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kvl14\OneDrive\Documents\001_DataAnalytics Course\Excel\Excel Project 1\"/>
    </mc:Choice>
  </mc:AlternateContent>
  <xr:revisionPtr revIDLastSave="0" documentId="13_ncr:1_{6A04BC6F-718D-4F49-AFBB-73C5FD6C367B}" xr6:coauthVersionLast="47" xr6:coauthVersionMax="47" xr10:uidLastSave="{00000000-0000-0000-0000-000000000000}"/>
  <bookViews>
    <workbookView xWindow="-108" yWindow="-108" windowWidth="23256" windowHeight="12456" tabRatio="871" activeTab="1" xr2:uid="{00000000-000D-0000-FFFF-FFFF00000000}"/>
  </bookViews>
  <sheets>
    <sheet name="DATA DICTIONARY" sheetId="10" r:id="rId1"/>
    <sheet name="DAILY_STATS" sheetId="11" r:id="rId2"/>
    <sheet name="REACH" sheetId="1" r:id="rId3"/>
    <sheet name="PROFILE_VISITS" sheetId="2" r:id="rId4"/>
    <sheet name="NEW_FOLLOWS" sheetId="3" r:id="rId5"/>
    <sheet name="VIEWS" sheetId="4" r:id="rId6"/>
    <sheet name="INTERACTION" sheetId="5" r:id="rId7"/>
    <sheet name="CONTENT" sheetId="8" r:id="rId8"/>
    <sheet name="AUDIENCE" sheetId="9" r:id="rId9"/>
  </sheets>
  <definedNames>
    <definedName name="_xlnm._FilterDatabase" localSheetId="7" hidden="1">CONTENT!$A$1:$Q$304</definedName>
    <definedName name="_xlnm._FilterDatabase" localSheetId="1" hidden="1">DAILY_STATS!$A$1:$G$1</definedName>
  </definedNames>
  <calcPr calcId="191029"/>
  <pivotCaches>
    <pivotCache cacheId="8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J976" i="11"/>
  <c r="J977" i="11"/>
  <c r="J978" i="11"/>
  <c r="J979" i="11"/>
  <c r="J980" i="11"/>
  <c r="J981" i="11"/>
  <c r="J982" i="11"/>
  <c r="J983" i="11"/>
  <c r="J984" i="11"/>
  <c r="J985" i="11"/>
  <c r="J986" i="11"/>
  <c r="J987" i="11"/>
  <c r="J988" i="11"/>
  <c r="J989" i="11"/>
  <c r="J990" i="11"/>
  <c r="J991" i="11"/>
  <c r="J992" i="11"/>
  <c r="J993" i="11"/>
  <c r="J994" i="11"/>
  <c r="J995" i="11"/>
  <c r="J996" i="11"/>
  <c r="J997" i="11"/>
  <c r="J998" i="11"/>
  <c r="J999" i="11"/>
  <c r="J1000" i="11"/>
  <c r="J1001" i="11"/>
  <c r="J1002" i="11"/>
  <c r="J1003" i="11"/>
  <c r="J1004" i="11"/>
  <c r="J1005" i="11"/>
  <c r="J1006" i="11"/>
  <c r="J1007" i="11"/>
  <c r="J1008" i="11"/>
  <c r="J1009" i="11"/>
  <c r="J1010" i="11"/>
  <c r="J1011" i="11"/>
  <c r="J1012" i="11"/>
  <c r="J1013" i="11"/>
  <c r="J1014" i="11"/>
  <c r="J1015" i="11"/>
  <c r="J1016" i="11"/>
  <c r="J1017" i="11"/>
  <c r="J1018" i="11"/>
  <c r="J1019" i="11"/>
  <c r="J1020" i="11"/>
  <c r="J1021" i="11"/>
  <c r="J1022" i="11"/>
  <c r="J1023" i="11"/>
  <c r="J1024" i="11"/>
  <c r="J1025" i="11"/>
  <c r="J1026" i="11"/>
  <c r="J1027" i="11"/>
  <c r="J1028" i="11"/>
  <c r="J1029" i="11"/>
  <c r="J1030" i="11"/>
  <c r="J1031" i="11"/>
  <c r="J1032" i="11"/>
  <c r="J1033" i="11"/>
  <c r="J1034" i="11"/>
  <c r="J1035" i="11"/>
  <c r="J1036" i="11"/>
  <c r="J1037" i="11"/>
  <c r="J1038" i="11"/>
  <c r="J1039" i="11"/>
  <c r="J1040" i="11"/>
  <c r="J1041" i="11"/>
  <c r="J1042" i="11"/>
  <c r="J1043" i="11"/>
  <c r="J1044" i="11"/>
  <c r="J1045" i="11"/>
  <c r="J1046" i="11"/>
  <c r="J1047" i="11"/>
  <c r="J1048" i="11"/>
  <c r="J1049" i="11"/>
  <c r="J1050" i="11"/>
  <c r="J1051" i="11"/>
  <c r="J1052" i="11"/>
  <c r="J1053" i="11"/>
  <c r="J1054" i="11"/>
  <c r="J1055" i="11"/>
  <c r="J1056" i="11"/>
  <c r="J1057" i="11"/>
  <c r="J1058" i="11"/>
  <c r="J1059" i="11"/>
  <c r="J1060" i="11"/>
  <c r="J1061" i="11"/>
  <c r="J1062" i="11"/>
  <c r="J1063" i="11"/>
  <c r="J1064" i="11"/>
  <c r="J1065" i="11"/>
  <c r="J1066" i="11"/>
  <c r="J1067" i="11"/>
  <c r="J1068" i="11"/>
  <c r="J1069" i="11"/>
  <c r="J1070" i="11"/>
  <c r="J1071" i="11"/>
  <c r="J1072" i="11"/>
  <c r="J1073" i="11"/>
  <c r="J1074" i="11"/>
  <c r="J1075" i="11"/>
  <c r="J1076" i="11"/>
  <c r="J1077" i="11"/>
  <c r="J1078" i="11"/>
  <c r="J1079" i="11"/>
  <c r="J1080" i="11"/>
  <c r="J1081" i="11"/>
  <c r="J1082" i="11"/>
  <c r="J1083" i="11"/>
  <c r="J1084" i="11"/>
  <c r="J1085" i="11"/>
  <c r="J1086" i="11"/>
  <c r="J1087" i="11"/>
  <c r="J1088" i="11"/>
  <c r="J1089" i="11"/>
  <c r="J1090" i="11"/>
  <c r="J1091" i="11"/>
  <c r="J1092" i="11"/>
  <c r="J1093" i="11"/>
  <c r="J1094" i="11"/>
  <c r="J1095" i="11"/>
  <c r="J1096" i="11"/>
  <c r="J1097" i="11"/>
  <c r="J1098" i="11"/>
  <c r="J1099" i="11"/>
  <c r="J1100" i="11"/>
  <c r="J1101" i="11"/>
  <c r="J1102" i="11"/>
  <c r="J1103" i="11"/>
  <c r="J1104" i="11"/>
  <c r="J1105" i="11"/>
  <c r="J1106" i="11"/>
  <c r="J1107" i="11"/>
  <c r="J1108" i="11"/>
  <c r="J1109" i="11"/>
  <c r="J1110" i="11"/>
  <c r="J1111" i="11"/>
  <c r="J1112" i="11"/>
  <c r="J1113" i="11"/>
  <c r="J1114" i="11"/>
  <c r="J1115" i="11"/>
  <c r="J1116" i="11"/>
  <c r="J1117" i="11"/>
  <c r="J1118" i="11"/>
  <c r="J1119" i="11"/>
  <c r="J1120" i="11"/>
  <c r="J1121" i="11"/>
  <c r="J1122" i="11"/>
  <c r="J1123" i="11"/>
  <c r="J1124" i="11"/>
  <c r="J1125" i="11"/>
  <c r="J1126" i="11"/>
  <c r="J1127" i="11"/>
  <c r="J1128" i="11"/>
  <c r="J1129" i="11"/>
  <c r="J1130" i="11"/>
  <c r="J1131" i="11"/>
  <c r="J1132" i="11"/>
  <c r="J1133" i="11"/>
  <c r="J1134" i="11"/>
  <c r="J1135" i="11"/>
  <c r="J1136" i="11"/>
  <c r="J1137" i="11"/>
  <c r="J1138" i="11"/>
  <c r="J1139" i="11"/>
  <c r="J1140" i="11"/>
  <c r="J1141" i="11"/>
  <c r="J1142" i="11"/>
  <c r="J1143" i="11"/>
  <c r="J1144" i="11"/>
  <c r="J1145" i="11"/>
  <c r="J1146" i="11"/>
  <c r="J1147" i="11"/>
  <c r="J1148" i="11"/>
  <c r="J1149" i="11"/>
  <c r="J1150" i="11"/>
  <c r="J1151" i="11"/>
  <c r="J1152" i="11"/>
  <c r="J1153" i="11"/>
  <c r="J1154" i="11"/>
  <c r="J1155" i="11"/>
  <c r="J1156" i="11"/>
  <c r="J1157" i="11"/>
  <c r="J1158" i="11"/>
  <c r="J1159" i="11"/>
  <c r="J1160" i="11"/>
  <c r="J1161" i="11"/>
  <c r="J1162" i="11"/>
  <c r="J1163" i="11"/>
  <c r="J1164" i="11"/>
  <c r="J1165" i="11"/>
  <c r="J1166" i="11"/>
  <c r="J1167" i="11"/>
  <c r="J1168" i="11"/>
  <c r="J1169" i="11"/>
  <c r="J1170" i="11"/>
  <c r="J1171" i="11"/>
  <c r="J1172" i="11"/>
  <c r="J1173" i="11"/>
  <c r="J1174" i="11"/>
  <c r="J1175" i="11"/>
  <c r="J1176" i="11"/>
  <c r="J1177" i="11"/>
  <c r="J1178" i="11"/>
  <c r="J1179" i="11"/>
  <c r="J1180" i="11"/>
  <c r="J1181" i="11"/>
  <c r="J1182" i="11"/>
  <c r="J1183" i="11"/>
  <c r="J1184" i="11"/>
  <c r="J1185" i="11"/>
  <c r="J1186" i="11"/>
  <c r="J1187" i="11"/>
  <c r="J1188" i="11"/>
  <c r="J1189" i="11"/>
  <c r="J1190" i="11"/>
  <c r="J1191" i="11"/>
  <c r="J1192" i="11"/>
  <c r="J1193" i="11"/>
  <c r="J1194" i="11"/>
  <c r="J1195" i="11"/>
  <c r="J1196" i="11"/>
  <c r="J1197" i="11"/>
  <c r="J1198" i="11"/>
  <c r="J1199" i="11"/>
  <c r="J1200" i="11"/>
  <c r="J1201" i="11"/>
  <c r="J1202" i="11"/>
  <c r="J1203" i="11"/>
  <c r="J1204" i="11"/>
  <c r="J1205" i="11"/>
  <c r="J1206" i="11"/>
  <c r="J1207" i="11"/>
  <c r="J1208" i="11"/>
  <c r="J1209" i="11"/>
  <c r="J1210" i="11"/>
  <c r="J1211" i="11"/>
  <c r="J2" i="11"/>
  <c r="I5" i="11"/>
  <c r="I6" i="11"/>
  <c r="I13" i="11"/>
  <c r="I14" i="11"/>
  <c r="I15" i="11"/>
  <c r="I16" i="11"/>
  <c r="I17" i="11"/>
  <c r="I18" i="11"/>
  <c r="I19" i="11"/>
  <c r="I20" i="11"/>
  <c r="I21" i="11"/>
  <c r="I24" i="11"/>
  <c r="I25" i="11"/>
  <c r="I26" i="11"/>
  <c r="I33" i="11"/>
  <c r="I34" i="11"/>
  <c r="I35" i="11"/>
  <c r="I36" i="11"/>
  <c r="I37" i="11"/>
  <c r="I45" i="11"/>
  <c r="I46" i="11"/>
  <c r="I52" i="11"/>
  <c r="I53" i="11"/>
  <c r="I54" i="11"/>
  <c r="I55" i="11"/>
  <c r="I64" i="11"/>
  <c r="I65" i="11"/>
  <c r="I66" i="11"/>
  <c r="I74" i="11"/>
  <c r="I75" i="11"/>
  <c r="I76" i="11"/>
  <c r="I77" i="11"/>
  <c r="I78" i="11"/>
  <c r="I79" i="11"/>
  <c r="I80" i="11"/>
  <c r="I85" i="11"/>
  <c r="I86" i="11"/>
  <c r="I92" i="11"/>
  <c r="I95" i="11"/>
  <c r="I96" i="11"/>
  <c r="I97" i="11"/>
  <c r="I98" i="11"/>
  <c r="I99" i="11"/>
  <c r="I100" i="11"/>
  <c r="I105" i="11"/>
  <c r="I106" i="11"/>
  <c r="I113" i="11"/>
  <c r="I114" i="11"/>
  <c r="I118" i="11"/>
  <c r="I119" i="11"/>
  <c r="I120" i="11"/>
  <c r="I121" i="11"/>
  <c r="I124" i="11"/>
  <c r="I125" i="11"/>
  <c r="I126" i="11"/>
  <c r="I134" i="11"/>
  <c r="I135" i="11"/>
  <c r="I136" i="11"/>
  <c r="I145" i="11"/>
  <c r="I146" i="11"/>
  <c r="I152" i="11"/>
  <c r="I153" i="11"/>
  <c r="I154" i="11"/>
  <c r="I155" i="11"/>
  <c r="I156" i="11"/>
  <c r="I165" i="11"/>
  <c r="I166" i="11"/>
  <c r="I168" i="11"/>
  <c r="I173" i="11"/>
  <c r="I174" i="11"/>
  <c r="I175" i="11"/>
  <c r="I176" i="11"/>
  <c r="I177" i="11"/>
  <c r="I178" i="11"/>
  <c r="I179" i="11"/>
  <c r="I180" i="11"/>
  <c r="I185" i="11"/>
  <c r="I186" i="11"/>
  <c r="I192" i="11"/>
  <c r="I193" i="11"/>
  <c r="I194" i="11"/>
  <c r="I195" i="11"/>
  <c r="I196" i="11"/>
  <c r="I197" i="11"/>
  <c r="I198" i="11"/>
  <c r="I199" i="11"/>
  <c r="I205" i="11"/>
  <c r="I206" i="11"/>
  <c r="I213" i="11"/>
  <c r="I214" i="11"/>
  <c r="I215" i="11"/>
  <c r="I216" i="11"/>
  <c r="I217" i="11"/>
  <c r="I218" i="11"/>
  <c r="I219" i="11"/>
  <c r="I220" i="11"/>
  <c r="I221" i="11"/>
  <c r="I224" i="11"/>
  <c r="I225" i="11"/>
  <c r="I226" i="11"/>
  <c r="I233" i="11"/>
  <c r="I234" i="11"/>
  <c r="I235" i="11"/>
  <c r="I245" i="11"/>
  <c r="I246" i="11"/>
  <c r="I252" i="11"/>
  <c r="I253" i="11"/>
  <c r="I254" i="11"/>
  <c r="I255" i="11"/>
  <c r="I256" i="11"/>
  <c r="I257" i="11"/>
  <c r="I258" i="11"/>
  <c r="I265" i="11"/>
  <c r="I266" i="11"/>
  <c r="I274" i="11"/>
  <c r="I275" i="11"/>
  <c r="I276" i="11"/>
  <c r="I277" i="11"/>
  <c r="I278" i="11"/>
  <c r="I279" i="11"/>
  <c r="I280" i="11"/>
  <c r="I281" i="11"/>
  <c r="I284" i="11"/>
  <c r="I285" i="11"/>
  <c r="I286" i="11"/>
  <c r="I292" i="11"/>
  <c r="I295" i="11"/>
  <c r="I296" i="11"/>
  <c r="I297" i="11"/>
  <c r="I305" i="11"/>
  <c r="I306" i="11"/>
  <c r="I313" i="11"/>
  <c r="I314" i="11"/>
  <c r="I318" i="11"/>
  <c r="I319" i="11"/>
  <c r="I320" i="11"/>
  <c r="I321" i="11"/>
  <c r="I324" i="11"/>
  <c r="I325" i="11"/>
  <c r="I326" i="11"/>
  <c r="I327" i="11"/>
  <c r="I333" i="11"/>
  <c r="I334" i="11"/>
  <c r="I335" i="11"/>
  <c r="I345" i="11"/>
  <c r="I346" i="11"/>
  <c r="I352" i="11"/>
  <c r="I353" i="11"/>
  <c r="I354" i="11"/>
  <c r="I355" i="11"/>
  <c r="I356" i="11"/>
  <c r="I357" i="11"/>
  <c r="I365" i="11"/>
  <c r="I366" i="11"/>
  <c r="I373" i="11"/>
  <c r="I374" i="11"/>
  <c r="I375" i="11"/>
  <c r="I376" i="11"/>
  <c r="I377" i="11"/>
  <c r="I378" i="11"/>
  <c r="I379" i="11"/>
  <c r="I380" i="11"/>
  <c r="I385" i="11"/>
  <c r="I386" i="11"/>
  <c r="I393" i="11"/>
  <c r="I394" i="11"/>
  <c r="I395" i="11"/>
  <c r="I396" i="11"/>
  <c r="I397" i="11"/>
  <c r="I398" i="11"/>
  <c r="I399" i="11"/>
  <c r="I400" i="11"/>
  <c r="I401" i="11"/>
  <c r="I404" i="11"/>
  <c r="I405" i="11"/>
  <c r="I406" i="11"/>
  <c r="I414" i="11"/>
  <c r="I415" i="11"/>
  <c r="I416" i="11"/>
  <c r="I417" i="11"/>
  <c r="I425" i="11"/>
  <c r="I426" i="11"/>
  <c r="I433" i="11"/>
  <c r="I434" i="11"/>
  <c r="I435" i="11"/>
  <c r="I436" i="11"/>
  <c r="I444" i="11"/>
  <c r="I445" i="11"/>
  <c r="I446" i="11"/>
  <c r="I447" i="11"/>
  <c r="I448" i="11"/>
  <c r="I453" i="11"/>
  <c r="I454" i="11"/>
  <c r="I455" i="11"/>
  <c r="I456" i="11"/>
  <c r="I457" i="11"/>
  <c r="I458" i="11"/>
  <c r="I459" i="11"/>
  <c r="I460" i="11"/>
  <c r="I461" i="11"/>
  <c r="I465" i="11"/>
  <c r="I466" i="11"/>
  <c r="I474" i="11"/>
  <c r="I475" i="11"/>
  <c r="I476" i="11"/>
  <c r="I477" i="11"/>
  <c r="I478" i="11"/>
  <c r="I479" i="11"/>
  <c r="I480" i="11"/>
  <c r="I485" i="11"/>
  <c r="I486" i="11"/>
  <c r="I495" i="11"/>
  <c r="I496" i="11"/>
  <c r="I497" i="11"/>
  <c r="I498" i="11"/>
  <c r="I499" i="11"/>
  <c r="I500" i="11"/>
  <c r="I501" i="11"/>
  <c r="I504" i="11"/>
  <c r="I505" i="11"/>
  <c r="I506" i="11"/>
  <c r="I514" i="11"/>
  <c r="I525" i="11"/>
  <c r="I526" i="11"/>
  <c r="I532" i="11"/>
  <c r="I533" i="11"/>
  <c r="I534" i="11"/>
  <c r="I535" i="11"/>
  <c r="I536" i="11"/>
  <c r="I540" i="11"/>
  <c r="I545" i="11"/>
  <c r="I546" i="11"/>
  <c r="I553" i="11"/>
  <c r="I554" i="11"/>
  <c r="I555" i="11"/>
  <c r="I556" i="11"/>
  <c r="I557" i="11"/>
  <c r="I558" i="11"/>
  <c r="I561" i="11"/>
  <c r="I564" i="11"/>
  <c r="I565" i="11"/>
  <c r="I566" i="11"/>
  <c r="I573" i="11"/>
  <c r="I574" i="11"/>
  <c r="I575" i="11"/>
  <c r="I576" i="11"/>
  <c r="I577" i="11"/>
  <c r="I585" i="11"/>
  <c r="I586" i="11"/>
  <c r="I594" i="11"/>
  <c r="I595" i="11"/>
  <c r="I596" i="11"/>
  <c r="I597" i="11"/>
  <c r="I598" i="11"/>
  <c r="I599" i="11"/>
  <c r="I600" i="11"/>
  <c r="I601" i="11"/>
  <c r="I604" i="11"/>
  <c r="I605" i="11"/>
  <c r="I606" i="11"/>
  <c r="I614" i="11"/>
  <c r="I615" i="11"/>
  <c r="I618" i="11"/>
  <c r="I619" i="11"/>
  <c r="I620" i="11"/>
  <c r="I621" i="11"/>
  <c r="I624" i="11"/>
  <c r="I625" i="11"/>
  <c r="I626" i="11"/>
  <c r="I632" i="11"/>
  <c r="I633" i="11"/>
  <c r="I634" i="11"/>
  <c r="I635" i="11"/>
  <c r="I636" i="11"/>
  <c r="I645" i="11"/>
  <c r="I646" i="11"/>
  <c r="I652" i="11"/>
  <c r="I653" i="11"/>
  <c r="I654" i="11"/>
  <c r="I655" i="11"/>
  <c r="I656" i="11"/>
  <c r="I657" i="11"/>
  <c r="I658" i="11"/>
  <c r="I659" i="11"/>
  <c r="I660" i="11"/>
  <c r="I665" i="11"/>
  <c r="I666" i="11"/>
  <c r="I673" i="11"/>
  <c r="I674" i="11"/>
  <c r="I675" i="11"/>
  <c r="I676" i="11"/>
  <c r="I677" i="11"/>
  <c r="I678" i="11"/>
  <c r="I679" i="11"/>
  <c r="I680" i="11"/>
  <c r="I681" i="11"/>
  <c r="I684" i="11"/>
  <c r="I685" i="11"/>
  <c r="I686" i="11"/>
  <c r="I692" i="11"/>
  <c r="I695" i="11"/>
  <c r="I696" i="11"/>
  <c r="I697" i="11"/>
  <c r="I705" i="11"/>
  <c r="I706" i="11"/>
  <c r="I714" i="11"/>
  <c r="I718" i="11"/>
  <c r="I719" i="11"/>
  <c r="I720" i="11"/>
  <c r="I721" i="11"/>
  <c r="I724" i="11"/>
  <c r="I725" i="11"/>
  <c r="I726" i="11"/>
  <c r="I727" i="11"/>
  <c r="I733" i="11"/>
  <c r="I734" i="11"/>
  <c r="I735" i="11"/>
  <c r="I745" i="11"/>
  <c r="I746" i="11"/>
  <c r="I752" i="11"/>
  <c r="I753" i="11"/>
  <c r="I754" i="11"/>
  <c r="I755" i="11"/>
  <c r="I756" i="11"/>
  <c r="I757" i="11"/>
  <c r="I765" i="11"/>
  <c r="I766" i="11"/>
  <c r="I773" i="11"/>
  <c r="I774" i="11"/>
  <c r="I775" i="11"/>
  <c r="I776" i="11"/>
  <c r="I777" i="11"/>
  <c r="I778" i="11"/>
  <c r="I779" i="11"/>
  <c r="I780" i="11"/>
  <c r="I785" i="11"/>
  <c r="I786" i="11"/>
  <c r="I793" i="11"/>
  <c r="I794" i="11"/>
  <c r="I795" i="11"/>
  <c r="I796" i="11"/>
  <c r="I797" i="11"/>
  <c r="I798" i="11"/>
  <c r="I799" i="11"/>
  <c r="I800" i="11"/>
  <c r="I801" i="11"/>
  <c r="I804" i="11"/>
  <c r="I806" i="11"/>
  <c r="I807" i="11"/>
  <c r="I808" i="11"/>
  <c r="I809" i="11"/>
  <c r="I813" i="11"/>
  <c r="I814" i="11"/>
  <c r="I815" i="11"/>
  <c r="I816" i="11"/>
  <c r="I817" i="11"/>
  <c r="I826" i="11"/>
  <c r="I832" i="11"/>
  <c r="I833" i="11"/>
  <c r="I834" i="11"/>
  <c r="I835" i="11"/>
  <c r="I839" i="11"/>
  <c r="I840" i="11"/>
  <c r="I841" i="11"/>
  <c r="I844" i="11"/>
  <c r="I846" i="11"/>
  <c r="I853" i="11"/>
  <c r="I854" i="11"/>
  <c r="I855" i="11"/>
  <c r="I856" i="11"/>
  <c r="I857" i="11"/>
  <c r="I866" i="11"/>
  <c r="I873" i="11"/>
  <c r="I874" i="11"/>
  <c r="I875" i="11"/>
  <c r="I876" i="11"/>
  <c r="I877" i="11"/>
  <c r="I886" i="11"/>
  <c r="I895" i="11"/>
  <c r="I896" i="11"/>
  <c r="I897" i="11"/>
  <c r="I898" i="11"/>
  <c r="I899" i="11"/>
  <c r="I900" i="11"/>
  <c r="I901" i="11"/>
  <c r="I904" i="11"/>
  <c r="I905" i="11"/>
  <c r="I906" i="11"/>
  <c r="I913" i="11"/>
  <c r="I914" i="11"/>
  <c r="I917" i="11"/>
  <c r="I918" i="11"/>
  <c r="I919" i="11"/>
  <c r="I920" i="11"/>
  <c r="I921" i="11"/>
  <c r="I926" i="11"/>
  <c r="I934" i="11"/>
  <c r="I935" i="11"/>
  <c r="I936" i="11"/>
  <c r="I939" i="11"/>
  <c r="I940" i="11"/>
  <c r="I946" i="11"/>
  <c r="I953" i="11"/>
  <c r="I954" i="11"/>
  <c r="I955" i="11"/>
  <c r="I966" i="11"/>
  <c r="I973" i="11"/>
  <c r="I974" i="11"/>
  <c r="I975" i="11"/>
  <c r="I976" i="11"/>
  <c r="I977" i="11"/>
  <c r="I978" i="11"/>
  <c r="I979" i="11"/>
  <c r="I986" i="11"/>
  <c r="I992" i="11"/>
  <c r="I993" i="11"/>
  <c r="I994" i="11"/>
  <c r="I995" i="11"/>
  <c r="I996" i="11"/>
  <c r="I997" i="11"/>
  <c r="I998" i="11"/>
  <c r="I999" i="11"/>
  <c r="I1006" i="11"/>
  <c r="I1013" i="11"/>
  <c r="I1014" i="11"/>
  <c r="I1015" i="11"/>
  <c r="I1016" i="11"/>
  <c r="I1017" i="11"/>
  <c r="I1018" i="11"/>
  <c r="I1019" i="11"/>
  <c r="I1020" i="11"/>
  <c r="I1021" i="11"/>
  <c r="I1024" i="11"/>
  <c r="I1026" i="11"/>
  <c r="I1034" i="11"/>
  <c r="I1035" i="11"/>
  <c r="I1036" i="11"/>
  <c r="I1037" i="11"/>
  <c r="I1038" i="11"/>
  <c r="I1039" i="11"/>
  <c r="I1040" i="11"/>
  <c r="I1041" i="11"/>
  <c r="I1046" i="11"/>
  <c r="I1052" i="11"/>
  <c r="I1053" i="11"/>
  <c r="I1054" i="11"/>
  <c r="I1055" i="11"/>
  <c r="I1060" i="11"/>
  <c r="I1061" i="11"/>
  <c r="I1064" i="11"/>
  <c r="I1066" i="11"/>
  <c r="I1073" i="11"/>
  <c r="I1074" i="11"/>
  <c r="I1075" i="11"/>
  <c r="I1076" i="11"/>
  <c r="I1077" i="11"/>
  <c r="I1078" i="11"/>
  <c r="I1086" i="11"/>
  <c r="I1092" i="11"/>
  <c r="I1095" i="11"/>
  <c r="I1096" i="11"/>
  <c r="I1097" i="11"/>
  <c r="I1106" i="11"/>
  <c r="I1112" i="11"/>
  <c r="I1113" i="11"/>
  <c r="I1114" i="11"/>
  <c r="I1117" i="11"/>
  <c r="I1118" i="11"/>
  <c r="I1119" i="11"/>
  <c r="I1120" i="11"/>
  <c r="I1121" i="11"/>
  <c r="I1124" i="11"/>
  <c r="I1126" i="11"/>
  <c r="I1133" i="11"/>
  <c r="I1134" i="11"/>
  <c r="I1135" i="11"/>
  <c r="I1136" i="11"/>
  <c r="I1139" i="11"/>
  <c r="I1140" i="11"/>
  <c r="I1141" i="11"/>
  <c r="I1144" i="11"/>
  <c r="I1146" i="11"/>
  <c r="I1152" i="11"/>
  <c r="I1154" i="11"/>
  <c r="I1155" i="11"/>
  <c r="I1166" i="11"/>
  <c r="I1172" i="11"/>
  <c r="I1173" i="11"/>
  <c r="I1174" i="11"/>
  <c r="I1175" i="11"/>
  <c r="I1176" i="11"/>
  <c r="I1186" i="11"/>
  <c r="I1187" i="11"/>
  <c r="I1188" i="11"/>
  <c r="I1193" i="11"/>
  <c r="I1194" i="11"/>
  <c r="I1195" i="11"/>
  <c r="I1196" i="11"/>
  <c r="I1197" i="11"/>
  <c r="I1198" i="11"/>
  <c r="I1199" i="11"/>
  <c r="I1200" i="11"/>
  <c r="I1206" i="11"/>
  <c r="H13" i="11"/>
  <c r="H14" i="11"/>
  <c r="H20" i="11"/>
  <c r="H21" i="11"/>
  <c r="H22" i="11"/>
  <c r="H26" i="11"/>
  <c r="H33" i="11"/>
  <c r="H34" i="11"/>
  <c r="H46" i="11"/>
  <c r="H54" i="11"/>
  <c r="H62" i="11"/>
  <c r="H66" i="11"/>
  <c r="H72" i="11"/>
  <c r="H73" i="11"/>
  <c r="H93" i="11"/>
  <c r="H94" i="11"/>
  <c r="H106" i="11"/>
  <c r="H113" i="11"/>
  <c r="H114" i="11"/>
  <c r="H120" i="11"/>
  <c r="H133" i="11"/>
  <c r="H134" i="11"/>
  <c r="H140" i="11"/>
  <c r="H146" i="11"/>
  <c r="H153" i="11"/>
  <c r="H154" i="11"/>
  <c r="H160" i="11"/>
  <c r="H161" i="11"/>
  <c r="H162" i="11"/>
  <c r="H166" i="11"/>
  <c r="H173" i="11"/>
  <c r="H174" i="11"/>
  <c r="H186" i="11"/>
  <c r="H206" i="11"/>
  <c r="H212" i="11"/>
  <c r="H226" i="11"/>
  <c r="H227" i="11"/>
  <c r="H228" i="11"/>
  <c r="H234" i="11"/>
  <c r="H246" i="11"/>
  <c r="H253" i="11"/>
  <c r="H254" i="11"/>
  <c r="H260" i="11"/>
  <c r="H273" i="11"/>
  <c r="H274" i="11"/>
  <c r="H286" i="11"/>
  <c r="H294" i="11"/>
  <c r="H300" i="11"/>
  <c r="H301" i="11"/>
  <c r="H302" i="11"/>
  <c r="H306" i="11"/>
  <c r="H314" i="11"/>
  <c r="H326" i="11"/>
  <c r="H328" i="11"/>
  <c r="H329" i="11"/>
  <c r="H333" i="11"/>
  <c r="H334" i="11"/>
  <c r="H342" i="11"/>
  <c r="H346" i="11"/>
  <c r="H366" i="11"/>
  <c r="H373" i="11"/>
  <c r="H374" i="11"/>
  <c r="H393" i="11"/>
  <c r="H394" i="11"/>
  <c r="H400" i="11"/>
  <c r="H401" i="11"/>
  <c r="H402" i="11"/>
  <c r="H413" i="11"/>
  <c r="H414" i="11"/>
  <c r="H422" i="11"/>
  <c r="H433" i="11"/>
  <c r="H434" i="11"/>
  <c r="H446" i="11"/>
  <c r="H453" i="11"/>
  <c r="H454" i="11"/>
  <c r="H460" i="11"/>
  <c r="H466" i="11"/>
  <c r="H486" i="11"/>
  <c r="H492" i="11"/>
  <c r="H493" i="11"/>
  <c r="H494" i="11"/>
  <c r="H506" i="11"/>
  <c r="H514" i="11"/>
  <c r="H534" i="11"/>
  <c r="H546" i="11"/>
  <c r="H553" i="11"/>
  <c r="H554" i="11"/>
  <c r="H560" i="11"/>
  <c r="H561" i="11"/>
  <c r="H566" i="11"/>
  <c r="H573" i="11"/>
  <c r="H574" i="11"/>
  <c r="H580" i="11"/>
  <c r="H581" i="11"/>
  <c r="H593" i="11"/>
  <c r="H594" i="11"/>
  <c r="H606" i="11"/>
  <c r="H613" i="11"/>
  <c r="H614" i="11"/>
  <c r="H626" i="11"/>
  <c r="H633" i="11"/>
  <c r="H634" i="11"/>
  <c r="H646" i="11"/>
  <c r="H653" i="11"/>
  <c r="H654" i="11"/>
  <c r="H655" i="11"/>
  <c r="H656" i="11"/>
  <c r="H657" i="11"/>
  <c r="H673" i="11"/>
  <c r="H686" i="11"/>
  <c r="H693" i="11"/>
  <c r="H694" i="11"/>
  <c r="H695" i="11"/>
  <c r="H706" i="11"/>
  <c r="H713" i="11"/>
  <c r="H714" i="11"/>
  <c r="H720" i="11"/>
  <c r="H726" i="11"/>
  <c r="H733" i="11"/>
  <c r="H734" i="11"/>
  <c r="H746" i="11"/>
  <c r="H754" i="11"/>
  <c r="H755" i="11"/>
  <c r="H773" i="11"/>
  <c r="H774" i="11"/>
  <c r="H792" i="11"/>
  <c r="H793" i="11"/>
  <c r="H794" i="11"/>
  <c r="H800" i="11"/>
  <c r="H814" i="11"/>
  <c r="H826" i="11"/>
  <c r="H834" i="11"/>
  <c r="H842" i="11"/>
  <c r="H846" i="11"/>
  <c r="H847" i="11"/>
  <c r="H848" i="11"/>
  <c r="H849" i="11"/>
  <c r="H853" i="11"/>
  <c r="H854" i="11"/>
  <c r="H866" i="11"/>
  <c r="H886" i="11"/>
  <c r="H893" i="11"/>
  <c r="H894" i="11"/>
  <c r="H906" i="11"/>
  <c r="H913" i="11"/>
  <c r="H940" i="11"/>
  <c r="H941" i="11"/>
  <c r="H942" i="11"/>
  <c r="H945" i="11"/>
  <c r="H953" i="11"/>
  <c r="H954" i="11"/>
  <c r="H966" i="11"/>
  <c r="H973" i="11"/>
  <c r="H974" i="11"/>
  <c r="H986" i="11"/>
  <c r="H993" i="11"/>
  <c r="H994" i="11"/>
  <c r="H1000" i="11"/>
  <c r="H1001" i="11"/>
  <c r="H1002" i="11"/>
  <c r="H1006" i="11"/>
  <c r="H1013" i="11"/>
  <c r="H1014" i="11"/>
  <c r="H1020" i="11"/>
  <c r="H1021" i="11"/>
  <c r="H1026" i="11"/>
  <c r="H1029" i="11"/>
  <c r="H1033" i="11"/>
  <c r="H1034" i="11"/>
  <c r="H1046" i="11"/>
  <c r="H1054" i="11"/>
  <c r="H1073" i="11"/>
  <c r="H1086" i="11"/>
  <c r="H1093" i="11"/>
  <c r="H1094" i="11"/>
  <c r="H1100" i="11"/>
  <c r="H1113" i="11"/>
  <c r="H1114" i="11"/>
  <c r="H1115" i="11"/>
  <c r="H1134" i="11"/>
  <c r="H1146" i="11"/>
  <c r="H1153" i="11"/>
  <c r="H1154" i="11"/>
  <c r="H1160" i="11"/>
  <c r="H1161" i="11"/>
  <c r="H1162" i="11"/>
  <c r="H1166" i="11"/>
  <c r="H1180" i="11"/>
  <c r="H1186" i="11"/>
  <c r="H1206" i="11"/>
  <c r="B3" i="11"/>
  <c r="B4" i="11"/>
  <c r="B5" i="11"/>
  <c r="H5" i="11" s="1"/>
  <c r="B6" i="11"/>
  <c r="H6" i="11" s="1"/>
  <c r="B7" i="11"/>
  <c r="B8" i="11"/>
  <c r="B9" i="11"/>
  <c r="B10" i="11"/>
  <c r="B11" i="11"/>
  <c r="B12" i="11"/>
  <c r="B13" i="11"/>
  <c r="B14" i="11"/>
  <c r="B15" i="11"/>
  <c r="H15" i="11" s="1"/>
  <c r="B16" i="11"/>
  <c r="H16" i="11" s="1"/>
  <c r="B17" i="11"/>
  <c r="H17" i="11" s="1"/>
  <c r="B18" i="11"/>
  <c r="H18" i="11" s="1"/>
  <c r="B19" i="11"/>
  <c r="H19" i="11" s="1"/>
  <c r="B20" i="11"/>
  <c r="B21" i="11"/>
  <c r="B22" i="11"/>
  <c r="I22" i="11" s="1"/>
  <c r="B23" i="11"/>
  <c r="B24" i="11"/>
  <c r="H24" i="11" s="1"/>
  <c r="B25" i="11"/>
  <c r="H25" i="11" s="1"/>
  <c r="B26" i="11"/>
  <c r="B27" i="11"/>
  <c r="B28" i="11"/>
  <c r="B29" i="11"/>
  <c r="B30" i="11"/>
  <c r="H30" i="11" s="1"/>
  <c r="B31" i="11"/>
  <c r="B32" i="11"/>
  <c r="B33" i="11"/>
  <c r="B34" i="11"/>
  <c r="B35" i="11"/>
  <c r="H35" i="11" s="1"/>
  <c r="B36" i="11"/>
  <c r="H36" i="11" s="1"/>
  <c r="B37" i="11"/>
  <c r="H37" i="11" s="1"/>
  <c r="B38" i="11"/>
  <c r="H38" i="11" s="1"/>
  <c r="B39" i="11"/>
  <c r="H39" i="11" s="1"/>
  <c r="B40" i="11"/>
  <c r="H40" i="11" s="1"/>
  <c r="B41" i="11"/>
  <c r="I41" i="11" s="1"/>
  <c r="B42" i="11"/>
  <c r="B43" i="11"/>
  <c r="B44" i="11"/>
  <c r="H44" i="11" s="1"/>
  <c r="B45" i="11"/>
  <c r="H45" i="11" s="1"/>
  <c r="B46" i="11"/>
  <c r="B47" i="11"/>
  <c r="B48" i="11"/>
  <c r="B49" i="11"/>
  <c r="B50" i="11"/>
  <c r="B51" i="11"/>
  <c r="B52" i="11"/>
  <c r="H52" i="11" s="1"/>
  <c r="B53" i="11"/>
  <c r="H53" i="11" s="1"/>
  <c r="B54" i="11"/>
  <c r="B55" i="11"/>
  <c r="H55" i="11" s="1"/>
  <c r="B56" i="11"/>
  <c r="H56" i="11" s="1"/>
  <c r="B57" i="11"/>
  <c r="H57" i="11" s="1"/>
  <c r="B58" i="11"/>
  <c r="B59" i="11"/>
  <c r="B60" i="11"/>
  <c r="B61" i="11"/>
  <c r="B62" i="11"/>
  <c r="I62" i="11" s="1"/>
  <c r="B63" i="11"/>
  <c r="B64" i="11"/>
  <c r="H64" i="11" s="1"/>
  <c r="B65" i="11"/>
  <c r="H65" i="11" s="1"/>
  <c r="B66" i="11"/>
  <c r="B67" i="11"/>
  <c r="H67" i="11" s="1"/>
  <c r="B68" i="11"/>
  <c r="H68" i="11" s="1"/>
  <c r="B69" i="11"/>
  <c r="H69" i="11" s="1"/>
  <c r="B70" i="11"/>
  <c r="I70" i="11" s="1"/>
  <c r="B71" i="11"/>
  <c r="I71" i="11" s="1"/>
  <c r="B72" i="11"/>
  <c r="I72" i="11" s="1"/>
  <c r="B73" i="11"/>
  <c r="I73" i="11" s="1"/>
  <c r="B74" i="11"/>
  <c r="H74" i="11" s="1"/>
  <c r="B75" i="11"/>
  <c r="H75" i="11" s="1"/>
  <c r="B76" i="11"/>
  <c r="H76" i="11" s="1"/>
  <c r="B77" i="11"/>
  <c r="H77" i="11" s="1"/>
  <c r="B78" i="11"/>
  <c r="H78" i="11" s="1"/>
  <c r="B79" i="11"/>
  <c r="H79" i="11" s="1"/>
  <c r="B80" i="11"/>
  <c r="H80" i="11" s="1"/>
  <c r="B81" i="11"/>
  <c r="B82" i="11"/>
  <c r="B83" i="11"/>
  <c r="B84" i="11"/>
  <c r="B85" i="11"/>
  <c r="H85" i="11" s="1"/>
  <c r="B86" i="11"/>
  <c r="H86" i="11" s="1"/>
  <c r="B87" i="11"/>
  <c r="I87" i="11" s="1"/>
  <c r="B88" i="11"/>
  <c r="I88" i="11" s="1"/>
  <c r="B89" i="11"/>
  <c r="I89" i="11" s="1"/>
  <c r="B90" i="11"/>
  <c r="H90" i="11" s="1"/>
  <c r="B91" i="11"/>
  <c r="H91" i="11" s="1"/>
  <c r="B92" i="11"/>
  <c r="H92" i="11" s="1"/>
  <c r="B93" i="11"/>
  <c r="I93" i="11" s="1"/>
  <c r="B94" i="11"/>
  <c r="I94" i="11" s="1"/>
  <c r="B95" i="11"/>
  <c r="H95" i="11" s="1"/>
  <c r="B96" i="11"/>
  <c r="H96" i="11" s="1"/>
  <c r="B97" i="11"/>
  <c r="H97" i="11" s="1"/>
  <c r="B98" i="11"/>
  <c r="H98" i="11" s="1"/>
  <c r="B99" i="11"/>
  <c r="H99" i="11" s="1"/>
  <c r="B100" i="11"/>
  <c r="H100" i="11" s="1"/>
  <c r="B101" i="11"/>
  <c r="H101" i="11" s="1"/>
  <c r="B102" i="11"/>
  <c r="B103" i="11"/>
  <c r="B104" i="11"/>
  <c r="H104" i="11" s="1"/>
  <c r="B105" i="11"/>
  <c r="H105" i="11" s="1"/>
  <c r="B106" i="11"/>
  <c r="B107" i="11"/>
  <c r="B108" i="11"/>
  <c r="B109" i="11"/>
  <c r="B110" i="11"/>
  <c r="B111" i="11"/>
  <c r="B112" i="11"/>
  <c r="B113" i="11"/>
  <c r="B114" i="11"/>
  <c r="B115" i="11"/>
  <c r="H115" i="11" s="1"/>
  <c r="B116" i="11"/>
  <c r="B117" i="11"/>
  <c r="B118" i="11"/>
  <c r="H118" i="11" s="1"/>
  <c r="B119" i="11"/>
  <c r="H119" i="11" s="1"/>
  <c r="B120" i="11"/>
  <c r="B121" i="11"/>
  <c r="H121" i="11" s="1"/>
  <c r="B122" i="11"/>
  <c r="B123" i="11"/>
  <c r="B124" i="11"/>
  <c r="H124" i="11" s="1"/>
  <c r="B125" i="11"/>
  <c r="H125" i="11" s="1"/>
  <c r="B126" i="11"/>
  <c r="H126" i="11" s="1"/>
  <c r="B127" i="11"/>
  <c r="H127" i="11" s="1"/>
  <c r="B128" i="11"/>
  <c r="H128" i="11" s="1"/>
  <c r="B129" i="11"/>
  <c r="H129" i="11" s="1"/>
  <c r="B130" i="11"/>
  <c r="H130" i="11" s="1"/>
  <c r="B131" i="11"/>
  <c r="H131" i="11" s="1"/>
  <c r="B132" i="11"/>
  <c r="B133" i="11"/>
  <c r="I133" i="11" s="1"/>
  <c r="B134" i="11"/>
  <c r="B135" i="11"/>
  <c r="H135" i="11" s="1"/>
  <c r="B136" i="11"/>
  <c r="H136" i="11" s="1"/>
  <c r="B137" i="11"/>
  <c r="B138" i="11"/>
  <c r="B139" i="11"/>
  <c r="B140" i="11"/>
  <c r="I140" i="11" s="1"/>
  <c r="B141" i="11"/>
  <c r="H141" i="11" s="1"/>
  <c r="B142" i="11"/>
  <c r="B143" i="11"/>
  <c r="B144" i="11"/>
  <c r="H144" i="11" s="1"/>
  <c r="B145" i="11"/>
  <c r="H145" i="11" s="1"/>
  <c r="B146" i="11"/>
  <c r="B147" i="11"/>
  <c r="B148" i="11"/>
  <c r="B149" i="11"/>
  <c r="B150" i="11"/>
  <c r="B151" i="11"/>
  <c r="B152" i="11"/>
  <c r="H152" i="11" s="1"/>
  <c r="B153" i="11"/>
  <c r="B154" i="11"/>
  <c r="B155" i="11"/>
  <c r="H155" i="11" s="1"/>
  <c r="B156" i="11"/>
  <c r="H156" i="11" s="1"/>
  <c r="B157" i="11"/>
  <c r="H157" i="11" s="1"/>
  <c r="B158" i="11"/>
  <c r="B159" i="11"/>
  <c r="B160" i="11"/>
  <c r="I160" i="11" s="1"/>
  <c r="B161" i="11"/>
  <c r="I161" i="11" s="1"/>
  <c r="B162" i="11"/>
  <c r="I162" i="11" s="1"/>
  <c r="B163" i="11"/>
  <c r="B164" i="11"/>
  <c r="B165" i="11"/>
  <c r="H165" i="11" s="1"/>
  <c r="B166" i="11"/>
  <c r="B167" i="11"/>
  <c r="B168" i="11"/>
  <c r="H168" i="11" s="1"/>
  <c r="B169" i="11"/>
  <c r="I169" i="11" s="1"/>
  <c r="B170" i="11"/>
  <c r="H170" i="11" s="1"/>
  <c r="B171" i="11"/>
  <c r="B172" i="11"/>
  <c r="B173" i="11"/>
  <c r="B174" i="11"/>
  <c r="B175" i="11"/>
  <c r="H175" i="11" s="1"/>
  <c r="B176" i="11"/>
  <c r="H176" i="11" s="1"/>
  <c r="B177" i="11"/>
  <c r="H177" i="11" s="1"/>
  <c r="B178" i="11"/>
  <c r="H178" i="11" s="1"/>
  <c r="B179" i="11"/>
  <c r="H179" i="11" s="1"/>
  <c r="B180" i="11"/>
  <c r="H180" i="11" s="1"/>
  <c r="B181" i="11"/>
  <c r="B182" i="11"/>
  <c r="B183" i="11"/>
  <c r="B184" i="11"/>
  <c r="B185" i="11"/>
  <c r="H185" i="11" s="1"/>
  <c r="B186" i="11"/>
  <c r="B187" i="11"/>
  <c r="B188" i="11"/>
  <c r="B189" i="11"/>
  <c r="B190" i="11"/>
  <c r="B191" i="11"/>
  <c r="B192" i="11"/>
  <c r="H192" i="11" s="1"/>
  <c r="B193" i="11"/>
  <c r="H193" i="11" s="1"/>
  <c r="B194" i="11"/>
  <c r="H194" i="11" s="1"/>
  <c r="B195" i="11"/>
  <c r="H195" i="11" s="1"/>
  <c r="B196" i="11"/>
  <c r="H196" i="11" s="1"/>
  <c r="B197" i="11"/>
  <c r="H197" i="11" s="1"/>
  <c r="B198" i="11"/>
  <c r="H198" i="11" s="1"/>
  <c r="B199" i="11"/>
  <c r="H199" i="11" s="1"/>
  <c r="B200" i="11"/>
  <c r="H200" i="11" s="1"/>
  <c r="B201" i="11"/>
  <c r="H201" i="11" s="1"/>
  <c r="B202" i="11"/>
  <c r="I202" i="11" s="1"/>
  <c r="B203" i="11"/>
  <c r="B204" i="11"/>
  <c r="H204" i="11" s="1"/>
  <c r="B205" i="11"/>
  <c r="H205" i="11" s="1"/>
  <c r="B206" i="11"/>
  <c r="B207" i="11"/>
  <c r="B208" i="11"/>
  <c r="B209" i="11"/>
  <c r="B210" i="11"/>
  <c r="B211" i="11"/>
  <c r="B212" i="11"/>
  <c r="I212" i="11" s="1"/>
  <c r="B213" i="11"/>
  <c r="H213" i="11" s="1"/>
  <c r="B214" i="11"/>
  <c r="H214" i="11" s="1"/>
  <c r="B215" i="11"/>
  <c r="H215" i="11" s="1"/>
  <c r="B216" i="11"/>
  <c r="H216" i="11" s="1"/>
  <c r="B217" i="11"/>
  <c r="H217" i="11" s="1"/>
  <c r="B218" i="11"/>
  <c r="H218" i="11" s="1"/>
  <c r="B219" i="11"/>
  <c r="H219" i="11" s="1"/>
  <c r="B220" i="11"/>
  <c r="H220" i="11" s="1"/>
  <c r="B221" i="11"/>
  <c r="H221" i="11" s="1"/>
  <c r="B222" i="11"/>
  <c r="B223" i="11"/>
  <c r="B224" i="11"/>
  <c r="H224" i="11" s="1"/>
  <c r="B225" i="11"/>
  <c r="H225" i="11" s="1"/>
  <c r="B226" i="11"/>
  <c r="B227" i="11"/>
  <c r="I227" i="11" s="1"/>
  <c r="B228" i="11"/>
  <c r="I228" i="11" s="1"/>
  <c r="B229" i="11"/>
  <c r="I229" i="11" s="1"/>
  <c r="B230" i="11"/>
  <c r="H230" i="11" s="1"/>
  <c r="B231" i="11"/>
  <c r="H231" i="11" s="1"/>
  <c r="B232" i="11"/>
  <c r="B233" i="11"/>
  <c r="H233" i="11" s="1"/>
  <c r="B234" i="11"/>
  <c r="B235" i="11"/>
  <c r="H235" i="11" s="1"/>
  <c r="B236" i="11"/>
  <c r="H236" i="11" s="1"/>
  <c r="B237" i="11"/>
  <c r="H237" i="11" s="1"/>
  <c r="B238" i="11"/>
  <c r="B239" i="11"/>
  <c r="B240" i="11"/>
  <c r="H240" i="11" s="1"/>
  <c r="B241" i="11"/>
  <c r="H241" i="11" s="1"/>
  <c r="B242" i="11"/>
  <c r="B243" i="11"/>
  <c r="B244" i="11"/>
  <c r="H244" i="11" s="1"/>
  <c r="B245" i="11"/>
  <c r="H245" i="11" s="1"/>
  <c r="B246" i="11"/>
  <c r="B247" i="11"/>
  <c r="B248" i="11"/>
  <c r="H248" i="11" s="1"/>
  <c r="B249" i="11"/>
  <c r="B250" i="11"/>
  <c r="B251" i="11"/>
  <c r="B252" i="11"/>
  <c r="H252" i="11" s="1"/>
  <c r="B253" i="11"/>
  <c r="B254" i="11"/>
  <c r="B255" i="11"/>
  <c r="H255" i="11" s="1"/>
  <c r="B256" i="11"/>
  <c r="H256" i="11" s="1"/>
  <c r="B257" i="11"/>
  <c r="H257" i="11" s="1"/>
  <c r="B258" i="11"/>
  <c r="H258" i="11" s="1"/>
  <c r="B259" i="11"/>
  <c r="B260" i="11"/>
  <c r="I260" i="11" s="1"/>
  <c r="B261" i="11"/>
  <c r="I261" i="11" s="1"/>
  <c r="B262" i="11"/>
  <c r="B263" i="11"/>
  <c r="B264" i="11"/>
  <c r="B265" i="11"/>
  <c r="H265" i="11" s="1"/>
  <c r="B266" i="11"/>
  <c r="H266" i="11" s="1"/>
  <c r="B267" i="11"/>
  <c r="B268" i="11"/>
  <c r="B269" i="11"/>
  <c r="B270" i="11"/>
  <c r="B271" i="11"/>
  <c r="B272" i="11"/>
  <c r="B273" i="11"/>
  <c r="I273" i="11" s="1"/>
  <c r="B274" i="11"/>
  <c r="B275" i="11"/>
  <c r="H275" i="11" s="1"/>
  <c r="B276" i="11"/>
  <c r="H276" i="11" s="1"/>
  <c r="B277" i="11"/>
  <c r="H277" i="11" s="1"/>
  <c r="B278" i="11"/>
  <c r="H278" i="11" s="1"/>
  <c r="B279" i="11"/>
  <c r="H279" i="11" s="1"/>
  <c r="B280" i="11"/>
  <c r="H280" i="11" s="1"/>
  <c r="B281" i="11"/>
  <c r="H281" i="11" s="1"/>
  <c r="B282" i="11"/>
  <c r="B283" i="11"/>
  <c r="B284" i="11"/>
  <c r="H284" i="11" s="1"/>
  <c r="B285" i="11"/>
  <c r="H285" i="11" s="1"/>
  <c r="B286" i="11"/>
  <c r="B287" i="11"/>
  <c r="B288" i="11"/>
  <c r="B289" i="11"/>
  <c r="B290" i="11"/>
  <c r="B291" i="11"/>
  <c r="H291" i="11" s="1"/>
  <c r="B292" i="11"/>
  <c r="H292" i="11" s="1"/>
  <c r="B293" i="11"/>
  <c r="B294" i="11"/>
  <c r="I294" i="11" s="1"/>
  <c r="B295" i="11"/>
  <c r="H295" i="11" s="1"/>
  <c r="B296" i="11"/>
  <c r="H296" i="11" s="1"/>
  <c r="B297" i="11"/>
  <c r="H297" i="11" s="1"/>
  <c r="B298" i="11"/>
  <c r="H298" i="11" s="1"/>
  <c r="B299" i="11"/>
  <c r="H299" i="11" s="1"/>
  <c r="B300" i="11"/>
  <c r="I300" i="11" s="1"/>
  <c r="B301" i="11"/>
  <c r="I301" i="11" s="1"/>
  <c r="B302" i="11"/>
  <c r="I302" i="11" s="1"/>
  <c r="B303" i="11"/>
  <c r="B304" i="11"/>
  <c r="H304" i="11" s="1"/>
  <c r="B305" i="11"/>
  <c r="H305" i="11" s="1"/>
  <c r="B306" i="11"/>
  <c r="B307" i="11"/>
  <c r="B308" i="11"/>
  <c r="B309" i="11"/>
  <c r="I309" i="11" s="1"/>
  <c r="B310" i="11"/>
  <c r="B311" i="11"/>
  <c r="B312" i="11"/>
  <c r="B313" i="11"/>
  <c r="H313" i="11" s="1"/>
  <c r="B314" i="11"/>
  <c r="B315" i="11"/>
  <c r="H315" i="11" s="1"/>
  <c r="B316" i="11"/>
  <c r="B317" i="11"/>
  <c r="B318" i="11"/>
  <c r="H318" i="11" s="1"/>
  <c r="B319" i="11"/>
  <c r="H319" i="11" s="1"/>
  <c r="B320" i="11"/>
  <c r="H320" i="11" s="1"/>
  <c r="B321" i="11"/>
  <c r="H321" i="11" s="1"/>
  <c r="B322" i="11"/>
  <c r="B323" i="11"/>
  <c r="B324" i="11"/>
  <c r="H324" i="11" s="1"/>
  <c r="B325" i="11"/>
  <c r="H325" i="11" s="1"/>
  <c r="B326" i="11"/>
  <c r="B327" i="11"/>
  <c r="H327" i="11" s="1"/>
  <c r="B328" i="11"/>
  <c r="I328" i="11" s="1"/>
  <c r="B329" i="11"/>
  <c r="I329" i="11" s="1"/>
  <c r="B330" i="11"/>
  <c r="B331" i="11"/>
  <c r="B332" i="11"/>
  <c r="B333" i="11"/>
  <c r="B334" i="11"/>
  <c r="B335" i="11"/>
  <c r="H335" i="11" s="1"/>
  <c r="B336" i="11"/>
  <c r="H336" i="11" s="1"/>
  <c r="B337" i="11"/>
  <c r="B338" i="11"/>
  <c r="B339" i="11"/>
  <c r="B340" i="11"/>
  <c r="B341" i="11"/>
  <c r="B342" i="11"/>
  <c r="I342" i="11" s="1"/>
  <c r="B343" i="11"/>
  <c r="B344" i="11"/>
  <c r="B345" i="11"/>
  <c r="H345" i="11" s="1"/>
  <c r="B346" i="11"/>
  <c r="B347" i="11"/>
  <c r="H347" i="11" s="1"/>
  <c r="B348" i="11"/>
  <c r="H348" i="11" s="1"/>
  <c r="B349" i="11"/>
  <c r="H349" i="11" s="1"/>
  <c r="B350" i="11"/>
  <c r="H350" i="11" s="1"/>
  <c r="B351" i="11"/>
  <c r="H351" i="11" s="1"/>
  <c r="B352" i="11"/>
  <c r="H352" i="11" s="1"/>
  <c r="B353" i="11"/>
  <c r="H353" i="11" s="1"/>
  <c r="B354" i="11"/>
  <c r="H354" i="11" s="1"/>
  <c r="B355" i="11"/>
  <c r="H355" i="11" s="1"/>
  <c r="B356" i="11"/>
  <c r="H356" i="11" s="1"/>
  <c r="B357" i="11"/>
  <c r="H357" i="11" s="1"/>
  <c r="B358" i="11"/>
  <c r="H358" i="11" s="1"/>
  <c r="B359" i="11"/>
  <c r="B360" i="11"/>
  <c r="B361" i="11"/>
  <c r="B362" i="11"/>
  <c r="B363" i="11"/>
  <c r="B364" i="11"/>
  <c r="H364" i="11" s="1"/>
  <c r="B365" i="11"/>
  <c r="H365" i="11" s="1"/>
  <c r="B366" i="11"/>
  <c r="B367" i="11"/>
  <c r="B368" i="11"/>
  <c r="B369" i="11"/>
  <c r="B370" i="11"/>
  <c r="B371" i="11"/>
  <c r="B372" i="11"/>
  <c r="B373" i="11"/>
  <c r="B374" i="11"/>
  <c r="B375" i="11"/>
  <c r="H375" i="11" s="1"/>
  <c r="B376" i="11"/>
  <c r="H376" i="11" s="1"/>
  <c r="B377" i="11"/>
  <c r="H377" i="11" s="1"/>
  <c r="B378" i="11"/>
  <c r="H378" i="11" s="1"/>
  <c r="B379" i="11"/>
  <c r="H379" i="11" s="1"/>
  <c r="B380" i="11"/>
  <c r="H380" i="11" s="1"/>
  <c r="B381" i="11"/>
  <c r="B382" i="11"/>
  <c r="B383" i="11"/>
  <c r="B384" i="11"/>
  <c r="B385" i="11"/>
  <c r="H385" i="11" s="1"/>
  <c r="B386" i="11"/>
  <c r="H386" i="11" s="1"/>
  <c r="B387" i="11"/>
  <c r="H387" i="11" s="1"/>
  <c r="B388" i="11"/>
  <c r="H388" i="11" s="1"/>
  <c r="B389" i="11"/>
  <c r="B390" i="11"/>
  <c r="B391" i="11"/>
  <c r="B392" i="11"/>
  <c r="B393" i="11"/>
  <c r="B394" i="11"/>
  <c r="B395" i="11"/>
  <c r="H395" i="11" s="1"/>
  <c r="B396" i="11"/>
  <c r="H396" i="11" s="1"/>
  <c r="B397" i="11"/>
  <c r="H397" i="11" s="1"/>
  <c r="B398" i="11"/>
  <c r="H398" i="11" s="1"/>
  <c r="B399" i="11"/>
  <c r="H399" i="11" s="1"/>
  <c r="B400" i="11"/>
  <c r="B401" i="11"/>
  <c r="B402" i="11"/>
  <c r="I402" i="11" s="1"/>
  <c r="B403" i="11"/>
  <c r="B404" i="11"/>
  <c r="H404" i="11" s="1"/>
  <c r="B405" i="11"/>
  <c r="H405" i="11" s="1"/>
  <c r="B406" i="11"/>
  <c r="H406" i="11" s="1"/>
  <c r="B407" i="11"/>
  <c r="B408" i="11"/>
  <c r="H408" i="11" s="1"/>
  <c r="B409" i="11"/>
  <c r="H409" i="11" s="1"/>
  <c r="B410" i="11"/>
  <c r="H410" i="11" s="1"/>
  <c r="B411" i="11"/>
  <c r="H411" i="11" s="1"/>
  <c r="B412" i="11"/>
  <c r="B413" i="11"/>
  <c r="I413" i="11" s="1"/>
  <c r="B414" i="11"/>
  <c r="B415" i="11"/>
  <c r="H415" i="11" s="1"/>
  <c r="B416" i="11"/>
  <c r="H416" i="11" s="1"/>
  <c r="B417" i="11"/>
  <c r="H417" i="11" s="1"/>
  <c r="B418" i="11"/>
  <c r="H418" i="11" s="1"/>
  <c r="B419" i="11"/>
  <c r="H419" i="11" s="1"/>
  <c r="B420" i="11"/>
  <c r="H420" i="11" s="1"/>
  <c r="B421" i="11"/>
  <c r="H421" i="11" s="1"/>
  <c r="B422" i="11"/>
  <c r="I422" i="11" s="1"/>
  <c r="B423" i="11"/>
  <c r="B424" i="11"/>
  <c r="H424" i="11" s="1"/>
  <c r="B425" i="11"/>
  <c r="H425" i="11" s="1"/>
  <c r="B426" i="11"/>
  <c r="H426" i="11" s="1"/>
  <c r="B427" i="11"/>
  <c r="B428" i="11"/>
  <c r="I428" i="11" s="1"/>
  <c r="B429" i="11"/>
  <c r="B430" i="11"/>
  <c r="B431" i="11"/>
  <c r="B432" i="11"/>
  <c r="B433" i="11"/>
  <c r="B434" i="11"/>
  <c r="B435" i="11"/>
  <c r="H435" i="11" s="1"/>
  <c r="B436" i="11"/>
  <c r="H436" i="11" s="1"/>
  <c r="B437" i="11"/>
  <c r="H437" i="11" s="1"/>
  <c r="B438" i="11"/>
  <c r="B439" i="11"/>
  <c r="B440" i="11"/>
  <c r="I440" i="11" s="1"/>
  <c r="B441" i="11"/>
  <c r="I441" i="11" s="1"/>
  <c r="B442" i="11"/>
  <c r="I442" i="11" s="1"/>
  <c r="B443" i="11"/>
  <c r="B444" i="11"/>
  <c r="H444" i="11" s="1"/>
  <c r="B445" i="11"/>
  <c r="H445" i="11" s="1"/>
  <c r="B446" i="11"/>
  <c r="B447" i="11"/>
  <c r="H447" i="11" s="1"/>
  <c r="B448" i="11"/>
  <c r="H448" i="11" s="1"/>
  <c r="B449" i="11"/>
  <c r="B450" i="11"/>
  <c r="B451" i="11"/>
  <c r="B452" i="11"/>
  <c r="H452" i="11" s="1"/>
  <c r="B453" i="11"/>
  <c r="B454" i="11"/>
  <c r="B455" i="11"/>
  <c r="H455" i="11" s="1"/>
  <c r="B456" i="11"/>
  <c r="H456" i="11" s="1"/>
  <c r="B457" i="11"/>
  <c r="H457" i="11" s="1"/>
  <c r="B458" i="11"/>
  <c r="H458" i="11" s="1"/>
  <c r="B459" i="11"/>
  <c r="H459" i="11" s="1"/>
  <c r="B460" i="11"/>
  <c r="B461" i="11"/>
  <c r="H461" i="11" s="1"/>
  <c r="B462" i="11"/>
  <c r="B463" i="11"/>
  <c r="B464" i="11"/>
  <c r="B465" i="11"/>
  <c r="H465" i="11" s="1"/>
  <c r="B466" i="11"/>
  <c r="B467" i="11"/>
  <c r="I467" i="11" s="1"/>
  <c r="B468" i="11"/>
  <c r="B469" i="11"/>
  <c r="H469" i="11" s="1"/>
  <c r="B470" i="11"/>
  <c r="H470" i="11" s="1"/>
  <c r="B471" i="11"/>
  <c r="B472" i="11"/>
  <c r="B473" i="11"/>
  <c r="B474" i="11"/>
  <c r="H474" i="11" s="1"/>
  <c r="B475" i="11"/>
  <c r="H475" i="11" s="1"/>
  <c r="B476" i="11"/>
  <c r="H476" i="11" s="1"/>
  <c r="B477" i="11"/>
  <c r="H477" i="11" s="1"/>
  <c r="B478" i="11"/>
  <c r="H478" i="11" s="1"/>
  <c r="B479" i="11"/>
  <c r="H479" i="11" s="1"/>
  <c r="B480" i="11"/>
  <c r="H480" i="11" s="1"/>
  <c r="B481" i="11"/>
  <c r="H481" i="11" s="1"/>
  <c r="B482" i="11"/>
  <c r="B483" i="11"/>
  <c r="B484" i="11"/>
  <c r="H484" i="11" s="1"/>
  <c r="B485" i="11"/>
  <c r="H485" i="11" s="1"/>
  <c r="B486" i="11"/>
  <c r="B487" i="11"/>
  <c r="I487" i="11" s="1"/>
  <c r="B488" i="11"/>
  <c r="I488" i="11" s="1"/>
  <c r="B489" i="11"/>
  <c r="I489" i="11" s="1"/>
  <c r="B490" i="11"/>
  <c r="I490" i="11" s="1"/>
  <c r="B491" i="11"/>
  <c r="I491" i="11" s="1"/>
  <c r="B492" i="11"/>
  <c r="I492" i="11" s="1"/>
  <c r="B493" i="11"/>
  <c r="I493" i="11" s="1"/>
  <c r="B494" i="11"/>
  <c r="I494" i="11" s="1"/>
  <c r="B495" i="11"/>
  <c r="H495" i="11" s="1"/>
  <c r="B496" i="11"/>
  <c r="H496" i="11" s="1"/>
  <c r="B497" i="11"/>
  <c r="H497" i="11" s="1"/>
  <c r="B498" i="11"/>
  <c r="H498" i="11" s="1"/>
  <c r="B499" i="11"/>
  <c r="H499" i="11" s="1"/>
  <c r="B500" i="11"/>
  <c r="H500" i="11" s="1"/>
  <c r="B501" i="11"/>
  <c r="H501" i="11" s="1"/>
  <c r="B502" i="11"/>
  <c r="B503" i="11"/>
  <c r="B504" i="11"/>
  <c r="H504" i="11" s="1"/>
  <c r="B505" i="11"/>
  <c r="H505" i="11" s="1"/>
  <c r="B506" i="11"/>
  <c r="B507" i="11"/>
  <c r="H507" i="11" s="1"/>
  <c r="B508" i="11"/>
  <c r="H508" i="11" s="1"/>
  <c r="B509" i="11"/>
  <c r="H509" i="11" s="1"/>
  <c r="B510" i="11"/>
  <c r="H510" i="11" s="1"/>
  <c r="B511" i="11"/>
  <c r="B512" i="11"/>
  <c r="B513" i="11"/>
  <c r="I513" i="11" s="1"/>
  <c r="B514" i="11"/>
  <c r="B515" i="11"/>
  <c r="H515" i="11" s="1"/>
  <c r="B516" i="11"/>
  <c r="B517" i="11"/>
  <c r="B518" i="11"/>
  <c r="B519" i="11"/>
  <c r="B520" i="11"/>
  <c r="B521" i="11"/>
  <c r="H521" i="11" s="1"/>
  <c r="B522" i="11"/>
  <c r="B523" i="11"/>
  <c r="B524" i="11"/>
  <c r="H524" i="11" s="1"/>
  <c r="B525" i="11"/>
  <c r="H525" i="11" s="1"/>
  <c r="B526" i="11"/>
  <c r="H526" i="11" s="1"/>
  <c r="B527" i="11"/>
  <c r="B528" i="11"/>
  <c r="B529" i="11"/>
  <c r="B530" i="11"/>
  <c r="H530" i="11" s="1"/>
  <c r="B531" i="11"/>
  <c r="H531" i="11" s="1"/>
  <c r="B532" i="11"/>
  <c r="H532" i="11" s="1"/>
  <c r="B533" i="11"/>
  <c r="H533" i="11" s="1"/>
  <c r="B534" i="11"/>
  <c r="B535" i="11"/>
  <c r="H535" i="11" s="1"/>
  <c r="B536" i="11"/>
  <c r="H536" i="11" s="1"/>
  <c r="B537" i="11"/>
  <c r="B538" i="11"/>
  <c r="B539" i="11"/>
  <c r="B540" i="11"/>
  <c r="H540" i="11" s="1"/>
  <c r="B541" i="11"/>
  <c r="B542" i="11"/>
  <c r="I542" i="11" s="1"/>
  <c r="B543" i="11"/>
  <c r="B544" i="11"/>
  <c r="B545" i="11"/>
  <c r="H545" i="11" s="1"/>
  <c r="B546" i="11"/>
  <c r="B547" i="11"/>
  <c r="B548" i="11"/>
  <c r="B549" i="11"/>
  <c r="B550" i="11"/>
  <c r="B551" i="11"/>
  <c r="B552" i="11"/>
  <c r="B553" i="11"/>
  <c r="B554" i="11"/>
  <c r="B555" i="11"/>
  <c r="H555" i="11" s="1"/>
  <c r="B556" i="11"/>
  <c r="H556" i="11" s="1"/>
  <c r="B557" i="11"/>
  <c r="H557" i="11" s="1"/>
  <c r="B558" i="11"/>
  <c r="H558" i="11" s="1"/>
  <c r="B559" i="11"/>
  <c r="B560" i="11"/>
  <c r="I560" i="11" s="1"/>
  <c r="B561" i="11"/>
  <c r="B562" i="11"/>
  <c r="B563" i="11"/>
  <c r="B564" i="11"/>
  <c r="H564" i="11" s="1"/>
  <c r="B565" i="11"/>
  <c r="H565" i="11" s="1"/>
  <c r="B566" i="11"/>
  <c r="B567" i="11"/>
  <c r="I567" i="11" s="1"/>
  <c r="B568" i="11"/>
  <c r="I568" i="11" s="1"/>
  <c r="B569" i="11"/>
  <c r="I569" i="11" s="1"/>
  <c r="B570" i="11"/>
  <c r="B571" i="11"/>
  <c r="B572" i="11"/>
  <c r="H572" i="11" s="1"/>
  <c r="B573" i="11"/>
  <c r="B574" i="11"/>
  <c r="B575" i="11"/>
  <c r="H575" i="11" s="1"/>
  <c r="B576" i="11"/>
  <c r="H576" i="11" s="1"/>
  <c r="B577" i="11"/>
  <c r="H577" i="11" s="1"/>
  <c r="B578" i="11"/>
  <c r="H578" i="11" s="1"/>
  <c r="B579" i="11"/>
  <c r="H579" i="11" s="1"/>
  <c r="B580" i="11"/>
  <c r="I580" i="11" s="1"/>
  <c r="B581" i="11"/>
  <c r="I581" i="11" s="1"/>
  <c r="B582" i="11"/>
  <c r="B583" i="11"/>
  <c r="B584" i="11"/>
  <c r="B585" i="11"/>
  <c r="H585" i="11" s="1"/>
  <c r="B586" i="11"/>
  <c r="H586" i="11" s="1"/>
  <c r="B587" i="11"/>
  <c r="B588" i="11"/>
  <c r="B589" i="11"/>
  <c r="B590" i="11"/>
  <c r="B591" i="11"/>
  <c r="B592" i="11"/>
  <c r="B593" i="11"/>
  <c r="I593" i="11" s="1"/>
  <c r="B594" i="11"/>
  <c r="B595" i="11"/>
  <c r="H595" i="11" s="1"/>
  <c r="B596" i="11"/>
  <c r="H596" i="11" s="1"/>
  <c r="B597" i="11"/>
  <c r="H597" i="11" s="1"/>
  <c r="B598" i="11"/>
  <c r="H598" i="11" s="1"/>
  <c r="B599" i="11"/>
  <c r="H599" i="11" s="1"/>
  <c r="B600" i="11"/>
  <c r="H600" i="11" s="1"/>
  <c r="B601" i="11"/>
  <c r="H601" i="11" s="1"/>
  <c r="B602" i="11"/>
  <c r="I602" i="11" s="1"/>
  <c r="B603" i="11"/>
  <c r="B604" i="11"/>
  <c r="H604" i="11" s="1"/>
  <c r="B605" i="11"/>
  <c r="H605" i="11" s="1"/>
  <c r="B606" i="11"/>
  <c r="B607" i="11"/>
  <c r="B608" i="11"/>
  <c r="B609" i="11"/>
  <c r="B610" i="11"/>
  <c r="B611" i="11"/>
  <c r="B612" i="11"/>
  <c r="B613" i="11"/>
  <c r="I613" i="11" s="1"/>
  <c r="B614" i="11"/>
  <c r="B615" i="11"/>
  <c r="H615" i="11" s="1"/>
  <c r="B616" i="11"/>
  <c r="H616" i="11" s="1"/>
  <c r="B617" i="11"/>
  <c r="H617" i="11" s="1"/>
  <c r="B618" i="11"/>
  <c r="H618" i="11" s="1"/>
  <c r="B619" i="11"/>
  <c r="H619" i="11" s="1"/>
  <c r="B620" i="11"/>
  <c r="H620" i="11" s="1"/>
  <c r="B621" i="11"/>
  <c r="H621" i="11" s="1"/>
  <c r="B622" i="11"/>
  <c r="B623" i="11"/>
  <c r="B624" i="11"/>
  <c r="H624" i="11" s="1"/>
  <c r="B625" i="11"/>
  <c r="H625" i="11" s="1"/>
  <c r="B626" i="11"/>
  <c r="B627" i="11"/>
  <c r="I627" i="11" s="1"/>
  <c r="B628" i="11"/>
  <c r="B629" i="11"/>
  <c r="H629" i="11" s="1"/>
  <c r="B630" i="11"/>
  <c r="I630" i="11" s="1"/>
  <c r="B631" i="11"/>
  <c r="H631" i="11" s="1"/>
  <c r="B632" i="11"/>
  <c r="H632" i="11" s="1"/>
  <c r="B633" i="11"/>
  <c r="B634" i="11"/>
  <c r="B635" i="11"/>
  <c r="H635" i="11" s="1"/>
  <c r="B636" i="11"/>
  <c r="H636" i="11" s="1"/>
  <c r="B637" i="11"/>
  <c r="H637" i="11" s="1"/>
  <c r="B638" i="11"/>
  <c r="B639" i="11"/>
  <c r="B640" i="11"/>
  <c r="B641" i="11"/>
  <c r="B642" i="11"/>
  <c r="B643" i="11"/>
  <c r="B644" i="11"/>
  <c r="H644" i="11" s="1"/>
  <c r="B645" i="11"/>
  <c r="H645" i="11" s="1"/>
  <c r="B646" i="11"/>
  <c r="B647" i="11"/>
  <c r="B648" i="11"/>
  <c r="B649" i="11"/>
  <c r="B650" i="11"/>
  <c r="B651" i="11"/>
  <c r="B652" i="11"/>
  <c r="H652" i="11" s="1"/>
  <c r="B653" i="11"/>
  <c r="B654" i="11"/>
  <c r="B655" i="11"/>
  <c r="B656" i="11"/>
  <c r="B657" i="11"/>
  <c r="B658" i="11"/>
  <c r="H658" i="11" s="1"/>
  <c r="B659" i="11"/>
  <c r="H659" i="11" s="1"/>
  <c r="B660" i="11"/>
  <c r="H660" i="11" s="1"/>
  <c r="B661" i="11"/>
  <c r="I661" i="11" s="1"/>
  <c r="B662" i="11"/>
  <c r="B663" i="11"/>
  <c r="B664" i="11"/>
  <c r="B665" i="11"/>
  <c r="H665" i="11" s="1"/>
  <c r="B666" i="11"/>
  <c r="H666" i="11" s="1"/>
  <c r="B667" i="11"/>
  <c r="B668" i="11"/>
  <c r="B669" i="11"/>
  <c r="B670" i="11"/>
  <c r="B671" i="11"/>
  <c r="B672" i="11"/>
  <c r="B673" i="11"/>
  <c r="B674" i="11"/>
  <c r="H674" i="11" s="1"/>
  <c r="B675" i="11"/>
  <c r="H675" i="11" s="1"/>
  <c r="B676" i="11"/>
  <c r="H676" i="11" s="1"/>
  <c r="B677" i="11"/>
  <c r="H677" i="11" s="1"/>
  <c r="B678" i="11"/>
  <c r="H678" i="11" s="1"/>
  <c r="B679" i="11"/>
  <c r="H679" i="11" s="1"/>
  <c r="B680" i="11"/>
  <c r="H680" i="11" s="1"/>
  <c r="B681" i="11"/>
  <c r="H681" i="11" s="1"/>
  <c r="B682" i="11"/>
  <c r="I682" i="11" s="1"/>
  <c r="B683" i="11"/>
  <c r="B684" i="11"/>
  <c r="H684" i="11" s="1"/>
  <c r="B685" i="11"/>
  <c r="H685" i="11" s="1"/>
  <c r="B686" i="11"/>
  <c r="B687" i="11"/>
  <c r="B688" i="11"/>
  <c r="B689" i="11"/>
  <c r="B690" i="11"/>
  <c r="B691" i="11"/>
  <c r="B692" i="11"/>
  <c r="H692" i="11" s="1"/>
  <c r="B693" i="11"/>
  <c r="I693" i="11" s="1"/>
  <c r="B694" i="11"/>
  <c r="I694" i="11" s="1"/>
  <c r="B695" i="11"/>
  <c r="B696" i="11"/>
  <c r="H696" i="11" s="1"/>
  <c r="B697" i="11"/>
  <c r="H697" i="11" s="1"/>
  <c r="B698" i="11"/>
  <c r="H698" i="11" s="1"/>
  <c r="B699" i="11"/>
  <c r="H699" i="11" s="1"/>
  <c r="B700" i="11"/>
  <c r="H700" i="11" s="1"/>
  <c r="B701" i="11"/>
  <c r="H701" i="11" s="1"/>
  <c r="B702" i="11"/>
  <c r="B703" i="11"/>
  <c r="B704" i="11"/>
  <c r="H704" i="11" s="1"/>
  <c r="B705" i="11"/>
  <c r="H705" i="11" s="1"/>
  <c r="B706" i="11"/>
  <c r="B707" i="11"/>
  <c r="B708" i="11"/>
  <c r="B709" i="11"/>
  <c r="B710" i="11"/>
  <c r="I710" i="11" s="1"/>
  <c r="B711" i="11"/>
  <c r="B712" i="11"/>
  <c r="B713" i="11"/>
  <c r="I713" i="11" s="1"/>
  <c r="B714" i="11"/>
  <c r="B715" i="11"/>
  <c r="H715" i="11" s="1"/>
  <c r="B716" i="11"/>
  <c r="B717" i="11"/>
  <c r="H717" i="11" s="1"/>
  <c r="B718" i="11"/>
  <c r="H718" i="11" s="1"/>
  <c r="B719" i="11"/>
  <c r="H719" i="11" s="1"/>
  <c r="B720" i="11"/>
  <c r="B721" i="11"/>
  <c r="H721" i="11" s="1"/>
  <c r="B722" i="11"/>
  <c r="B723" i="11"/>
  <c r="B724" i="11"/>
  <c r="H724" i="11" s="1"/>
  <c r="B725" i="11"/>
  <c r="H725" i="11" s="1"/>
  <c r="B726" i="11"/>
  <c r="B727" i="11"/>
  <c r="H727" i="11" s="1"/>
  <c r="B728" i="11"/>
  <c r="I728" i="11" s="1"/>
  <c r="B729" i="11"/>
  <c r="B730" i="11"/>
  <c r="B731" i="11"/>
  <c r="B732" i="11"/>
  <c r="B733" i="11"/>
  <c r="B734" i="11"/>
  <c r="B735" i="11"/>
  <c r="H735" i="11" s="1"/>
  <c r="B736" i="11"/>
  <c r="H736" i="11" s="1"/>
  <c r="B737" i="11"/>
  <c r="B738" i="11"/>
  <c r="B739" i="11"/>
  <c r="B740" i="11"/>
  <c r="B741" i="11"/>
  <c r="I741" i="11" s="1"/>
  <c r="B742" i="11"/>
  <c r="I742" i="11" s="1"/>
  <c r="B743" i="11"/>
  <c r="B744" i="11"/>
  <c r="H744" i="11" s="1"/>
  <c r="B745" i="11"/>
  <c r="H745" i="11" s="1"/>
  <c r="B746" i="11"/>
  <c r="B747" i="11"/>
  <c r="H747" i="11" s="1"/>
  <c r="B748" i="11"/>
  <c r="H748" i="11" s="1"/>
  <c r="B749" i="11"/>
  <c r="H749" i="11" s="1"/>
  <c r="B750" i="11"/>
  <c r="H750" i="11" s="1"/>
  <c r="B751" i="11"/>
  <c r="H751" i="11" s="1"/>
  <c r="B752" i="11"/>
  <c r="H752" i="11" s="1"/>
  <c r="B753" i="11"/>
  <c r="H753" i="11" s="1"/>
  <c r="B754" i="11"/>
  <c r="B755" i="11"/>
  <c r="B756" i="11"/>
  <c r="H756" i="11" s="1"/>
  <c r="B757" i="11"/>
  <c r="H757" i="11" s="1"/>
  <c r="B758" i="11"/>
  <c r="H758" i="11" s="1"/>
  <c r="B759" i="11"/>
  <c r="B760" i="11"/>
  <c r="B761" i="11"/>
  <c r="B762" i="11"/>
  <c r="B763" i="11"/>
  <c r="B764" i="11"/>
  <c r="B765" i="11"/>
  <c r="H765" i="11" s="1"/>
  <c r="B766" i="11"/>
  <c r="H766" i="11" s="1"/>
  <c r="B767" i="11"/>
  <c r="B768" i="11"/>
  <c r="I768" i="11" s="1"/>
  <c r="B769" i="11"/>
  <c r="I769" i="11" s="1"/>
  <c r="B770" i="11"/>
  <c r="B771" i="11"/>
  <c r="B772" i="11"/>
  <c r="B773" i="11"/>
  <c r="B774" i="11"/>
  <c r="B775" i="11"/>
  <c r="H775" i="11" s="1"/>
  <c r="B776" i="11"/>
  <c r="H776" i="11" s="1"/>
  <c r="B777" i="11"/>
  <c r="H777" i="11" s="1"/>
  <c r="B778" i="11"/>
  <c r="H778" i="11" s="1"/>
  <c r="B779" i="11"/>
  <c r="H779" i="11" s="1"/>
  <c r="B780" i="11"/>
  <c r="H780" i="11" s="1"/>
  <c r="B781" i="11"/>
  <c r="B782" i="11"/>
  <c r="B783" i="11"/>
  <c r="B784" i="11"/>
  <c r="B785" i="11"/>
  <c r="H785" i="11" s="1"/>
  <c r="B786" i="11"/>
  <c r="H786" i="11" s="1"/>
  <c r="B787" i="11"/>
  <c r="B788" i="11"/>
  <c r="B789" i="11"/>
  <c r="B790" i="11"/>
  <c r="I790" i="11" s="1"/>
  <c r="B791" i="11"/>
  <c r="I791" i="11" s="1"/>
  <c r="B792" i="11"/>
  <c r="I792" i="11" s="1"/>
  <c r="B793" i="11"/>
  <c r="B794" i="11"/>
  <c r="B795" i="11"/>
  <c r="H795" i="11" s="1"/>
  <c r="B796" i="11"/>
  <c r="H796" i="11" s="1"/>
  <c r="B797" i="11"/>
  <c r="H797" i="11" s="1"/>
  <c r="B798" i="11"/>
  <c r="H798" i="11" s="1"/>
  <c r="B799" i="11"/>
  <c r="H799" i="11" s="1"/>
  <c r="B800" i="11"/>
  <c r="B801" i="11"/>
  <c r="H801" i="11" s="1"/>
  <c r="B802" i="11"/>
  <c r="B803" i="11"/>
  <c r="B804" i="11"/>
  <c r="H804" i="11" s="1"/>
  <c r="B805" i="11"/>
  <c r="B806" i="11"/>
  <c r="H806" i="11" s="1"/>
  <c r="B807" i="11"/>
  <c r="H807" i="11" s="1"/>
  <c r="B808" i="11"/>
  <c r="H808" i="11" s="1"/>
  <c r="B809" i="11"/>
  <c r="H809" i="11" s="1"/>
  <c r="B810" i="11"/>
  <c r="B811" i="11"/>
  <c r="B812" i="11"/>
  <c r="B813" i="11"/>
  <c r="H813" i="11" s="1"/>
  <c r="B814" i="11"/>
  <c r="B815" i="11"/>
  <c r="H815" i="11" s="1"/>
  <c r="B816" i="11"/>
  <c r="H816" i="11" s="1"/>
  <c r="B817" i="11"/>
  <c r="H817" i="11" s="1"/>
  <c r="B818" i="11"/>
  <c r="H818" i="11" s="1"/>
  <c r="B819" i="11"/>
  <c r="H819" i="11" s="1"/>
  <c r="B820" i="11"/>
  <c r="I820" i="11" s="1"/>
  <c r="B821" i="11"/>
  <c r="I821" i="11" s="1"/>
  <c r="B822" i="11"/>
  <c r="I822" i="11" s="1"/>
  <c r="B823" i="11"/>
  <c r="B824" i="11"/>
  <c r="H824" i="11" s="1"/>
  <c r="B825" i="11"/>
  <c r="B826" i="11"/>
  <c r="B827" i="11"/>
  <c r="B828" i="11"/>
  <c r="B829" i="11"/>
  <c r="B830" i="11"/>
  <c r="B831" i="11"/>
  <c r="B832" i="11"/>
  <c r="H832" i="11" s="1"/>
  <c r="B833" i="11"/>
  <c r="H833" i="11" s="1"/>
  <c r="B834" i="11"/>
  <c r="B835" i="11"/>
  <c r="H835" i="11" s="1"/>
  <c r="B836" i="11"/>
  <c r="H836" i="11" s="1"/>
  <c r="B837" i="11"/>
  <c r="H837" i="11" s="1"/>
  <c r="B838" i="11"/>
  <c r="B839" i="11"/>
  <c r="H839" i="11" s="1"/>
  <c r="B840" i="11"/>
  <c r="H840" i="11" s="1"/>
  <c r="B841" i="11"/>
  <c r="H841" i="11" s="1"/>
  <c r="B842" i="11"/>
  <c r="I842" i="11" s="1"/>
  <c r="B843" i="11"/>
  <c r="B844" i="11"/>
  <c r="H844" i="11" s="1"/>
  <c r="B845" i="11"/>
  <c r="H845" i="11" s="1"/>
  <c r="B846" i="11"/>
  <c r="B847" i="11"/>
  <c r="I847" i="11" s="1"/>
  <c r="B848" i="11"/>
  <c r="I848" i="11" s="1"/>
  <c r="B849" i="11"/>
  <c r="I849" i="11" s="1"/>
  <c r="B850" i="11"/>
  <c r="I850" i="11" s="1"/>
  <c r="B851" i="11"/>
  <c r="I851" i="11" s="1"/>
  <c r="B852" i="11"/>
  <c r="B853" i="11"/>
  <c r="B854" i="11"/>
  <c r="B855" i="11"/>
  <c r="H855" i="11" s="1"/>
  <c r="B856" i="11"/>
  <c r="H856" i="11" s="1"/>
  <c r="B857" i="11"/>
  <c r="H857" i="11" s="1"/>
  <c r="B858" i="11"/>
  <c r="B859" i="11"/>
  <c r="B860" i="11"/>
  <c r="B861" i="11"/>
  <c r="B862" i="11"/>
  <c r="B863" i="11"/>
  <c r="B864" i="11"/>
  <c r="B865" i="11"/>
  <c r="B866" i="11"/>
  <c r="B867" i="11"/>
  <c r="I867" i="11" s="1"/>
  <c r="B868" i="11"/>
  <c r="I868" i="11" s="1"/>
  <c r="B869" i="11"/>
  <c r="I869" i="11" s="1"/>
  <c r="B870" i="11"/>
  <c r="H870" i="11" s="1"/>
  <c r="B871" i="11"/>
  <c r="B872" i="11"/>
  <c r="B873" i="11"/>
  <c r="H873" i="11" s="1"/>
  <c r="B874" i="11"/>
  <c r="H874" i="11" s="1"/>
  <c r="B875" i="11"/>
  <c r="H875" i="11" s="1"/>
  <c r="B876" i="11"/>
  <c r="H876" i="11" s="1"/>
  <c r="B877" i="11"/>
  <c r="H877" i="11" s="1"/>
  <c r="B878" i="11"/>
  <c r="H878" i="11" s="1"/>
  <c r="B879" i="11"/>
  <c r="H879" i="11" s="1"/>
  <c r="B880" i="11"/>
  <c r="H880" i="11" s="1"/>
  <c r="B881" i="11"/>
  <c r="H881" i="11" s="1"/>
  <c r="B882" i="11"/>
  <c r="I882" i="11" s="1"/>
  <c r="B883" i="11"/>
  <c r="B884" i="11"/>
  <c r="B885" i="11"/>
  <c r="B886" i="11"/>
  <c r="B887" i="11"/>
  <c r="B888" i="11"/>
  <c r="B889" i="11"/>
  <c r="B890" i="11"/>
  <c r="B891" i="11"/>
  <c r="B892" i="11"/>
  <c r="B893" i="11"/>
  <c r="I893" i="11" s="1"/>
  <c r="B894" i="11"/>
  <c r="I894" i="11" s="1"/>
  <c r="B895" i="11"/>
  <c r="H895" i="11" s="1"/>
  <c r="B896" i="11"/>
  <c r="H896" i="11" s="1"/>
  <c r="B897" i="11"/>
  <c r="H897" i="11" s="1"/>
  <c r="B898" i="11"/>
  <c r="H898" i="11" s="1"/>
  <c r="B899" i="11"/>
  <c r="H899" i="11" s="1"/>
  <c r="B900" i="11"/>
  <c r="H900" i="11" s="1"/>
  <c r="B901" i="11"/>
  <c r="H901" i="11" s="1"/>
  <c r="B902" i="11"/>
  <c r="B903" i="11"/>
  <c r="B904" i="11"/>
  <c r="H904" i="11" s="1"/>
  <c r="B905" i="11"/>
  <c r="H905" i="11" s="1"/>
  <c r="B906" i="11"/>
  <c r="B907" i="11"/>
  <c r="H907" i="11" s="1"/>
  <c r="B908" i="11"/>
  <c r="B909" i="11"/>
  <c r="B910" i="11"/>
  <c r="B911" i="11"/>
  <c r="B912" i="11"/>
  <c r="B913" i="11"/>
  <c r="B914" i="11"/>
  <c r="H914" i="11" s="1"/>
  <c r="B915" i="11"/>
  <c r="H915" i="11" s="1"/>
  <c r="B916" i="11"/>
  <c r="B917" i="11"/>
  <c r="H917" i="11" s="1"/>
  <c r="B918" i="11"/>
  <c r="H918" i="11" s="1"/>
  <c r="B919" i="11"/>
  <c r="H919" i="11" s="1"/>
  <c r="B920" i="11"/>
  <c r="H920" i="11" s="1"/>
  <c r="B921" i="11"/>
  <c r="H921" i="11" s="1"/>
  <c r="B922" i="11"/>
  <c r="B923" i="11"/>
  <c r="B924" i="11"/>
  <c r="H924" i="11" s="1"/>
  <c r="B925" i="11"/>
  <c r="B926" i="11"/>
  <c r="H926" i="11" s="1"/>
  <c r="B927" i="11"/>
  <c r="H927" i="11" s="1"/>
  <c r="B928" i="11"/>
  <c r="H928" i="11" s="1"/>
  <c r="B929" i="11"/>
  <c r="H929" i="11" s="1"/>
  <c r="B930" i="11"/>
  <c r="H930" i="11" s="1"/>
  <c r="B931" i="11"/>
  <c r="H931" i="11" s="1"/>
  <c r="B932" i="11"/>
  <c r="B933" i="11"/>
  <c r="H933" i="11" s="1"/>
  <c r="B934" i="11"/>
  <c r="H934" i="11" s="1"/>
  <c r="B935" i="11"/>
  <c r="H935" i="11" s="1"/>
  <c r="B936" i="11"/>
  <c r="H936" i="11" s="1"/>
  <c r="B937" i="11"/>
  <c r="B938" i="11"/>
  <c r="B939" i="11"/>
  <c r="H939" i="11" s="1"/>
  <c r="B940" i="11"/>
  <c r="B941" i="11"/>
  <c r="I941" i="11" s="1"/>
  <c r="B942" i="11"/>
  <c r="I942" i="11" s="1"/>
  <c r="B943" i="11"/>
  <c r="B944" i="11"/>
  <c r="H944" i="11" s="1"/>
  <c r="B945" i="11"/>
  <c r="I945" i="11" s="1"/>
  <c r="B946" i="11"/>
  <c r="H946" i="11" s="1"/>
  <c r="B947" i="11"/>
  <c r="B948" i="11"/>
  <c r="B949" i="11"/>
  <c r="B950" i="11"/>
  <c r="B951" i="11"/>
  <c r="B952" i="11"/>
  <c r="B953" i="11"/>
  <c r="B954" i="11"/>
  <c r="B955" i="11"/>
  <c r="H955" i="11" s="1"/>
  <c r="B956" i="11"/>
  <c r="H956" i="11" s="1"/>
  <c r="B957" i="11"/>
  <c r="H957" i="11" s="1"/>
  <c r="B958" i="11"/>
  <c r="B959" i="11"/>
  <c r="B960" i="11"/>
  <c r="B961" i="11"/>
  <c r="B962" i="11"/>
  <c r="B963" i="11"/>
  <c r="B964" i="11"/>
  <c r="B965" i="11"/>
  <c r="H965" i="11" s="1"/>
  <c r="B966" i="11"/>
  <c r="B967" i="11"/>
  <c r="H967" i="11" s="1"/>
  <c r="B968" i="11"/>
  <c r="H968" i="11" s="1"/>
  <c r="B969" i="11"/>
  <c r="H969" i="11" s="1"/>
  <c r="B970" i="11"/>
  <c r="H970" i="11" s="1"/>
  <c r="B971" i="11"/>
  <c r="H971" i="11" s="1"/>
  <c r="B972" i="11"/>
  <c r="B973" i="11"/>
  <c r="B974" i="11"/>
  <c r="B975" i="11"/>
  <c r="H975" i="11" s="1"/>
  <c r="B976" i="11"/>
  <c r="H976" i="11" s="1"/>
  <c r="B977" i="11"/>
  <c r="H977" i="11" s="1"/>
  <c r="B978" i="11"/>
  <c r="H978" i="11" s="1"/>
  <c r="B979" i="11"/>
  <c r="H979" i="11" s="1"/>
  <c r="B980" i="11"/>
  <c r="I980" i="11" s="1"/>
  <c r="B981" i="11"/>
  <c r="I981" i="11" s="1"/>
  <c r="B982" i="11"/>
  <c r="I982" i="11" s="1"/>
  <c r="B983" i="11"/>
  <c r="B984" i="11"/>
  <c r="B985" i="11"/>
  <c r="B986" i="11"/>
  <c r="B987" i="11"/>
  <c r="B988" i="11"/>
  <c r="B989" i="11"/>
  <c r="B990" i="11"/>
  <c r="H990" i="11" s="1"/>
  <c r="B991" i="11"/>
  <c r="H991" i="11" s="1"/>
  <c r="B992" i="11"/>
  <c r="H992" i="11" s="1"/>
  <c r="B993" i="11"/>
  <c r="B994" i="11"/>
  <c r="B995" i="11"/>
  <c r="H995" i="11" s="1"/>
  <c r="B996" i="11"/>
  <c r="H996" i="11" s="1"/>
  <c r="B997" i="11"/>
  <c r="H997" i="11" s="1"/>
  <c r="B998" i="11"/>
  <c r="H998" i="11" s="1"/>
  <c r="B999" i="11"/>
  <c r="H999" i="11" s="1"/>
  <c r="B1000" i="11"/>
  <c r="I1000" i="11" s="1"/>
  <c r="B1001" i="11"/>
  <c r="I1001" i="11" s="1"/>
  <c r="B1002" i="11"/>
  <c r="I1002" i="11" s="1"/>
  <c r="B1003" i="11"/>
  <c r="B1004" i="11"/>
  <c r="H1004" i="11" s="1"/>
  <c r="B1005" i="11"/>
  <c r="I1005" i="11" s="1"/>
  <c r="B1006" i="11"/>
  <c r="B1007" i="11"/>
  <c r="I1007" i="11" s="1"/>
  <c r="B1008" i="11"/>
  <c r="I1008" i="11" s="1"/>
  <c r="B1009" i="11"/>
  <c r="B1010" i="11"/>
  <c r="B1011" i="11"/>
  <c r="B1012" i="11"/>
  <c r="B1013" i="11"/>
  <c r="B1014" i="11"/>
  <c r="B1015" i="11"/>
  <c r="H1015" i="11" s="1"/>
  <c r="B1016" i="11"/>
  <c r="H1016" i="11" s="1"/>
  <c r="B1017" i="11"/>
  <c r="H1017" i="11" s="1"/>
  <c r="B1018" i="11"/>
  <c r="H1018" i="11" s="1"/>
  <c r="B1019" i="11"/>
  <c r="H1019" i="11" s="1"/>
  <c r="B1020" i="11"/>
  <c r="B1021" i="11"/>
  <c r="B1022" i="11"/>
  <c r="B1023" i="11"/>
  <c r="B1024" i="11"/>
  <c r="H1024" i="11" s="1"/>
  <c r="B1025" i="11"/>
  <c r="H1025" i="11" s="1"/>
  <c r="B1026" i="11"/>
  <c r="B1027" i="11"/>
  <c r="B1028" i="11"/>
  <c r="B1029" i="11"/>
  <c r="I1029" i="11" s="1"/>
  <c r="B1030" i="11"/>
  <c r="H1030" i="11" s="1"/>
  <c r="B1031" i="11"/>
  <c r="B1032" i="11"/>
  <c r="B1033" i="11"/>
  <c r="I1033" i="11" s="1"/>
  <c r="B1034" i="11"/>
  <c r="B1035" i="11"/>
  <c r="H1035" i="11" s="1"/>
  <c r="B1036" i="11"/>
  <c r="H1036" i="11" s="1"/>
  <c r="B1037" i="11"/>
  <c r="H1037" i="11" s="1"/>
  <c r="B1038" i="11"/>
  <c r="H1038" i="11" s="1"/>
  <c r="B1039" i="11"/>
  <c r="H1039" i="11" s="1"/>
  <c r="B1040" i="11"/>
  <c r="H1040" i="11" s="1"/>
  <c r="B1041" i="11"/>
  <c r="H1041" i="11" s="1"/>
  <c r="B1042" i="11"/>
  <c r="I1042" i="11" s="1"/>
  <c r="B1043" i="11"/>
  <c r="B1044" i="11"/>
  <c r="H1044" i="11" s="1"/>
  <c r="B1045" i="11"/>
  <c r="B1046" i="11"/>
  <c r="B1047" i="11"/>
  <c r="H1047" i="11" s="1"/>
  <c r="B1048" i="11"/>
  <c r="H1048" i="11" s="1"/>
  <c r="B1049" i="11"/>
  <c r="B1050" i="11"/>
  <c r="B1051" i="11"/>
  <c r="H1051" i="11" s="1"/>
  <c r="B1052" i="11"/>
  <c r="H1052" i="11" s="1"/>
  <c r="B1053" i="11"/>
  <c r="H1053" i="11" s="1"/>
  <c r="B1054" i="11"/>
  <c r="B1055" i="11"/>
  <c r="H1055" i="11" s="1"/>
  <c r="B1056" i="11"/>
  <c r="H1056" i="11" s="1"/>
  <c r="B1057" i="11"/>
  <c r="H1057" i="11" s="1"/>
  <c r="B1058" i="11"/>
  <c r="B1059" i="11"/>
  <c r="B1060" i="11"/>
  <c r="H1060" i="11" s="1"/>
  <c r="B1061" i="11"/>
  <c r="H1061" i="11" s="1"/>
  <c r="B1062" i="11"/>
  <c r="B1063" i="11"/>
  <c r="B1064" i="11"/>
  <c r="H1064" i="11" s="1"/>
  <c r="B1065" i="11"/>
  <c r="B1066" i="11"/>
  <c r="H1066" i="11" s="1"/>
  <c r="B1067" i="11"/>
  <c r="B1068" i="11"/>
  <c r="B1069" i="11"/>
  <c r="I1069" i="11" s="1"/>
  <c r="B1070" i="11"/>
  <c r="B1071" i="11"/>
  <c r="B1072" i="11"/>
  <c r="B1073" i="11"/>
  <c r="B1074" i="11"/>
  <c r="H1074" i="11" s="1"/>
  <c r="B1075" i="11"/>
  <c r="H1075" i="11" s="1"/>
  <c r="B1076" i="11"/>
  <c r="H1076" i="11" s="1"/>
  <c r="B1077" i="11"/>
  <c r="H1077" i="11" s="1"/>
  <c r="B1078" i="11"/>
  <c r="H1078" i="11" s="1"/>
  <c r="B1079" i="11"/>
  <c r="B1080" i="11"/>
  <c r="B1081" i="11"/>
  <c r="B1082" i="11"/>
  <c r="B1083" i="11"/>
  <c r="B1084" i="11"/>
  <c r="B1085" i="11"/>
  <c r="B1086" i="11"/>
  <c r="B1087" i="11"/>
  <c r="H1087" i="11" s="1"/>
  <c r="B1088" i="11"/>
  <c r="H1088" i="11" s="1"/>
  <c r="B1089" i="11"/>
  <c r="H1089" i="11" s="1"/>
  <c r="B1090" i="11"/>
  <c r="H1090" i="11" s="1"/>
  <c r="B1091" i="11"/>
  <c r="H1091" i="11" s="1"/>
  <c r="B1092" i="11"/>
  <c r="H1092" i="11" s="1"/>
  <c r="B1093" i="11"/>
  <c r="I1093" i="11" s="1"/>
  <c r="B1094" i="11"/>
  <c r="I1094" i="11" s="1"/>
  <c r="B1095" i="11"/>
  <c r="H1095" i="11" s="1"/>
  <c r="B1096" i="11"/>
  <c r="H1096" i="11" s="1"/>
  <c r="B1097" i="11"/>
  <c r="H1097" i="11" s="1"/>
  <c r="B1098" i="11"/>
  <c r="H1098" i="11" s="1"/>
  <c r="B1099" i="11"/>
  <c r="H1099" i="11" s="1"/>
  <c r="B1100" i="11"/>
  <c r="I1100" i="11" s="1"/>
  <c r="B1101" i="11"/>
  <c r="H1101" i="11" s="1"/>
  <c r="B1102" i="11"/>
  <c r="B1103" i="11"/>
  <c r="B1104" i="11"/>
  <c r="H1104" i="11" s="1"/>
  <c r="B1105" i="11"/>
  <c r="B1106" i="11"/>
  <c r="H1106" i="11" s="1"/>
  <c r="B1107" i="11"/>
  <c r="B1108" i="11"/>
  <c r="B1109" i="11"/>
  <c r="B1110" i="11"/>
  <c r="B1111" i="11"/>
  <c r="B1112" i="11"/>
  <c r="H1112" i="11" s="1"/>
  <c r="B1113" i="11"/>
  <c r="B1114" i="11"/>
  <c r="B1115" i="11"/>
  <c r="I1115" i="11" s="1"/>
  <c r="B1116" i="11"/>
  <c r="B1117" i="11"/>
  <c r="H1117" i="11" s="1"/>
  <c r="B1118" i="11"/>
  <c r="H1118" i="11" s="1"/>
  <c r="B1119" i="11"/>
  <c r="H1119" i="11" s="1"/>
  <c r="B1120" i="11"/>
  <c r="H1120" i="11" s="1"/>
  <c r="B1121" i="11"/>
  <c r="H1121" i="11" s="1"/>
  <c r="B1122" i="11"/>
  <c r="B1123" i="11"/>
  <c r="B1124" i="11"/>
  <c r="H1124" i="11" s="1"/>
  <c r="B1125" i="11"/>
  <c r="H1125" i="11" s="1"/>
  <c r="B1126" i="11"/>
  <c r="H1126" i="11" s="1"/>
  <c r="B1127" i="11"/>
  <c r="B1128" i="11"/>
  <c r="B1129" i="11"/>
  <c r="B1130" i="11"/>
  <c r="B1131" i="11"/>
  <c r="B1132" i="11"/>
  <c r="B1133" i="11"/>
  <c r="H1133" i="11" s="1"/>
  <c r="B1134" i="11"/>
  <c r="B1135" i="11"/>
  <c r="H1135" i="11" s="1"/>
  <c r="B1136" i="11"/>
  <c r="H1136" i="11" s="1"/>
  <c r="B1137" i="11"/>
  <c r="B1138" i="11"/>
  <c r="B1139" i="11"/>
  <c r="H1139" i="11" s="1"/>
  <c r="B1140" i="11"/>
  <c r="H1140" i="11" s="1"/>
  <c r="B1141" i="11"/>
  <c r="H1141" i="11" s="1"/>
  <c r="B1142" i="11"/>
  <c r="B1143" i="11"/>
  <c r="B1144" i="11"/>
  <c r="H1144" i="11" s="1"/>
  <c r="B1145" i="11"/>
  <c r="H1145" i="11" s="1"/>
  <c r="B1146" i="11"/>
  <c r="B1147" i="11"/>
  <c r="H1147" i="11" s="1"/>
  <c r="B1148" i="11"/>
  <c r="H1148" i="11" s="1"/>
  <c r="B1149" i="11"/>
  <c r="H1149" i="11" s="1"/>
  <c r="B1150" i="11"/>
  <c r="H1150" i="11" s="1"/>
  <c r="B1151" i="11"/>
  <c r="H1151" i="11" s="1"/>
  <c r="B1152" i="11"/>
  <c r="H1152" i="11" s="1"/>
  <c r="B1153" i="11"/>
  <c r="I1153" i="11" s="1"/>
  <c r="B1154" i="11"/>
  <c r="B1155" i="11"/>
  <c r="H1155" i="11" s="1"/>
  <c r="B1156" i="11"/>
  <c r="H1156" i="11" s="1"/>
  <c r="B1157" i="11"/>
  <c r="H1157" i="11" s="1"/>
  <c r="B1158" i="11"/>
  <c r="H1158" i="11" s="1"/>
  <c r="B1159" i="11"/>
  <c r="B1160" i="11"/>
  <c r="I1160" i="11" s="1"/>
  <c r="B1161" i="11"/>
  <c r="I1161" i="11" s="1"/>
  <c r="B1162" i="11"/>
  <c r="I1162" i="11" s="1"/>
  <c r="B1163" i="11"/>
  <c r="B1164" i="11"/>
  <c r="H1164" i="11" s="1"/>
  <c r="B1165" i="11"/>
  <c r="I1165" i="11" s="1"/>
  <c r="B1166" i="11"/>
  <c r="B1167" i="11"/>
  <c r="I1167" i="11" s="1"/>
  <c r="B1168" i="11"/>
  <c r="I1168" i="11" s="1"/>
  <c r="B1169" i="11"/>
  <c r="B1170" i="11"/>
  <c r="B1171" i="11"/>
  <c r="H1171" i="11" s="1"/>
  <c r="B1172" i="11"/>
  <c r="H1172" i="11" s="1"/>
  <c r="B1173" i="11"/>
  <c r="H1173" i="11" s="1"/>
  <c r="B1174" i="11"/>
  <c r="H1174" i="11" s="1"/>
  <c r="B1175" i="11"/>
  <c r="H1175" i="11" s="1"/>
  <c r="B1176" i="11"/>
  <c r="H1176" i="11" s="1"/>
  <c r="B1177" i="11"/>
  <c r="H1177" i="11" s="1"/>
  <c r="B1178" i="11"/>
  <c r="B1179" i="11"/>
  <c r="B1180" i="11"/>
  <c r="I1180" i="11" s="1"/>
  <c r="B1181" i="11"/>
  <c r="B1182" i="11"/>
  <c r="B1183" i="11"/>
  <c r="B1184" i="11"/>
  <c r="B1185" i="11"/>
  <c r="I1185" i="11" s="1"/>
  <c r="B1186" i="11"/>
  <c r="B1187" i="11"/>
  <c r="H1187" i="11" s="1"/>
  <c r="B1188" i="11"/>
  <c r="H1188" i="11" s="1"/>
  <c r="B1189" i="11"/>
  <c r="H1189" i="11" s="1"/>
  <c r="B1190" i="11"/>
  <c r="B1191" i="11"/>
  <c r="B1192" i="11"/>
  <c r="B1193" i="11"/>
  <c r="H1193" i="11" s="1"/>
  <c r="B1194" i="11"/>
  <c r="H1194" i="11" s="1"/>
  <c r="B1195" i="11"/>
  <c r="H1195" i="11" s="1"/>
  <c r="B1196" i="11"/>
  <c r="H1196" i="11" s="1"/>
  <c r="B1197" i="11"/>
  <c r="H1197" i="11" s="1"/>
  <c r="B1198" i="11"/>
  <c r="H1198" i="11" s="1"/>
  <c r="B1199" i="11"/>
  <c r="H1199" i="11" s="1"/>
  <c r="B1200" i="11"/>
  <c r="H1200" i="11" s="1"/>
  <c r="B1201" i="11"/>
  <c r="B1202" i="11"/>
  <c r="B1203" i="11"/>
  <c r="B1204" i="11"/>
  <c r="B1205" i="11"/>
  <c r="B1206" i="11"/>
  <c r="B1207" i="11"/>
  <c r="B1208" i="11"/>
  <c r="B1209" i="11"/>
  <c r="H1209" i="11" s="1"/>
  <c r="B1210" i="11"/>
  <c r="H1210" i="11" s="1"/>
  <c r="B1211" i="11"/>
  <c r="H1211" i="11" s="1"/>
  <c r="B2" i="11"/>
  <c r="H1190" i="11" l="1"/>
  <c r="I1190" i="11"/>
  <c r="H1170" i="11"/>
  <c r="I1170" i="11"/>
  <c r="H1110" i="11"/>
  <c r="I1110" i="11"/>
  <c r="H1130" i="11"/>
  <c r="I1130" i="11"/>
  <c r="H1070" i="11"/>
  <c r="I1070" i="11"/>
  <c r="I1050" i="11"/>
  <c r="H1050" i="11"/>
  <c r="H1010" i="11"/>
  <c r="I1010" i="11"/>
  <c r="H950" i="11"/>
  <c r="I950" i="11"/>
  <c r="H1011" i="11"/>
  <c r="I1011" i="11"/>
  <c r="H891" i="11"/>
  <c r="I891" i="11"/>
  <c r="H811" i="11"/>
  <c r="I811" i="11"/>
  <c r="H691" i="11"/>
  <c r="I691" i="11"/>
  <c r="H591" i="11"/>
  <c r="I591" i="11"/>
  <c r="H571" i="11"/>
  <c r="I571" i="11"/>
  <c r="H551" i="11"/>
  <c r="I551" i="11"/>
  <c r="H391" i="11"/>
  <c r="I391" i="11"/>
  <c r="H371" i="11"/>
  <c r="I371" i="11"/>
  <c r="H191" i="11"/>
  <c r="I191" i="11"/>
  <c r="H171" i="11"/>
  <c r="I171" i="11"/>
  <c r="H151" i="11"/>
  <c r="I151" i="11"/>
  <c r="H51" i="11"/>
  <c r="I51" i="11"/>
  <c r="H31" i="11"/>
  <c r="I31" i="11"/>
  <c r="H910" i="11"/>
  <c r="I910" i="11"/>
  <c r="H890" i="11"/>
  <c r="I890" i="11"/>
  <c r="H810" i="11"/>
  <c r="I810" i="11"/>
  <c r="H670" i="11"/>
  <c r="I670" i="11"/>
  <c r="H590" i="11"/>
  <c r="I590" i="11"/>
  <c r="H550" i="11"/>
  <c r="I550" i="11"/>
  <c r="I310" i="11"/>
  <c r="H310" i="11"/>
  <c r="I210" i="11"/>
  <c r="H210" i="11"/>
  <c r="H190" i="11"/>
  <c r="I190" i="11"/>
  <c r="H110" i="11"/>
  <c r="I110" i="11"/>
  <c r="H50" i="11"/>
  <c r="I50" i="11"/>
  <c r="H1109" i="11"/>
  <c r="I1109" i="11"/>
  <c r="I1049" i="11"/>
  <c r="H1049" i="11"/>
  <c r="H1009" i="11"/>
  <c r="I1009" i="11"/>
  <c r="H989" i="11"/>
  <c r="I989" i="11"/>
  <c r="H889" i="11"/>
  <c r="I889" i="11"/>
  <c r="H829" i="11"/>
  <c r="I829" i="11"/>
  <c r="H789" i="11"/>
  <c r="I789" i="11"/>
  <c r="H729" i="11"/>
  <c r="I729" i="11"/>
  <c r="H689" i="11"/>
  <c r="I689" i="11"/>
  <c r="H389" i="11"/>
  <c r="I389" i="11"/>
  <c r="I369" i="11"/>
  <c r="H369" i="11"/>
  <c r="H289" i="11"/>
  <c r="I289" i="11"/>
  <c r="I189" i="11"/>
  <c r="H189" i="11"/>
  <c r="H149" i="11"/>
  <c r="I149" i="11"/>
  <c r="H109" i="11"/>
  <c r="I109" i="11"/>
  <c r="H29" i="11"/>
  <c r="I29" i="11"/>
  <c r="I1208" i="11"/>
  <c r="H1208" i="11"/>
  <c r="H1108" i="11"/>
  <c r="I1108" i="11"/>
  <c r="H1068" i="11"/>
  <c r="I1068" i="11"/>
  <c r="I1028" i="11"/>
  <c r="H1028" i="11"/>
  <c r="H948" i="11"/>
  <c r="I948" i="11"/>
  <c r="I908" i="11"/>
  <c r="H908" i="11"/>
  <c r="H688" i="11"/>
  <c r="I688" i="11"/>
  <c r="H648" i="11"/>
  <c r="I648" i="11"/>
  <c r="I608" i="11"/>
  <c r="H608" i="11"/>
  <c r="H588" i="11"/>
  <c r="I588" i="11"/>
  <c r="H308" i="11"/>
  <c r="I308" i="11"/>
  <c r="I208" i="11"/>
  <c r="H208" i="11"/>
  <c r="H148" i="11"/>
  <c r="I148" i="11"/>
  <c r="H108" i="11"/>
  <c r="I108" i="11"/>
  <c r="I28" i="11"/>
  <c r="H28" i="11"/>
  <c r="I510" i="11"/>
  <c r="H1127" i="11"/>
  <c r="I1127" i="11"/>
  <c r="H987" i="11"/>
  <c r="I987" i="11"/>
  <c r="H947" i="11"/>
  <c r="I947" i="11"/>
  <c r="H887" i="11"/>
  <c r="I887" i="11"/>
  <c r="H827" i="11"/>
  <c r="I827" i="11"/>
  <c r="H707" i="11"/>
  <c r="I707" i="11"/>
  <c r="H667" i="11"/>
  <c r="I667" i="11"/>
  <c r="H427" i="11"/>
  <c r="I427" i="11"/>
  <c r="H407" i="11"/>
  <c r="I407" i="11"/>
  <c r="I367" i="11"/>
  <c r="H367" i="11"/>
  <c r="H287" i="11"/>
  <c r="I287" i="11"/>
  <c r="I187" i="11"/>
  <c r="H187" i="11"/>
  <c r="H167" i="11"/>
  <c r="I167" i="11"/>
  <c r="H147" i="11"/>
  <c r="I147" i="11"/>
  <c r="H47" i="11"/>
  <c r="I47" i="11"/>
  <c r="H7" i="11"/>
  <c r="I7" i="11"/>
  <c r="H630" i="11"/>
  <c r="I1091" i="11"/>
  <c r="I1051" i="11"/>
  <c r="H627" i="11"/>
  <c r="H428" i="11"/>
  <c r="H309" i="11"/>
  <c r="I1090" i="11"/>
  <c r="I1048" i="11"/>
  <c r="I931" i="11"/>
  <c r="I508" i="11"/>
  <c r="I230" i="11"/>
  <c r="I30" i="11"/>
  <c r="H1085" i="11"/>
  <c r="I1085" i="11"/>
  <c r="H865" i="11"/>
  <c r="I865" i="11"/>
  <c r="H825" i="11"/>
  <c r="I825" i="11"/>
  <c r="I1089" i="11"/>
  <c r="H1008" i="11"/>
  <c r="H87" i="11"/>
  <c r="I1211" i="11"/>
  <c r="I1088" i="11"/>
  <c r="I929" i="11"/>
  <c r="I469" i="11"/>
  <c r="H1007" i="11"/>
  <c r="H169" i="11"/>
  <c r="I1171" i="11"/>
  <c r="H710" i="11"/>
  <c r="I971" i="11"/>
  <c r="I927" i="11"/>
  <c r="I631" i="11"/>
  <c r="H71" i="11"/>
  <c r="I970" i="11"/>
  <c r="I67" i="11"/>
  <c r="H1185" i="11"/>
  <c r="H491" i="11"/>
  <c r="I969" i="11"/>
  <c r="I388" i="11"/>
  <c r="H490" i="11"/>
  <c r="H790" i="11"/>
  <c r="H1191" i="11"/>
  <c r="I1191" i="11"/>
  <c r="H1131" i="11"/>
  <c r="I1131" i="11"/>
  <c r="H1111" i="11"/>
  <c r="I1111" i="11"/>
  <c r="H1071" i="11"/>
  <c r="I1071" i="11"/>
  <c r="H1031" i="11"/>
  <c r="I1031" i="11"/>
  <c r="H951" i="11"/>
  <c r="I951" i="11"/>
  <c r="H911" i="11"/>
  <c r="I911" i="11"/>
  <c r="H871" i="11"/>
  <c r="I871" i="11"/>
  <c r="H831" i="11"/>
  <c r="I831" i="11"/>
  <c r="H771" i="11"/>
  <c r="I771" i="11"/>
  <c r="H731" i="11"/>
  <c r="I731" i="11"/>
  <c r="H711" i="11"/>
  <c r="I711" i="11"/>
  <c r="H671" i="11"/>
  <c r="I671" i="11"/>
  <c r="H651" i="11"/>
  <c r="I651" i="11"/>
  <c r="H611" i="11"/>
  <c r="I611" i="11"/>
  <c r="H511" i="11"/>
  <c r="I511" i="11"/>
  <c r="H471" i="11"/>
  <c r="I471" i="11"/>
  <c r="I451" i="11"/>
  <c r="H451" i="11"/>
  <c r="H431" i="11"/>
  <c r="I431" i="11"/>
  <c r="H331" i="11"/>
  <c r="I331" i="11"/>
  <c r="H311" i="11"/>
  <c r="I311" i="11"/>
  <c r="H271" i="11"/>
  <c r="I271" i="11"/>
  <c r="H251" i="11"/>
  <c r="I251" i="11"/>
  <c r="I211" i="11"/>
  <c r="H211" i="11"/>
  <c r="H111" i="11"/>
  <c r="I111" i="11"/>
  <c r="H11" i="11"/>
  <c r="I11" i="11"/>
  <c r="I990" i="11"/>
  <c r="H830" i="11"/>
  <c r="I830" i="11"/>
  <c r="H770" i="11"/>
  <c r="I770" i="11"/>
  <c r="H730" i="11"/>
  <c r="I730" i="11"/>
  <c r="H690" i="11"/>
  <c r="I690" i="11"/>
  <c r="I650" i="11"/>
  <c r="H650" i="11"/>
  <c r="H610" i="11"/>
  <c r="I610" i="11"/>
  <c r="H570" i="11"/>
  <c r="I570" i="11"/>
  <c r="I450" i="11"/>
  <c r="H450" i="11"/>
  <c r="H430" i="11"/>
  <c r="I430" i="11"/>
  <c r="H390" i="11"/>
  <c r="I390" i="11"/>
  <c r="H370" i="11"/>
  <c r="I370" i="11"/>
  <c r="H330" i="11"/>
  <c r="I330" i="11"/>
  <c r="H290" i="11"/>
  <c r="I290" i="11"/>
  <c r="H270" i="11"/>
  <c r="I270" i="11"/>
  <c r="I250" i="11"/>
  <c r="H250" i="11"/>
  <c r="H150" i="11"/>
  <c r="I150" i="11"/>
  <c r="H10" i="11"/>
  <c r="I10" i="11"/>
  <c r="H1169" i="11"/>
  <c r="I1169" i="11"/>
  <c r="H1129" i="11"/>
  <c r="I1129" i="11"/>
  <c r="H949" i="11"/>
  <c r="I949" i="11"/>
  <c r="I909" i="11"/>
  <c r="H909" i="11"/>
  <c r="H709" i="11"/>
  <c r="I709" i="11"/>
  <c r="H669" i="11"/>
  <c r="I669" i="11"/>
  <c r="I649" i="11"/>
  <c r="H649" i="11"/>
  <c r="I609" i="11"/>
  <c r="H609" i="11"/>
  <c r="H589" i="11"/>
  <c r="I589" i="11"/>
  <c r="H549" i="11"/>
  <c r="I549" i="11"/>
  <c r="H529" i="11"/>
  <c r="I529" i="11"/>
  <c r="I449" i="11"/>
  <c r="H449" i="11"/>
  <c r="H429" i="11"/>
  <c r="I429" i="11"/>
  <c r="H269" i="11"/>
  <c r="I269" i="11"/>
  <c r="I249" i="11"/>
  <c r="H249" i="11"/>
  <c r="I209" i="11"/>
  <c r="H209" i="11"/>
  <c r="I49" i="11"/>
  <c r="H49" i="11"/>
  <c r="H9" i="11"/>
  <c r="I9" i="11"/>
  <c r="H1128" i="11"/>
  <c r="I1128" i="11"/>
  <c r="H988" i="11"/>
  <c r="I988" i="11"/>
  <c r="I888" i="11"/>
  <c r="H888" i="11"/>
  <c r="H828" i="11"/>
  <c r="I828" i="11"/>
  <c r="H788" i="11"/>
  <c r="I788" i="11"/>
  <c r="H708" i="11"/>
  <c r="I708" i="11"/>
  <c r="H668" i="11"/>
  <c r="I668" i="11"/>
  <c r="H628" i="11"/>
  <c r="I628" i="11"/>
  <c r="H548" i="11"/>
  <c r="I548" i="11"/>
  <c r="H528" i="11"/>
  <c r="I528" i="11"/>
  <c r="H468" i="11"/>
  <c r="I468" i="11"/>
  <c r="I368" i="11"/>
  <c r="H368" i="11"/>
  <c r="H288" i="11"/>
  <c r="I288" i="11"/>
  <c r="H268" i="11"/>
  <c r="I268" i="11"/>
  <c r="I188" i="11"/>
  <c r="H188" i="11"/>
  <c r="H48" i="11"/>
  <c r="I48" i="11"/>
  <c r="H8" i="11"/>
  <c r="I8" i="11"/>
  <c r="H728" i="11"/>
  <c r="I1207" i="11"/>
  <c r="H1207" i="11"/>
  <c r="H1107" i="11"/>
  <c r="I1107" i="11"/>
  <c r="H1067" i="11"/>
  <c r="I1067" i="11"/>
  <c r="I1027" i="11"/>
  <c r="H1027" i="11"/>
  <c r="H787" i="11"/>
  <c r="I787" i="11"/>
  <c r="H767" i="11"/>
  <c r="I767" i="11"/>
  <c r="I687" i="11"/>
  <c r="H687" i="11"/>
  <c r="H647" i="11"/>
  <c r="I647" i="11"/>
  <c r="H607" i="11"/>
  <c r="I607" i="11"/>
  <c r="H587" i="11"/>
  <c r="I587" i="11"/>
  <c r="H547" i="11"/>
  <c r="I547" i="11"/>
  <c r="H527" i="11"/>
  <c r="I527" i="11"/>
  <c r="H307" i="11"/>
  <c r="I307" i="11"/>
  <c r="H267" i="11"/>
  <c r="I267" i="11"/>
  <c r="H247" i="11"/>
  <c r="I247" i="11"/>
  <c r="I207" i="11"/>
  <c r="H207" i="11"/>
  <c r="H107" i="11"/>
  <c r="I107" i="11"/>
  <c r="I27" i="11"/>
  <c r="H27" i="11"/>
  <c r="I509" i="11"/>
  <c r="I231" i="11"/>
  <c r="H89" i="11"/>
  <c r="I1205" i="11"/>
  <c r="H1205" i="11"/>
  <c r="H1105" i="11"/>
  <c r="I1105" i="11"/>
  <c r="H1065" i="11"/>
  <c r="I1065" i="11"/>
  <c r="H1045" i="11"/>
  <c r="I1045" i="11"/>
  <c r="I985" i="11"/>
  <c r="H985" i="11"/>
  <c r="H925" i="11"/>
  <c r="I925" i="11"/>
  <c r="H885" i="11"/>
  <c r="I885" i="11"/>
  <c r="H805" i="11"/>
  <c r="I805" i="11"/>
  <c r="H88" i="11"/>
  <c r="I1047" i="11"/>
  <c r="I930" i="11"/>
  <c r="I845" i="11"/>
  <c r="I507" i="11"/>
  <c r="I470" i="11"/>
  <c r="I1210" i="11"/>
  <c r="I1087" i="11"/>
  <c r="I928" i="11"/>
  <c r="I69" i="11"/>
  <c r="I1209" i="11"/>
  <c r="I1125" i="11"/>
  <c r="I68" i="11"/>
  <c r="H1005" i="11"/>
  <c r="H70" i="11"/>
  <c r="I629" i="11"/>
  <c r="I351" i="11"/>
  <c r="H869" i="11"/>
  <c r="H791" i="11"/>
  <c r="I968" i="11"/>
  <c r="I387" i="11"/>
  <c r="I350" i="11"/>
  <c r="H1168" i="11"/>
  <c r="H868" i="11"/>
  <c r="H489" i="11"/>
  <c r="I1151" i="11"/>
  <c r="I967" i="11"/>
  <c r="I751" i="11"/>
  <c r="I349" i="11"/>
  <c r="I131" i="11"/>
  <c r="H1167" i="11"/>
  <c r="H867" i="11"/>
  <c r="H488" i="11"/>
  <c r="I1150" i="11"/>
  <c r="I750" i="11"/>
  <c r="I348" i="11"/>
  <c r="I130" i="11"/>
  <c r="H1069" i="11"/>
  <c r="H487" i="11"/>
  <c r="I1149" i="11"/>
  <c r="I965" i="11"/>
  <c r="I870" i="11"/>
  <c r="I749" i="11"/>
  <c r="I411" i="11"/>
  <c r="I347" i="11"/>
  <c r="I129" i="11"/>
  <c r="H1165" i="11"/>
  <c r="H769" i="11"/>
  <c r="H569" i="11"/>
  <c r="I1148" i="11"/>
  <c r="I1030" i="11"/>
  <c r="I748" i="11"/>
  <c r="I410" i="11"/>
  <c r="I128" i="11"/>
  <c r="I91" i="11"/>
  <c r="H768" i="11"/>
  <c r="H568" i="11"/>
  <c r="H467" i="11"/>
  <c r="I1147" i="11"/>
  <c r="I747" i="11"/>
  <c r="I409" i="11"/>
  <c r="I291" i="11"/>
  <c r="I127" i="11"/>
  <c r="I90" i="11"/>
  <c r="H851" i="11"/>
  <c r="H567" i="11"/>
  <c r="I907" i="11"/>
  <c r="I531" i="11"/>
  <c r="I408" i="11"/>
  <c r="I248" i="11"/>
  <c r="I170" i="11"/>
  <c r="H2" i="11"/>
  <c r="I2" i="11"/>
  <c r="H1192" i="11"/>
  <c r="I1192" i="11"/>
  <c r="H1132" i="11"/>
  <c r="I1132" i="11"/>
  <c r="H1072" i="11"/>
  <c r="I1072" i="11"/>
  <c r="H1032" i="11"/>
  <c r="I1032" i="11"/>
  <c r="H1012" i="11"/>
  <c r="I1012" i="11"/>
  <c r="H972" i="11"/>
  <c r="I972" i="11"/>
  <c r="H952" i="11"/>
  <c r="I952" i="11"/>
  <c r="H932" i="11"/>
  <c r="I932" i="11"/>
  <c r="H912" i="11"/>
  <c r="I912" i="11"/>
  <c r="H892" i="11"/>
  <c r="I892" i="11"/>
  <c r="H872" i="11"/>
  <c r="I872" i="11"/>
  <c r="H852" i="11"/>
  <c r="I852" i="11"/>
  <c r="H812" i="11"/>
  <c r="I812" i="11"/>
  <c r="H772" i="11"/>
  <c r="I772" i="11"/>
  <c r="H732" i="11"/>
  <c r="I732" i="11"/>
  <c r="H712" i="11"/>
  <c r="I712" i="11"/>
  <c r="H672" i="11"/>
  <c r="I672" i="11"/>
  <c r="H612" i="11"/>
  <c r="I612" i="11"/>
  <c r="H592" i="11"/>
  <c r="I592" i="11"/>
  <c r="H552" i="11"/>
  <c r="I552" i="11"/>
  <c r="H512" i="11"/>
  <c r="I512" i="11"/>
  <c r="H472" i="11"/>
  <c r="I472" i="11"/>
  <c r="H432" i="11"/>
  <c r="I432" i="11"/>
  <c r="H412" i="11"/>
  <c r="I412" i="11"/>
  <c r="H392" i="11"/>
  <c r="I392" i="11"/>
  <c r="H372" i="11"/>
  <c r="I372" i="11"/>
  <c r="H332" i="11"/>
  <c r="I332" i="11"/>
  <c r="H312" i="11"/>
  <c r="I312" i="11"/>
  <c r="H272" i="11"/>
  <c r="I272" i="11"/>
  <c r="H232" i="11"/>
  <c r="I232" i="11"/>
  <c r="H172" i="11"/>
  <c r="I172" i="11"/>
  <c r="H132" i="11"/>
  <c r="I132" i="11"/>
  <c r="H112" i="11"/>
  <c r="I112" i="11"/>
  <c r="H32" i="11"/>
  <c r="I32" i="11"/>
  <c r="H12" i="11"/>
  <c r="I12" i="11"/>
  <c r="H850" i="11"/>
  <c r="H229" i="11"/>
  <c r="I1189" i="11"/>
  <c r="I1145" i="11"/>
  <c r="I1025" i="11"/>
  <c r="I991" i="11"/>
  <c r="I572" i="11"/>
  <c r="I530" i="11"/>
  <c r="I452" i="11"/>
  <c r="H1184" i="11"/>
  <c r="I1184" i="11"/>
  <c r="H884" i="11"/>
  <c r="I884" i="11"/>
  <c r="H864" i="11"/>
  <c r="I864" i="11"/>
  <c r="H784" i="11"/>
  <c r="I784" i="11"/>
  <c r="H764" i="11"/>
  <c r="I764" i="11"/>
  <c r="H664" i="11"/>
  <c r="I664" i="11"/>
  <c r="H544" i="11"/>
  <c r="I544" i="11"/>
  <c r="H384" i="11"/>
  <c r="I384" i="11"/>
  <c r="H264" i="11"/>
  <c r="I264" i="11"/>
  <c r="H184" i="11"/>
  <c r="I184" i="11"/>
  <c r="H164" i="11"/>
  <c r="I164" i="11"/>
  <c r="H1183" i="11"/>
  <c r="I1183" i="11"/>
  <c r="H1143" i="11"/>
  <c r="I1143" i="11"/>
  <c r="H1103" i="11"/>
  <c r="I1103" i="11"/>
  <c r="H1063" i="11"/>
  <c r="I1063" i="11"/>
  <c r="H1023" i="11"/>
  <c r="I1023" i="11"/>
  <c r="H983" i="11"/>
  <c r="I983" i="11"/>
  <c r="H943" i="11"/>
  <c r="I943" i="11"/>
  <c r="H903" i="11"/>
  <c r="I903" i="11"/>
  <c r="H863" i="11"/>
  <c r="I863" i="11"/>
  <c r="H823" i="11"/>
  <c r="I823" i="11"/>
  <c r="H783" i="11"/>
  <c r="I783" i="11"/>
  <c r="H743" i="11"/>
  <c r="I743" i="11"/>
  <c r="H703" i="11"/>
  <c r="I703" i="11"/>
  <c r="H663" i="11"/>
  <c r="I663" i="11"/>
  <c r="H603" i="11"/>
  <c r="I603" i="11"/>
  <c r="H563" i="11"/>
  <c r="I563" i="11"/>
  <c r="H523" i="11"/>
  <c r="I523" i="11"/>
  <c r="H483" i="11"/>
  <c r="I483" i="11"/>
  <c r="H443" i="11"/>
  <c r="I443" i="11"/>
  <c r="H403" i="11"/>
  <c r="I403" i="11"/>
  <c r="H363" i="11"/>
  <c r="I363" i="11"/>
  <c r="H323" i="11"/>
  <c r="I323" i="11"/>
  <c r="H283" i="11"/>
  <c r="I283" i="11"/>
  <c r="H243" i="11"/>
  <c r="I243" i="11"/>
  <c r="H203" i="11"/>
  <c r="I203" i="11"/>
  <c r="H163" i="11"/>
  <c r="I163" i="11"/>
  <c r="H123" i="11"/>
  <c r="I123" i="11"/>
  <c r="H83" i="11"/>
  <c r="I83" i="11"/>
  <c r="H43" i="11"/>
  <c r="I43" i="11"/>
  <c r="H23" i="11"/>
  <c r="I23" i="11"/>
  <c r="I1044" i="11"/>
  <c r="I924" i="11"/>
  <c r="I1202" i="11"/>
  <c r="H1202" i="11"/>
  <c r="H1182" i="11"/>
  <c r="I1182" i="11"/>
  <c r="I1142" i="11"/>
  <c r="H1142" i="11"/>
  <c r="H1102" i="11"/>
  <c r="I1102" i="11"/>
  <c r="H1062" i="11"/>
  <c r="I1062" i="11"/>
  <c r="I1022" i="11"/>
  <c r="H1022" i="11"/>
  <c r="I802" i="11"/>
  <c r="H802" i="11"/>
  <c r="H762" i="11"/>
  <c r="I762" i="11"/>
  <c r="I722" i="11"/>
  <c r="H722" i="11"/>
  <c r="I702" i="11"/>
  <c r="H702" i="11"/>
  <c r="H662" i="11"/>
  <c r="I662" i="11"/>
  <c r="H622" i="11"/>
  <c r="I622" i="11"/>
  <c r="I582" i="11"/>
  <c r="H582" i="11"/>
  <c r="H502" i="11"/>
  <c r="I502" i="11"/>
  <c r="H462" i="11"/>
  <c r="I462" i="11"/>
  <c r="H382" i="11"/>
  <c r="I382" i="11"/>
  <c r="H362" i="11"/>
  <c r="I362" i="11"/>
  <c r="H322" i="11"/>
  <c r="I322" i="11"/>
  <c r="H282" i="11"/>
  <c r="I282" i="11"/>
  <c r="H262" i="11"/>
  <c r="I262" i="11"/>
  <c r="H222" i="11"/>
  <c r="I222" i="11"/>
  <c r="H182" i="11"/>
  <c r="I182" i="11"/>
  <c r="I142" i="11"/>
  <c r="H142" i="11"/>
  <c r="H102" i="11"/>
  <c r="I102" i="11"/>
  <c r="I1104" i="11"/>
  <c r="H961" i="11"/>
  <c r="I961" i="11"/>
  <c r="H761" i="11"/>
  <c r="I761" i="11"/>
  <c r="H381" i="11"/>
  <c r="I381" i="11"/>
  <c r="I61" i="11"/>
  <c r="H61" i="11"/>
  <c r="H41" i="11"/>
  <c r="I241" i="11"/>
  <c r="I44" i="11"/>
  <c r="H1080" i="11"/>
  <c r="I1080" i="11"/>
  <c r="I960" i="11"/>
  <c r="H960" i="11"/>
  <c r="H760" i="11"/>
  <c r="I760" i="11"/>
  <c r="H640" i="11"/>
  <c r="I640" i="11"/>
  <c r="H520" i="11"/>
  <c r="I520" i="11"/>
  <c r="H360" i="11"/>
  <c r="I360" i="11"/>
  <c r="H340" i="11"/>
  <c r="I340" i="11"/>
  <c r="H602" i="11"/>
  <c r="I824" i="11"/>
  <c r="I704" i="11"/>
  <c r="I644" i="11"/>
  <c r="I424" i="11"/>
  <c r="I304" i="11"/>
  <c r="I240" i="11"/>
  <c r="H1079" i="11"/>
  <c r="I1079" i="11"/>
  <c r="H959" i="11"/>
  <c r="I959" i="11"/>
  <c r="H759" i="11"/>
  <c r="I759" i="11"/>
  <c r="H739" i="11"/>
  <c r="I739" i="11"/>
  <c r="H639" i="11"/>
  <c r="I639" i="11"/>
  <c r="H559" i="11"/>
  <c r="I559" i="11"/>
  <c r="H539" i="11"/>
  <c r="I539" i="11"/>
  <c r="H519" i="11"/>
  <c r="I519" i="11"/>
  <c r="H159" i="11"/>
  <c r="I159" i="11"/>
  <c r="H139" i="11"/>
  <c r="I139" i="11"/>
  <c r="H59" i="11"/>
  <c r="I59" i="11"/>
  <c r="H741" i="11"/>
  <c r="H442" i="11"/>
  <c r="I1099" i="11"/>
  <c r="I881" i="11"/>
  <c r="I701" i="11"/>
  <c r="I521" i="11"/>
  <c r="I421" i="11"/>
  <c r="H1138" i="11"/>
  <c r="I1138" i="11"/>
  <c r="H1058" i="11"/>
  <c r="I1058" i="11"/>
  <c r="H838" i="11"/>
  <c r="I838" i="11"/>
  <c r="H638" i="11"/>
  <c r="I638" i="11"/>
  <c r="H438" i="11"/>
  <c r="I438" i="11"/>
  <c r="H338" i="11"/>
  <c r="I338" i="11"/>
  <c r="H238" i="11"/>
  <c r="I238" i="11"/>
  <c r="H158" i="11"/>
  <c r="I158" i="11"/>
  <c r="H138" i="11"/>
  <c r="I138" i="11"/>
  <c r="H981" i="11"/>
  <c r="H440" i="11"/>
  <c r="I1158" i="11"/>
  <c r="I944" i="11"/>
  <c r="I879" i="11"/>
  <c r="I819" i="11"/>
  <c r="I699" i="11"/>
  <c r="I578" i="11"/>
  <c r="I484" i="11"/>
  <c r="I419" i="11"/>
  <c r="I358" i="11"/>
  <c r="I299" i="11"/>
  <c r="I201" i="11"/>
  <c r="I141" i="11"/>
  <c r="I104" i="11"/>
  <c r="I38" i="11"/>
  <c r="H1204" i="11"/>
  <c r="I1204" i="11"/>
  <c r="H1084" i="11"/>
  <c r="I1084" i="11"/>
  <c r="H984" i="11"/>
  <c r="I984" i="11"/>
  <c r="H964" i="11"/>
  <c r="I964" i="11"/>
  <c r="H584" i="11"/>
  <c r="I584" i="11"/>
  <c r="H464" i="11"/>
  <c r="I464" i="11"/>
  <c r="H344" i="11"/>
  <c r="I344" i="11"/>
  <c r="H84" i="11"/>
  <c r="I84" i="11"/>
  <c r="H4" i="11"/>
  <c r="I4" i="11"/>
  <c r="I744" i="11"/>
  <c r="H1203" i="11"/>
  <c r="I1203" i="11"/>
  <c r="H1163" i="11"/>
  <c r="I1163" i="11"/>
  <c r="H1123" i="11"/>
  <c r="I1123" i="11"/>
  <c r="H1083" i="11"/>
  <c r="I1083" i="11"/>
  <c r="H1043" i="11"/>
  <c r="I1043" i="11"/>
  <c r="H1003" i="11"/>
  <c r="I1003" i="11"/>
  <c r="H963" i="11"/>
  <c r="I963" i="11"/>
  <c r="H923" i="11"/>
  <c r="I923" i="11"/>
  <c r="H883" i="11"/>
  <c r="I883" i="11"/>
  <c r="H843" i="11"/>
  <c r="I843" i="11"/>
  <c r="H803" i="11"/>
  <c r="I803" i="11"/>
  <c r="H763" i="11"/>
  <c r="I763" i="11"/>
  <c r="H723" i="11"/>
  <c r="I723" i="11"/>
  <c r="H683" i="11"/>
  <c r="I683" i="11"/>
  <c r="H643" i="11"/>
  <c r="I643" i="11"/>
  <c r="H623" i="11"/>
  <c r="I623" i="11"/>
  <c r="H583" i="11"/>
  <c r="I583" i="11"/>
  <c r="H543" i="11"/>
  <c r="I543" i="11"/>
  <c r="H503" i="11"/>
  <c r="I503" i="11"/>
  <c r="H463" i="11"/>
  <c r="I463" i="11"/>
  <c r="H423" i="11"/>
  <c r="I423" i="11"/>
  <c r="H383" i="11"/>
  <c r="I383" i="11"/>
  <c r="H343" i="11"/>
  <c r="I343" i="11"/>
  <c r="H303" i="11"/>
  <c r="I303" i="11"/>
  <c r="H263" i="11"/>
  <c r="I263" i="11"/>
  <c r="H223" i="11"/>
  <c r="I223" i="11"/>
  <c r="H183" i="11"/>
  <c r="I183" i="11"/>
  <c r="H143" i="11"/>
  <c r="I143" i="11"/>
  <c r="H103" i="11"/>
  <c r="I103" i="11"/>
  <c r="H63" i="11"/>
  <c r="I63" i="11"/>
  <c r="H3" i="11"/>
  <c r="I3" i="11"/>
  <c r="I1122" i="11"/>
  <c r="H1122" i="11"/>
  <c r="H1082" i="11"/>
  <c r="I1082" i="11"/>
  <c r="H962" i="11"/>
  <c r="I962" i="11"/>
  <c r="H922" i="11"/>
  <c r="I922" i="11"/>
  <c r="H902" i="11"/>
  <c r="I902" i="11"/>
  <c r="H862" i="11"/>
  <c r="I862" i="11"/>
  <c r="H782" i="11"/>
  <c r="I782" i="11"/>
  <c r="H642" i="11"/>
  <c r="I642" i="11"/>
  <c r="H562" i="11"/>
  <c r="I562" i="11"/>
  <c r="H522" i="11"/>
  <c r="I522" i="11"/>
  <c r="H482" i="11"/>
  <c r="I482" i="11"/>
  <c r="H242" i="11"/>
  <c r="I242" i="11"/>
  <c r="H122" i="11"/>
  <c r="I122" i="11"/>
  <c r="H82" i="11"/>
  <c r="I82" i="11"/>
  <c r="H42" i="11"/>
  <c r="I42" i="11"/>
  <c r="H682" i="11"/>
  <c r="H542" i="11"/>
  <c r="I244" i="11"/>
  <c r="I1201" i="11"/>
  <c r="H1201" i="11"/>
  <c r="H1181" i="11"/>
  <c r="I1181" i="11"/>
  <c r="H1081" i="11"/>
  <c r="I1081" i="11"/>
  <c r="H861" i="11"/>
  <c r="I861" i="11"/>
  <c r="H781" i="11"/>
  <c r="I781" i="11"/>
  <c r="H641" i="11"/>
  <c r="I641" i="11"/>
  <c r="H541" i="11"/>
  <c r="I541" i="11"/>
  <c r="H361" i="11"/>
  <c r="I361" i="11"/>
  <c r="H341" i="11"/>
  <c r="I341" i="11"/>
  <c r="I181" i="11"/>
  <c r="H181" i="11"/>
  <c r="H81" i="11"/>
  <c r="I81" i="11"/>
  <c r="I1101" i="11"/>
  <c r="H860" i="11"/>
  <c r="I860" i="11"/>
  <c r="H740" i="11"/>
  <c r="I740" i="11"/>
  <c r="I60" i="11"/>
  <c r="H60" i="11"/>
  <c r="H822" i="11"/>
  <c r="H742" i="11"/>
  <c r="I524" i="11"/>
  <c r="H1179" i="11"/>
  <c r="I1179" i="11"/>
  <c r="H1159" i="11"/>
  <c r="I1159" i="11"/>
  <c r="H1059" i="11"/>
  <c r="I1059" i="11"/>
  <c r="H859" i="11"/>
  <c r="I859" i="11"/>
  <c r="H439" i="11"/>
  <c r="I439" i="11"/>
  <c r="H359" i="11"/>
  <c r="I359" i="11"/>
  <c r="H339" i="11"/>
  <c r="I339" i="11"/>
  <c r="H259" i="11"/>
  <c r="I259" i="11"/>
  <c r="H239" i="11"/>
  <c r="I239" i="11"/>
  <c r="H821" i="11"/>
  <c r="H661" i="11"/>
  <c r="H202" i="11"/>
  <c r="I1164" i="11"/>
  <c r="I40" i="11"/>
  <c r="H1178" i="11"/>
  <c r="I1178" i="11"/>
  <c r="H958" i="11"/>
  <c r="I958" i="11"/>
  <c r="H938" i="11"/>
  <c r="I938" i="11"/>
  <c r="H858" i="11"/>
  <c r="I858" i="11"/>
  <c r="H738" i="11"/>
  <c r="I738" i="11"/>
  <c r="H538" i="11"/>
  <c r="I538" i="11"/>
  <c r="H518" i="11"/>
  <c r="I518" i="11"/>
  <c r="H58" i="11"/>
  <c r="I58" i="11"/>
  <c r="H1042" i="11"/>
  <c r="H982" i="11"/>
  <c r="H820" i="11"/>
  <c r="H441" i="11"/>
  <c r="I1098" i="11"/>
  <c r="I1004" i="11"/>
  <c r="I880" i="11"/>
  <c r="I758" i="11"/>
  <c r="I700" i="11"/>
  <c r="I579" i="11"/>
  <c r="I420" i="11"/>
  <c r="I364" i="11"/>
  <c r="I204" i="11"/>
  <c r="I144" i="11"/>
  <c r="I39" i="11"/>
  <c r="H980" i="11"/>
  <c r="H882" i="11"/>
  <c r="H261" i="11"/>
  <c r="I878" i="11"/>
  <c r="I818" i="11"/>
  <c r="I698" i="11"/>
  <c r="I481" i="11"/>
  <c r="I418" i="11"/>
  <c r="I298" i="11"/>
  <c r="I200" i="11"/>
  <c r="I101" i="11"/>
  <c r="H1137" i="11"/>
  <c r="I1137" i="11"/>
  <c r="H937" i="11"/>
  <c r="I937" i="11"/>
  <c r="H517" i="11"/>
  <c r="I517" i="11"/>
  <c r="H317" i="11"/>
  <c r="I317" i="11"/>
  <c r="H117" i="11"/>
  <c r="I117" i="11"/>
  <c r="I1157" i="11"/>
  <c r="I717" i="11"/>
  <c r="H916" i="11"/>
  <c r="I916" i="11"/>
  <c r="H716" i="11"/>
  <c r="I716" i="11"/>
  <c r="H316" i="11"/>
  <c r="I316" i="11"/>
  <c r="H116" i="11"/>
  <c r="I116" i="11"/>
  <c r="I1156" i="11"/>
  <c r="I837" i="11"/>
  <c r="I616" i="11"/>
  <c r="I237" i="11"/>
  <c r="I1057" i="11"/>
  <c r="I836" i="11"/>
  <c r="I236" i="11"/>
  <c r="H513" i="11"/>
  <c r="I1056" i="11"/>
  <c r="I957" i="11"/>
  <c r="I933" i="11"/>
  <c r="I736" i="11"/>
  <c r="I336" i="11"/>
  <c r="I57" i="11"/>
  <c r="H737" i="11"/>
  <c r="I737" i="11"/>
  <c r="H537" i="11"/>
  <c r="I537" i="11"/>
  <c r="H337" i="11"/>
  <c r="I337" i="11"/>
  <c r="H137" i="11"/>
  <c r="I137" i="11"/>
  <c r="I617" i="11"/>
  <c r="H1116" i="11"/>
  <c r="I1116" i="11"/>
  <c r="H516" i="11"/>
  <c r="I516" i="11"/>
  <c r="H473" i="11"/>
  <c r="I473" i="11"/>
  <c r="I293" i="11"/>
  <c r="H293" i="11"/>
  <c r="I1177" i="11"/>
  <c r="I956" i="11"/>
  <c r="I637" i="11"/>
  <c r="I437" i="11"/>
  <c r="I157" i="11"/>
  <c r="I56" i="11"/>
  <c r="I915" i="11"/>
  <c r="I715" i="11"/>
  <c r="I515" i="11"/>
  <c r="I315" i="11"/>
  <c r="I115" i="11"/>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954" i="11"/>
  <c r="F955" i="11"/>
  <c r="F956" i="11"/>
  <c r="F957" i="11"/>
  <c r="F958" i="11"/>
  <c r="F959" i="11"/>
  <c r="F960" i="11"/>
  <c r="F961" i="11"/>
  <c r="F962" i="11"/>
  <c r="F963" i="11"/>
  <c r="F964" i="11"/>
  <c r="F965" i="11"/>
  <c r="F966" i="11"/>
  <c r="F967" i="11"/>
  <c r="F968" i="11"/>
  <c r="F969" i="11"/>
  <c r="F970" i="11"/>
  <c r="F971" i="11"/>
  <c r="F972" i="11"/>
  <c r="F973" i="11"/>
  <c r="F974" i="11"/>
  <c r="F975" i="11"/>
  <c r="F976" i="11"/>
  <c r="F977" i="11"/>
  <c r="F978" i="11"/>
  <c r="F979" i="11"/>
  <c r="F980" i="11"/>
  <c r="F981" i="11"/>
  <c r="F982" i="11"/>
  <c r="F983" i="11"/>
  <c r="F984" i="11"/>
  <c r="F985" i="11"/>
  <c r="F986" i="11"/>
  <c r="F987" i="11"/>
  <c r="F988" i="11"/>
  <c r="F989" i="11"/>
  <c r="F990" i="11"/>
  <c r="F991" i="11"/>
  <c r="F992" i="11"/>
  <c r="F993" i="11"/>
  <c r="F994" i="11"/>
  <c r="F995" i="11"/>
  <c r="F996" i="11"/>
  <c r="F997" i="11"/>
  <c r="F998" i="11"/>
  <c r="F999" i="11"/>
  <c r="F1000" i="11"/>
  <c r="F1001" i="11"/>
  <c r="F1002" i="11"/>
  <c r="F1003" i="11"/>
  <c r="F1004" i="11"/>
  <c r="F1005" i="11"/>
  <c r="F1006" i="11"/>
  <c r="F1007" i="11"/>
  <c r="F1008" i="11"/>
  <c r="F1009" i="11"/>
  <c r="F1010" i="11"/>
  <c r="F1011" i="11"/>
  <c r="F1012" i="11"/>
  <c r="F1013" i="11"/>
  <c r="F1014" i="11"/>
  <c r="F1015" i="11"/>
  <c r="F1016" i="11"/>
  <c r="F1017" i="11"/>
  <c r="F1018" i="11"/>
  <c r="F1019" i="11"/>
  <c r="F1020" i="11"/>
  <c r="F1021" i="11"/>
  <c r="F1022" i="11"/>
  <c r="F1023" i="11"/>
  <c r="F1024" i="11"/>
  <c r="F1025" i="11"/>
  <c r="F1026" i="11"/>
  <c r="F1027" i="11"/>
  <c r="F1028" i="11"/>
  <c r="F1029" i="11"/>
  <c r="F1030" i="11"/>
  <c r="F1031" i="11"/>
  <c r="F1032" i="11"/>
  <c r="F1033" i="11"/>
  <c r="F1034" i="11"/>
  <c r="F1035" i="11"/>
  <c r="F1036" i="11"/>
  <c r="F1037" i="11"/>
  <c r="F1038" i="11"/>
  <c r="F1039" i="11"/>
  <c r="F1040" i="11"/>
  <c r="F1041" i="11"/>
  <c r="F1042" i="11"/>
  <c r="F1043" i="11"/>
  <c r="F1044" i="11"/>
  <c r="F1045" i="11"/>
  <c r="F1046" i="11"/>
  <c r="F1047" i="11"/>
  <c r="F1048" i="11"/>
  <c r="F1049" i="11"/>
  <c r="F1050" i="11"/>
  <c r="F1051" i="11"/>
  <c r="F1052" i="11"/>
  <c r="F1053" i="11"/>
  <c r="F1054" i="11"/>
  <c r="F1055" i="11"/>
  <c r="F1056" i="11"/>
  <c r="F1057" i="11"/>
  <c r="F1058" i="11"/>
  <c r="F1059" i="11"/>
  <c r="F1060" i="11"/>
  <c r="F1061" i="11"/>
  <c r="F1062" i="11"/>
  <c r="F1063" i="11"/>
  <c r="F1064" i="11"/>
  <c r="F1065" i="11"/>
  <c r="F1066" i="11"/>
  <c r="F1067" i="11"/>
  <c r="F1068" i="11"/>
  <c r="F1069" i="11"/>
  <c r="F1070" i="11"/>
  <c r="F1071" i="11"/>
  <c r="F1072" i="11"/>
  <c r="F1073" i="11"/>
  <c r="F1074" i="11"/>
  <c r="F1075" i="11"/>
  <c r="F1076" i="11"/>
  <c r="F1077" i="11"/>
  <c r="F1078" i="11"/>
  <c r="F1079" i="11"/>
  <c r="F1080" i="11"/>
  <c r="F1081" i="11"/>
  <c r="F1082" i="11"/>
  <c r="F1083" i="11"/>
  <c r="F1084" i="11"/>
  <c r="F1085" i="11"/>
  <c r="F1086" i="11"/>
  <c r="F1087" i="11"/>
  <c r="F1088" i="11"/>
  <c r="F1089" i="11"/>
  <c r="F1090" i="11"/>
  <c r="F1091" i="11"/>
  <c r="F1092" i="11"/>
  <c r="F1093" i="11"/>
  <c r="F1094" i="11"/>
  <c r="F1095" i="11"/>
  <c r="F1096" i="11"/>
  <c r="F1097" i="11"/>
  <c r="F1098" i="11"/>
  <c r="F1099" i="11"/>
  <c r="F1100" i="11"/>
  <c r="F1101" i="11"/>
  <c r="F1102" i="11"/>
  <c r="F1103" i="11"/>
  <c r="F1104" i="11"/>
  <c r="F1105" i="11"/>
  <c r="F1106" i="11"/>
  <c r="F1107" i="11"/>
  <c r="F1108" i="11"/>
  <c r="F1109" i="11"/>
  <c r="F1110" i="11"/>
  <c r="F1111" i="11"/>
  <c r="F1112" i="11"/>
  <c r="F1113" i="11"/>
  <c r="F1114" i="11"/>
  <c r="F1115" i="11"/>
  <c r="F1116" i="11"/>
  <c r="F1117" i="11"/>
  <c r="F1118" i="11"/>
  <c r="F1119" i="11"/>
  <c r="F1120" i="11"/>
  <c r="F1121" i="11"/>
  <c r="F1122" i="11"/>
  <c r="F1123" i="11"/>
  <c r="F1124" i="11"/>
  <c r="F1125" i="11"/>
  <c r="F1126" i="11"/>
  <c r="F1127" i="11"/>
  <c r="F1128" i="11"/>
  <c r="F1129" i="11"/>
  <c r="F1130" i="11"/>
  <c r="F1131" i="11"/>
  <c r="F1132" i="11"/>
  <c r="F1133" i="11"/>
  <c r="F1134" i="11"/>
  <c r="F1135" i="11"/>
  <c r="F1136" i="11"/>
  <c r="F1137" i="11"/>
  <c r="F1138" i="11"/>
  <c r="F1139" i="11"/>
  <c r="F1140" i="11"/>
  <c r="F1141" i="11"/>
  <c r="F1142" i="11"/>
  <c r="F1143" i="11"/>
  <c r="F1144" i="11"/>
  <c r="F1145" i="11"/>
  <c r="F1146" i="11"/>
  <c r="F1147" i="11"/>
  <c r="F1148" i="11"/>
  <c r="F1149" i="11"/>
  <c r="F1150" i="11"/>
  <c r="F1151" i="11"/>
  <c r="F1152" i="11"/>
  <c r="F1153" i="11"/>
  <c r="F1154" i="11"/>
  <c r="F1155" i="11"/>
  <c r="F1156" i="11"/>
  <c r="F1157" i="11"/>
  <c r="F1158" i="11"/>
  <c r="F1159" i="11"/>
  <c r="F1160" i="11"/>
  <c r="F1161" i="11"/>
  <c r="F1162" i="11"/>
  <c r="F1163" i="11"/>
  <c r="F1164" i="11"/>
  <c r="F1165" i="11"/>
  <c r="F1166" i="11"/>
  <c r="F1167" i="11"/>
  <c r="F1168" i="11"/>
  <c r="F1169" i="11"/>
  <c r="F1170" i="11"/>
  <c r="F1171" i="11"/>
  <c r="F1172" i="11"/>
  <c r="F1173" i="11"/>
  <c r="F1174" i="11"/>
  <c r="F1175" i="11"/>
  <c r="F1176" i="11"/>
  <c r="F1177" i="11"/>
  <c r="F1178" i="11"/>
  <c r="F1179" i="11"/>
  <c r="F1180" i="11"/>
  <c r="F1181" i="11"/>
  <c r="F1182" i="11"/>
  <c r="F1183" i="11"/>
  <c r="F1184" i="11"/>
  <c r="F1185" i="11"/>
  <c r="F1186" i="11"/>
  <c r="F1187" i="11"/>
  <c r="F1188" i="11"/>
  <c r="F1189" i="11"/>
  <c r="F1190" i="11"/>
  <c r="F1191" i="11"/>
  <c r="F1192" i="11"/>
  <c r="F1193" i="11"/>
  <c r="F1194" i="11"/>
  <c r="F1195" i="11"/>
  <c r="F1196" i="11"/>
  <c r="F1197" i="11"/>
  <c r="F1198" i="11"/>
  <c r="F1199" i="11"/>
  <c r="F1200" i="11"/>
  <c r="F1201" i="11"/>
  <c r="F1202" i="11"/>
  <c r="F1203" i="11"/>
  <c r="F1204" i="11"/>
  <c r="F1205" i="11"/>
  <c r="F1206" i="11"/>
  <c r="F1207" i="11"/>
  <c r="F1208" i="11"/>
  <c r="F1209" i="11"/>
  <c r="F1210" i="11"/>
  <c r="F1211" i="11"/>
  <c r="F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028" i="11"/>
  <c r="D1029" i="11"/>
  <c r="D1030" i="11"/>
  <c r="D1031" i="11"/>
  <c r="D1032" i="11"/>
  <c r="D1033" i="11"/>
  <c r="D1034" i="11"/>
  <c r="D1035" i="11"/>
  <c r="D1036" i="11"/>
  <c r="D1037" i="11"/>
  <c r="D1038" i="11"/>
  <c r="D1039" i="11"/>
  <c r="D1040" i="11"/>
  <c r="D1041" i="11"/>
  <c r="D1042" i="11"/>
  <c r="D1043" i="11"/>
  <c r="D1044" i="11"/>
  <c r="D1045" i="11"/>
  <c r="D1046" i="11"/>
  <c r="D1047" i="11"/>
  <c r="D1048" i="11"/>
  <c r="D1049" i="11"/>
  <c r="D1050" i="11"/>
  <c r="D1051" i="11"/>
  <c r="D1052" i="11"/>
  <c r="D1053" i="11"/>
  <c r="D1054" i="11"/>
  <c r="D1055" i="11"/>
  <c r="D1056" i="11"/>
  <c r="D1057" i="11"/>
  <c r="D1058" i="11"/>
  <c r="D1059" i="11"/>
  <c r="D1060" i="11"/>
  <c r="D1061" i="11"/>
  <c r="D1062" i="11"/>
  <c r="D1063" i="11"/>
  <c r="D1064" i="11"/>
  <c r="D1065" i="11"/>
  <c r="D1066" i="11"/>
  <c r="D1067" i="11"/>
  <c r="D1068" i="11"/>
  <c r="D1069" i="11"/>
  <c r="D1070" i="11"/>
  <c r="D1071" i="11"/>
  <c r="D1072" i="11"/>
  <c r="D1073" i="11"/>
  <c r="D1074" i="11"/>
  <c r="D1075" i="11"/>
  <c r="D1076" i="11"/>
  <c r="D1077" i="11"/>
  <c r="D1078" i="11"/>
  <c r="D1079" i="11"/>
  <c r="D1080" i="11"/>
  <c r="D1081" i="11"/>
  <c r="D1082" i="11"/>
  <c r="D1083" i="11"/>
  <c r="D1084" i="11"/>
  <c r="D1085" i="11"/>
  <c r="D1086" i="11"/>
  <c r="D1087" i="11"/>
  <c r="D1088" i="11"/>
  <c r="D1089" i="11"/>
  <c r="D1090" i="11"/>
  <c r="D1091" i="11"/>
  <c r="D1092" i="11"/>
  <c r="D1093" i="11"/>
  <c r="D1094" i="11"/>
  <c r="D1095" i="11"/>
  <c r="D1096" i="11"/>
  <c r="D1097" i="11"/>
  <c r="D1098" i="11"/>
  <c r="D1099" i="11"/>
  <c r="D1100" i="11"/>
  <c r="D1101" i="11"/>
  <c r="D1102" i="11"/>
  <c r="D1103" i="11"/>
  <c r="D1104" i="11"/>
  <c r="D1105" i="11"/>
  <c r="D1106" i="11"/>
  <c r="D1107" i="11"/>
  <c r="D1108" i="11"/>
  <c r="D1109" i="11"/>
  <c r="D1110" i="11"/>
  <c r="D1111" i="11"/>
  <c r="D1112" i="11"/>
  <c r="D1113" i="11"/>
  <c r="D1114" i="11"/>
  <c r="D1115" i="11"/>
  <c r="D1116" i="11"/>
  <c r="D1117" i="11"/>
  <c r="D1118" i="11"/>
  <c r="D1119" i="11"/>
  <c r="D1120" i="11"/>
  <c r="D1121" i="11"/>
  <c r="D1122" i="11"/>
  <c r="D1123" i="11"/>
  <c r="D1124" i="11"/>
  <c r="D1125" i="11"/>
  <c r="D1126" i="11"/>
  <c r="D1127" i="11"/>
  <c r="D1128" i="11"/>
  <c r="D1129" i="11"/>
  <c r="D1130" i="11"/>
  <c r="D1131" i="11"/>
  <c r="D1132" i="11"/>
  <c r="D1133" i="11"/>
  <c r="D1134" i="11"/>
  <c r="D1135" i="11"/>
  <c r="D1136" i="11"/>
  <c r="D1137" i="11"/>
  <c r="D1138" i="11"/>
  <c r="D1139" i="11"/>
  <c r="D1140" i="11"/>
  <c r="D1141" i="11"/>
  <c r="D1142" i="11"/>
  <c r="D1143" i="11"/>
  <c r="D1144" i="11"/>
  <c r="D1145" i="11"/>
  <c r="D1146" i="11"/>
  <c r="D1147" i="11"/>
  <c r="D1148" i="11"/>
  <c r="D1149" i="11"/>
  <c r="D1150" i="11"/>
  <c r="D1151" i="11"/>
  <c r="D1152" i="11"/>
  <c r="D1153" i="11"/>
  <c r="D1154" i="11"/>
  <c r="D1155" i="11"/>
  <c r="D1156" i="11"/>
  <c r="D1157" i="11"/>
  <c r="D1158" i="11"/>
  <c r="D1159" i="11"/>
  <c r="D1160" i="11"/>
  <c r="D1161" i="11"/>
  <c r="D1162" i="11"/>
  <c r="D1163" i="11"/>
  <c r="D1164" i="11"/>
  <c r="D1165" i="11"/>
  <c r="D1166" i="11"/>
  <c r="D1167" i="11"/>
  <c r="D1168" i="11"/>
  <c r="D1169" i="11"/>
  <c r="D1170" i="11"/>
  <c r="D1171" i="11"/>
  <c r="D1172" i="11"/>
  <c r="D1173" i="11"/>
  <c r="D1174" i="11"/>
  <c r="D1175" i="11"/>
  <c r="D1176" i="11"/>
  <c r="D1177" i="11"/>
  <c r="D1178" i="11"/>
  <c r="D1179" i="11"/>
  <c r="D1180" i="11"/>
  <c r="D1181" i="11"/>
  <c r="D1182" i="11"/>
  <c r="D1183" i="11"/>
  <c r="D1184" i="11"/>
  <c r="D1185" i="11"/>
  <c r="D1186" i="11"/>
  <c r="D1187" i="11"/>
  <c r="D1188" i="11"/>
  <c r="D1189" i="11"/>
  <c r="D1190" i="11"/>
  <c r="D1191" i="11"/>
  <c r="D1192" i="11"/>
  <c r="D1193" i="11"/>
  <c r="D1194" i="11"/>
  <c r="D1195" i="11"/>
  <c r="D1196" i="11"/>
  <c r="D1197" i="11"/>
  <c r="D1198" i="11"/>
  <c r="D1199" i="11"/>
  <c r="D1200" i="11"/>
  <c r="D1201" i="11"/>
  <c r="D1202" i="11"/>
  <c r="D1203" i="11"/>
  <c r="D1204" i="11"/>
  <c r="D1205" i="11"/>
  <c r="D1206" i="11"/>
  <c r="D1207" i="11"/>
  <c r="D1208" i="11"/>
  <c r="D1209" i="11"/>
  <c r="D1210" i="11"/>
  <c r="D1211" i="11"/>
  <c r="D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2" i="11"/>
</calcChain>
</file>

<file path=xl/sharedStrings.xml><?xml version="1.0" encoding="utf-8"?>
<sst xmlns="http://schemas.openxmlformats.org/spreadsheetml/2006/main" count="6588" uniqueCount="1903">
  <si>
    <t>Date</t>
  </si>
  <si>
    <t>Instagram reach</t>
  </si>
  <si>
    <t>2022-01-09T00:00:00</t>
  </si>
  <si>
    <t>2022-01-10T00:00:00</t>
  </si>
  <si>
    <t>2022-01-11T00:00:00</t>
  </si>
  <si>
    <t>2022-01-12T00:00:00</t>
  </si>
  <si>
    <t>2022-01-13T00:00:00</t>
  </si>
  <si>
    <t>2022-01-14T00:00:00</t>
  </si>
  <si>
    <t>2022-01-15T00:00:00</t>
  </si>
  <si>
    <t>2022-01-16T00:00:00</t>
  </si>
  <si>
    <t>2022-01-17T00:00:00</t>
  </si>
  <si>
    <t>2022-01-18T00:00:00</t>
  </si>
  <si>
    <t>2022-01-19T00:00:00</t>
  </si>
  <si>
    <t>2022-01-20T00:00:00</t>
  </si>
  <si>
    <t>2022-01-21T00:00:00</t>
  </si>
  <si>
    <t>2022-01-22T00:00:00</t>
  </si>
  <si>
    <t>2022-01-23T00:00:00</t>
  </si>
  <si>
    <t>2022-01-24T00:00:00</t>
  </si>
  <si>
    <t>2022-01-25T00:00:00</t>
  </si>
  <si>
    <t>2022-01-26T00:00:00</t>
  </si>
  <si>
    <t>2022-01-27T00:00:00</t>
  </si>
  <si>
    <t>2022-01-28T00:00:00</t>
  </si>
  <si>
    <t>2022-01-29T00:00:00</t>
  </si>
  <si>
    <t>2022-01-30T00:00:00</t>
  </si>
  <si>
    <t>2022-01-31T00:00:00</t>
  </si>
  <si>
    <t>2022-02-01T00:00:00</t>
  </si>
  <si>
    <t>2022-02-02T00:00:00</t>
  </si>
  <si>
    <t>2022-02-03T00:00:00</t>
  </si>
  <si>
    <t>2022-02-04T00:00:00</t>
  </si>
  <si>
    <t>2022-02-05T00:00:00</t>
  </si>
  <si>
    <t>2022-02-06T00:00:00</t>
  </si>
  <si>
    <t>2022-02-07T00:00:00</t>
  </si>
  <si>
    <t>2022-02-08T00:00:00</t>
  </si>
  <si>
    <t>2022-02-09T00:00:00</t>
  </si>
  <si>
    <t>2022-02-10T00:00:00</t>
  </si>
  <si>
    <t>2022-02-11T00:00:00</t>
  </si>
  <si>
    <t>2022-02-12T00:00:00</t>
  </si>
  <si>
    <t>2022-02-13T00:00:00</t>
  </si>
  <si>
    <t>2022-02-14T00:00:00</t>
  </si>
  <si>
    <t>2022-02-15T00:00:00</t>
  </si>
  <si>
    <t>2022-02-16T00:00:00</t>
  </si>
  <si>
    <t>2022-02-17T00:00:00</t>
  </si>
  <si>
    <t>2022-02-18T00:00:00</t>
  </si>
  <si>
    <t>2022-02-19T00:00:00</t>
  </si>
  <si>
    <t>2022-02-20T00:00:00</t>
  </si>
  <si>
    <t>2022-02-21T00:00:00</t>
  </si>
  <si>
    <t>2022-02-22T00:00:00</t>
  </si>
  <si>
    <t>2022-02-23T00:00:00</t>
  </si>
  <si>
    <t>2022-02-24T00:00:00</t>
  </si>
  <si>
    <t>2022-02-25T00:00:00</t>
  </si>
  <si>
    <t>2022-02-26T00:00:00</t>
  </si>
  <si>
    <t>2022-02-27T00:00:00</t>
  </si>
  <si>
    <t>2022-02-28T00:00:00</t>
  </si>
  <si>
    <t>2022-03-01T00:00:00</t>
  </si>
  <si>
    <t>2022-03-02T00:00:00</t>
  </si>
  <si>
    <t>2022-03-03T00:00:00</t>
  </si>
  <si>
    <t>2022-03-04T00:00:00</t>
  </si>
  <si>
    <t>2022-03-05T00:00:00</t>
  </si>
  <si>
    <t>2022-03-06T00:00:00</t>
  </si>
  <si>
    <t>2022-03-07T00:00:00</t>
  </si>
  <si>
    <t>2022-03-08T00:00:00</t>
  </si>
  <si>
    <t>2022-03-09T00:00:00</t>
  </si>
  <si>
    <t>2022-03-10T00:00:00</t>
  </si>
  <si>
    <t>2022-03-11T00:00:00</t>
  </si>
  <si>
    <t>2022-03-12T00:00:00</t>
  </si>
  <si>
    <t>2022-03-13T00:00:00</t>
  </si>
  <si>
    <t>2022-03-14T00:00:00</t>
  </si>
  <si>
    <t>2022-03-15T00:00:00</t>
  </si>
  <si>
    <t>2022-03-16T00:00:00</t>
  </si>
  <si>
    <t>2022-03-17T00:00:00</t>
  </si>
  <si>
    <t>2022-03-18T00:00:00</t>
  </si>
  <si>
    <t>2022-03-19T00:00:00</t>
  </si>
  <si>
    <t>2022-03-20T00:00:00</t>
  </si>
  <si>
    <t>2022-03-21T00:00:00</t>
  </si>
  <si>
    <t>2022-03-22T00:00:00</t>
  </si>
  <si>
    <t>2022-03-23T00:00:00</t>
  </si>
  <si>
    <t>2022-03-24T00:00:00</t>
  </si>
  <si>
    <t>2022-03-25T00:00:00</t>
  </si>
  <si>
    <t>2022-03-26T00:00:00</t>
  </si>
  <si>
    <t>2022-03-27T00:00:00</t>
  </si>
  <si>
    <t>2022-03-28T00:00:00</t>
  </si>
  <si>
    <t>2022-03-29T00:00:00</t>
  </si>
  <si>
    <t>2022-03-30T00:00:00</t>
  </si>
  <si>
    <t>2022-03-31T00:00:00</t>
  </si>
  <si>
    <t>2022-04-01T00:00:00</t>
  </si>
  <si>
    <t>2022-04-02T00:00:00</t>
  </si>
  <si>
    <t>2022-04-03T00:00:00</t>
  </si>
  <si>
    <t>2022-04-04T00:00:00</t>
  </si>
  <si>
    <t>2022-04-05T00:00:00</t>
  </si>
  <si>
    <t>2022-04-06T00:00:00</t>
  </si>
  <si>
    <t>2022-04-07T00:00:00</t>
  </si>
  <si>
    <t>2022-04-08T00:00:00</t>
  </si>
  <si>
    <t>2022-04-09T00:00:00</t>
  </si>
  <si>
    <t>2022-04-10T00:00:00</t>
  </si>
  <si>
    <t>2022-04-11T00:00:00</t>
  </si>
  <si>
    <t>2022-04-12T00:00:00</t>
  </si>
  <si>
    <t>2022-04-13T00:00:00</t>
  </si>
  <si>
    <t>2022-04-14T00:00:00</t>
  </si>
  <si>
    <t>2022-04-15T00:00:00</t>
  </si>
  <si>
    <t>2022-04-16T00:00:00</t>
  </si>
  <si>
    <t>2022-04-17T00:00:00</t>
  </si>
  <si>
    <t>2022-04-18T00:00:00</t>
  </si>
  <si>
    <t>2022-04-19T00:00:00</t>
  </si>
  <si>
    <t>2022-04-20T00:00:00</t>
  </si>
  <si>
    <t>2022-04-21T00:00:00</t>
  </si>
  <si>
    <t>2022-04-22T00:00:00</t>
  </si>
  <si>
    <t>2022-04-23T00:00:00</t>
  </si>
  <si>
    <t>2022-04-24T00:00:00</t>
  </si>
  <si>
    <t>2022-04-25T00:00:00</t>
  </si>
  <si>
    <t>2022-04-26T00:00:00</t>
  </si>
  <si>
    <t>2022-04-27T00:00:00</t>
  </si>
  <si>
    <t>2022-04-28T00:00:00</t>
  </si>
  <si>
    <t>2022-04-29T00:00:00</t>
  </si>
  <si>
    <t>2022-04-30T00:00:00</t>
  </si>
  <si>
    <t>2022-05-01T00:00:00</t>
  </si>
  <si>
    <t>2022-05-02T00:00:00</t>
  </si>
  <si>
    <t>2022-05-03T00:00:00</t>
  </si>
  <si>
    <t>2022-05-04T00:00:00</t>
  </si>
  <si>
    <t>2022-05-05T00:00:00</t>
  </si>
  <si>
    <t>2022-05-06T00:00:00</t>
  </si>
  <si>
    <t>2022-05-07T00:00:00</t>
  </si>
  <si>
    <t>2022-05-08T00:00:00</t>
  </si>
  <si>
    <t>2022-05-09T00:00:00</t>
  </si>
  <si>
    <t>2022-05-10T00:00:00</t>
  </si>
  <si>
    <t>2022-05-11T00:00:00</t>
  </si>
  <si>
    <t>2022-05-12T00:00:00</t>
  </si>
  <si>
    <t>2022-05-13T00:00:00</t>
  </si>
  <si>
    <t>2022-05-14T00:00:00</t>
  </si>
  <si>
    <t>2022-05-15T00:00:00</t>
  </si>
  <si>
    <t>2022-05-16T00:00:00</t>
  </si>
  <si>
    <t>2022-05-17T00:00:00</t>
  </si>
  <si>
    <t>2022-05-18T00:00:00</t>
  </si>
  <si>
    <t>2022-05-19T00:00:00</t>
  </si>
  <si>
    <t>2022-05-20T00:00:00</t>
  </si>
  <si>
    <t>2022-05-21T00:00:00</t>
  </si>
  <si>
    <t>2022-05-22T00:00:00</t>
  </si>
  <si>
    <t>2022-05-23T00:00:00</t>
  </si>
  <si>
    <t>2022-05-24T00:00:00</t>
  </si>
  <si>
    <t>2022-05-25T00:00:00</t>
  </si>
  <si>
    <t>2022-05-26T00:00:00</t>
  </si>
  <si>
    <t>2022-05-27T00:00:00</t>
  </si>
  <si>
    <t>2022-05-28T00:00:00</t>
  </si>
  <si>
    <t>2022-05-29T00:00:00</t>
  </si>
  <si>
    <t>2022-05-30T00:00:00</t>
  </si>
  <si>
    <t>2022-05-31T00:00:00</t>
  </si>
  <si>
    <t>2022-06-01T00:00:00</t>
  </si>
  <si>
    <t>2022-06-02T00:00:00</t>
  </si>
  <si>
    <t>2022-06-03T00:00:00</t>
  </si>
  <si>
    <t>2022-06-04T00:00:00</t>
  </si>
  <si>
    <t>2022-06-05T00:00:00</t>
  </si>
  <si>
    <t>2022-06-06T00:00:00</t>
  </si>
  <si>
    <t>2022-06-07T00:00:00</t>
  </si>
  <si>
    <t>2022-06-08T00:00:00</t>
  </si>
  <si>
    <t>2022-06-09T00:00:00</t>
  </si>
  <si>
    <t>2022-06-10T00:00:00</t>
  </si>
  <si>
    <t>2022-06-11T00:00:00</t>
  </si>
  <si>
    <t>2022-06-12T00:00:00</t>
  </si>
  <si>
    <t>2022-06-13T00:00:00</t>
  </si>
  <si>
    <t>2022-06-14T00:00:00</t>
  </si>
  <si>
    <t>2022-06-15T00:00:00</t>
  </si>
  <si>
    <t>2022-06-16T00:00:00</t>
  </si>
  <si>
    <t>2022-06-17T00:00:00</t>
  </si>
  <si>
    <t>2022-06-18T00:00:00</t>
  </si>
  <si>
    <t>2022-06-19T00:00:00</t>
  </si>
  <si>
    <t>2022-06-20T00:00:00</t>
  </si>
  <si>
    <t>2022-06-21T00:00:00</t>
  </si>
  <si>
    <t>2022-06-22T00:00:00</t>
  </si>
  <si>
    <t>2022-06-23T00:00:00</t>
  </si>
  <si>
    <t>2022-06-24T00:00:00</t>
  </si>
  <si>
    <t>2022-06-25T00:00:00</t>
  </si>
  <si>
    <t>2022-06-26T00:00:00</t>
  </si>
  <si>
    <t>2022-06-27T00:00:00</t>
  </si>
  <si>
    <t>2022-06-28T00:00:00</t>
  </si>
  <si>
    <t>2022-06-29T00:00:00</t>
  </si>
  <si>
    <t>2022-06-30T00:00:00</t>
  </si>
  <si>
    <t>2022-07-01T00:00:00</t>
  </si>
  <si>
    <t>2022-07-02T00:00:00</t>
  </si>
  <si>
    <t>2022-07-03T00:00:00</t>
  </si>
  <si>
    <t>2022-07-04T00:00:00</t>
  </si>
  <si>
    <t>2022-07-05T00:00:00</t>
  </si>
  <si>
    <t>2022-07-06T00:00:00</t>
  </si>
  <si>
    <t>2022-07-07T00:00:00</t>
  </si>
  <si>
    <t>2022-07-08T00:00:00</t>
  </si>
  <si>
    <t>2022-07-09T00:00:00</t>
  </si>
  <si>
    <t>2022-07-10T00:00:00</t>
  </si>
  <si>
    <t>2022-07-11T00:00:00</t>
  </si>
  <si>
    <t>2022-07-12T00:00:00</t>
  </si>
  <si>
    <t>2022-07-13T00:00:00</t>
  </si>
  <si>
    <t>2022-07-14T00:00:00</t>
  </si>
  <si>
    <t>2022-07-15T00:00:00</t>
  </si>
  <si>
    <t>2022-07-16T00:00:00</t>
  </si>
  <si>
    <t>2022-07-17T00:00:00</t>
  </si>
  <si>
    <t>2022-07-18T00:00:00</t>
  </si>
  <si>
    <t>2022-07-19T00:00:00</t>
  </si>
  <si>
    <t>2022-07-20T00:00:00</t>
  </si>
  <si>
    <t>2022-07-21T00:00:00</t>
  </si>
  <si>
    <t>2022-07-22T00:00:00</t>
  </si>
  <si>
    <t>2022-07-23T00:00:00</t>
  </si>
  <si>
    <t>2022-07-24T00:00:00</t>
  </si>
  <si>
    <t>2022-07-25T00:00:00</t>
  </si>
  <si>
    <t>2022-07-26T00:00:00</t>
  </si>
  <si>
    <t>2022-07-27T00:00:00</t>
  </si>
  <si>
    <t>2022-07-28T00:00:00</t>
  </si>
  <si>
    <t>2022-07-29T00:00:00</t>
  </si>
  <si>
    <t>2022-07-30T00:00:00</t>
  </si>
  <si>
    <t>2022-07-31T00:00:00</t>
  </si>
  <si>
    <t>2022-08-01T00:00:00</t>
  </si>
  <si>
    <t>2022-08-02T00:00:00</t>
  </si>
  <si>
    <t>2022-08-03T00:00:00</t>
  </si>
  <si>
    <t>2022-08-04T00:00:00</t>
  </si>
  <si>
    <t>2022-08-05T00:00:00</t>
  </si>
  <si>
    <t>2022-08-06T00:00:00</t>
  </si>
  <si>
    <t>2022-08-07T00:00:00</t>
  </si>
  <si>
    <t>2022-08-08T00:00:00</t>
  </si>
  <si>
    <t>2022-08-09T00:00:00</t>
  </si>
  <si>
    <t>2022-08-10T00:00:00</t>
  </si>
  <si>
    <t>2022-08-11T00:00:00</t>
  </si>
  <si>
    <t>2022-08-12T00:00:00</t>
  </si>
  <si>
    <t>2022-08-13T00:00:00</t>
  </si>
  <si>
    <t>2022-08-14T00:00:00</t>
  </si>
  <si>
    <t>2022-08-15T00:00:00</t>
  </si>
  <si>
    <t>2022-08-16T00:00:00</t>
  </si>
  <si>
    <t>2022-08-17T00:00:00</t>
  </si>
  <si>
    <t>2022-08-18T00:00:00</t>
  </si>
  <si>
    <t>2022-08-19T00:00:00</t>
  </si>
  <si>
    <t>2022-08-20T00:00:00</t>
  </si>
  <si>
    <t>2022-08-21T00:00:00</t>
  </si>
  <si>
    <t>2022-08-22T00:00:00</t>
  </si>
  <si>
    <t>2022-08-23T00:00:00</t>
  </si>
  <si>
    <t>2022-08-24T00:00:00</t>
  </si>
  <si>
    <t>2022-08-25T00:00:00</t>
  </si>
  <si>
    <t>2022-08-26T00:00:00</t>
  </si>
  <si>
    <t>2022-08-27T00:00:00</t>
  </si>
  <si>
    <t>2022-08-28T00:00:00</t>
  </si>
  <si>
    <t>2022-08-29T00:00:00</t>
  </si>
  <si>
    <t>2022-08-30T00:00:00</t>
  </si>
  <si>
    <t>2022-08-31T00:00:00</t>
  </si>
  <si>
    <t>2022-09-01T00:00:00</t>
  </si>
  <si>
    <t>2022-09-02T00:00:00</t>
  </si>
  <si>
    <t>2022-09-03T00:00:00</t>
  </si>
  <si>
    <t>2022-09-04T00:00:00</t>
  </si>
  <si>
    <t>2022-09-05T00:00:00</t>
  </si>
  <si>
    <t>2022-09-06T00:00:00</t>
  </si>
  <si>
    <t>2022-09-07T00:00:00</t>
  </si>
  <si>
    <t>2022-09-08T00:00:00</t>
  </si>
  <si>
    <t>2022-09-09T00:00:00</t>
  </si>
  <si>
    <t>2022-09-10T00:00:00</t>
  </si>
  <si>
    <t>2022-09-11T00:00:00</t>
  </si>
  <si>
    <t>2022-09-12T00:00:00</t>
  </si>
  <si>
    <t>2022-09-13T00:00:00</t>
  </si>
  <si>
    <t>2022-09-14T00:00:00</t>
  </si>
  <si>
    <t>2022-09-15T00:00:00</t>
  </si>
  <si>
    <t>2022-09-16T00:00:00</t>
  </si>
  <si>
    <t>2022-09-17T00:00:00</t>
  </si>
  <si>
    <t>2022-09-18T00:00:00</t>
  </si>
  <si>
    <t>2022-09-19T00:00:00</t>
  </si>
  <si>
    <t>2022-09-20T00:00:00</t>
  </si>
  <si>
    <t>2022-09-21T00:00:00</t>
  </si>
  <si>
    <t>2022-09-22T00:00:00</t>
  </si>
  <si>
    <t>2022-09-23T00:00:00</t>
  </si>
  <si>
    <t>2022-09-24T00:00:00</t>
  </si>
  <si>
    <t>2022-09-25T00:00:00</t>
  </si>
  <si>
    <t>2022-09-26T00:00:00</t>
  </si>
  <si>
    <t>2022-09-27T00:00:00</t>
  </si>
  <si>
    <t>2022-09-28T00:00:00</t>
  </si>
  <si>
    <t>2022-09-29T00:00:00</t>
  </si>
  <si>
    <t>2022-09-30T00:00:00</t>
  </si>
  <si>
    <t>2022-10-01T00:00:00</t>
  </si>
  <si>
    <t>2022-10-02T00:00:00</t>
  </si>
  <si>
    <t>2022-10-03T00:00:00</t>
  </si>
  <si>
    <t>2022-10-04T00:00:00</t>
  </si>
  <si>
    <t>2022-10-05T00:00:00</t>
  </si>
  <si>
    <t>2022-10-06T00:00:00</t>
  </si>
  <si>
    <t>2022-10-07T00:00:00</t>
  </si>
  <si>
    <t>2022-10-08T00:00:00</t>
  </si>
  <si>
    <t>2022-10-09T00:00:00</t>
  </si>
  <si>
    <t>2022-10-10T00:00:00</t>
  </si>
  <si>
    <t>2022-10-11T00:00:00</t>
  </si>
  <si>
    <t>2022-10-12T00:00:00</t>
  </si>
  <si>
    <t>2022-10-13T00:00:00</t>
  </si>
  <si>
    <t>2022-10-14T00:00:00</t>
  </si>
  <si>
    <t>2022-10-15T00:00:00</t>
  </si>
  <si>
    <t>2022-10-16T00:00:00</t>
  </si>
  <si>
    <t>2022-10-17T00:00:00</t>
  </si>
  <si>
    <t>2022-10-18T00:00:00</t>
  </si>
  <si>
    <t>2022-10-19T00:00:00</t>
  </si>
  <si>
    <t>2022-10-20T00:00:00</t>
  </si>
  <si>
    <t>2022-10-21T00:00:00</t>
  </si>
  <si>
    <t>2022-10-22T00:00:00</t>
  </si>
  <si>
    <t>2022-10-23T00:00:00</t>
  </si>
  <si>
    <t>2022-10-24T00:00:00</t>
  </si>
  <si>
    <t>2022-10-25T00:00:00</t>
  </si>
  <si>
    <t>2022-10-26T00:00:00</t>
  </si>
  <si>
    <t>2022-10-27T00:00:00</t>
  </si>
  <si>
    <t>2022-10-28T00:00:00</t>
  </si>
  <si>
    <t>2022-10-29T00:00:00</t>
  </si>
  <si>
    <t>2022-10-30T00:00:00</t>
  </si>
  <si>
    <t>2022-10-31T00:00:00</t>
  </si>
  <si>
    <t>2022-11-01T00:00:00</t>
  </si>
  <si>
    <t>2022-11-02T00:00:00</t>
  </si>
  <si>
    <t>2022-11-03T00:00:00</t>
  </si>
  <si>
    <t>2022-11-04T00:00:00</t>
  </si>
  <si>
    <t>2022-11-05T00:00:00</t>
  </si>
  <si>
    <t>2022-11-06T00:00:00</t>
  </si>
  <si>
    <t>2022-11-07T00:00:00</t>
  </si>
  <si>
    <t>2022-11-08T00:00:00</t>
  </si>
  <si>
    <t>2022-11-09T00:00:00</t>
  </si>
  <si>
    <t>2022-11-10T00:00:00</t>
  </si>
  <si>
    <t>2022-11-11T00:00:00</t>
  </si>
  <si>
    <t>2022-11-12T00:00:00</t>
  </si>
  <si>
    <t>2022-11-13T00:00:00</t>
  </si>
  <si>
    <t>2022-11-14T00:00:00</t>
  </si>
  <si>
    <t>2022-11-15T00:00:00</t>
  </si>
  <si>
    <t>2022-11-16T00:00:00</t>
  </si>
  <si>
    <t>2022-11-17T00:00:00</t>
  </si>
  <si>
    <t>2022-11-18T00:00:00</t>
  </si>
  <si>
    <t>2022-11-19T00:00:00</t>
  </si>
  <si>
    <t>2022-11-20T00:00:00</t>
  </si>
  <si>
    <t>2022-11-21T00:00:00</t>
  </si>
  <si>
    <t>2022-11-22T00:00:00</t>
  </si>
  <si>
    <t>2022-11-23T00:00:00</t>
  </si>
  <si>
    <t>2022-11-24T00:00:00</t>
  </si>
  <si>
    <t>2022-11-25T00:00:00</t>
  </si>
  <si>
    <t>2022-11-26T00:00:00</t>
  </si>
  <si>
    <t>2022-11-27T00:00:00</t>
  </si>
  <si>
    <t>2022-11-28T00:00:00</t>
  </si>
  <si>
    <t>2022-11-29T00:00:00</t>
  </si>
  <si>
    <t>2022-11-30T00:00:00</t>
  </si>
  <si>
    <t>2022-12-01T00:00:00</t>
  </si>
  <si>
    <t>2022-12-02T00:00:00</t>
  </si>
  <si>
    <t>2022-12-03T00:00:00</t>
  </si>
  <si>
    <t>2022-12-04T00:00:00</t>
  </si>
  <si>
    <t>2022-12-05T00:00:00</t>
  </si>
  <si>
    <t>2022-12-06T00:00:00</t>
  </si>
  <si>
    <t>2022-12-07T00:00:00</t>
  </si>
  <si>
    <t>2022-12-08T00:00:00</t>
  </si>
  <si>
    <t>2022-12-09T00:00:00</t>
  </si>
  <si>
    <t>2022-12-10T00:00:00</t>
  </si>
  <si>
    <t>2022-12-11T00:00:00</t>
  </si>
  <si>
    <t>2022-12-12T00:00:00</t>
  </si>
  <si>
    <t>2022-12-13T00:00:00</t>
  </si>
  <si>
    <t>2022-12-14T00:00:00</t>
  </si>
  <si>
    <t>2022-12-15T00:00:00</t>
  </si>
  <si>
    <t>2022-12-16T00:00:00</t>
  </si>
  <si>
    <t>2022-12-17T00:00:00</t>
  </si>
  <si>
    <t>2022-12-18T00:00:00</t>
  </si>
  <si>
    <t>2022-12-19T00:00:00</t>
  </si>
  <si>
    <t>2022-12-20T00:00:00</t>
  </si>
  <si>
    <t>2022-12-21T00:00:00</t>
  </si>
  <si>
    <t>2022-12-22T00:00:00</t>
  </si>
  <si>
    <t>2022-12-23T00:00:00</t>
  </si>
  <si>
    <t>2022-12-24T00:00:00</t>
  </si>
  <si>
    <t>2022-12-25T00:00:00</t>
  </si>
  <si>
    <t>2022-12-26T00:00:00</t>
  </si>
  <si>
    <t>2022-12-27T00:00:00</t>
  </si>
  <si>
    <t>2022-12-28T00:00:00</t>
  </si>
  <si>
    <t>2022-12-29T00:00:00</t>
  </si>
  <si>
    <t>2022-12-30T00:00:00</t>
  </si>
  <si>
    <t>2022-12-31T00:00:00</t>
  </si>
  <si>
    <t>2023-01-01T00:00:00</t>
  </si>
  <si>
    <t>2023-01-02T00:00:00</t>
  </si>
  <si>
    <t>2023-01-03T00:00:00</t>
  </si>
  <si>
    <t>2023-01-04T00:00:00</t>
  </si>
  <si>
    <t>2023-01-05T00:00:00</t>
  </si>
  <si>
    <t>2023-01-06T00:00:00</t>
  </si>
  <si>
    <t>2023-01-07T00:00:00</t>
  </si>
  <si>
    <t>2023-01-08T00:00:00</t>
  </si>
  <si>
    <t>2023-01-09T00:00:00</t>
  </si>
  <si>
    <t>2023-01-10T00:00:00</t>
  </si>
  <si>
    <t>2023-01-11T00:00:00</t>
  </si>
  <si>
    <t>2023-01-12T00:00:00</t>
  </si>
  <si>
    <t>2023-01-13T00:00:00</t>
  </si>
  <si>
    <t>2023-01-14T00:00:00</t>
  </si>
  <si>
    <t>2023-01-15T00:00:00</t>
  </si>
  <si>
    <t>2023-01-16T00:00:00</t>
  </si>
  <si>
    <t>2023-01-17T00:00:00</t>
  </si>
  <si>
    <t>2023-01-18T00:00:00</t>
  </si>
  <si>
    <t>2023-01-19T00:00:00</t>
  </si>
  <si>
    <t>2023-01-20T00:00:00</t>
  </si>
  <si>
    <t>2023-01-21T00:00:00</t>
  </si>
  <si>
    <t>2023-01-22T00:00:00</t>
  </si>
  <si>
    <t>2023-01-23T00:00:00</t>
  </si>
  <si>
    <t>2023-01-24T00:00:00</t>
  </si>
  <si>
    <t>2023-01-25T00:00:00</t>
  </si>
  <si>
    <t>2023-01-26T00:00:00</t>
  </si>
  <si>
    <t>2023-01-27T00:00:00</t>
  </si>
  <si>
    <t>2023-01-28T00:00:00</t>
  </si>
  <si>
    <t>2023-01-29T00:00:00</t>
  </si>
  <si>
    <t>2023-01-30T00:00:00</t>
  </si>
  <si>
    <t>2023-01-31T00:00:00</t>
  </si>
  <si>
    <t>2023-02-01T00:00:00</t>
  </si>
  <si>
    <t>2023-02-02T00:00:00</t>
  </si>
  <si>
    <t>2023-02-03T00:00:00</t>
  </si>
  <si>
    <t>2023-02-04T00:00:00</t>
  </si>
  <si>
    <t>2023-02-05T00:00:00</t>
  </si>
  <si>
    <t>2023-02-06T00:00:00</t>
  </si>
  <si>
    <t>2023-02-07T00:00:00</t>
  </si>
  <si>
    <t>2023-02-08T00:00:00</t>
  </si>
  <si>
    <t>2023-02-09T00:00:00</t>
  </si>
  <si>
    <t>2023-02-10T00:00:00</t>
  </si>
  <si>
    <t>2023-02-11T00:00:00</t>
  </si>
  <si>
    <t>2023-02-12T00:00:00</t>
  </si>
  <si>
    <t>2023-02-13T00:00:00</t>
  </si>
  <si>
    <t>2023-02-14T00:00:00</t>
  </si>
  <si>
    <t>2023-02-15T00:00:00</t>
  </si>
  <si>
    <t>2023-02-16T00:00:00</t>
  </si>
  <si>
    <t>2023-02-17T00:00:00</t>
  </si>
  <si>
    <t>2023-02-18T00:00:00</t>
  </si>
  <si>
    <t>2023-02-19T00:00:00</t>
  </si>
  <si>
    <t>2023-02-20T00:00:00</t>
  </si>
  <si>
    <t>2023-02-21T00:00:00</t>
  </si>
  <si>
    <t>2023-02-22T00:00:00</t>
  </si>
  <si>
    <t>2023-02-23T00:00:00</t>
  </si>
  <si>
    <t>2023-02-24T00:00:00</t>
  </si>
  <si>
    <t>2023-02-25T00:00:00</t>
  </si>
  <si>
    <t>2023-02-26T00:00:00</t>
  </si>
  <si>
    <t>2023-02-27T00:00:00</t>
  </si>
  <si>
    <t>2023-02-28T00:00:00</t>
  </si>
  <si>
    <t>2023-03-01T00:00:00</t>
  </si>
  <si>
    <t>2023-03-02T00:00:00</t>
  </si>
  <si>
    <t>2023-03-03T00:00:00</t>
  </si>
  <si>
    <t>2023-03-04T00:00:00</t>
  </si>
  <si>
    <t>2023-03-05T00:00:00</t>
  </si>
  <si>
    <t>2023-03-06T00:00:00</t>
  </si>
  <si>
    <t>2023-03-07T00:00:00</t>
  </si>
  <si>
    <t>2023-03-08T00:00:00</t>
  </si>
  <si>
    <t>2023-03-09T00:00:00</t>
  </si>
  <si>
    <t>2023-03-10T00:00:00</t>
  </si>
  <si>
    <t>2023-03-11T00:00:00</t>
  </si>
  <si>
    <t>2023-03-12T00:00:00</t>
  </si>
  <si>
    <t>2023-03-13T00:00:00</t>
  </si>
  <si>
    <t>2023-03-14T00:00:00</t>
  </si>
  <si>
    <t>2023-03-15T00:00:00</t>
  </si>
  <si>
    <t>2023-03-16T00:00:00</t>
  </si>
  <si>
    <t>2023-03-17T00:00:00</t>
  </si>
  <si>
    <t>2023-03-18T00:00:00</t>
  </si>
  <si>
    <t>2023-03-19T00:00:00</t>
  </si>
  <si>
    <t>2023-03-20T00:00:00</t>
  </si>
  <si>
    <t>2023-03-21T00:00:00</t>
  </si>
  <si>
    <t>2023-03-22T00:00:00</t>
  </si>
  <si>
    <t>2023-03-23T00:00:00</t>
  </si>
  <si>
    <t>2023-03-24T00:00:00</t>
  </si>
  <si>
    <t>2023-03-25T00:00:00</t>
  </si>
  <si>
    <t>2023-03-26T00:00:00</t>
  </si>
  <si>
    <t>2023-03-27T00:00:00</t>
  </si>
  <si>
    <t>2023-03-28T00:00:00</t>
  </si>
  <si>
    <t>2023-03-29T00:00:00</t>
  </si>
  <si>
    <t>2023-03-30T00:00:00</t>
  </si>
  <si>
    <t>2023-03-31T00:00:00</t>
  </si>
  <si>
    <t>2023-04-01T00:00:00</t>
  </si>
  <si>
    <t>2023-04-02T00:00:00</t>
  </si>
  <si>
    <t>2023-04-03T00:00:00</t>
  </si>
  <si>
    <t>2023-04-04T00:00:00</t>
  </si>
  <si>
    <t>2023-04-05T00:00:00</t>
  </si>
  <si>
    <t>2023-04-06T00:00:00</t>
  </si>
  <si>
    <t>2023-04-07T00:00:00</t>
  </si>
  <si>
    <t>2023-04-08T00:00:00</t>
  </si>
  <si>
    <t>2023-04-09T00:00:00</t>
  </si>
  <si>
    <t>2023-04-10T00:00:00</t>
  </si>
  <si>
    <t>2023-04-11T00:00:00</t>
  </si>
  <si>
    <t>2023-04-12T00:00:00</t>
  </si>
  <si>
    <t>2023-04-13T00:00:00</t>
  </si>
  <si>
    <t>2023-04-14T00:00:00</t>
  </si>
  <si>
    <t>2023-04-15T00:00:00</t>
  </si>
  <si>
    <t>2023-04-16T00:00:00</t>
  </si>
  <si>
    <t>2023-04-17T00:00:00</t>
  </si>
  <si>
    <t>2023-04-18T00:00:00</t>
  </si>
  <si>
    <t>2023-04-19T00:00:00</t>
  </si>
  <si>
    <t>2023-04-20T00:00:00</t>
  </si>
  <si>
    <t>2023-04-21T00:00:00</t>
  </si>
  <si>
    <t>2023-04-22T00:00:00</t>
  </si>
  <si>
    <t>2023-04-23T00:00:00</t>
  </si>
  <si>
    <t>2023-04-24T00:00:00</t>
  </si>
  <si>
    <t>2023-04-25T00:00:00</t>
  </si>
  <si>
    <t>2023-04-26T00:00:00</t>
  </si>
  <si>
    <t>2023-04-27T00:00:00</t>
  </si>
  <si>
    <t>2023-04-28T00:00:00</t>
  </si>
  <si>
    <t>2023-04-29T00:00:00</t>
  </si>
  <si>
    <t>2023-04-30T00:00:00</t>
  </si>
  <si>
    <t>2023-05-01T00:00:00</t>
  </si>
  <si>
    <t>2023-05-02T00:00:00</t>
  </si>
  <si>
    <t>2023-05-03T00:00:00</t>
  </si>
  <si>
    <t>2023-05-04T00:00:00</t>
  </si>
  <si>
    <t>2023-05-05T00:00:00</t>
  </si>
  <si>
    <t>2023-05-06T00:00:00</t>
  </si>
  <si>
    <t>2023-05-07T00:00:00</t>
  </si>
  <si>
    <t>2023-05-08T00:00:00</t>
  </si>
  <si>
    <t>2023-05-09T00:00:00</t>
  </si>
  <si>
    <t>2023-05-10T00:00:00</t>
  </si>
  <si>
    <t>2023-05-11T00:00:00</t>
  </si>
  <si>
    <t>2023-05-12T00:00:00</t>
  </si>
  <si>
    <t>2023-05-13T00:00:00</t>
  </si>
  <si>
    <t>2023-05-14T00:00:00</t>
  </si>
  <si>
    <t>2023-05-15T00:00:00</t>
  </si>
  <si>
    <t>2023-05-16T00:00:00</t>
  </si>
  <si>
    <t>2023-05-17T00:00:00</t>
  </si>
  <si>
    <t>2023-05-18T00:00:00</t>
  </si>
  <si>
    <t>2023-05-19T00:00:00</t>
  </si>
  <si>
    <t>2023-05-20T00:00:00</t>
  </si>
  <si>
    <t>2023-05-21T00:00:00</t>
  </si>
  <si>
    <t>2023-05-22T00:00:00</t>
  </si>
  <si>
    <t>2023-05-23T00:00:00</t>
  </si>
  <si>
    <t>2023-05-24T00:00:00</t>
  </si>
  <si>
    <t>2023-05-25T00:00:00</t>
  </si>
  <si>
    <t>2023-05-26T00:00:00</t>
  </si>
  <si>
    <t>2023-05-27T00:00:00</t>
  </si>
  <si>
    <t>2023-05-28T00:00:00</t>
  </si>
  <si>
    <t>2023-05-29T00:00:00</t>
  </si>
  <si>
    <t>2023-05-30T00:00:00</t>
  </si>
  <si>
    <t>2023-05-31T00:00:00</t>
  </si>
  <si>
    <t>2023-06-01T00:00:00</t>
  </si>
  <si>
    <t>2023-06-02T00:00:00</t>
  </si>
  <si>
    <t>2023-06-03T00:00:00</t>
  </si>
  <si>
    <t>2023-06-04T00:00:00</t>
  </si>
  <si>
    <t>2023-06-05T00:00:00</t>
  </si>
  <si>
    <t>2023-06-06T00:00:00</t>
  </si>
  <si>
    <t>2023-06-07T00:00:00</t>
  </si>
  <si>
    <t>2023-06-08T00:00:00</t>
  </si>
  <si>
    <t>2023-06-09T00:00:00</t>
  </si>
  <si>
    <t>2023-06-10T00:00:00</t>
  </si>
  <si>
    <t>2023-06-11T00:00:00</t>
  </si>
  <si>
    <t>2023-06-12T00:00:00</t>
  </si>
  <si>
    <t>2023-06-13T00:00:00</t>
  </si>
  <si>
    <t>2023-06-14T00:00:00</t>
  </si>
  <si>
    <t>2023-06-15T00:00:00</t>
  </si>
  <si>
    <t>2023-06-16T00:00:00</t>
  </si>
  <si>
    <t>2023-06-17T00:00:00</t>
  </si>
  <si>
    <t>2023-06-18T00:00:00</t>
  </si>
  <si>
    <t>2023-06-19T00:00:00</t>
  </si>
  <si>
    <t>2023-06-20T00:00:00</t>
  </si>
  <si>
    <t>2023-06-21T00:00:00</t>
  </si>
  <si>
    <t>2023-06-22T00:00:00</t>
  </si>
  <si>
    <t>2023-06-23T00:00:00</t>
  </si>
  <si>
    <t>2023-06-24T00:00:00</t>
  </si>
  <si>
    <t>2023-06-25T00:00:00</t>
  </si>
  <si>
    <t>2023-06-26T00:00:00</t>
  </si>
  <si>
    <t>2023-06-27T00:00:00</t>
  </si>
  <si>
    <t>2023-06-28T00:00:00</t>
  </si>
  <si>
    <t>2023-06-29T00:00:00</t>
  </si>
  <si>
    <t>2023-06-30T00:00:00</t>
  </si>
  <si>
    <t>2023-07-01T00:00:00</t>
  </si>
  <si>
    <t>2023-07-02T00:00:00</t>
  </si>
  <si>
    <t>2023-07-03T00:00:00</t>
  </si>
  <si>
    <t>2023-07-04T00:00:00</t>
  </si>
  <si>
    <t>2023-07-05T00:00:00</t>
  </si>
  <si>
    <t>2023-07-06T00:00:00</t>
  </si>
  <si>
    <t>2023-07-07T00:00:00</t>
  </si>
  <si>
    <t>2023-07-08T00:00:00</t>
  </si>
  <si>
    <t>2023-07-09T00:00:00</t>
  </si>
  <si>
    <t>2023-07-10T00:00:00</t>
  </si>
  <si>
    <t>2023-07-11T00:00:00</t>
  </si>
  <si>
    <t>2023-07-12T00:00:00</t>
  </si>
  <si>
    <t>2023-07-13T00:00:00</t>
  </si>
  <si>
    <t>2023-07-14T00:00:00</t>
  </si>
  <si>
    <t>2023-07-15T00:00:00</t>
  </si>
  <si>
    <t>2023-07-16T00:00:00</t>
  </si>
  <si>
    <t>2023-07-17T00:00:00</t>
  </si>
  <si>
    <t>2023-07-18T00:00:00</t>
  </si>
  <si>
    <t>2023-07-19T00:00:00</t>
  </si>
  <si>
    <t>2023-07-20T00:00:00</t>
  </si>
  <si>
    <t>2023-07-21T00:00:00</t>
  </si>
  <si>
    <t>2023-07-22T00:00:00</t>
  </si>
  <si>
    <t>2023-07-23T00:00:00</t>
  </si>
  <si>
    <t>2023-07-24T00:00:00</t>
  </si>
  <si>
    <t>2023-07-25T00:00:00</t>
  </si>
  <si>
    <t>2023-07-26T00:00:00</t>
  </si>
  <si>
    <t>2023-07-27T00:00:00</t>
  </si>
  <si>
    <t>2023-07-28T00:00:00</t>
  </si>
  <si>
    <t>2023-07-29T00:00:00</t>
  </si>
  <si>
    <t>2023-07-30T00:00:00</t>
  </si>
  <si>
    <t>2023-07-31T00:00:00</t>
  </si>
  <si>
    <t>2023-08-01T00:00:00</t>
  </si>
  <si>
    <t>2023-08-02T00:00:00</t>
  </si>
  <si>
    <t>2023-08-03T00:00:00</t>
  </si>
  <si>
    <t>2023-08-04T00:00:00</t>
  </si>
  <si>
    <t>2023-08-05T00:00:00</t>
  </si>
  <si>
    <t>2023-08-06T00:00:00</t>
  </si>
  <si>
    <t>2023-08-07T00:00:00</t>
  </si>
  <si>
    <t>2023-08-08T00:00:00</t>
  </si>
  <si>
    <t>2023-08-09T00:00:00</t>
  </si>
  <si>
    <t>2023-08-10T00:00:00</t>
  </si>
  <si>
    <t>2023-08-11T00:00:00</t>
  </si>
  <si>
    <t>2023-08-12T00:00:00</t>
  </si>
  <si>
    <t>2023-08-13T00:00:00</t>
  </si>
  <si>
    <t>2023-08-14T00:00:00</t>
  </si>
  <si>
    <t>2023-08-15T00:00:00</t>
  </si>
  <si>
    <t>2023-08-16T00:00:00</t>
  </si>
  <si>
    <t>2023-08-17T00:00:00</t>
  </si>
  <si>
    <t>2023-08-18T00:00:00</t>
  </si>
  <si>
    <t>2023-08-19T00:00:00</t>
  </si>
  <si>
    <t>2023-08-20T00:00:00</t>
  </si>
  <si>
    <t>2023-08-21T00:00:00</t>
  </si>
  <si>
    <t>2023-08-22T00:00:00</t>
  </si>
  <si>
    <t>2023-08-23T00:00:00</t>
  </si>
  <si>
    <t>2023-08-24T00:00:00</t>
  </si>
  <si>
    <t>2023-08-25T00:00:00</t>
  </si>
  <si>
    <t>2023-08-26T00:00:00</t>
  </si>
  <si>
    <t>2023-08-27T00:00:00</t>
  </si>
  <si>
    <t>2023-08-28T00:00:00</t>
  </si>
  <si>
    <t>2023-08-29T00:00:00</t>
  </si>
  <si>
    <t>2023-08-30T00:00:00</t>
  </si>
  <si>
    <t>2023-08-31T00:00:00</t>
  </si>
  <si>
    <t>2023-09-01T00:00:00</t>
  </si>
  <si>
    <t>2023-09-02T00:00:00</t>
  </si>
  <si>
    <t>2023-09-03T00:00:00</t>
  </si>
  <si>
    <t>2023-09-04T00:00:00</t>
  </si>
  <si>
    <t>2023-09-05T00:00:00</t>
  </si>
  <si>
    <t>2023-09-06T00:00:00</t>
  </si>
  <si>
    <t>2023-09-07T00:00:00</t>
  </si>
  <si>
    <t>2023-09-08T00:00:00</t>
  </si>
  <si>
    <t>2023-09-09T00:00:00</t>
  </si>
  <si>
    <t>2023-09-10T00:00:00</t>
  </si>
  <si>
    <t>2023-09-11T00:00:00</t>
  </si>
  <si>
    <t>2023-09-12T00:00:00</t>
  </si>
  <si>
    <t>2023-09-13T00:00:00</t>
  </si>
  <si>
    <t>2023-09-14T00:00:00</t>
  </si>
  <si>
    <t>2023-09-15T00:00:00</t>
  </si>
  <si>
    <t>2023-09-16T00:00:00</t>
  </si>
  <si>
    <t>2023-09-17T00:00:00</t>
  </si>
  <si>
    <t>2023-09-18T00:00:00</t>
  </si>
  <si>
    <t>2023-09-19T00:00:00</t>
  </si>
  <si>
    <t>2023-09-20T00:00:00</t>
  </si>
  <si>
    <t>2023-09-21T00:00:00</t>
  </si>
  <si>
    <t>2023-09-22T00:00:00</t>
  </si>
  <si>
    <t>2023-09-23T00:00:00</t>
  </si>
  <si>
    <t>2023-09-24T00:00:00</t>
  </si>
  <si>
    <t>2023-09-25T00:00:00</t>
  </si>
  <si>
    <t>2023-09-26T00:00:00</t>
  </si>
  <si>
    <t>2023-09-27T00:00:00</t>
  </si>
  <si>
    <t>2023-09-28T00:00:00</t>
  </si>
  <si>
    <t>2023-09-29T00:00:00</t>
  </si>
  <si>
    <t>2023-09-30T00:00:00</t>
  </si>
  <si>
    <t>2023-10-01T00:00:00</t>
  </si>
  <si>
    <t>2023-10-02T00:00:00</t>
  </si>
  <si>
    <t>2023-10-03T00:00:00</t>
  </si>
  <si>
    <t>2023-10-04T00:00:00</t>
  </si>
  <si>
    <t>2023-10-05T00:00:00</t>
  </si>
  <si>
    <t>2023-10-06T00:00:00</t>
  </si>
  <si>
    <t>2023-10-07T00:00:00</t>
  </si>
  <si>
    <t>2023-10-08T00:00:00</t>
  </si>
  <si>
    <t>2023-10-09T00:00:00</t>
  </si>
  <si>
    <t>2023-10-10T00:00:00</t>
  </si>
  <si>
    <t>2023-10-11T00:00:00</t>
  </si>
  <si>
    <t>2023-10-12T00:00:00</t>
  </si>
  <si>
    <t>2023-10-13T00:00:00</t>
  </si>
  <si>
    <t>2023-10-14T00:00:00</t>
  </si>
  <si>
    <t>2023-10-15T00:00:00</t>
  </si>
  <si>
    <t>2023-10-16T00:00:00</t>
  </si>
  <si>
    <t>2023-10-17T00:00:00</t>
  </si>
  <si>
    <t>2023-10-18T00:00:00</t>
  </si>
  <si>
    <t>2023-10-19T00:00:00</t>
  </si>
  <si>
    <t>2023-10-20T00:00:00</t>
  </si>
  <si>
    <t>2023-10-21T00:00:00</t>
  </si>
  <si>
    <t>2023-10-22T00:00:00</t>
  </si>
  <si>
    <t>2023-10-23T00:00:00</t>
  </si>
  <si>
    <t>2023-10-24T00:00:00</t>
  </si>
  <si>
    <t>2023-10-25T00:00:00</t>
  </si>
  <si>
    <t>2023-10-26T00:00:00</t>
  </si>
  <si>
    <t>2023-10-27T00:00:00</t>
  </si>
  <si>
    <t>2023-10-28T00:00:00</t>
  </si>
  <si>
    <t>2023-10-29T00:00:00</t>
  </si>
  <si>
    <t>2023-10-30T00:00:00</t>
  </si>
  <si>
    <t>2023-10-31T00:00:00</t>
  </si>
  <si>
    <t>2023-11-01T00:00:00</t>
  </si>
  <si>
    <t>2023-11-02T00:00:00</t>
  </si>
  <si>
    <t>2023-11-03T00:00:00</t>
  </si>
  <si>
    <t>2023-11-04T00:00:00</t>
  </si>
  <si>
    <t>2023-11-05T00:00:00</t>
  </si>
  <si>
    <t>2023-11-06T00:00:00</t>
  </si>
  <si>
    <t>2023-11-07T00:00:00</t>
  </si>
  <si>
    <t>2023-11-08T00:00:00</t>
  </si>
  <si>
    <t>2023-11-09T00:00:00</t>
  </si>
  <si>
    <t>2023-11-10T00:00:00</t>
  </si>
  <si>
    <t>2023-11-11T00:00:00</t>
  </si>
  <si>
    <t>2023-11-12T00:00:00</t>
  </si>
  <si>
    <t>2023-11-13T00:00:00</t>
  </si>
  <si>
    <t>2023-11-14T00:00:00</t>
  </si>
  <si>
    <t>2023-11-15T00:00:00</t>
  </si>
  <si>
    <t>2023-11-16T00:00:00</t>
  </si>
  <si>
    <t>2023-11-17T00:00:00</t>
  </si>
  <si>
    <t>2023-11-18T00:00:00</t>
  </si>
  <si>
    <t>2023-11-19T00:00:00</t>
  </si>
  <si>
    <t>2023-11-20T00:00:00</t>
  </si>
  <si>
    <t>2023-11-21T00:00:00</t>
  </si>
  <si>
    <t>2023-11-22T00:00:00</t>
  </si>
  <si>
    <t>2023-11-23T00:00:00</t>
  </si>
  <si>
    <t>2023-11-24T00:00:00</t>
  </si>
  <si>
    <t>2023-11-25T00:00:00</t>
  </si>
  <si>
    <t>2023-11-26T00:00:00</t>
  </si>
  <si>
    <t>2023-11-27T00:00:00</t>
  </si>
  <si>
    <t>2023-11-28T00:00:00</t>
  </si>
  <si>
    <t>2023-11-29T00:00:00</t>
  </si>
  <si>
    <t>2023-11-30T00:00:00</t>
  </si>
  <si>
    <t>2023-12-01T00:00:00</t>
  </si>
  <si>
    <t>2023-12-02T00:00:00</t>
  </si>
  <si>
    <t>2023-12-03T00:00:00</t>
  </si>
  <si>
    <t>2023-12-04T00:00:00</t>
  </si>
  <si>
    <t>2023-12-05T00:00:00</t>
  </si>
  <si>
    <t>2023-12-06T00:00:00</t>
  </si>
  <si>
    <t>2023-12-07T00:00:00</t>
  </si>
  <si>
    <t>2023-12-08T00:00:00</t>
  </si>
  <si>
    <t>2023-12-09T00:00:00</t>
  </si>
  <si>
    <t>2023-12-10T00:00:00</t>
  </si>
  <si>
    <t>2023-12-11T00:00:00</t>
  </si>
  <si>
    <t>2023-12-12T00:00:00</t>
  </si>
  <si>
    <t>2023-12-13T00:00:00</t>
  </si>
  <si>
    <t>2023-12-14T00:00:00</t>
  </si>
  <si>
    <t>2023-12-15T00:00:00</t>
  </si>
  <si>
    <t>2023-12-16T00:00:00</t>
  </si>
  <si>
    <t>2023-12-17T00:00:00</t>
  </si>
  <si>
    <t>2023-12-18T00:00:00</t>
  </si>
  <si>
    <t>2023-12-19T00:00:00</t>
  </si>
  <si>
    <t>2023-12-20T00:00:00</t>
  </si>
  <si>
    <t>2023-12-21T00:00:00</t>
  </si>
  <si>
    <t>2023-12-22T00:00:00</t>
  </si>
  <si>
    <t>2023-12-23T00:00:00</t>
  </si>
  <si>
    <t>2023-12-24T00:00:00</t>
  </si>
  <si>
    <t>2023-12-25T00:00:00</t>
  </si>
  <si>
    <t>2023-12-26T00:00:00</t>
  </si>
  <si>
    <t>2023-12-27T00:00:00</t>
  </si>
  <si>
    <t>2023-12-28T00:00:00</t>
  </si>
  <si>
    <t>2023-12-29T00:00:00</t>
  </si>
  <si>
    <t>2023-12-30T00:00:00</t>
  </si>
  <si>
    <t>2023-12-31T00:00:00</t>
  </si>
  <si>
    <t>2024-01-01T00:00:00</t>
  </si>
  <si>
    <t>2024-01-02T00:00:00</t>
  </si>
  <si>
    <t>2024-01-03T00:00:00</t>
  </si>
  <si>
    <t>2024-01-04T00:00:00</t>
  </si>
  <si>
    <t>2024-01-05T00:00:00</t>
  </si>
  <si>
    <t>2024-01-06T00:00:00</t>
  </si>
  <si>
    <t>2024-01-07T00:00:00</t>
  </si>
  <si>
    <t>2024-01-08T00:00:00</t>
  </si>
  <si>
    <t>2024-01-09T00:00:00</t>
  </si>
  <si>
    <t>2024-01-10T00:00:00</t>
  </si>
  <si>
    <t>2024-01-11T00:00:00</t>
  </si>
  <si>
    <t>2024-01-12T00:00:00</t>
  </si>
  <si>
    <t>2024-01-13T00:00:00</t>
  </si>
  <si>
    <t>2024-01-14T00:00:00</t>
  </si>
  <si>
    <t>2024-01-15T00:00:00</t>
  </si>
  <si>
    <t>2024-01-16T00:00:00</t>
  </si>
  <si>
    <t>2024-01-17T00:00:00</t>
  </si>
  <si>
    <t>2024-01-18T00:00:00</t>
  </si>
  <si>
    <t>2024-01-19T00:00:00</t>
  </si>
  <si>
    <t>2024-01-20T00:00:00</t>
  </si>
  <si>
    <t>2024-01-21T00:00:00</t>
  </si>
  <si>
    <t>2024-01-22T00:00:00</t>
  </si>
  <si>
    <t>2024-01-23T00:00:00</t>
  </si>
  <si>
    <t>2024-01-24T00:00:00</t>
  </si>
  <si>
    <t>2024-01-25T00:00:00</t>
  </si>
  <si>
    <t>2024-01-26T00:00:00</t>
  </si>
  <si>
    <t>2024-01-27T00:00:00</t>
  </si>
  <si>
    <t>2024-01-28T00:00:00</t>
  </si>
  <si>
    <t>2024-01-29T00:00:00</t>
  </si>
  <si>
    <t>2024-01-30T00:00:00</t>
  </si>
  <si>
    <t>2024-01-31T00:00:00</t>
  </si>
  <si>
    <t>2024-02-01T00:00:00</t>
  </si>
  <si>
    <t>2024-02-02T00:00:00</t>
  </si>
  <si>
    <t>2024-02-03T00:00:00</t>
  </si>
  <si>
    <t>2024-02-04T00:00:00</t>
  </si>
  <si>
    <t>2024-02-05T00:00:00</t>
  </si>
  <si>
    <t>2024-02-06T00:00:00</t>
  </si>
  <si>
    <t>2024-02-07T00:00:00</t>
  </si>
  <si>
    <t>2024-02-08T00:00:00</t>
  </si>
  <si>
    <t>2024-02-09T00:00:00</t>
  </si>
  <si>
    <t>2024-02-10T00:00:00</t>
  </si>
  <si>
    <t>2024-02-11T00:00:00</t>
  </si>
  <si>
    <t>2024-02-12T00:00:00</t>
  </si>
  <si>
    <t>2024-02-13T00:00:00</t>
  </si>
  <si>
    <t>2024-02-14T00:00:00</t>
  </si>
  <si>
    <t>2024-02-15T00:00:00</t>
  </si>
  <si>
    <t>2024-02-16T00:00:00</t>
  </si>
  <si>
    <t>2024-02-17T00:00:00</t>
  </si>
  <si>
    <t>2024-02-18T00:00:00</t>
  </si>
  <si>
    <t>2024-02-19T00:00:00</t>
  </si>
  <si>
    <t>2024-02-20T00:00:00</t>
  </si>
  <si>
    <t>2024-02-21T00:00:00</t>
  </si>
  <si>
    <t>2024-02-22T00:00:00</t>
  </si>
  <si>
    <t>2024-02-23T00:00:00</t>
  </si>
  <si>
    <t>2024-02-24T00:00:00</t>
  </si>
  <si>
    <t>2024-02-25T00:00:00</t>
  </si>
  <si>
    <t>2024-02-26T00:00:00</t>
  </si>
  <si>
    <t>2024-02-27T00:00:00</t>
  </si>
  <si>
    <t>2024-02-28T00:00:00</t>
  </si>
  <si>
    <t>2024-02-29T00:00:00</t>
  </si>
  <si>
    <t>2024-03-01T00:00:00</t>
  </si>
  <si>
    <t>2024-03-02T00:00:00</t>
  </si>
  <si>
    <t>2024-03-03T00:00:00</t>
  </si>
  <si>
    <t>2024-03-04T00:00:00</t>
  </si>
  <si>
    <t>2024-03-05T00:00:00</t>
  </si>
  <si>
    <t>2024-03-06T00:00:00</t>
  </si>
  <si>
    <t>2024-03-07T00:00:00</t>
  </si>
  <si>
    <t>2024-03-08T00:00:00</t>
  </si>
  <si>
    <t>2024-03-09T00:00:00</t>
  </si>
  <si>
    <t>2024-03-10T00:00:00</t>
  </si>
  <si>
    <t>2024-03-11T00:00:00</t>
  </si>
  <si>
    <t>2024-03-12T00:00:00</t>
  </si>
  <si>
    <t>2024-03-13T00:00:00</t>
  </si>
  <si>
    <t>2024-03-14T00:00:00</t>
  </si>
  <si>
    <t>2024-03-15T00:00:00</t>
  </si>
  <si>
    <t>2024-03-16T00:00:00</t>
  </si>
  <si>
    <t>2024-03-17T00:00:00</t>
  </si>
  <si>
    <t>2024-03-18T00:00:00</t>
  </si>
  <si>
    <t>2024-03-19T00:00:00</t>
  </si>
  <si>
    <t>2024-03-20T00:00:00</t>
  </si>
  <si>
    <t>2024-03-21T00:00:00</t>
  </si>
  <si>
    <t>2024-03-22T00:00:00</t>
  </si>
  <si>
    <t>2024-03-23T00:00:00</t>
  </si>
  <si>
    <t>2024-03-24T00:00:00</t>
  </si>
  <si>
    <t>2024-03-25T00:00:00</t>
  </si>
  <si>
    <t>2024-03-26T00:00:00</t>
  </si>
  <si>
    <t>2024-03-27T00:00:00</t>
  </si>
  <si>
    <t>2024-03-28T00:00:00</t>
  </si>
  <si>
    <t>2024-03-29T00:00:00</t>
  </si>
  <si>
    <t>2024-03-30T00:00:00</t>
  </si>
  <si>
    <t>2024-03-31T00:00:00</t>
  </si>
  <si>
    <t>2024-04-01T00:00:00</t>
  </si>
  <si>
    <t>2024-04-02T00:00:00</t>
  </si>
  <si>
    <t>2024-04-03T00:00:00</t>
  </si>
  <si>
    <t>2024-04-04T00:00:00</t>
  </si>
  <si>
    <t>2024-04-05T00:00:00</t>
  </si>
  <si>
    <t>2024-04-06T00:00:00</t>
  </si>
  <si>
    <t>2024-04-07T00:00:00</t>
  </si>
  <si>
    <t>2024-04-08T00:00:00</t>
  </si>
  <si>
    <t>2024-04-09T00:00:00</t>
  </si>
  <si>
    <t>2024-04-10T00:00:00</t>
  </si>
  <si>
    <t>2024-04-11T00:00:00</t>
  </si>
  <si>
    <t>2024-04-12T00:00:00</t>
  </si>
  <si>
    <t>2024-04-13T00:00:00</t>
  </si>
  <si>
    <t>2024-04-14T00:00:00</t>
  </si>
  <si>
    <t>2024-04-15T00:00:00</t>
  </si>
  <si>
    <t>2024-04-16T00:00:00</t>
  </si>
  <si>
    <t>2024-04-17T00:00:00</t>
  </si>
  <si>
    <t>2024-04-18T00:00:00</t>
  </si>
  <si>
    <t>2024-04-19T00:00:00</t>
  </si>
  <si>
    <t>2024-04-20T00:00:00</t>
  </si>
  <si>
    <t>2024-04-21T00:00:00</t>
  </si>
  <si>
    <t>2024-04-22T00:00:00</t>
  </si>
  <si>
    <t>2024-04-23T00:00:00</t>
  </si>
  <si>
    <t>2024-04-24T00:00:00</t>
  </si>
  <si>
    <t>2024-04-25T00:00:00</t>
  </si>
  <si>
    <t>2024-04-26T00:00:00</t>
  </si>
  <si>
    <t>2024-04-27T00:00:00</t>
  </si>
  <si>
    <t>2024-04-28T00:00:00</t>
  </si>
  <si>
    <t>2024-04-29T00:00:00</t>
  </si>
  <si>
    <t>2024-04-30T00:00:00</t>
  </si>
  <si>
    <t>2024-05-01T00:00:00</t>
  </si>
  <si>
    <t>2024-05-02T00:00:00</t>
  </si>
  <si>
    <t>2024-05-03T00:00:00</t>
  </si>
  <si>
    <t>2024-05-04T00:00:00</t>
  </si>
  <si>
    <t>2024-05-05T00:00:00</t>
  </si>
  <si>
    <t>2024-05-06T00:00:00</t>
  </si>
  <si>
    <t>2024-05-07T00:00:00</t>
  </si>
  <si>
    <t>2024-05-08T00:00:00</t>
  </si>
  <si>
    <t>2024-05-09T00:00:00</t>
  </si>
  <si>
    <t>2024-05-10T00:00:00</t>
  </si>
  <si>
    <t>2024-05-11T00:00:00</t>
  </si>
  <si>
    <t>2024-05-12T00:00:00</t>
  </si>
  <si>
    <t>2024-05-13T00:00:00</t>
  </si>
  <si>
    <t>2024-05-14T00:00:00</t>
  </si>
  <si>
    <t>2024-05-15T00:00:00</t>
  </si>
  <si>
    <t>2024-05-16T00:00:00</t>
  </si>
  <si>
    <t>2024-05-17T00:00:00</t>
  </si>
  <si>
    <t>2024-05-18T00:00:00</t>
  </si>
  <si>
    <t>2024-05-19T00:00:00</t>
  </si>
  <si>
    <t>2024-05-20T00:00:00</t>
  </si>
  <si>
    <t>2024-05-21T00:00:00</t>
  </si>
  <si>
    <t>2024-05-22T00:00:00</t>
  </si>
  <si>
    <t>2024-05-23T00:00:00</t>
  </si>
  <si>
    <t>2024-05-24T00:00:00</t>
  </si>
  <si>
    <t>2024-05-25T00:00:00</t>
  </si>
  <si>
    <t>2024-05-26T00:00:00</t>
  </si>
  <si>
    <t>2024-05-27T00:00:00</t>
  </si>
  <si>
    <t>2024-05-28T00:00:00</t>
  </si>
  <si>
    <t>2024-05-29T00:00:00</t>
  </si>
  <si>
    <t>2024-05-30T00:00:00</t>
  </si>
  <si>
    <t>2024-05-31T00:00:00</t>
  </si>
  <si>
    <t>2024-06-01T00:00:00</t>
  </si>
  <si>
    <t>2024-06-02T00:00:00</t>
  </si>
  <si>
    <t>2024-06-03T00:00:00</t>
  </si>
  <si>
    <t>2024-06-04T00:00:00</t>
  </si>
  <si>
    <t>2024-06-05T00:00:00</t>
  </si>
  <si>
    <t>2024-06-06T00:00:00</t>
  </si>
  <si>
    <t>2024-06-07T00:00:00</t>
  </si>
  <si>
    <t>2024-06-08T00:00:00</t>
  </si>
  <si>
    <t>2024-06-09T00:00:00</t>
  </si>
  <si>
    <t>2024-06-10T00:00:00</t>
  </si>
  <si>
    <t>2024-06-11T00:00:00</t>
  </si>
  <si>
    <t>2024-06-12T00:00:00</t>
  </si>
  <si>
    <t>2024-06-13T00:00:00</t>
  </si>
  <si>
    <t>2024-06-14T00:00:00</t>
  </si>
  <si>
    <t>2024-06-15T00:00:00</t>
  </si>
  <si>
    <t>2024-06-16T00:00:00</t>
  </si>
  <si>
    <t>2024-06-17T00:00:00</t>
  </si>
  <si>
    <t>2024-06-18T00:00:00</t>
  </si>
  <si>
    <t>2024-06-19T00:00:00</t>
  </si>
  <si>
    <t>2024-06-20T00:00:00</t>
  </si>
  <si>
    <t>2024-06-21T00:00:00</t>
  </si>
  <si>
    <t>2024-06-22T00:00:00</t>
  </si>
  <si>
    <t>2024-06-23T00:00:00</t>
  </si>
  <si>
    <t>2024-06-24T00:00:00</t>
  </si>
  <si>
    <t>2024-06-25T00:00:00</t>
  </si>
  <si>
    <t>2024-06-26T00:00:00</t>
  </si>
  <si>
    <t>2024-06-27T00:00:00</t>
  </si>
  <si>
    <t>2024-06-28T00:00:00</t>
  </si>
  <si>
    <t>2024-06-29T00:00:00</t>
  </si>
  <si>
    <t>2024-06-30T00:00:00</t>
  </si>
  <si>
    <t>2024-07-01T00:00:00</t>
  </si>
  <si>
    <t>2024-07-02T00:00:00</t>
  </si>
  <si>
    <t>2024-07-03T00:00:00</t>
  </si>
  <si>
    <t>2024-07-04T00:00:00</t>
  </si>
  <si>
    <t>2024-07-05T00:00:00</t>
  </si>
  <si>
    <t>2024-07-06T00:00:00</t>
  </si>
  <si>
    <t>2024-07-07T00:00:00</t>
  </si>
  <si>
    <t>2024-07-08T00:00:00</t>
  </si>
  <si>
    <t>2024-07-09T00:00:00</t>
  </si>
  <si>
    <t>2024-07-10T00:00:00</t>
  </si>
  <si>
    <t>2024-07-11T00:00:00</t>
  </si>
  <si>
    <t>2024-07-12T00:00:00</t>
  </si>
  <si>
    <t>2024-07-13T00:00:00</t>
  </si>
  <si>
    <t>2024-07-14T00:00:00</t>
  </si>
  <si>
    <t>2024-07-15T00:00:00</t>
  </si>
  <si>
    <t>2024-07-16T00:00:00</t>
  </si>
  <si>
    <t>2024-07-17T00:00:00</t>
  </si>
  <si>
    <t>2024-07-18T00:00:00</t>
  </si>
  <si>
    <t>2024-07-19T00:00:00</t>
  </si>
  <si>
    <t>2024-07-20T00:00:00</t>
  </si>
  <si>
    <t>2024-07-21T00:00:00</t>
  </si>
  <si>
    <t>2024-07-22T00:00:00</t>
  </si>
  <si>
    <t>2024-07-23T00:00:00</t>
  </si>
  <si>
    <t>2024-07-24T00:00:00</t>
  </si>
  <si>
    <t>2024-07-25T00:00:00</t>
  </si>
  <si>
    <t>2024-07-26T00:00:00</t>
  </si>
  <si>
    <t>2024-07-27T00:00:00</t>
  </si>
  <si>
    <t>2024-07-28T00:00:00</t>
  </si>
  <si>
    <t>2024-07-29T00:00:00</t>
  </si>
  <si>
    <t>2024-07-30T00:00:00</t>
  </si>
  <si>
    <t>2024-07-31T00:00:00</t>
  </si>
  <si>
    <t>2024-08-01T00:00:00</t>
  </si>
  <si>
    <t>2024-08-02T00:00:00</t>
  </si>
  <si>
    <t>2024-08-03T00:00:00</t>
  </si>
  <si>
    <t>2024-08-04T00:00:00</t>
  </si>
  <si>
    <t>2024-08-05T00:00:00</t>
  </si>
  <si>
    <t>2024-08-06T00:00:00</t>
  </si>
  <si>
    <t>2024-08-07T00:00:00</t>
  </si>
  <si>
    <t>2024-08-08T00:00:00</t>
  </si>
  <si>
    <t>2024-08-09T00:00:00</t>
  </si>
  <si>
    <t>2024-08-10T00:00:00</t>
  </si>
  <si>
    <t>2024-08-11T00:00:00</t>
  </si>
  <si>
    <t>2024-08-12T00:00:00</t>
  </si>
  <si>
    <t>2024-08-13T00:00:00</t>
  </si>
  <si>
    <t>2024-08-14T00:00:00</t>
  </si>
  <si>
    <t>2024-08-15T00:00:00</t>
  </si>
  <si>
    <t>2024-08-16T00:00:00</t>
  </si>
  <si>
    <t>2024-08-17T00:00:00</t>
  </si>
  <si>
    <t>2024-08-18T00:00:00</t>
  </si>
  <si>
    <t>2024-08-19T00:00:00</t>
  </si>
  <si>
    <t>2024-08-20T00:00:00</t>
  </si>
  <si>
    <t>2024-08-21T00:00:00</t>
  </si>
  <si>
    <t>2024-08-22T00:00:00</t>
  </si>
  <si>
    <t>2024-08-23T00:00:00</t>
  </si>
  <si>
    <t>2024-08-24T00:00:00</t>
  </si>
  <si>
    <t>2024-08-25T00:00:00</t>
  </si>
  <si>
    <t>2024-08-26T00:00:00</t>
  </si>
  <si>
    <t>2024-08-27T00:00:00</t>
  </si>
  <si>
    <t>2024-08-28T00:00:00</t>
  </si>
  <si>
    <t>2024-08-29T00:00:00</t>
  </si>
  <si>
    <t>2024-08-30T00:00:00</t>
  </si>
  <si>
    <t>2024-08-31T00:00:00</t>
  </si>
  <si>
    <t>2024-09-01T00:00:00</t>
  </si>
  <si>
    <t>2024-09-02T00:00:00</t>
  </si>
  <si>
    <t>2024-09-03T00:00:00</t>
  </si>
  <si>
    <t>2024-09-04T00:00:00</t>
  </si>
  <si>
    <t>2024-09-05T00:00:00</t>
  </si>
  <si>
    <t>2024-09-06T00:00:00</t>
  </si>
  <si>
    <t>2024-09-07T00:00:00</t>
  </si>
  <si>
    <t>2024-09-08T00:00:00</t>
  </si>
  <si>
    <t>2024-09-09T00:00:00</t>
  </si>
  <si>
    <t>2024-09-10T00:00:00</t>
  </si>
  <si>
    <t>2024-09-11T00:00:00</t>
  </si>
  <si>
    <t>2024-09-12T00:00:00</t>
  </si>
  <si>
    <t>2024-09-13T00:00:00</t>
  </si>
  <si>
    <t>2024-09-14T00:00:00</t>
  </si>
  <si>
    <t>2024-09-15T00:00:00</t>
  </si>
  <si>
    <t>2024-09-16T00:00:00</t>
  </si>
  <si>
    <t>2024-09-17T00:00:00</t>
  </si>
  <si>
    <t>2024-09-18T00:00:00</t>
  </si>
  <si>
    <t>2024-09-19T00:00:00</t>
  </si>
  <si>
    <t>2024-09-20T00:00:00</t>
  </si>
  <si>
    <t>2024-09-21T00:00:00</t>
  </si>
  <si>
    <t>2024-09-22T00:00:00</t>
  </si>
  <si>
    <t>2024-09-23T00:00:00</t>
  </si>
  <si>
    <t>2024-09-24T00:00:00</t>
  </si>
  <si>
    <t>2024-09-25T00:00:00</t>
  </si>
  <si>
    <t>2024-09-26T00:00:00</t>
  </si>
  <si>
    <t>2024-09-27T00:00:00</t>
  </si>
  <si>
    <t>2024-09-28T00:00:00</t>
  </si>
  <si>
    <t>2024-09-29T00:00:00</t>
  </si>
  <si>
    <t>2024-09-30T00:00:00</t>
  </si>
  <si>
    <t>2024-10-01T00:00:00</t>
  </si>
  <si>
    <t>2024-10-02T00:00:00</t>
  </si>
  <si>
    <t>2024-10-03T00:00:00</t>
  </si>
  <si>
    <t>2024-10-04T00:00:00</t>
  </si>
  <si>
    <t>2024-10-05T00:00:00</t>
  </si>
  <si>
    <t>2024-10-06T00:00:00</t>
  </si>
  <si>
    <t>2024-10-07T00:00:00</t>
  </si>
  <si>
    <t>2024-10-08T00:00:00</t>
  </si>
  <si>
    <t>2024-10-09T00:00:00</t>
  </si>
  <si>
    <t>2024-10-10T00:00:00</t>
  </si>
  <si>
    <t>2024-10-11T00:00:00</t>
  </si>
  <si>
    <t>2024-10-12T00:00:00</t>
  </si>
  <si>
    <t>2024-10-13T00:00:00</t>
  </si>
  <si>
    <t>2024-10-14T00:00:00</t>
  </si>
  <si>
    <t>2024-10-15T00:00:00</t>
  </si>
  <si>
    <t>2024-10-16T00:00:00</t>
  </si>
  <si>
    <t>2024-10-17T00:00:00</t>
  </si>
  <si>
    <t>2024-10-18T00:00:00</t>
  </si>
  <si>
    <t>2024-10-19T00:00:00</t>
  </si>
  <si>
    <t>2024-10-20T00:00:00</t>
  </si>
  <si>
    <t>2024-10-21T00:00:00</t>
  </si>
  <si>
    <t>2024-10-22T00:00:00</t>
  </si>
  <si>
    <t>2024-10-23T00:00:00</t>
  </si>
  <si>
    <t>2024-10-24T00:00:00</t>
  </si>
  <si>
    <t>2024-10-25T00:00:00</t>
  </si>
  <si>
    <t>2024-10-26T00:00:00</t>
  </si>
  <si>
    <t>2024-10-27T00:00:00</t>
  </si>
  <si>
    <t>2024-10-28T00:00:00</t>
  </si>
  <si>
    <t>2024-10-29T00:00:00</t>
  </si>
  <si>
    <t>2024-10-30T00:00:00</t>
  </si>
  <si>
    <t>2024-10-31T00:00:00</t>
  </si>
  <si>
    <t>2024-11-01T00:00:00</t>
  </si>
  <si>
    <t>2024-11-02T00:00:00</t>
  </si>
  <si>
    <t>2024-11-03T00:00:00</t>
  </si>
  <si>
    <t>2024-11-04T00:00:00</t>
  </si>
  <si>
    <t>2024-11-05T00:00:00</t>
  </si>
  <si>
    <t>2024-11-06T00:00:00</t>
  </si>
  <si>
    <t>2024-11-07T00:00:00</t>
  </si>
  <si>
    <t>2024-11-08T00:00:00</t>
  </si>
  <si>
    <t>2024-11-09T00:00:00</t>
  </si>
  <si>
    <t>2024-11-10T00:00:00</t>
  </si>
  <si>
    <t>2024-11-11T00:00:00</t>
  </si>
  <si>
    <t>2024-11-12T00:00:00</t>
  </si>
  <si>
    <t>2024-11-13T00:00:00</t>
  </si>
  <si>
    <t>2024-11-14T00:00:00</t>
  </si>
  <si>
    <t>2024-11-15T00:00:00</t>
  </si>
  <si>
    <t>2024-11-16T00:00:00</t>
  </si>
  <si>
    <t>2024-11-17T00:00:00</t>
  </si>
  <si>
    <t>2024-11-18T00:00:00</t>
  </si>
  <si>
    <t>2024-11-19T00:00:00</t>
  </si>
  <si>
    <t>2024-11-20T00:00:00</t>
  </si>
  <si>
    <t>2024-11-21T00:00:00</t>
  </si>
  <si>
    <t>2024-11-22T00:00:00</t>
  </si>
  <si>
    <t>2024-11-23T00:00:00</t>
  </si>
  <si>
    <t>2024-11-24T00:00:00</t>
  </si>
  <si>
    <t>2024-11-25T00:00:00</t>
  </si>
  <si>
    <t>2024-11-26T00:00:00</t>
  </si>
  <si>
    <t>2024-11-27T00:00:00</t>
  </si>
  <si>
    <t>2024-11-28T00:00:00</t>
  </si>
  <si>
    <t>2024-11-29T00:00:00</t>
  </si>
  <si>
    <t>2024-11-30T00:00:00</t>
  </si>
  <si>
    <t>2024-12-01T00:00:00</t>
  </si>
  <si>
    <t>2024-12-02T00:00:00</t>
  </si>
  <si>
    <t>2024-12-03T00:00:00</t>
  </si>
  <si>
    <t>2024-12-04T00:00:00</t>
  </si>
  <si>
    <t>2024-12-05T00:00:00</t>
  </si>
  <si>
    <t>2024-12-06T00:00:00</t>
  </si>
  <si>
    <t>2024-12-07T00:00:00</t>
  </si>
  <si>
    <t>2024-12-08T00:00:00</t>
  </si>
  <si>
    <t>2024-12-09T00:00:00</t>
  </si>
  <si>
    <t>2024-12-10T00:00:00</t>
  </si>
  <si>
    <t>2024-12-11T00:00:00</t>
  </si>
  <si>
    <t>2024-12-12T00:00:00</t>
  </si>
  <si>
    <t>2024-12-13T00:00:00</t>
  </si>
  <si>
    <t>2024-12-14T00:00:00</t>
  </si>
  <si>
    <t>2024-12-15T00:00:00</t>
  </si>
  <si>
    <t>2024-12-16T00:00:00</t>
  </si>
  <si>
    <t>2024-12-17T00:00:00</t>
  </si>
  <si>
    <t>2024-12-18T00:00:00</t>
  </si>
  <si>
    <t>2024-12-19T00:00:00</t>
  </si>
  <si>
    <t>2024-12-20T00:00:00</t>
  </si>
  <si>
    <t>2024-12-21T00:00:00</t>
  </si>
  <si>
    <t>2024-12-22T00:00:00</t>
  </si>
  <si>
    <t>2024-12-23T00:00:00</t>
  </si>
  <si>
    <t>2024-12-24T00:00:00</t>
  </si>
  <si>
    <t>2024-12-25T00:00:00</t>
  </si>
  <si>
    <t>2024-12-26T00:00:00</t>
  </si>
  <si>
    <t>2024-12-27T00:00:00</t>
  </si>
  <si>
    <t>2024-12-28T00:00:00</t>
  </si>
  <si>
    <t>2024-12-29T00:00:00</t>
  </si>
  <si>
    <t>2024-12-30T00:00:00</t>
  </si>
  <si>
    <t>2024-12-31T00:00:00</t>
  </si>
  <si>
    <t>2025-01-01T00:00:00</t>
  </si>
  <si>
    <t>2025-01-02T00:00:00</t>
  </si>
  <si>
    <t>2025-01-03T00:00:00</t>
  </si>
  <si>
    <t>2025-01-04T00:00:00</t>
  </si>
  <si>
    <t>2025-01-05T00:00:00</t>
  </si>
  <si>
    <t>2025-01-06T00:00:00</t>
  </si>
  <si>
    <t>2025-01-07T00:00:00</t>
  </si>
  <si>
    <t>2025-01-08T00:00:00</t>
  </si>
  <si>
    <t>2025-01-09T00:00:00</t>
  </si>
  <si>
    <t>2025-01-10T00:00:00</t>
  </si>
  <si>
    <t>2025-01-11T00:00:00</t>
  </si>
  <si>
    <t>2025-01-12T00:00:00</t>
  </si>
  <si>
    <t>2025-01-13T00:00:00</t>
  </si>
  <si>
    <t>2025-01-14T00:00:00</t>
  </si>
  <si>
    <t>2025-01-15T00:00:00</t>
  </si>
  <si>
    <t>2025-01-16T00:00:00</t>
  </si>
  <si>
    <t>2025-01-17T00:00:00</t>
  </si>
  <si>
    <t>2025-01-18T00:00:00</t>
  </si>
  <si>
    <t>2025-01-19T00:00:00</t>
  </si>
  <si>
    <t>2025-01-20T00:00:00</t>
  </si>
  <si>
    <t>2025-01-21T00:00:00</t>
  </si>
  <si>
    <t>2025-01-22T00:00:00</t>
  </si>
  <si>
    <t>2025-01-23T00:00:00</t>
  </si>
  <si>
    <t>2025-01-24T00:00:00</t>
  </si>
  <si>
    <t>2025-01-25T00:00:00</t>
  </si>
  <si>
    <t>2025-01-26T00:00:00</t>
  </si>
  <si>
    <t>2025-01-27T00:00:00</t>
  </si>
  <si>
    <t>2025-01-28T00:00:00</t>
  </si>
  <si>
    <t>2025-01-29T00:00:00</t>
  </si>
  <si>
    <t>2025-01-30T00:00:00</t>
  </si>
  <si>
    <t>2025-01-31T00:00:00</t>
  </si>
  <si>
    <t>2025-02-01T00:00:00</t>
  </si>
  <si>
    <t>2025-02-02T00:00:00</t>
  </si>
  <si>
    <t>2025-02-03T00:00:00</t>
  </si>
  <si>
    <t>2025-02-04T00:00:00</t>
  </si>
  <si>
    <t>2025-02-05T00:00:00</t>
  </si>
  <si>
    <t>2025-02-06T00:00:00</t>
  </si>
  <si>
    <t>2025-02-07T00:00:00</t>
  </si>
  <si>
    <t>2025-02-08T00:00:00</t>
  </si>
  <si>
    <t>2025-02-09T00:00:00</t>
  </si>
  <si>
    <t>2025-02-10T00:00:00</t>
  </si>
  <si>
    <t>2025-02-11T00:00:00</t>
  </si>
  <si>
    <t>2025-02-12T00:00:00</t>
  </si>
  <si>
    <t>2025-02-13T00:00:00</t>
  </si>
  <si>
    <t>2025-02-14T00:00:00</t>
  </si>
  <si>
    <t>2025-02-15T00:00:00</t>
  </si>
  <si>
    <t>2025-02-16T00:00:00</t>
  </si>
  <si>
    <t>2025-02-17T00:00:00</t>
  </si>
  <si>
    <t>2025-02-18T00:00:00</t>
  </si>
  <si>
    <t>2025-02-19T00:00:00</t>
  </si>
  <si>
    <t>2025-02-20T00:00:00</t>
  </si>
  <si>
    <t>2025-02-21T00:00:00</t>
  </si>
  <si>
    <t>2025-02-22T00:00:00</t>
  </si>
  <si>
    <t>2025-02-23T00:00:00</t>
  </si>
  <si>
    <t>2025-02-24T00:00:00</t>
  </si>
  <si>
    <t>2025-02-25T00:00:00</t>
  </si>
  <si>
    <t>2025-02-26T00:00:00</t>
  </si>
  <si>
    <t>2025-02-27T00:00:00</t>
  </si>
  <si>
    <t>2025-02-28T00:00:00</t>
  </si>
  <si>
    <t>2025-03-01T00:00:00</t>
  </si>
  <si>
    <t>2025-03-02T00:00:00</t>
  </si>
  <si>
    <t>2025-03-03T00:00:00</t>
  </si>
  <si>
    <t>2025-03-04T00:00:00</t>
  </si>
  <si>
    <t>2025-03-05T00:00:00</t>
  </si>
  <si>
    <t>2025-03-06T00:00:00</t>
  </si>
  <si>
    <t>2025-03-07T00:00:00</t>
  </si>
  <si>
    <t>2025-03-08T00:00:00</t>
  </si>
  <si>
    <t>2025-03-09T00:00:00</t>
  </si>
  <si>
    <t>2025-03-10T00:00:00</t>
  </si>
  <si>
    <t>2025-03-11T00:00:00</t>
  </si>
  <si>
    <t>2025-03-12T00:00:00</t>
  </si>
  <si>
    <t>2025-03-13T00:00:00</t>
  </si>
  <si>
    <t>2025-03-14T00:00:00</t>
  </si>
  <si>
    <t>2025-03-15T00:00:00</t>
  </si>
  <si>
    <t>2025-03-16T00:00:00</t>
  </si>
  <si>
    <t>2025-03-17T00:00:00</t>
  </si>
  <si>
    <t>2025-03-18T00:00:00</t>
  </si>
  <si>
    <t>2025-03-19T00:00:00</t>
  </si>
  <si>
    <t>2025-03-20T00:00:00</t>
  </si>
  <si>
    <t>2025-03-21T00:00:00</t>
  </si>
  <si>
    <t>2025-03-22T00:00:00</t>
  </si>
  <si>
    <t>2025-03-23T00:00:00</t>
  </si>
  <si>
    <t>2025-03-24T00:00:00</t>
  </si>
  <si>
    <t>2025-03-25T00:00:00</t>
  </si>
  <si>
    <t>2025-03-26T00:00:00</t>
  </si>
  <si>
    <t>2025-03-27T00:00:00</t>
  </si>
  <si>
    <t>2025-03-28T00:00:00</t>
  </si>
  <si>
    <t>2025-03-29T00:00:00</t>
  </si>
  <si>
    <t>2025-03-30T00:00:00</t>
  </si>
  <si>
    <t>2025-03-31T00:00:00</t>
  </si>
  <si>
    <t>2025-04-01T00:00:00</t>
  </si>
  <si>
    <t>2025-04-02T00:00:00</t>
  </si>
  <si>
    <t>2025-04-03T00:00:00</t>
  </si>
  <si>
    <t>2025-04-04T00:00:00</t>
  </si>
  <si>
    <t>2025-04-05T00:00:00</t>
  </si>
  <si>
    <t>2025-04-06T00:00:00</t>
  </si>
  <si>
    <t>2025-04-07T00:00:00</t>
  </si>
  <si>
    <t>2025-04-08T00:00:00</t>
  </si>
  <si>
    <t>2025-04-09T00:00:00</t>
  </si>
  <si>
    <t>2025-04-10T00:00:00</t>
  </si>
  <si>
    <t>2025-04-11T00:00:00</t>
  </si>
  <si>
    <t>2025-04-12T00:00:00</t>
  </si>
  <si>
    <t>2025-04-13T00:00:00</t>
  </si>
  <si>
    <t>2025-04-14T00:00:00</t>
  </si>
  <si>
    <t>2025-04-15T00:00:00</t>
  </si>
  <si>
    <t>2025-04-16T00:00:00</t>
  </si>
  <si>
    <t>2025-04-17T00:00:00</t>
  </si>
  <si>
    <t>2025-04-18T00:00:00</t>
  </si>
  <si>
    <t>2025-04-19T00:00:00</t>
  </si>
  <si>
    <t>2025-04-20T00:00:00</t>
  </si>
  <si>
    <t>2025-04-21T00:00:00</t>
  </si>
  <si>
    <t>2025-04-22T00:00:00</t>
  </si>
  <si>
    <t>2025-04-23T00:00:00</t>
  </si>
  <si>
    <t>2025-04-24T00:00:00</t>
  </si>
  <si>
    <t>2025-04-25T00:00:00</t>
  </si>
  <si>
    <t>2025-04-26T00:00:00</t>
  </si>
  <si>
    <t>2025-04-27T00:00:00</t>
  </si>
  <si>
    <t>2025-04-28T00:00:00</t>
  </si>
  <si>
    <t>2025-04-29T00:00:00</t>
  </si>
  <si>
    <t>2025-04-30T00:00:00</t>
  </si>
  <si>
    <t>2025-05-01T00:00:00</t>
  </si>
  <si>
    <t>2025-05-02T00:00:00</t>
  </si>
  <si>
    <t>Instagram followers visit</t>
  </si>
  <si>
    <t>New Instagram followers</t>
  </si>
  <si>
    <t>Views</t>
  </si>
  <si>
    <t>Interaction</t>
  </si>
  <si>
    <t>Post ID</t>
  </si>
  <si>
    <t>Account ID</t>
  </si>
  <si>
    <t>Account username</t>
  </si>
  <si>
    <t>Account name</t>
  </si>
  <si>
    <t>Description</t>
  </si>
  <si>
    <t>Duration (secs)</t>
  </si>
  <si>
    <t>Publish time</t>
  </si>
  <si>
    <t>Permalink</t>
  </si>
  <si>
    <t>Post type</t>
  </si>
  <si>
    <t>Impressions</t>
  </si>
  <si>
    <t>Reach</t>
  </si>
  <si>
    <t>Shares</t>
  </si>
  <si>
    <t>Follows</t>
  </si>
  <si>
    <t>3s views</t>
  </si>
  <si>
    <t>Likes</t>
  </si>
  <si>
    <t>Comments</t>
  </si>
  <si>
    <t>Saves</t>
  </si>
  <si>
    <t>dataanalystduo</t>
  </si>
  <si>
    <t>Kalpesh Ghadigaonkar &amp; Aditi Gangar</t>
  </si>
  <si>
    <t>How to find a good project idea❓
Follow @dataanalystduo 
.
.
#data #dataanalytics #datascience #reels #trendingreels</t>
  </si>
  <si>
    <t>https://www.instagram.com/reel/Clp84_SD3wK/</t>
  </si>
  <si>
    <t>IG reel</t>
  </si>
  <si>
    <t>What is Data Analytics❓
Follow @dataanalystduo 
.
.
#data #dataanalytics #datascience #reels #trendingreels</t>
  </si>
  <si>
    <t>https://www.instagram.com/reel/Clshv37Dezb/</t>
  </si>
  <si>
    <t>Why data is considered as valuable resource?
.
.
.
Follow @dataanalystduo 
.
.
#data #dataanalytics #datascience #reels #trendingreels</t>
  </si>
  <si>
    <t>https://www.instagram.com/reel/ClvGCCAD-vt/</t>
  </si>
  <si>
    <t>Is MEDIAN better than MEAN?🤔
In general, the mean is a better measure of central tendency when the dataset is symmetrical and does not have outliers. 
The median is a better measure when the dataset is skewed or has outliers. It is important to carefully consider the characteristics of the dataset when deciding which measure of central tendency to use.
.
.
.
Follow @dataanalystduo 
.
.
#data #dataanalytics #datascience #reels #trendingreels</t>
  </si>
  <si>
    <t>https://www.instagram.com/reel/Cl0QQbWDITK/</t>
  </si>
  <si>
    <t>Coding Blocks - CAREER BOOTCAMP
PAY AFTER PLACEMENT PROGRAM:-
✅ 100% Placement Guarantee 
✅ Zero upfront fees
✅ Landing you to Minimum 5 LPA job if not then no fees charged
For more details, check link in bio. 
.
.
.
Follow @dataanalystduo 
.
.
#data #dataanalytics #datascience #reels #trending</t>
  </si>
  <si>
    <t>https://www.instagram.com/reel/ClyiQqBjFRZ/</t>
  </si>
  <si>
    <t>ChatGPT is a large language model, which uses algorithms to analyze a massive corpus of text, often scraped from the internet, to respond to user requests in language that can sound surprisingly human.
ChatGPT has been developed by OpenAI, which is a research institute and company that focuses on developing artificial intelligence technology in a responsible and safe way. 
.
.
.
Follow @dataanalystduo 
.
.
#data #dataanalytics #datascience #reels #trendingreels #chatgpt #openai #ai</t>
  </si>
  <si>
    <t>https://www.instagram.com/reel/Cl1bAb-D1_K/</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</si>
  <si>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#trendingreels</t>
  </si>
  <si>
    <t>https://www.instagram.com/reel/Cl3eVvEDwhN/</t>
  </si>
  <si>
    <t>Can Descriptive Statistics be misleading? 🤔 - Part 1
Let’s find out today. 
.
.
.
Follow @dataanalystduo 
.
.
#data #dataanalytics #datascience #reels #trending #statistics #dataanalystduo</t>
  </si>
  <si>
    <t>https://www.instagram.com/reel/Cl588SEDdKY/</t>
  </si>
  <si>
    <t>Can Descriptive Statistics be misleading? 🤔 - Part 2
What do you think? Comment below!
.
.
.
Follow @dataanalystduo 
.
.
#data #dataanalytics #datascience #reels #trending</t>
  </si>
  <si>
    <t>https://www.instagram.com/reel/Cl8ntysjqWc/</t>
  </si>
  <si>
    <t>Three books to learn Statistics for Data Science 📈📊📉
.
.
.
Follow @dataanalystduo 
.
.
#data #dataanalytics #datascience #reels #trending #statistics #dataanalystduo</t>
  </si>
  <si>
    <t>https://www.instagram.com/reel/CmBIRedjdY8/</t>
  </si>
  <si>
    <t>Four Myths about starting in Data Science ✅
.
.
.
Follow @dataanalystduo 
.
.
#data #dataanalytics #datascience #reels #trendingreels</t>
  </si>
  <si>
    <t>https://www.instagram.com/reel/Cl_MorFj1Cp/</t>
  </si>
  <si>
    <t>Tools I use as a Statistical Analyst 🛠️
.
.
.
Follow @dataanalystduo 
.
.
.
#data #dataanalytics #datascience #reels #trending</t>
  </si>
  <si>
    <t>https://www.instagram.com/reel/CmEYJyJD5zT/</t>
  </si>
  <si>
    <t>My first real-world machine learning project 🎥🎬🍿
.
.
.
Follow @dataanalystduo 
.
.
#data #dataanalytics #datascience #reels #trendingreels #dataanalystduo</t>
  </si>
  <si>
    <t>https://www.instagram.com/reel/CmG66WHjDhX/</t>
  </si>
  <si>
    <t>Right course/institute for learning Data Science is difficult to find. We understand that there are tons of option in the market but these tips will definitely help you narrow down. 
All the best. Happy Learning !
#education #datascience #dataanalytics #dataanalyst #dataenthusiast #datascientist #job #career #certificate #course #institute #college #university</t>
  </si>
  <si>
    <t>https://www.instagram.com/reel/CmJfi4cjQkq/</t>
  </si>
  <si>
    <t>Data Analyst vs Business Analyst 👨🏽‍💻
.
.
.
Follow @dataanalystduo 
.
.
#data #dataanalytics #datascience #reels #trendingreels</t>
  </si>
  <si>
    <t>https://www.instagram.com/reel/CmMHLUSDa9K/</t>
  </si>
  <si>
    <t>Budget friendly version: Best online data science courses?
One our favourite platform Udemy.
Udemy is an online learning platform that offers a wide range of courses on a variety of topics, including data science. Udemy courses are usually created and taught by individual instructors, who can be experts in their field or just enthusiastic about sharing their knowledge. Many of the courses on Udemy are self-paced, meaning that students can complete the course at their own pace, and some courses offer additional resources such as exercises, projects, and forums for discussion.
But you need to make sure you complete the courses if you buy it.. Otherwise, you are just wasting money
Courses recommended:
·  SQL for Data Science by Imtiaz Ahmad.
·  Zero to Hero in Python by Jose Portilla
·  Python for Data Science &amp; ML by Jose Portilla
·  Statistics for Data Science by 365 careers.
·  Microsoft Power BI Desktop for Business Intelligence By Maven Analytics
·  Microsoft Excel - Excel from Beginner to Advanced
#datascience #datascientist #dataanalyst #dataanalytics #bigdata #course #education #udemy #productivity #upskilling #learning</t>
  </si>
  <si>
    <t>https://www.instagram.com/reel/CmOqGePjj_a/</t>
  </si>
  <si>
    <t>The Empirical Rule can be useful in a variety of real-life situations where data is collected and analyzed. Here’s how I have used it at my work as a Data Analyst
Identifying outliers: The Empirical Rule can also be used to identify outliers, or data points that are significantly different from the rest of the data set. If you know that a data set is normally distributed and you find a data point that falls outside of the range described by the Empirical Rule, it may be an outlier.
.
.
.
Follow @dataanalystduo 
.
.
#data #dataanalytics #datascience #reels #trendingreels #statistics #ai #reel</t>
  </si>
  <si>
    <t>https://www.instagram.com/reel/CmRQk8TjDkz/</t>
  </si>
  <si>
    <t>#freeeducation Comment below the name of your favourite data YouTuber.
YouTube is a fantastic platform that has so much of valuable resources. Also, It is one of the most affordable place to learn Data Science.
Knowing where to study is crucial, and we have trusted these YouTubers’ work over few years now and we truly love these YouTubers.
.
.
.
Follow @dataanalystduo 
.
.
.
#data #dataanalytics #datascience #reels #trending #youtube</t>
  </si>
  <si>
    <t>https://www.instagram.com/reel/CmTy9zZDqO0/</t>
  </si>
  <si>
    <t>Virtual internships may not be the traditional route, but they’re a flexible and convenient way to gain experience in the industry. #virtualinternship #internlife 
Also, these are becoming an increasingly popular option for those looking to gain real-world experience in their chosen field.
This is not a sponsored post. But theforage.com is a great place to get virtual internship. 
📣IMPORTANT📣
Remember to mention about this internship under certificate section of your resume (if you do it from theforage.com)
#datascience #bigdata #machinelearning #artificialintelligence #datascientist
#deeplearning #datamining #datanalytics #dataviz #python 
Follow @dataanalystduo</t>
  </si>
  <si>
    <t>https://www.instagram.com/reel/CmWXybgjyws/</t>
  </si>
  <si>
    <t>*READ CAPTION*
In statistical analysis, correlation is a measure of the strength and direction of the relationship between two variables. It is a statistical technique that is used to determine whether there is a relationship between two or more variables. A correlation can be positive, negative, or zero.
Correlation does not necessarily imply causation, which means that just because two variables are correlated does not mean that one is causing the other. It is important to consider all factors that may be contributing to the relationship between the variables when interpreting the results of a correlation analysis.
“Did you know that there’s a strong correlation between exercise and mental health? So next time you’re feeling down, try going for a walk or hitting the gym!”
.
.
.
Follow @dataanalystduo 
.
.
#data #dataanalytics #datascience #reels #trendingreels #statistics #nuggetsofstatistics</t>
  </si>
  <si>
    <t>https://www.instagram.com/reel/CmY9SwGDUfp/</t>
  </si>
  <si>
    <t>Python is the go-to language for data analysts looking to harness the power of big data. With its extensive libraries and intuitive syntax, Python makes it easy to clean, analyze, and visualize data, giving you the insights you need to make informed decisions. 
.
.
Follow @dataanalystduo 
.
.
.
#data #dataanalytics #datascience #reels #trending #python # ai #dataanalyst</t>
  </si>
  <si>
    <t>https://www.instagram.com/reel/Cmbg3kkDl3c/</t>
  </si>
  <si>
    <t>Pro tip for Data Enthusiasts #2 - Build Projects
.
.
.
Follow @dataanalystduo 
.
.
#data #dataanalytics #datascience #reels #trendingreels #statistics</t>
  </si>
  <si>
    <t>https://www.instagram.com/reel/CmeQa1TDFGu/</t>
  </si>
  <si>
    <t>Data Visualisation - Part 1 - Categorical Data 
- Frequency Table
- Bar Chart
- Pie Chart
- Pareto Chart
.
.
.
Follow @dataanalystduo 
.
.
#data #dataanalytics #datascience #reels #trending #datavisualization</t>
  </si>
  <si>
    <t>https://www.instagram.com/reel/CmguLoPj2Ge/</t>
  </si>
  <si>
    <t>Here are some potential captions for data science project ideas:
1 - Think of a research study, prepare a questionnaire, conduct a survey, and collect data
2 - Analyse your bank statements
3 - EDA on census data
Keep in mind that the caption should accurately reflect the focus of your project, and should be specific enough to give readers a sense of what you will be working on.
.
.
.
Follow @dataanalystduo 
.
.
.
#data #dataanalytics #datascience #reels #trending #datavisualisation #project #datascienceproject #ideas #projectideas</t>
  </si>
  <si>
    <t>https://www.instagram.com/reel/CmjeuLtjvsw/</t>
  </si>
  <si>
    <t>Use @datalemur to start your interview preparations. 
.
.
.
Follow @dataanalystduo
.
.
.
#data #dataanalytics #datascience #reels #trending #datavisualization #sql #interview #interviewtips</t>
  </si>
  <si>
    <t>https://www.instagram.com/reel/Cml0uNXDAv4/</t>
  </si>
  <si>
    <t>This is the harsh reality of a Data Analyst job.
1️⃣ Dealing with extremely messy data
2️⃣ Much of your work will be discarded. 
3️⃣ The majority of the time, you will either spend time on cleaning the data or doing feature engineering
4️⃣ Constant upskilling yourself.
.
.
.
Follow @dataanalystduo
.
.
.
#data #dataanalytics #datascience #reels #trending #datavisualisation #job #reality</t>
  </si>
  <si>
    <t>https://www.instagram.com/reel/CmoZTVjDpJ2/</t>
  </si>
  <si>
    <t>This is how data analysis is used to take business decisions. 
.
.
.
Follow @dataanalystduo
.
.
.
#data #dataanalytics #datascience #reels #trending #datavisualisation #businessanalyst #businessanalytics</t>
  </si>
  <si>
    <t>https://www.instagram.com/reel/Cmq-T_yDbPM/</t>
  </si>
  <si>
    <t>You should add the following in the extracurricular section of your resume
1️⃣ Organize events related to the field
2️⃣ Document your learnings 
3️⃣ Participate in hackathons or challenges
.
.
.
Follow @dataanalystduo
.
.
.
#data #dataanalytics #datascience #reels #trending #resume #extracurricular #tips #hackathons</t>
  </si>
  <si>
    <t>https://www.instagram.com/reel/Cmtiq96js4_/</t>
  </si>
  <si>
    <t>Statistics is the Science of
✅ Collecting 
✅ Analysing 
✅ Interpreting 
✅ Presenting data
.
.
.
Follow @dataanalystduo 
.
.
#data #dataanalytics #datascience #reels #trending #statistics #dataanalyst #datascientists</t>
  </si>
  <si>
    <t>https://www.instagram.com/reel/CmwH1Z2DLgQ/</t>
  </si>
  <si>
    <t>Link in bio for 1:1 resume review. Book Now.
.
.
.
Follow @dataanalystduo 
.
.
#data #dataanalytics #datascience #reels #trending #statistics #dataanalyst #datascientists #resume #resumetips</t>
  </si>
  <si>
    <t>https://www.instagram.com/reel/CmysoIpD80V/</t>
  </si>
  <si>
    <t>🔸 Customer churn is one of the most important metrics for a growing business to evaluate. 
🔸 While it’s not the happiest measure, it’s a number that can give your company the hard truth about its customer retention.
🔸 It is the percentage of customers that stopped using your company’s product or service during a certain time frame.
🔸 It’s important because it costs more to acquire new customers than it does to retain existing customers.
If you found this useful, follow @dataanalystduo
#datascience #dataanalyst #dataanalytics #ai #ml</t>
  </si>
  <si>
    <t>https://www.instagram.com/reel/CoHq0OeDrJR/</t>
  </si>
  <si>
    <t>Data Analyst roadmap ‼️
🔺Statistics 
🔺SQL
🔺Excel
🔺Power BI/ Tableau
🔺Python 
.
.
.
Follow @dataanalystduo
.
.
.
#datascience #dataanalyst #dataanalytics #roadmap #ml #ai</t>
  </si>
  <si>
    <t>https://www.instagram.com/p/CpPxGiwDNlW/</t>
  </si>
  <si>
    <t>IG carousel</t>
  </si>
  <si>
    <t>You can learn Data Analytics in less than ₹5000. 
Just follow the step by step process you will end up with a good project portfolio! 
Follow @dataanalystduo
#datascience #dataanalyst #dataanalytics #roadmap #ml #ai #statistics #python #sql</t>
  </si>
  <si>
    <t>https://www.instagram.com/p/Cqfm9LuP58m/</t>
  </si>
  <si>
    <t>It’s easy to fall into the trap of doing projects that seem impressive at first glance but could actually hurt your chances of landing your dream job. 🙁
Here are some projects that hurt you more than they help you:
1️⃣Survival classification on the Titanic dataset. While this dataset is often used as an introductory project in data science, it’s been overdone to the point where it’s no longer impressive to potential employers. Everyone has done this project, and it doesn’t showcase your unique skills or creativity.
2️⃣Hand-written digit classification on the MNIST dataset. This dataset is another popular choice for beginner data scientists, but it’s become so common that it no longer stands out. It’s important to choose datasets that showcase your ability to tackle more complex problems.
3️⃣Flower species classification using the iris dataset. Like the Titanic and MNIST datasets, the iris dataset has been used so often that it’s lost its value as a showcase of your skills. It’s important to choose datasets that are unique and challenging.
So, what should you do instead? 🤔
Look for datasets that are more niche or unique, and demonstrate your ability to tackle more complex problems. 
Use your personal projects to showcase your creativity, problem-solving skills, and ability to communicate your results effectively. 
And remember, it’s not just about doing a project - it’s about demonstrating your value as a data scientist and showcasing your ability to solve real-world problems.
Follow @dataanalystduo
#datascience #dataanalyst #dataanalytics #projects #dataanalystduo #onestopstatistics #trending #explore</t>
  </si>
  <si>
    <t>https://www.instagram.com/reel/Crs2gAdsvrB/</t>
  </si>
  <si>
    <t>As a data aspirant or professional, it’s essential to spend your free time wisely. Instead of binge-watching Netflix, here are five productive things you can do in the evening:
1.	Practice coding for your next interview: Whether you’re a fresher or an experienced data professional, being interview-ready is crucial. 
2.	Read an interesting book: Reading is a great way to gain new insights and perspectives. Consider picking up a book that talks about how statistics or data science is applied in real life. For example, “Naked Statistics” is an excellent book that explains statistics in a fun and engaging way.
3.	Network with other data professionals: Networking is a crucial aspect of any profession, and data science is no exception. Take some time to connect with other data professionals on LinkedIn or Instagram. However, don’t just ask for jobs - engage with them, comment on their posts, and build relationships with like-minded people in the data community.
4.	Read data science blogs: Staying up-to-date with the latest trends and technologies in data science is essential. Towards Data Science is an excellent website where you can find a plethora of data science blogs and articles.
5.	Brainstorm project ideas: If you’re a data aspirant, you may be looking for project ideas to showcase your skills to potential employers. Spend your evening brainstorming unique project ideas that solve a real-world problem. Free time is an excellent way to come up with innovative ideas that can set you apart from other candidates.
#datascience #reel #data #statistics #dataanalytics #dataanalyst #explore #reelsinstagram #netflix</t>
  </si>
  <si>
    <t>https://www.instagram.com/reel/CruwhQ2swGp/</t>
  </si>
  <si>
    <t>Join the discord community!
By joining our Discord server, you'll have the opportunity to:
- [x] Engage in enriching conversations: Discuss topics you're passionate about with fellow members who share your interests.
- [x] Access valuable resources: Benefit from a vast array of resources shared by community members, including helpful articles, tutorials, and exclusive content.
- [x] Participate in exciting events: Take part in interactive events, such as workshops, expert sessions, and Q&amp;A sessions with us. 
- [x] Network and collaborate: Connect with individuals from different backgrounds and industries. Forge new connections, exchange ideas, and potentially collaborate on projects with talented individuals.
Follow @dataanalystduo 
#datascience #dataanalytics #data #discord #community #dataanalyst #datascientist #ai #ml</t>
  </si>
  <si>
    <t>https://www.instagram.com/p/Cs88WnMv6oZ/</t>
  </si>
  <si>
    <t>@dataanalystduo x @datatodestiny | Diverse Projects, Diverse Skills 🎯
It is important to have a diverse set of projects which showcase your diverse skills. 
You could have projects focused on data cleaning and preprocessing, exploratory data analysis, building dashboards, or simply data extraction.
This variety proves that you possess a comprehensive skill set required to handle different stages of the data analysis pipeline.
Diversifying your projects highlights your versatility as an analyst and captures the attention of potential employers.
#projects #projectportfolio #dataanalytics #datanalysis #datascience #ai #statistics #dataanalyst #skills</t>
  </si>
  <si>
    <t>https://www.instagram.com/reel/CvZvENas4yc/</t>
  </si>
  <si>
    <t>Three important data analytics tools to learn in 2023.
1️⃣ SQL allows you to extract, sort, and filter data, as well as update and delete records.
2️⃣ Python has a vast ecosystem of libraries and frameworks that make it easy to work with data, perform complex calculations, and build machine learning models.
3️⃣ Power BI allows you to connect to a wide variety of data sources, clean and transform your data, and create compelling visualizations that help you communicate your insights effectively.
.
.
.
Follow @dataanalystduo 
.
.
.
#datascience #dataanalyst #dataanalytics #python #sql #powerbi</t>
  </si>
  <si>
    <t>https://www.instagram.com/reel/CneeO5qjqxy/</t>
  </si>
  <si>
    <t>Excel, PowerPoint, Word and OneNote are the most underrated tools from Microsoft Office suite.
.
.
.
Follow @dataanalystduo
.
.
.
#datascience #dataanalyst #dataanalytics #python #sql #powerbi #excel #powerpoint #onenote #word</t>
  </si>
  <si>
    <t>https://www.instagram.com/reel/CnjsMjBjwmr/</t>
  </si>
  <si>
    <t>Outliers in Data and why they are important .
.
.
Follow @dataanalystduo
.
.
.
#datascience #dataanalyst #dataanalytics #statistics #outliers</t>
  </si>
  <si>
    <t>https://www.instagram.com/reel/CnowyJMDjL8/</t>
  </si>
  <si>
    <t>Insights vs Observations.
.
.
.
Follow @dataanalystduo
.
.
.
#datascience #dataanalyst #dataanalytics</t>
  </si>
  <si>
    <t>https://www.instagram.com/reel/CnrmfB3joKm/</t>
  </si>
  <si>
    <t>READ CAPTION 👇🏼
You must understand that data analytics is a broad field that uses a wide range of skills and technologies. To become a proficient data analyst, you will need to learn a variety of tools and techniques, including statistical concepts, machine learning, data visualization, and programming.
☑️ To start, it’s a good idea to build a strong foundation in basic statistical concepts.
☑️ Next, you’ll have to learn tools and technologies that are commonly used in data analytics. Some popular ones include 
1️⃣ SQL for Data extraction, Data Cleaning and Data Manipulation
2️⃣ Python for Data Analysis or Data Modelling
3️⃣ Tableau or Power BI for Data Visualization
4️⃣ Excel could do all of these things but with smaller datasets
☑️ Another important aspect is the understanding of the business perspective of data, for this, you’ll have to read and explore various use cases. 
☑️ Additionally, in 2023, there will be a focus on big data and the cloud. You must be familiar with technologies like
✅ Hadoop
✅ Spark
✅ AWS/Azure/GCP
☑️ Finally, you should focus on building a strong portfolio to showcase your skills to potential employers.
.
.
.
Follow @dataanalystduo
.
.
.
#datascience #dataanalyst #dataanalytics #roadmap #ml #ai</t>
  </si>
  <si>
    <t>https://www.instagram.com/reel/Cnt6I-PjWlb/</t>
  </si>
  <si>
    <t>This is a how Data Analyst, Business Analyst, Data Scientists and Data Engineer work together in a team,
✅ Data analysts focus on analyzing data to provide insights for the business. 
✅ Business Analyst aligns data insights with business goals. 
✅ Data Scientist uses machine learning and statistical models to uncover hidden insights. 
✅ Data Engineer ensures that data is properly stored and organized for easy access.
.
.
.
Follow @dataanalystduo
.
.
.
#datascience #dataanalyst #dataanalytics #roadmap #ml #ai</t>
  </si>
  <si>
    <t>https://www.instagram.com/reel/CnzEhcaDZru/</t>
  </si>
  <si>
    <t>This is how a retail giant uses data science 🤩
Which domain next⁉️
.
.
.
Follow @dataanalystduo
.
.
.
#datascience #dataanalyst #dataanalytics #ai #ml</t>
  </si>
  <si>
    <t>https://www.instagram.com/reel/Cn4Nl9ejqQ0/</t>
  </si>
  <si>
    <t>Data science is changing the way we think about football. It can be used to analyze a team and players’ performances. 
Tracking metrics like passing accuracy, running speed, distance covered, team tactics, formations, and player movements can help coaches and managers can make better team selection, training, and tactical decisions.
Data science is also used in scouting and the transfer market.
.
.
.
Follow @dataanalystduo
.
.
.
#datascience #dataanalyst #dataanalytics #roadmap #ml #ai</t>
  </si>
  <si>
    <t>https://www.instagram.com/reel/Cn9Xs4Nj33q/</t>
  </si>
  <si>
    <t>SQL should be the first language to learn when it comes to data analytics. 
✅ The first reason SQL is so important is that it is the primary language used to interact with relational databases. 
✅ SQL allows you to retrieve, delete, update, and insert data from a relational database, which is critical to any data analytics task. 
✅ It enables you to extract specific data you need and filter it based on certain criteria, which is the foundation of any data analytics task.
✅ Another reason SQL is so important is that it is a widely used language in the industry.
✅ SQL is a simple to learn.
It’s easy to understand and use, and the learning curve is not steep.
.
.
.
Follow @dataanalystduo
.
.
.
#datascience #dataanalyst #dataanalytics #ai #ml #sql</t>
  </si>
  <si>
    <t>https://www.instagram.com/reel/CoChVUkjRIE/</t>
  </si>
  <si>
    <t>Data Science is at the heart of @netflix_in 
Here’s are different ways Netflix uses data science.
☑️ Personalised recommendations 
☑️ Content Development 
☑️ Customized marketing
.
.
.
Follow @dataanalystduo
.
.
.
#datascience #dataanalyst #dataanalytics #roadmap #ml #ai</t>
  </si>
  <si>
    <t>https://www.instagram.com/reel/CpSV3rUjaoq/</t>
  </si>
  <si>
    <t>*Not sponsored* just genuine recommendation.
This Udemy course offers a unique opportunity to learn business analysis while simultaneously working on a amazing project for your portfolio.. 
Do check it out : Link is in the bio!
Follow @dataanalystduo 
#sql #learning #database #bussinessanalyst #data #datascience #ai #dataanalytics #dataanlaytics</t>
  </si>
  <si>
    <t>https://www.instagram.com/reel/Cs_o35JsiKo/</t>
  </si>
  <si>
    <t>@zomato the popular food delivery 🍕 and restaurant🍴discovery platform use data science to drive its business operations and gain a competitive edge.
➖ One of the key ways they use data science is to optimize their delivery routes.🚚
➖ They also use data science to analyze customer reviews 👍🏼👎🏼 and ratings to provide more accurate recommendations. 
From delivery routes to customer engagement, Zomato leverages data science to improve every aspect of its business.
If you found this useful, follow @dataanalystduo 
#datascience #dataanalyst #dataanalytics #ai #ml</t>
  </si>
  <si>
    <t>https://www.instagram.com/reel/CoM0dGrDzS7/</t>
  </si>
  <si>
    <t>These five words are important to understand statistics ‼️
🔺Population 
🔺Sample
🔺Parameter
🔺Statistic
🔺Variable 
.
.
.
Follow @dataanalystduo
.
.
.
#datascience #dataanalyst #dataanalytics #roadmap #ml #ai #statistics</t>
  </si>
  <si>
    <t>https://www.instagram.com/p/CpU6uYPDNMl/</t>
  </si>
  <si>
    <t>Just because two things are correlated, it doesn’t necessarily mean that one causes the other.
We can’t jump to conclusions and say that one causes the other.
It’s important to understand the difference between correlation and causation. 
We need to look for evidence and test our assumptions before making conclusions.
You need to be skeptical and not jump to conclusions without further research. 
Follow @dataanalystduo for more such content. 
#datascience #dataanalytics #dataanalyst #statistics #trending #dataanalystduo #onestopstatistics</t>
  </si>
  <si>
    <t>https://www.instagram.com/reel/CryFZtiO3So/</t>
  </si>
  <si>
    <t>End to End Machine Learning steps 🥶
Follow @dataanalystduo 
#datascience #dataanalyst #dataanalytics #dataanalystduo #statistics #onestopstatistics #onestopanalytics #statistics #machinelearning #ml</t>
  </si>
  <si>
    <t>https://www.instagram.com/p/CtB_nUbPeA7/</t>
  </si>
  <si>
    <t>@dataanalystduo x @datatodestiny | Quality Over Quantity 
Rather than aiming for many projects, prioritize quality and depth in your portfolio. 
Select a handful of projects that you are truly proud of and invest time in making them exceptional. 
Concentrate on building a portfolio that showcases your best work, attention to detail, and commitment to delivering impactful insights.
Your top projects will create a lasting impression on potential employers or clients. 
#projects #projectportfolio #dataanalytics #datanalysis #datascience #ai #statistics #dataanalyst</t>
  </si>
  <si>
    <t>https://www.instagram.com/reel/Cve2yxyN2zA/</t>
  </si>
  <si>
    <t>We have always said if you’re new to the field and don’t have a relevant education or you’re just looking to upskill, 
then Google Data Analytics Professional Certificate program on Coursera along with a good project portfolio is the perfect way to kickstart your career.
☑️ Beginner-level and requires no prior experience
☑️ Taught by Google and comes with a Certificate upon completion + access to Google’s hiring consortium of 150+ employers
☑️ Teaches job-ready skills for an entry-level data analyst role in ~6 months
☑️ 75% of Google certificate grads report career improvement, and the median salary for entry-level data analysts is ~$74k in the US
☑️ Program is completely self-paced and fully online
☑️ Rated 4.8 out of 5 stars
Follow @dataanalystduo
#coursera #datascience #dataanalyst #dataanalytics</t>
  </si>
  <si>
    <t>https://www.instagram.com/reel/CpkWXYAj-GI/</t>
  </si>
  <si>
    <t>If you found this useful, let us know in the comments. 
If you're looking to advance your career, but feeling unsure about which direction to take, 𝒍𝒆𝒕'𝒔 𝒕𝒂𝒍𝒌. 
You can check the link in the bio to book a 1:1 call.
Follow @dataanalystduo for more content on Statistics &amp; Data Analytics.
#datascience #dataanalytics #ml #resume</t>
  </si>
  <si>
    <t>https://www.instagram.com/p/Cpm8P27Dwhp/</t>
  </si>
  <si>
    <t>Best example of sampling in real world is to calculate a TRP of the show.
Sampling - one of the widely used techniques for research work. Quality of sampling will directly determine the accuracy of the research as well as it’s results.
.
.
.
Follow @dataanalystduo
.
.
.
#datascience #dataanalyst #dataanalytics #roadmap #ml #ai #statistics</t>
  </si>
  <si>
    <t>https://www.instagram.com/reel/CppiQA0DY7K/</t>
  </si>
  <si>
    <t>Just sharing my thoughts! 
Follow @dataanalystduo
#datascience #dataanalyst #dataanalytics #roadmap #ml #ai #statistics</t>
  </si>
  <si>
    <t>https://www.instagram.com/p/CpuWEKgD3Fz/</t>
  </si>
  <si>
    <t>Let me know, how many you got correct? 
SQL should be your #1 priority when you start learning data analytics. 
Follow @dataanalystduo
#datascience #dataanalyst #dataanalytics #roadmap #ml #ai #statistics #sql</t>
  </si>
  <si>
    <t>https://www.instagram.com/p/Cpztb5hjDoA/</t>
  </si>
  <si>
    <t>https://www.instagram.com/reel/Cp2SNx-rB7Q/</t>
  </si>
  <si>
    <t>Udemy! Udemy! Udemy!
Follow @dataanalystduo
#datascience #dataanalyst #dataanalytics #roadmap #ml #ai #statistics #udemy</t>
  </si>
  <si>
    <t>https://www.instagram.com/p/Cp46Z8hDZBp/</t>
  </si>
  <si>
    <t>I’m loving python these days😬
Follow @dataanalystduo
#datascience #dataanalyst #dataanalytics #roadmap #ml #ai #statistics #python</t>
  </si>
  <si>
    <t>https://www.instagram.com/reel/Cp7fMFarQbk/</t>
  </si>
  <si>
    <t>I’m not asking you to be an influencer but built your personal brand 🔝
Follow @dataanalystduo
#datascience #dataanalyst #dataanalytics #roadmap #ml #ai #statistics #personalbranding</t>
  </si>
  <si>
    <t>https://www.instagram.com/p/CqAei_nr0ML/</t>
  </si>
  <si>
    <t>‼️Stay Tuned for Statistics workshop‼️
Follow @dataanalystduo
#datascience #dataanalyst #dataanalytics #roadmap #ml #ai #statistics #python #statistics</t>
  </si>
  <si>
    <t>https://www.instagram.com/reel/CqDKIE9rIeL/</t>
  </si>
  <si>
    <t>How to choose the right institution to learn Data Science? 
Follow @dataanalystduo
#datascience #dataanalyst #dataanalytics #roadmap #ml #ai #statistics #institute</t>
  </si>
  <si>
    <t>https://www.instagram.com/p/CqIGCI-Ln6Z/</t>
  </si>
  <si>
    <t>Statistics workshop soon. Follow for more updates.
Sachin or Virat? Who is the best batsman in test cricket⁉️ 
Follow @dataanalystduo
#datascience #dataanalyst #dataanalytics #roadmap #ml #ai #statistics</t>
  </si>
  <si>
    <t>https://www.instagram.com/reel/CqNkK-ALQys/</t>
  </si>
  <si>
    <t>Hey Guys, I just realized we never actually introduced ourselves 😆 
This post is dedicated to us 😄
Data Analyst Duo is founded by Aditi &amp; ​Kalpesh. We did our M.Sc. in Statistics at the University of ​Mumbai. Almost a decade of being a statistics ​enthusiast, we encountered many friends and relatives ​from diverse educational backgrounds, including ​management, biotechnology, etc., who had difficulties ​understanding statistics. We sensed a desire to fill this ​gap and assist them along with many others. Given the ​global reach, social media has to offer, we felt ​Instagram was the way to go. And so the tale of the ​data analyst duo started.
Our Instagram account gives us a platform to share our ​love for teaching statistics with the rest of the world. ​We also help people transition their careers into data ​analytics.
Aditi has completed her M.Sc. in Statistics from the ​University of Mumbai and a PGDBM- in Marketing Management from NMIMS. Aditi has experience of more than two years in ​market research working in diverse ​domains like FMCG, media, and ​automotive. She is currently working as a project lead in a leading market research firm. 
I (Kalpesh) have completed my M.Sc. in Statistics from the ​University of Mumbai and have an experience of more than four years in data ​science. I have worked with a leading ​audience measurement firm in design, ​quality control, and analytics for digital, ​OTT, and television platforms. Currently, I work as a Statistical Analyst. 
If you're looking to advance your career, but feeling unsure about which direction to take, 𝒍𝒆𝒕'𝒔 𝒕𝒂𝒍𝒌. You can check out the link in the bio to book a 1:1 call. 
If you made it till the end, you are the real one😁
#explorepage #viral #datascience #ai #ml #dataanalytics #statistics</t>
  </si>
  <si>
    <t>https://www.instagram.com/p/CqSm8FDLYwP/</t>
  </si>
  <si>
    <t>IG image</t>
  </si>
  <si>
    <t>Statistics workshop soon. Follow for more updates. ‼️
Who is the best batsman according to you ⁉️😬
Follow @dataanalystduo
#datascience #dataanalyst #dataanalytics #roadmap #ml #ai #statistics</t>
  </si>
  <si>
    <t>https://www.instagram.com/reel/CqVLtForNIf/</t>
  </si>
  <si>
    <t>I’m also a normal human being and I make mistakes too. 
Follow @dataanalystduo
#datascience #dataanalyst #dataanalytics #roadmap #ml #ai</t>
  </si>
  <si>
    <t>https://www.instagram.com/reel/CpZfSOKDy_z/</t>
  </si>
  <si>
    <t>Three websites to host your project portfolio:
1️⃣ NovyPro - NovyPro is a community of highly skilled Power BI designers who come together to share and showcase their Data Stories. This platform empowers Power BI enthusiasts to demonstrate their creativity and expertise, while fostering a collaborative and supportive environment for learning and growth.
2️⃣ MavenShowcase - Maven Showcase provides a comprehensive platform for data professionals to build their project portfolios, showcase their work, and connect with like-minded peers and potential employers from all corners of the world. This website enables data professionals to create a strong online presence and gain recognition for their skills and expertise in the data industry.
3️⃣ datascienceportfol.io - It is a revolutionary platform that offers data scientists, analysts, and data engineers the opportunity to create a stunning personal portfolio website, showcasing their projects and expertise in a unique way. With access to thousands of portfolios from data professionals worldwide, datascienceportfol.io serves as a source of inspiration and collaboration for those seeking to enhance their skills and build a strong online presence.
Follow @dataanalystduo for more such content. 
#datascience #dataanalytics #dataanalyst #statistics #trending #projects #portfolio #dataanalystduo #onestopstatistics</t>
  </si>
  <si>
    <t>https://www.instagram.com/reel/Cr0e0uuAV0f/</t>
  </si>
  <si>
    <t>Few of my favourite things to do 🙌🏽😃 Follow @dataanalystduo #explore #explorepage #reels #reelsinstagram #studymotivation #productivity</t>
  </si>
  <si>
    <t>https://www.instagram.com/reel/Cq7fgaLg8np/</t>
  </si>
  <si>
    <t>*Embark Pro Scholarship Test | 5 guaranteed interviews | Salaries upto 18 LPA* 
-Get a job at companies like CRED, Lenskart, Swiggy &amp; 100 others
-In Business roles with salary upto 18 LPA
-Get 100% Scholarship by qualifying the Scholarship Test 
Apply fast (Open for limited time) - https://go.upraised.co/nyLTHnoW</t>
  </si>
  <si>
    <t>https://www.instagram.com/reel/CrGR0hbu8jF/</t>
  </si>
  <si>
    <t>Want to make your statistical findings engaging for everyone? 🤔
📈 Check out this post for some tips on statistical communication 🌟 
Don't miss out - check the link in our bio to book a 1:1 consultation call today! 💻🤝 
Follow @dataanalystduo
#datascience #dataanalyst #dataanalytics #roadmap #ml #ai #statistics #resume #consultation</t>
  </si>
  <si>
    <t>https://www.instagram.com/p/CrLfNGQPebH/</t>
  </si>
  <si>
    <t>We took a Statistics for Data Analysis workshop over the weekend. 😁
This was such a long due. 
Everyone tends to neglect statistics when it comes to Data Science stack. 
Being from Statistics background, I know how important it is when it comes to analysing data. 
With the same intention, we build a workshop where we taught basic statistical concepts and solved two projects. 
It was a crazy experience.🤩
I’m thankful for everyone from the Batch-1 for showing trust in us. 
Shoutout to everyone of you. 🫡
☑️ Overall 100+ people registered for the course. 
☑️ ~60+ joined the live workshop on both days. (It was challenging for most of them due to different time zones but they have promised to go through the recordings)
☑️ 38 folks provided the feedback
☑️ We received 6.5/7 rating for the projects 
☑️ Overall, we received 6.4/7 rating for the entire workshop
Next batch soon!
Follow @dataanalystduo
#datascience #dataanalyst #dataanalytics #roadmap #ml #ai #statistics #resume #consultation</t>
  </si>
  <si>
    <t>https://www.instagram.com/p/CrNVjbbLT1v/</t>
  </si>
  <si>
    <t>Observation writing is a skill and every Data Analyst must possess it.. In our 2 Day Statistics workshop we will show you how to write observation using real life data ❤️ Link in Bio to know more..
Follow @dataanalystduo 
#datasciences #statistics #dataanalytics #learn #education #reels #artificialintelligence #dataanalysis #datastorytelling #data #datascientist</t>
  </si>
  <si>
    <t>https://www.instagram.com/reel/CrawQ_pMXi9/</t>
  </si>
  <si>
    <t>“Actions Speak Louder than Words: Build a Strong Data Analytics Portfolio and Let Your Skills Shine!”
If you’re looking to break into the data analytics field, building a strong project portfolio is key. 
Employers want to see your skills and expertise in action, and what better way to showcase them than through data analysis projects?
One of the best beginner-friendly projects to start with is Exploratory Data Analysis (EDA). 
✅EDA is a critical step in the data analysis process, where you gain a deeper understanding of the data and prepare it for further analysis or modelling.
✅EDA involves a range of exciting activities, including data cleaning, preprocessing, visualization, statistical analysis, and data transformation and feature engineering. 
✅By doing an EDA project, you’ll not only improve your data analytics skills but also your problem-solving abilities and data visualization techniques.
✅EDA is a crucial step regardless of which advanced level project you decide to pursue. Every project requires EDA before modelling, making it an essential skill for any data analyst.
🔴🔴🔴
To create an EDA project using a real-life dataset, you can join our 2️⃣-day statistics workshop.
So, what are you waiting for? Build your project portfolio and take your first step towards a successful data analytics career today!
🔴🔴🔴
Check link in bio to register for the workshop. 
Follow @dataanalystduo
#datascience #dataanalyst #dataanalytics #roadmap #ml #ai #statistics #resume #consultation #workshop</t>
  </si>
  <si>
    <t>https://www.instagram.com/reel/CrdU89xOEHv/</t>
  </si>
  <si>
    <t>This is how you can use Chatgpt with Jupyter notebook 😃👍🏼
Follow @dataanalystduo
#datascience #dataanalyst #dataanalytics #dataanalystduo #statistics #onestopstatistics #onestopanalytics #chatgpt</t>
  </si>
  <si>
    <t>https://www.instagram.com/reel/CrgIiKKuONj/</t>
  </si>
  <si>
    <t>Why documentation is crucial for your success as a Data Analyst. 
1️⃣ DOCUMENTATION SAVES TIME AND EFFORT
As a data analyst, you know how much time and effort goes into analyzing and interpreting data. Proper documentation allows you to quickly retrieve and reference your work, so you don’t have to start from scratch every time.
2️⃣ DOCUMENTATION ENSURES ACCURACY
One of the biggest risks for data analysts is providing inaccurate data. Documentation helps you ensure the accuracy of your work by providing a clear and transparent record of your process. It allows you to retrace your steps, track changes, and identify errors or inconsistencies.
3️⃣ DOCUMENTATION SHOWS PROFESSIONALISM
Documentation is a sign of professionalism and attention to detail. It shows that you take your work seriously and are committed to producing high-quality results.
🔴🔴🔴
Uploading the projects to github without proper documentation is not going to help you. 
🔸What are some challenges you face when it comes to documenting your work as a data analyst? 
🔸Share your experiences and tips in the comments below, and let’s help each other overcome these challenges!
Follow @dataanalystduo
#datascience #dataanalyst #dataanalytics #dataanalystduo #statistics #onestopstatistics #onestopanalytics</t>
  </si>
  <si>
    <t>https://www.instagram.com/reel/CrihzKcLoEg/</t>
  </si>
  <si>
    <t>Follow @dataanalystduo 
#datascience #dataanalytics #trending #trendingreels</t>
  </si>
  <si>
    <t>https://www.instagram.com/reel/CrlEwWqOpWD/</t>
  </si>
  <si>
    <t>1:1 slots for May are open for consultation and mentorship. Check the link in bio.
Follow @dataanalystduo 
#datascience #dataanalytics #datascientist #dataanalyst #consulting #consultation #oneonone</t>
  </si>
  <si>
    <t>https://www.instagram.com/p/CrnqVjaLECY/</t>
  </si>
  <si>
    <t>Interview question for Analyst position:
7, 6, 100, 21, 7, 16
What is the mean of the range, median, and mode of the given data?
Comments your answer below 👇🏼 
#data #datasciences #statistics #statisticalanalyst #dataanalystduo #explorepage #reels #reelitfeelit</t>
  </si>
  <si>
    <t>https://www.instagram.com/reel/CrqVQRkLX7s/</t>
  </si>
  <si>
    <t>✅ Checklist to do your first project: 
- Identify the problem statement 
- Write primary &amp; secondary objectives 
- Collect data (Questionnaire or Web Scraping)
- Data Cleaning 
- Data Analysis 
- Building models &amp; interpreting results
- Presentation or Documentation 
.
.
.
Follow @dataanalystduo 
.
.
#data #dataanalytics #datascience #reels #trending</t>
  </si>
  <si>
    <t>https://www.instagram.com/reel/CqpTLKBr56t/</t>
  </si>
  <si>
    <t>Four Top Tips for creating compelling project portfolio as a Data Analyst. 
1️⃣ Choose your best work
2️⃣ Include variety of projects
3️⃣ Provide context and background 
4️⃣ Keep it concise and visually appealing 
Follow @dataanalystduo for more such content
#datascience #dataanalyst #datascientist #statistics #project #portfolio #dataanalystduo #onestopstatistics</t>
  </si>
  <si>
    <t>https://www.instagram.com/p/Cr3ChkHPsUk/</t>
  </si>
  <si>
    <t>Which one have you worked on or planning to learn? Comment below 👇🏼
#python #ml #machinelearning</t>
  </si>
  <si>
    <t>https://www.instagram.com/reel/CtHgeNhtY37/</t>
  </si>
  <si>
    <t>@dataanalystduo x @datatodestiny | The power of Domain Specific projects 💪🏻
When it comes to choosing projects for your portfolio, one effective strategy is to focus on domain-specific projects.
This means tailoring your data analytics projects to address real-world challenges within a particular industry or domain, such as finance, sports, logistics, healthcare, or any other field of interest.
By selecting projects that align with a specific domain, you demonstrate not only your technical proficiency but also your understanding of the industry’s unique challenges and requirements.
This will not only make the process enjoyable but also reflects your passion for the subject matter.
#projects #projectportfolio #dataanalytics #datanalysis #datascience #ai #statistics #dataanalyst #trending #trendingreels</t>
  </si>
  <si>
    <t>https://www.instagram.com/reel/CvkAepTN-oF/</t>
  </si>
  <si>
    <t>With lots of love! 
From teaching young kids to starting an Instagram page, I'm finally back to teaching 💕
Conducting workshops for statistics is a dream come true, and I'm grateful to be able to pursue my passion. ❤️
Though there is always room for improvement, I'm enjoying every bit of this journey. 💪🏼
To all those who had to give up their passion due to work commitments, never give up hope. 😬
It's never too late to chase your dreams and make them a reality.🫶🏽
Follow @dataanalystduo 
#datascience #dataanalytics #dataanalyst #datascientist #teacher #tutor #onestopstatistics #dataanalystduo</t>
  </si>
  <si>
    <t>https://www.instagram.com/p/CsBgL03tItU/</t>
  </si>
  <si>
    <t>SQL interview question:-
What is the SQL query order of execution? 
Write your answers in the comments. 
Follow @dataanalystduo
#datascience #dataanalyst #datascientist #statistics #dataanalystduo #onestopstatistics #sql</t>
  </si>
  <si>
    <t>https://www.instagram.com/reel/CsG4m-Euh89/</t>
  </si>
  <si>
    <t>Picture this - you have a bag filled with 4 red and 6 blue balls. You have a chance to draw two balls at random without replacement. What are the chances that both balls are red?
Put your answers in the comments. 
Follow @dataanalystduo
#datascience #dataanalyst #dataanalytics #dataanalystduo #statistics #onestopstatistics #onestopanalytics #probability</t>
  </si>
  <si>
    <t>https://www.instagram.com/reel/CsJJw72tuKv/</t>
  </si>
  <si>
    <t>Sampling is a statistical technique used to select a representative subset, or sample, from a larger population for the purpose of making inferences or drawing conclusions about the entire population. 
One of the popular methods for selecting a sample is systematic random sampling, where each element of a population is selected at equal intervals. BARC, the Indian audience measurement giant, uses sampling to measure TV/OOH ratings and audience preferences in India. 
BARC currently employs two sample frames to support its panels. The first sample frame is a frame of households supporting the TV Panel and the second sample frame is a frame of eateries supporting the OOH panel. This allows BARC India collect data and to provide this reliable and accurate data to the stakeholder, which would include broadcasters, advertisers, and media agencies which finally will help them make informed decisions about advertising campaigns, and media planning. #india #media #datascience #data #dataanalytics #sampling #statistics #example</t>
  </si>
  <si>
    <t>https://www.instagram.com/reel/CsLzpBesPhB/</t>
  </si>
  <si>
    <t>Join the Batch 3 - Statistics for Data Analysis workshop. 
Check Link in the bio or DM us. 
Follow @dataanalystduo
#datascience #dataanalyst #dataanalytics #dataanalystduo #statistics #onestopstatistics #onestopanalytics #statistics</t>
  </si>
  <si>
    <t>https://www.instagram.com/p/CsOiZeJvgVH/</t>
  </si>
  <si>
    <t>https://www.instagram.com/p/CsQ1XZ9LKFU/</t>
  </si>
  <si>
    <t>1️⃣Not getting calls: The relentless search for a job became a daunting challenge especially when you lack experience. The additional hurdle of requiring relevant experience intensified the struggle, making each unanswered call more painful.
2️⃣I was not shameless on LinkedIn: The fear of judgment and concern about what others might think held me back from reaching out or showcasing my skills on LinkedIn. I underestimated the power of this professional platform and missed out on valuable opportunities to connect, network, and demonstrate my capabilities. The importance of professional referrals in the job search became apparent as I struggled to make meaningful connections. It became clear that the power of connections can often open doors that remain firmly closed otherwise.
3️⃣Lack of mentorship: Throughout my job search journey, I realized the absence of a guiding mentor by my side. I longed for someone experienced who could provide valuable insights, offer advice, and help me navigate the complexities of the job market.
4️⃣Not being interview ready: While my focus was primarily on the job hunt itself, I neglected to allocate equal time and energy to interview preparation. When a promising opportunity finally came, I found myself unprepared and failed miserably.
5️⃣Not having a project portfolio: I had poured my heart and soul into one significant project, but it failed to adequately showcase the all of my skills and abilities. I realized the importance of a comprehensive project portfolio that demonstrates the full range of my capabilities, which I regretted not having at my disposal during the job search.
6️⃣Not being ready for aptitude: Additionally, I failed to adequately prepare for aptitude tests, underestimating their significance in the job application process.
My advice is to avoid my mistakes and stay strong incase you face the same struggle as I did.
Follow @dataanalystduo
#datascience #dataanalyst #dataanalytics #dataanalystduo #statistics #onestopstatistics #onestopanalytics #statistics</t>
  </si>
  <si>
    <t>https://www.instagram.com/reel/CsTZfjerXQJ/</t>
  </si>
  <si>
    <t>@preplaced.in solution to all your interview related problems.
Check out their Instagram handle @preplaced.in 
or visit www.preplaced.in.
#softwareengineer #Preplaced #UnlockYourPotential #mentorhaitohmumkinhai</t>
  </si>
  <si>
    <t>https://www.instagram.com/reel/CsV753dOrMk/</t>
  </si>
  <si>
    <t>Let’s explore this disconnect and discuss strategies to bridge the gap and thrive in your data science career. 💼💪
📉 Theory vs. Practical Application: Academic programs focus on imparting theoretical knowledge and fundamental concepts in data science. While this theoretical understanding is crucial, it often falls short when it comes to practical applications.
🌐 Evolving Industry Landscape: The field of data science is constantly evolving, with new tools, techniques, and technologies emerging at a rapid pace. However, academic curricula can take time to adapt to these changes.
🔍 Collaboration and Communication: Data science projects in academia are often conducted individually or within small groups, focusing primarily on technical aspects. In contrast, the industry places significant emphasis on collaboration, teamwork, and effective communication. Freshers transitioning from academia to industry need to enhance their interpersonal and communication skills to thrive in a collaborative work environment.
📝 Strategies to Bridge the Gap:
1️⃣ Seek Practical Experience: Supplement your academic knowledge with hands-on experience. Look for internships, research projects, or freelancing opportunities that allow you to work on real-world data problems.
2️⃣ Continuous Learning: Stay updated with the latest industry trends, tools, and techniques. Engage in self-learning through online courses, workshops, and tutorials.
3️⃣ Industry-Relevant Projects: Develop projects that mirror real-world scenarios. Focus on practical problem-solving and demonstrate your ability to derive insights from data.
4️⃣ Communication and Collaboration Skills: Hone your communication and collaboration skills by actively participating in group projects, presenting your work to peers, and seeking feedback.
5️⃣ Professional Networking: Networking can provide valuable insights, mentorship opportunities, and access to job openings that may not be publicly advertised.
💡 Embrace the learning journey, be adaptable, and seize every opportunity to grow. Success awaits! 🌟🚀
Follow @dataanalystduo
#statistics #datascience #dataanalytics #dataanalyst #datascientist #dataanalystduo</t>
  </si>
  <si>
    <t>https://www.instagram.com/reel/CsYlaHqrAiM/</t>
  </si>
  <si>
    <t>“Head First Data Analysis: A Must-Read for Freshers Starting Their Careers in Data Analytics”
This is an outstanding book for freshers entering the field of data analytics. It offers a refreshing and interactive approach to learning, making it ideal for beginners. The book covers essential topics like data visualization, exploratory data analysis, and statistical methods, providing a solid foundation. 
Overall, “Head First Data Analysis” is a must-read that equips freshers with the knowledge and skills needed to thrive in their data analytics careers. Highly recommended!
Follow @dataanalystduo
#datascience #dataanalyst #datascientist #statistics #dataanalystduo #onestopstatistics #book #headfirst #dataanalysis</t>
  </si>
  <si>
    <t>https://www.instagram.com/reel/CsbObnhNdSn/</t>
  </si>
  <si>
    <t>Today I will share with you which tools I use as 𝐒𝐭𝐚𝐭𝐢𝐬𝐭𝐢𝐜𝐚𝐥 𝐀𝐧𝐚𝐥𝐲𝐬𝐭.
✅ 𝐒𝐐𝐋 - Whenever a task is assigned to me, I use SQL in𝐞𝐱𝐭𝐫𝐚𝐜𝐭𝐢𝐧𝐠 &amp; 𝐚𝐧𝐚𝐥𝐲𝐳𝐢𝐧𝐠 𝐭𝐡𝐞 𝐝𝐚𝐭𝐚. This takes about 50% of my time ⌛.
✅ 𝐄𝐱𝐜𝐞𝐥 - When I am required to 𝐬𝐡𝐚𝐫𝐞 𝐝𝐚𝐭𝐚 with stakeholders or managers, I use Excel. This takes about 20% of my time ⌛ in 𝐟𝐨𝐫𝐦𝐚𝐭𝐭𝐢𝐧𝐠 𝐚𝐧𝐝 𝐜𝐫𝐞𝐚𝐭𝐢𝐧𝐠 𝐩𝐢𝐯𝐨𝐭 𝐜𝐡𝐚𝐫𝐭𝐬 𝐨𝐫 𝐭𝐚𝐛𝐥𝐞𝐬.
✅ 𝐏𝐲𝐭𝐡𝐨𝐧- I use python for 𝐝𝐚𝐭𝐚 𝐚𝐧𝐚𝐥𝐲𝐬𝐢𝐬 𝐚𝐧𝐝 𝐭𝐨 𝐚𝐮𝐭𝐨𝐦𝐚𝐭𝐞 𝐦𝐲 𝐝𝐚𝐲-𝐭𝐨-𝐝𝐚𝐲 𝐭𝐚𝐬𝐤. It takes up about 20% of my time ⌛.
There are also other tools that I use like,
☑ 𝐎𝐧𝐞 𝐍𝐨𝐭𝐞 for note-taking
☑ 𝐉𝐢𝐫𝐚 for project management
☑ 𝐂𝐨𝐧𝐟𝐥𝐮𝐞𝐧𝐜𝐞 for documenting the project. 
These combined take up the remaining 10% of my time ⌛.
Which tool do you use? Comment below.
Follow @dataanalystduo 
#datascience #dataanalytics #datascientist #dataanalyst #statistics #dataanalystduo #onestopstatistics #trending</t>
  </si>
  <si>
    <t>https://www.instagram.com/reel/CsdtOxINdm-/</t>
  </si>
  <si>
    <t>🌟🎓📈 Back in 2016, I proudly earned my Bachelor of Science degree in Statistics with an impressive 89% score. With the same enthusiasm, I started my Masters in Statistics journey. Fast forward to April 2018, I failed in Semester 4, leaving me disheartened and uncertain about my future. My job search was met with rejection after rejection. While my friends celebrated their lucrative jobs, I found myself struggling to make ends meet.
💔😔 The pressure was mounting, and I could see the sadness in my parents’ eyes, who had always supported me despite our financial hardships. Their unwavering love became my driving force, urging me to keep pushing forward. I completed my Masters in the meantime. For three long months, I faced the daily battle of stress and depression. I tirelessly searched for opportunities, hoping for that one chance to turn my luck around. Finally, a ray of hope appeared when I received an interview invitation from a company in Mumbai.
💼📚 I poured my heart and soul into preparing for the interview, which included solving a complex case study. But as the days turned into weeks without any response, doubt and disappointment crept in. The fear of losing yet another opportunity grew stronger, threatening to overshadow my spirits.
📞 Just when I was on the verge of giving up, the phone call I had been waiting for finally came. I remember sitting in an auto-rickshaw, heart pounding, when the HR representative delivered the news—I had been selected for the role! Overwhelmed with joy, I couldn’t contain my excitement. I celebrated with the auto-rickshaw driver, who had unknowingly become a part of this incredible journey.
💖😭 When I finally shared the news with my family, their tears of joy mirrored the magnitude of this accomplishment. It was a pivotal moment that would forever change our lives.
Though I have not achieved enough to provide people employment, I try my best to educate and motivate people through our Instagram page @dataanalystduo . Let’s inspire each other to reach new heights! 🌍🌱
#datascience #dataanalyst #motivation</t>
  </si>
  <si>
    <t>https://www.instagram.com/reel/CsgTPKTOiWc/</t>
  </si>
  <si>
    <t>If you’re feeling directionless after finishing school, you don’t need to worry anymore. Fateh Education can help you study abroad and pursue your aspirations. 
With their guidance, you’ll be able to discover the ideal undergraduate programs at prestigious universities, obtain admissions and visas, and receive pre- and post-arrival assistance to ensure a successful journey towards your ambitions.
Don’t hesitate any longer, take the first step towards your dreams and register today. Fateh Education’s team of experts is excited to learn about your goals and assist you in achieving great success. 
REGISTER FROM THE LINK IN THE BIO!
 #registernow #neverstoplearning #opportunityofalifetime #UGProgramme #UnderGraduate #fateheducation #studyabroad #ukandirelandadmissions #ukuniversities #irelandeducation #reel #instagram #trending #fyp #explore #InternationalEducation #Scholarships #Careercounselling #internationaleducation</t>
  </si>
  <si>
    <t>https://www.instagram.com/reel/Csi12XJrAw5/</t>
  </si>
  <si>
    <t>Listen! 
Roadmap to become a Data Analyst is going to be same, no matter who you ask😅
Stop asking, just pick one tool and start learning 💪🏻
Follow @dataanalystduo 
#dataanalyst #datascience #datascientist #businessanalyst #dataanalytics #onestopanalytics #onestopstatistics #dataanalystduo #ai #ml #data #sql #statistics #python #aws #powerbi #tableau #excel</t>
  </si>
  <si>
    <t>https://www.instagram.com/p/CsllOJdv4el/</t>
  </si>
  <si>
    <t>This is why it is important to learn AWS for data analyst.
Follow @dataanalystduo 
#datascience #dataanalyst #dataanalytics #dataanalystduo #statistics #onestopstatistics #onestopanalytics #statistics #aws</t>
  </si>
  <si>
    <t>https://www.instagram.com/p/CsoOyxNtMgN/</t>
  </si>
  <si>
    <t>Blessing your feed with your favourite data couple 💕
Follow @dataanalystduo 
#dataanalystduo #datascience #dataanalytics #trending #explorepage✨</t>
  </si>
  <si>
    <t>https://www.instagram.com/p/CsqwQZHPrbz/</t>
  </si>
  <si>
    <t>Guys, Check the link in bio for Project. 
Building machine learning workflows in Python from scratch is an ideal intermediate-level project in data science. It deepens understanding of concepts, algorithms, and help you learn on how to preprocess data, handle missing values, perform feature selection, and deal with different types of data (numeric, categorical, text, etc.). Furthermore, successfully completing this project enhances a portfolio, demonstrating proficiency in Python, data manipulation, and machine learning frameworks. Embarking on this project empowers data science enthusiasts to expand their knowledge and showcase their abilities.
#datascience #projectideas #portfolio #data #dataanalytics #datascientist #dataanalystduo</t>
  </si>
  <si>
    <t>https://www.instagram.com/reel/Cstfe0otahy/</t>
  </si>
  <si>
    <t>Handling missing values is a critical step in data analysis to ensure accurate and reliable results. There are four commonly used methods to treat missing values in a dataset:
1. Replace missing values with the mean, median, or mode of the available data. This method provides a simple and quick solution.
2. Drop the data points with missing values, but caution must be exercised to ensure that the missingness is random.
3. Utilize domain expertise and subjective judgment to impute missing values based on contextual knowledge.
4. Programmatically deduce missing values using statistical techniques or machine learning algorithms. This method goes beyond simple replacements or data removal and uses statistical techniques or machine learning algorithms to make educated guesses about the missing values. 🧠💻Each method has its advantages and considerations, and the choice depends on the specific dataset and analysis requirements. Handling missing values is crucial for reliable insights. 💡🔍 #DataAnalysis #MissingValues #DataQuality #StatisticalMethods</t>
  </si>
  <si>
    <t>https://www.instagram.com/reel/Csv_rxmMaIl/</t>
  </si>
  <si>
    <t>From Data to Digits 💰! Step by Step 📈
I used to sit at this small, rusty table, dreaming of a bigger computer desk. It was a simple desire, but one that represented my ambition and determination to create an aesthetic working environment that would inspire me to reach new heights.
Follow @dataanalystduo 
#datascience #dataanalyst #dataanalytics #dataanalystduo #statistics #onestopstatistics #onestopanalytics #statistics</t>
  </si>
  <si>
    <t>https://www.instagram.com/p/CsypA3wNAi4/</t>
  </si>
  <si>
    <t>Join Statistics for Data Analysis workshop Batch 4. Link in bio. 
Date: 17-18th June
Time: 6-9 PM IST
Follow @dataanalystduo 
#datascience #dataanalyst #dataanalytics #dataanalystduo #statistics #onestopstatistics #onestopanalytics #statistics</t>
  </si>
  <si>
    <t>https://www.instagram.com/p/Cs1QgGetCNo/</t>
  </si>
  <si>
    <t>📣📊 The Power of Domain Knowledge in Data Science! 🌐💡
Hey there, fellow data enthusiasts! Today, I want to share with you the incredible significance of domain knowledge in the fascinating world of data science. 🚀✨
As a data analytics expert with four years of experience in the media measurement domain, I’ve come to realize that possessing a deep understanding of the industry you’re working in is like having a superpower in the data realm. Let me tell you why! 💪🔍
1️⃣ Context is Everything: Domain knowledge allows us to grasp the context and nuances behind the data we analyze. It helps us uncover the underlying intricacies specific to our field, enabling us to interpret the data accurately and draw meaningful insights. Without context, numbers are just digits lacking real-world significance.
2️⃣ Better Data Collection: Being well-versed in the domain enables us to ask the right questions and identify the most relevant data sources. We know where to look, what to measure, and how to structure our data collection process effectively. This targeted approach leads to more accurate and comprehensive datasets.
3️⃣ Problem Solving Made Easier: When faced with complex challenges, domain knowledge acts as our guiding compass. It empowers us to navigate through data puzzles with confidence and creativity. By understanding the intricacies of our domain, we can identify patterns, spot anomalies, and develop tailored solutions that truly address the industry’s needs.
4️⃣ Communicating Insights: Our ability to communicate data-driven insights effectively is amplified when we possess domain knowledge. We can convey our findings in a language that resonates with decision-makers, breaking down complex analyses into actionable recommendations that drive positive change.
So, my friends, if you’re diving into the vast ocean of data science, remember the immense value of domain knowledge. Embrace your industry’s intricacies, absorb its unique challenges, and let it fuel your data-driven journey. 🌊🔬
Follow @dataanalystduo 
#DataScience #DomainKnowledge #Analytics #DataDriven #DataSuperpowers #Innovation #Insights</t>
  </si>
  <si>
    <t>https://www.instagram.com/reel/Cs30EWhM8pR/</t>
  </si>
  <si>
    <t>📊 Embracing the Crucial Role of Statistics in the Realm of Data Science 📈
Statistics serves as the bedrock of data science, providing the essential tools and techniques that empower analysts to extract meaning and make informed decisions from vast amounts of data. In this ever-evolving digital landscape, where information abounds, the significance of statistics in data science cannot be overstated.
1️⃣ Making Sense of Data:
Data, without proper context and understanding, is akin to an enigma waiting to be deciphered. Statistics serves as the key to unlock this puzzle, allowing data scientists to transform raw data into valuable insights.
2️⃣ Quantifying Uncertainty:
In the realm of data science, uncertainty is an ever-present companion. Statistics provides the necessary tools to quantify and manage this uncertainty, enabling data scientists to make robust predictions and draw reliable conclusions.
3️⃣ Predictive Modeling:
One of the cornerstones of data science is the ability to make accurate predictions. Statistics equips data scientists with the necessary tools to build predictive models, enabling them to forecast future outcomes based on historical data. Techniques such as regression analysis, time series analysis, and machine learning algorithms leverage statistical principles to create models that can make reliable predictions. These models can be applied in a variety of fields, from finance and marketing to healthcare and logistics, allowing businesses and organizations to make data-driven decisions and optimize their operations.
Join us on our 2-day statistics for data analysis workshop where we will teach you to unlock the power of statistics in solving a real world problem. 😄 
Check the link in bio or comment ‘link’. The price of workshop is ₹499. You can use code ‘DUO10’ for 10% discount.
Follow @dataanalystduo
#statistics #datascience #dataanalytics #onestopstatistics #ai #ml</t>
  </si>
  <si>
    <t>https://www.instagram.com/reel/Cs6SO8UthZr/</t>
  </si>
  <si>
    <t>Sampling - one of the widely used techniques for research work. Quality of sampling will directly determine the accuracy of the research as well as it’s results.
.
.
.
Follow @dataanalystduo
.
.
.
#datascience #dataanalyst #dataanalytics #roadmap #ml #ai #statistics</t>
  </si>
  <si>
    <t>https://www.instagram.com/p/CpcpJi8DibT/</t>
  </si>
  <si>
    <t>Let us know about your thoughts 😌
Follow @dataanalystduo
#datascience #dataanalyst #datascientist #statistics #dataanalystduo #onestopstatistics</t>
  </si>
  <si>
    <t>https://www.instagram.com/reel/Cr5sxcCOt6F/</t>
  </si>
  <si>
    <t>Comment ‘Statistics’ for details regarding statistics workshop 📊
Follow @dataanalystduo 
#datascience #dataanalyst #dataanalytics #dataanalystduo #statistics #onestopstatistics #onestopanalytics #statistics</t>
  </si>
  <si>
    <t>https://www.instagram.com/reel/CtJkYg4LJQt/</t>
  </si>
  <si>
    <t>"Unlocking the Power of SQL 💪💻✨
SQL, the language of data management and stream processing, is a programming gem used by various database systems like MySql, SQL Server, PostgreSQL, and more. 🗂️💡
Discovering the Magic of SQL Commands:
🔹 DDL (Data Definition Language): Creating and modifying database structures with commands like CREATE, DROP, ALTER, TRUNCATE, and RENAME. Let's dive in! 🏗️🔧
🔹 DML (Data Manipulation Language): Inserting, deleting, and updating data in a database. It's all about retrieval and manipulation. Get ready for INSERT, UPDATE, and DELETE! 🔄📝
🔹 DQL (Data Query Language): Fetching data from a relational database. SELECT, the star of the show, allows you to retrieve attributes based on conditions. 📊💡
🔹 DCL (Data Control Language): Accessing stored data, granting or revoking user access. Remember, no rollbacks here! 🔒🚫
🔹 TCL (Transaction Control Language): Managing changes made by DML statements, adding that extra layer of control. Let's COMMIT and ROLLBACK! 🔄✅
Get ready to unleash the power of SQL and conquer your data challenges! 💪🔥 
Follow @dataanalystduo 
#sqlmastery #datamanagement #coding #sql #mysql #postgresql #datascience #dataanalyst #dataanalytics</t>
  </si>
  <si>
    <t>https://www.instagram.com/p/CuW4_bgP5Wh/</t>
  </si>
  <si>
    <t>Follow @dataanalystduo 
Follow @dataanalystduo 
#datascience #dataanalyst #dataanalytics #dataanalystduo #statistics #onestopstatistics #onestopanalytics #trending #netflix</t>
  </si>
  <si>
    <t>https://www.instagram.com/reel/CtRiOLlsT2L/</t>
  </si>
  <si>
    <t>📌 Supercharge Your Data Analytics Skills with Statistics &amp; Python
300+ folks have already completed the workshop. This will be the last batch of the level 1. We are soon going to start level 2. 
Our approach to teaching statistics will be structured in a way that ensures students are comfortable with both Python and statistical concepts before delving into a project using real-world data.
☑ Day 0 - As soon as you join, you will get access to a Python crash course
☑ Day 1 - Understanding fundamental statistical concepts, with real-life examples 
☑ Day 2 - Dedicated to building two projects in Python on a real-world dataset
Syllabus:
✅ Python for Data Analysis - Data type, variable assignment, list, strings, tuple, dictionary, sets, operators, conditional statements, numpy &amp; pandas
✅ Why it is important to learn Statistics? -  Definition, importance &amp; application
✅ Why is it important to know the type of data you are dealing with? -  categorical, numerical, ordinal, nominal, continuous, discrete, ratio &amp; interval
✅ Why creating charts are important? - Different types of charts and when to use which chart
✅ How to summarise data using descriptive statistics - Mean, median, mode, variance, standard deviation, boxplot
✅ Different types of sampling - Probability and Non-probability sampling
✅ We will solve two projects in Python, both with practical applications in mind -  Domain: Sports &amp; Social media
✅ Insights writing and documentation
Bonuses🤑
1️⃣ - Python crash course
2️⃣ - Statistics ebook
3️⃣ - Resume template
Overall ratings - 4.8/5
Check the link in the bio to register. 
Follow @dataanalystduo 
#datascience #dataanalyst #dataanalytics #dataanalystduo #statistics #onestopstatistics #onestopanalytics #statistics #trending #workshop</t>
  </si>
  <si>
    <t>https://www.instagram.com/p/CtTt_tMPV-I/</t>
  </si>
  <si>
    <t>If you want to learn how descriptive statistics can be used to solve the real world problem then join our 2-day Statistics for data analysis workshop. 
300+ folks have already completed the workshop. This will be the last batch of the level 1. We are soon going to start level 2. 
Overall ratings - 4.8/5
Check the link in the bio to register. 
Follow @dataanalystduo 
#datascience #dataanalyst #dataanalytics #dataanalystduo #statistics #onestopstatistics #onestopanalytics #trending #workshop #datascienceworkshop #biostatistics</t>
  </si>
  <si>
    <t>https://www.instagram.com/p/CtWbVk0PwF5/</t>
  </si>
  <si>
    <t>Are you feeling exhausted, disheartened, and on the verge of giving up on your data science dreams? Don’t throw in the towel just yet! 
Unleash the power of networking to propel your job search forward. 
Here are a few tips to guide you:
🔗 The Networking Edge:
In today’s competitive job market, networking is the key to unlock opportunities. Expand your professional network by reaching out to HR, hiring managers, or referrals who can guide you or provide valuable insights.
📝 Crafting LinkedIn Cold Messages:
Personalize your messages by expressing genuine interest in the company or the individual’s work. Share your passion for data science, highlight relevant skills, and explain how you can add value.
💡 Proactive Engagement:
Engage with data science communities, join relevant LinkedIn groups, and participate in industry events. Share your knowledge, contribute to discussions, and build relationships. Networking is a two-way street, so offer your support and assistance to others as well.
🗓️ The Power of Informational Interviews:
Request informational interviews with professionals in your desired field. Be prepared with thoughtful questions, listen attentively, and showcase your enthusiasm. These conversations can provide valuable insights and potentially lead to job referrals.
🌟 Motivation for the Journey:
Remember, setbacks are temporary. Stay motivated by envisioning the exciting projects and opportunities that await you in the data science realm. Embrace continuous learning, sharpen your skills, and stay resilient in the face of rejection.
🚀 Unleash Your Network, Land Your Dream Job:
By leveraging the power of networking, you can break the cycle and secure your first data science job. Embrace the connections waiting to be made, personalize your outreach, and engage proactively. Your dream job is within reach—don’t let it slip away!
Follow @dataanalystduo
#networkingpower #jobsearchtips #nevergiveup #unleashyournetwork #datascience #linkedin #networking #dataanalytics #statistics #dataanalystduo</t>
  </si>
  <si>
    <t>https://www.instagram.com/reel/CtZIO-uAesm/</t>
  </si>
  <si>
    <t>Python for data visualisation 📊
1 - Matplotlib
2 - Seaborn
3 - Plotly
4 - Bokeh
Follow @dataanalystduo
#datascience #dataanalyst #dataanalytics #dataanalystduo #statistics #onestopstatistics #onestopanalytics #python #pythonprogramming #matplotlibpyplot #seaborn</t>
  </si>
  <si>
    <t>https://www.instagram.com/p/CtbyHJ2tKCR/</t>
  </si>
  <si>
    <t>Common causes of outliers in a dataset. 
Follow @dataanalystduo
#datascience #dataanalyst #dataanalytics #dataanalystduo #statistics #onestopstatistics #onestopanalytics #python #outliers</t>
  </si>
  <si>
    <t>https://www.instagram.com/p/CtefOCRvDLe/</t>
  </si>
  <si>
    <t>How to find a job through Linkedin 🔵
Follow @dataanalystduo
#datascience #dataanalyst #dataanalytics #statistics #linkedin #linkedintips #job #jobseekers #datascientist</t>
  </si>
  <si>
    <t>https://www.instagram.com/p/CtrA6dfvpKF/</t>
  </si>
  <si>
    <t>Hey fam! 👋
I wanted to share an incredible experience I’ve had recently. As many of you know, I’ve been passionate about creating content and engaging with my audience. However, something extraordinary happened when I decided to step into the role of a teacher and started teaching statistics. I have taught statistics to 400+ students over past two months.📚
Teaching has had a profound impact on my personal and professional growth, and I strongly believe that everyone should try it at least once. 
Here are a few reasons why teaching can be incredibly beneficial:
1️⃣ Solidify Your Knowledge: Teaching a subject requires a deep understanding of the topic at hand. By sharing your knowledge, you are challenged to clarify concepts, reinforce your understanding, and bridge any knowledge gaps.
2️⃣ Boost Confidence: There’s something truly empowering about guiding others and witnessing their growth. As a teacher, you become a source of inspiration and support for your students. This experience not only helps build their confidence but also elevates your own.
3️⃣ Learn from Others: Teaching is a two-way street. While you share your knowledge, you also gain valuable insights from your students. Each student brings unique perspectives, experiences, and questions that can broaden your understanding and challenge your assumptions. Engaging with your students creates a dynamic learning environment that benefits both parties involved.
In my case, teaching statistics has not only impacted the lives of my students, but it has also accelerated my growth as a content creator. The experience has pushed me out of my comfort zone, increased my self-assurance, and expanded my expertise. 📈
Follow @dataanalystduo
#teaching #personalbranding #personalgrowth #knowledgesharing #confidence #statistics #datascience #dataanalytics</t>
  </si>
  <si>
    <t>https://www.instagram.com/reel/CtwKLXixKPu/</t>
  </si>
  <si>
    <t>As I reflect on these 100 days, I see how moving out has transformed me. It has been a journey of self-discovery, growth, and embracing the independence that comes with it.
🔸 Moving out taught me the true meaning of responsibility. From paying bills to managing household chores, and grocery shopping to fixing household issues, I've grown into a responsible adult.
🔸 Living on my own has its perks, but I can't deny the moments when I miss my family. Distance has made me cherish our time together even more.
🔸 Managing finances has been a significant part of my journey. Budgeting, saving, and making wise financial decisions have become crucial skills these days.
🔸 Now, I and Aditi get more time to spend and get to know each other. This has helped our relationship to grow stronger. 
I'm grateful for the support and encouragement I've received along the way. Your presence has made this transition smoother, and I look forward to sharing more experiences with you.
Follow @dataanalystduo
#personalgrowth #datascience #dataanalytics #trending #amazing #branding #ai #statistics</t>
  </si>
  <si>
    <t>https://www.instagram.com/p/Cty-u_XP7lK/</t>
  </si>
  <si>
    <t>Guys, check link in bio for course.
I built a basic course on SQL for data analytics. It’s complete beginner friendly. 
Comment below if you want the link to the course. 
Follow @dataanalystduo 
#sql #dataanalytics #dataanalysis #datascience #ai #dataanalyst #dataanalystduo #onestopanalytics</t>
  </si>
  <si>
    <t>https://www.instagram.com/p/Ct1kKPpNpNR/</t>
  </si>
  <si>
    <t>How to choose an appropriate table or chart type❓
Firstly, determine whether your data is categorical or numerical.
✅If your data is categorical: Determine whether you have one or two variables to present.
1. If one variable, use a summary table and/or bar chart, pie chart, or Pareto diagram. 
2. If two variables, use a two-way cross-classification table.
✅If your data is numerical:
Determine whether you have one or two variables to present.
1. If one variable, use a frequency and percentage distribution, or histogram.
2. If two variables, determine whether the time order of the data is important.
 -If yes, use a time-series plot.
 -If no, use a scatter plot.
Follow @dataanalystduo
#datascience #dataanalyst #dataanalytics #dataanalystduo #statistics #onestopstatistics #onestopanalytics #datavisualization</t>
  </si>
  <si>
    <t>https://www.instagram.com/reel/Ct6cvXYtzFw/</t>
  </si>
  <si>
    <t>✅ Uniform Distribution: A distribution where all values within a given range are equally likely; it can be used to model scenarios such as random number generation or selecting items from a set with equal probabilities.
✅ Normal Distribution: A symmetric bell-shaped distribution that is widely used in statistical analysis to represent a variety of natural phenomena such as heights, weights, IQ scores, and measurement errors.
✅ Bernoulli Distribution: A distribution representing the probability of success (1) or failure (0) in a single experiment or trial, often applied in areas like binary classification, coin flipping, or success/failure events.
✅ Binomial Distribution: A distribution that counts the number of successes in a fixed number of independent Bernoulli trials, commonly used for analyzing repeated experiments with two possible outcomes like the number of heads in multiple coin tosses.
✅ Poisson Distribution: A discrete distribution that models the number of events occurring in a fixed interval of time or space, often utilized in areas such as modeling rare events, traffic flow analysis, or accident prediction.
✅ Exponential Distribution: A continuous distribution that models the time between independent events in a Poisson process, frequently used in reliability analysis, queueing theory, or survival analysis.
Follow @dataanalystduo 
#datascience #dataanalyst #dataanalytics #dataanalystduo #statistics #onestopstatistics #onestopanalytics #probability #trending</t>
  </si>
  <si>
    <t>https://www.instagram.com/p/Ct_oYFbPW-v/</t>
  </si>
  <si>
    <t>Here are the Key Highlights that we’ve discussed:
🌟 Not enough research: 
Before you attend the interview, it’s crucial to thoroughly research the company. Ask yourself questions like “What do they do?”, “What products do they make?”, and “Which ones are the best?”.
🌟 STAR methodology: 
During the interview, use the STAR methodology (Situation, Task, Action, Result) to answer questions. Explain the situation, describe the task at hand, talk about the actions you took, and highlight the positive result. This structured approach will showcase your problem-solving skills.
🌟 All talk no show: Proof of work: 
Don’t just rely on words; show proof of your work. Keep your project portfolio ready. This tangible evidence will demonstrate your capabilities and ensure you’re not all talk and no show.
🌟 Be Flexible: 
Flexibility matters! Hiring managers highly value candidates who are open to using new tools, working from different locations, or collaborating with diverse teams. Avoid being too rigid and showcase your willingness to adapt.
🌟 Conversational style: 
Make your interview more conversational by asking the interviewer about their experience working in the team and the tools they use. This valuable technique helps create a more engaging and natural interview environment, where you can connect with the interviewer on a deeper level.
.
Remember these points when going out for an interview apart from your technical expertise.
.
Follow @citizendatascientist and @dataanalystduo for more Data science and Analytics tips and resources.
.
.
#CitizenDataScientist #DataAnalystDuo #alphaa.ai #superAI #DataAnalystJob #InterviewTips #CompanyResearch #LinkedInNetworking #STARMethodology #ProofOfWork #PowerBI #TableauDashboard #FlexibilityMatters #OpenToNewTools #ConversationalInterview #valuabletechniques</t>
  </si>
  <si>
    <t>https://www.instagram.com/reel/CuBTyzVO8me/</t>
  </si>
  <si>
    <t>Check link in bio for more details on ‘PyGWalker’
Follow @dataanalystduo 
#datascience #dataanalyst #dataanalytics #dataanalystduo #statistics #onestopstatistics #onestopanalytics #python #tableau #datavisualization #jupyternotebook</t>
  </si>
  <si>
    <t>https://www.instagram.com/reel/CuHu3wTLQUR/</t>
  </si>
  <si>
    <t>Exciting news! 📣📣 
We just concluded Batch 2 of our Statistics for Data Analysis workshop and it was a huge success! We are thrilled to share that we received a 4.7/5 rating on the overall workshop and an impressive 4.8/5 on the projects 😍.
But what truly makes us proud is the positive feedback we received from the participants 🥹. 
We are beyond grateful for the positive response and we want to thank all our students for their enthusiasm and dedication. If you’re interested in taking part in one of our future workshops or courses, please follow us for more updates on upcoming programs. Let’s continue learning and growing together! 😁
Registration for Cohort 3 has started. It will be held on 20-21 May at 6 PM IST to 9 PM IST
PS: Sharing a few of the feedback. 😋
“The workshop was very informative for me  learned some new statistical concepts like pareto,
This workshop helped to develop analytical thinking towards a problem statement . Thankyou for this workshop!!” ~ Mrunmayee Santosh Pawar
“All the topics were covered in depth and made relatable with examples.Step by step explanation of projects along with immediate doubt solving helped a lot in improving the overall understanding.” ~ Saurabh Singh
“Never expected the workshop would be this interesting and interactive. Lots of learning and got a idea of how to approach a problem . Guys, I should say the teaching method is amazing!! The pace , the  way of explaining theory with examples. It was great. And looking forward for next part of workshop. Kudos to you guys :)” ~ Sreelakshmi KP
Follow @dataanalystduo for more programs. 
#datascience #dataanalytics #dataanalyst #statistics #trending #projects #portfolio #dataanalystduo #onestopstatistics</t>
  </si>
  <si>
    <t>https://www.instagram.com/reel/Cr8ZKnstzS4/</t>
  </si>
  <si>
    <t>Throughout my journey, I have worked with industry leaders such as Comscore and Magic9 Media, leveraging the power of data to provide invaluable insights and propel client growth. I have also immersed myself in the fintech realm, contributing six months of invaluable expertise to the product analytics team at Angel One. 😄
Today, I took some time to rate every role in my career. I personally loved my data analyst role because I was able to work on machine learning problems. 😁
BTW,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</si>
  <si>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https://www.instagram.com/p/CtMawquvPcI/</t>
  </si>
  <si>
    <t>@dataanalystduo x @datatodestiny | Clear Project Documentation📄
Clear project documentation is an important aspect of building an impressive data analytics portfolio.
It serves as a means of effective communication between you and the audience.
Provide clear and concise documentation for each project, outlining the problem statement, data sources, methodologies used, and results obtained.
You can add relevant visuals, such as charts or graphs, to enhance the understanding of your findings. 
Additionally, include code snippets to illustrate your process, making it easier for technical audiences to follow your work.
#projects #projectportfolio #dataanalytics #datanalysis #datascience #ai #statistics #dataanalyst #datatodestiny #documentation #trending #trendingreels</t>
  </si>
  <si>
    <t>https://www.instagram.com/reel/CvpYJi_tVY5/</t>
  </si>
  <si>
    <t>@dataanalystduo | Best resource to learn SQL 📸
#datascience #dataanalytics #sql #sqlprogramming #dataanalyst</t>
  </si>
  <si>
    <t>https://www.instagram.com/reel/CuoznrYLj2o/</t>
  </si>
  <si>
    <t>@dataanalystduo | SQL resources to practice Interview Questions and Projects. 
#datascience #dataanalyst #dataanalytics #dataanalystduo #statistics #onestopstatistics #onestopanalytics #sql #sqlserver #projects</t>
  </si>
  <si>
    <t>https://www.instagram.com/reel/CurhcYTtHZP/</t>
  </si>
  <si>
    <t>@dataanalystduo | Best resources to study Power BI 📊
#datascience #dataanalyst #dataanalytics #dataanalystduo #statistics #onestopstatistics #onestopanalytics #powerbi #datavisualization #dataviz</t>
  </si>
  <si>
    <t>https://www.instagram.com/reel/CuuQZzcRuA8/</t>
  </si>
  <si>
    <t>@dataanalystduo | What are analytical skills and why are they important? 
#datascience #dataanalyst #dataanalytics #dataanalystduo #statistics #onestopstatistics #onestopanalytics #sql #python #tableau</t>
  </si>
  <si>
    <t>https://www.instagram.com/reel/CuzLayGNHMV/</t>
  </si>
  <si>
    <t>@dataanalystduo | Best resources to learn Python. Both the courses are from Jose Portilla. 
@udemy 
#datascience #dataanalyst #dataanalytics #dataanalystduo #statistics #onestopstatistics #onestopanalytics #python #udemy #resources</t>
  </si>
  <si>
    <t>https://www.instagram.com/reel/Cu1ytTDuDoZ/</t>
  </si>
  <si>
    <t>@dataanalystduo | SQL Case Statements
#datascience #dataanalyst #dataanalytics #dataanalystduo #statistics #onestopstatistics #onestopanalytics #sql #casestatements #nuggetsofsql</t>
  </si>
  <si>
    <t>https://www.instagram.com/p/Cu4cpuZNwfj/</t>
  </si>
  <si>
    <t>Found a way to get your dream job at MAANG companies!
@preplaced.in has 300+ mentors who are from top tech companies like Microsoft, Google, Atlassian and more, and have already helped many job seekers achieve success!
Start by booking a free trial with a mentor of your choice - https://visit.preplaced.in/4tz
#datascience #dataanalyst #dataanalytics #dataanalystduo #statistics #onestopstatistics #onestopanalytics #mentorship #preplaced #interviewpreparation #faang #google #interview</t>
  </si>
  <si>
    <t>https://www.instagram.com/reel/Cu60dPVAIuw/</t>
  </si>
  <si>
    <t>Attention ❗️ Attention ❗️ Attention ❗️
In this comprehensive workshop, we will cover all the basics you need to know to become a statistical wizard in the world of data science. 
Whether you're a beginner or an experienced practitioner, our goal is to help you master the fundamental concepts and techniques that are critical for success in this field.
We'll touch base on points like 
✅ Why it is important to learn Statistics?
✅ Why is it important to know the type of data you are dealing with?
✅ Why creating charts are important?
✅ How to summarise data using descriptive statistics
✅ Different types of sampling
✅ Correlation analysis
In the end, we will solve two projects in Python, both with practical applications in mind.
Enroll today and take the first step towards becoming a statistical master in the world of data science!
Date of workshop: 15th &amp; 16th April, 2023 from 10:00 am IST to 1:00 pm IST. 
*NO PRIOR CODING EXPERIENCE IS REQUIRED.
#datascience #dataanalytics #statistics #dataanalysis #python #workshop</t>
  </si>
  <si>
    <t>https://www.instagram.com/p/CqzZ87TL-Nd/</t>
  </si>
  <si>
    <t>Three ChatGPT prompts which you should know as a Data Analyst aspirant:
Prompt: I want you to act as a data science tutor. Explain {concept} to a five-year-old with practical example. 
Prompt: I want you to be a {SQL/Python/R} programmer, here is a piece of {SQL/Python/R} code containing {problem} — {insert code snippet} — I am getting the following error {insert error}. What is the reason for the bug? Help me solve it.
Prompt: I want you to act as a data science mentor. What are the best courses and resources for learning {tool name}?
Follow @dataanalystduo
#datascience #dataanalyst #datascientist #statistics #dataanalystduo #onestopstatistics #chatgpt</t>
  </si>
  <si>
    <t>https://www.instagram.com/reel/Cr-8yiiLJ1N/</t>
  </si>
  <si>
    <t>Guess the distribution for both scenarios 😄
You can join our  transformative 2-day Statistics for Data Analysis workshop. This workshop has already attracted over 300+ students eager to unlock the power of statistics in their data-driven endeavors. Explore the link in my featured section to secure your spot in this game-changing experience. The next workshop will be conducted on 17th-18th June at 6-9 PM IST. Check the link in bio. 
Follow @dataanalystduo 
#datascience #dataanalyst #dataanalytics #dataanalystduo #statistics #onestopstatistics #onestopanalytics #statistics #trending</t>
  </si>
  <si>
    <t>https://www.instagram.com/p/CtPDoCOPnfr/</t>
  </si>
  <si>
    <t>Super excited for this #Collaboration with Saffola💪🏻
Join me in the Saffola ToI 40Under40 initiative with 39 other young achievers on our 8 week health journey! Check your Saffola Lifestyle Score and take your Roz Ka Healthy Steps today.
To help you get started, Saffola is giving you a Tata 1MG full body check-up @449 only &amp; a diet consultation at 50% off after the lifestyle score.
#SaffolaTOI40Under40 #SaffolaRozKaHealthyStep #Collaboration #Ad</t>
  </si>
  <si>
    <t>https://www.instagram.com/reel/CvuKhgJsD0y/</t>
  </si>
  <si>
    <t>Say hello to ‘Vera’ by board infinity!
Vera is an AI-powered tool designed to boost your interview performance significantly.
And best part about it is that it creates a personalized mock interview based on your LinkedIn profile and other data points such as your academics, work experience, etc making the interview question very relevant questions for your profile.
Once the interview question pops up on your screen, you simply have to put in your response and Vera will rate your response and provide you with feedback to enhance your answers.
Board Infinity is giving you free credits worth two interviews if you sign up now. Check the link in the bio.
Follow @dataanalystduo
#datascience #dataanalyst #dataanalytics #dataanalystduo #statistics #onestopstatistics #onestopanalytics #statistics #interviewpreparation #vera #ai</t>
  </si>
  <si>
    <t>https://www.instagram.com/reel/Cv4xXTptvZ9/</t>
  </si>
  <si>
    <t>@dataanalystduo x @datatodestiny | Unlock the secrets of Joins 🔐
I have taken many SQL interviews and here are some tips for you to master Joins.
See Joins are the most common type of SQL interview questions.
Joins are used to combine data from multiple tables, and mastering them can be the key to landing your dream job.
The key to cracking any join-related question is to visualize the output of the join. 
You need to focus more on these two areas:
1️⃣ Special caution must be taken when dealing with NULL values
2️⃣ You also need to be careful with the duplicated values in the join.
#projects #projectportfolio #dataanalytics #datanalysis #datascience #ai #statistics #dataanalyst #sql #interview  #interviewtips</t>
  </si>
  <si>
    <t>https://www.instagram.com/reel/CwAMtRPtXU0/</t>
  </si>
  <si>
    <t>@dataanalystduo x @datatodestiny | Types of Join questions 🔐
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#sqljoins #projectportfolio #dataanalytics #datanalysis #datascience #ai #statistics #dataanalyst #sql #interview</t>
  </si>
  <si>
    <t>https://www.instagram.com/reel/CwH3jDtRZZN/</t>
  </si>
  <si>
    <t>Check out the course offered by PW skills  coupon code to get 2000 discounts. 
Common Features in Job Assurance Batches - 
1. Job Assurance: Job assurance upto 9 months post course completion
2. Doubt Support: 12 hours daily 1 to 1 doubt support
3. PW Lab Access: This is a virtual lab, with free access to numerous premium softwares. No need to but costly system or softwares for real-life project during the course.
4. Job Ready Activities: Resume Building Sessions - Mock Interviews
5. Expert Connect: Get mentored by experts from Google, Microsoft, LinkedIn, PayPal etc.
Disclaimer:The coupon  code is only applicable on PW app
#pwskills #webdevelopment #java #frontend #backend #trending</t>
  </si>
  <si>
    <t>https://www.instagram.com/reel/CwVOaCCAu9R/</t>
  </si>
  <si>
    <t>Linkedin Reach 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#referral #jobs #datascience #ai #dataanalytics #dataanalystduo #statistics #linkedintips</t>
  </si>
  <si>
    <t>https://www.instagram.com/reel/Cwci1C6gpQQ/</t>
  </si>
  <si>
    <t>#Collaboration
Unleashing my inner Data Analyst and Cracking the Code to a healthy lifestyle 💪🏼
A couple of weeks ago, I started this incredible journey of improving my health. I started using a 9-inch plate with more greens, proteins, and balanced portions. 
In this week’s, “Roz Ka Healthy Step”, I’m focusing on budgeting my oil intake. This will not only improve my digestion but will also make me feel lighter after meals. Making sure I am alert, while crunching numbers and creating impact. 🤑
Join me on this journey and take your Saffola Lifestyle Score now.
To help you get started on this journey, Saffola is giving you a Tata 1MG full body check-up @449 only &amp; a diet consultation at 50% off with NHS after the lifestyle score. Let’s ride to a healthier life!
#SaffolaTOI40Under40 #rozkahealthystep</t>
  </si>
  <si>
    <t>https://www.instagram.com/reel/CwfhdgaOsFq/</t>
  </si>
  <si>
    <t>I had the pleasure of diving into the 'Data Wrangling with SQL' book authored by my friends Raghav and Shivangi, this book takes you on an exciting adventure into the realm of data manipulation, providing a comprehensive toolkit for working with data.
From the very start, the book exudes a sense of purpose. As someone deeply rooted in the world of data analytics, I understand the significance of SQL in extracting meaning from vast data oceans. 'Data Wrangling with SQL' not only underscores the importance of SQL in modern analytics but also emboldens readers to harness its power.
The two weeks I spent engrossed in the book were nothing short of enlightening. Each chapter, infused with practical examples, felt like a guided tour through the intricacies of SQL. Both Raghav and Shivangi have done a commendable job of demystifying complex concepts and translating them into relatable scenarios. It's not just about learning SQL; it's about understanding how to wield it to turn raw data into insights.
I wholeheartedly recommend 'Data Wrangling with SQL' to anyone eager to take command of their data. Whether you're a data analyst, a budding data scientist, or anyone looking to uncover the potential within data, this book will empower you. 
Cheers to Raghav and Shivangi aka @get_data_hired for a job well done!
#dataanalytics #sql #datascience</t>
  </si>
  <si>
    <t>https://www.instagram.com/p/CwmXga9gq9q/</t>
  </si>
  <si>
    <t>@dataanalystduo x @datatodestiny |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#dataanalystduo #statistics</t>
  </si>
  <si>
    <t>https://www.instagram.com/reel/CwpnwVDNOym/</t>
  </si>
  <si>
    <t>Comment your answers below 👇🏼 
@dataanalystduo x @datatodestiny | Statistics Interview Questions - Part 1
In a normal distribution, what percentage of data falls within one standard deviation from the mean?
a) 34%
b) 50%
c) 68%
d) 95%
Which statistical test is appropriate for comparing the means of three or more groups?
a) T-test
b) Chi-squared test
c) ANOVA
d) Regression analysis
A company tracks the time it takes for its employees to complete a particular task. Which distribution is suitable for this scenario? 
a) Poisson
b) Normal 
c) Binomial 
d) Exponential
#datascience #dataanalyst #dataanalytics #dataanalystduo #onestopstatistics #onestopanalytics #statistics #interview #ai</t>
  </si>
  <si>
    <t>https://www.instagram.com/reel/CxP6BDbrjLU/</t>
  </si>
  <si>
    <t>#Collaboration
Cracking the code to healthier lifestyle 💪🏻
Last week, our goal was to budget our oil intake. So in this week's "Roz Ka Healthy Step," we are focusing on reducing our sodium intake by cutting down on breads and biscuits since they come with hidden salts. This will help us in reducing bloating and face puffiness. 
I’m replacing these biscuits and breads with the creamy saffola oats and honey. 😀
It’s perfect mix of healthy and tasty breakfast. 💪🏻
Join me in this journey and take your Saffola Lifestyle Score now
To help you get started on this journey, Saffola is giving you a Tata 1MG full body check-up @449 only &amp; a diet consultation at 50% off with NHS after the lifestyle score.
#SaffolaTOI40Under40 #RozKaHealthyStep</t>
  </si>
  <si>
    <t>https://www.instagram.com/p/CxVM3swNzQl/</t>
  </si>
  <si>
    <t>As a Data Analyst, your role revolves around transforming raw data into actionable insights. In this data-driven era, mastering the art of pivot tables is not just a valuable skill; it's a necessity. Let's dive into why you should prioritize learning pivot tables:
1️⃣ Data Summarization: Pivot tables excel at summarizing complex data. With a few clicks, you can aggregate and organize data, making it easier to spot trends, patterns, and outliers.
2️⃣ Data Exploration: They're excellent for exploring data. You can instantly group, filter, and sort data to investigate different aspects, helping you gain a deeper understanding of your dataset.
3️⃣ Visual Representation: Pivot tables can be combined with charts and graphs, enhancing data visualization. Visual representations are essential for conveying insights to stakeholders effectively.
As a Data Analyst, your insights guide decision-making processes. Pivot tables provide the foundation for data-driven decisions by offering clear, concise, and organized information.
So, roll up your sleeves, dive into Excel, and unlock the immense potential of pivot tables on your quest to become a data analyst.
Follow @dataanalystduo @datatodestiny 
#datascience #dataanalyst #dataanalytics #dataanalystduo #statistics #onestopstatistics #onestopanalytics #excel</t>
  </si>
  <si>
    <t>https://www.instagram.com/p/CxfoFVdg6H9/</t>
  </si>
  <si>
    <t>@dataanalystduo x @datatodestiny | Your resume is your gateway to showcasing your expertise and accomplishments. 
👉🏼Mastering the XYZ Formula: Quantify your impact and demonstrate the value you brought to each role. Embrace the X, representing your achievements, Y for how you measured them, and Z for the strategies you employed to achieve them.
👉🏼Projects: In the realm of data analytics, hands-on projects are your golden ticket to success. Aspiring data analyst, take note! Work on projects that highlight your proficiency in SQL, Basic Statistics, Excel, Tableau/PowerBi, and Python. From inception to completion, each project will dazzle recruiters with your problem-solving prowess.
👉🏼Education and Skills: Your academic journey and coursework are vital components of your resume. Present your highest education at start. The skills section will serve as your palette to showcase all your technical expertise. Align it strategically with the skills mentioned in job descriptions to captivate hiring managers.
👉🏼Certifications: Display them strategically, with a concise explanation of what you learned; along with explanations your certifications will be your validation badge.
👉🏼Beyond Data Science: In today’s competitive job market, your extracurricular activities matter. Hackathons, events you participated in, or organized, and captivating blog contributions will set you apart. 
Learn how to weave these elements into your resume and showcase your diverse interests and contributions.
#datascience #dataanalyst #dataanalytics #dataanalystduo #statistics #resume #resumetips #ai</t>
  </si>
  <si>
    <t>https://www.instagram.com/reel/CxpxGCGNmT-/</t>
  </si>
  <si>
    <t>With every ounce of Saffola, I’ve embarked on a journey of self-care and health. These Roz Ke Healthy Steps have paved the way for a happier, more fulfilling life. I’m no longer handing over my joys to others because I’m unfit. Saffola has been my partner in longevity, ensuring that I savor all of life’s offerings to the fullest.
#SaffolaWorldHeartDay #WorldHeartDay
#SaffolaTOI40under40 
#rRozKahHealthySstep</t>
  </si>
  <si>
    <t>https://www.instagram.com/reel/CxuWUVBtlq-/</t>
  </si>
  <si>
    <t>@dataanalystduo x @datatodestiny | Data Analyst Resume template
👉🏼Details
👉🏼Summary (if you have &lt;2 years of exp)
👉🏼Work Experience/Internships 
👉🏼Projects
👉🏼Skills
👉🏼Certifications 
👉🏼Education 
👉🏼Extracurricular 
#projects #projectportfolio #dataanalytics #datanalysis #datascience #ai #statistics #dataanalyst #resume #resumetemplate</t>
  </si>
  <si>
    <t>https://www.instagram.com/p/Cx0eYC0PZzw/</t>
  </si>
  <si>
    <t>Box plots are my favourite type of plots but it has some disadvantages.. Comment below if you know of any disadvantages!
#data #ai #datavisualization #boxplot #dataanalytics #datastorytelling</t>
  </si>
  <si>
    <t>https://www.instagram.com/reel/Cx5VoYPt1Bq/</t>
  </si>
  <si>
    <t>What else should I teach ? Comment below
@dataanalystduo x @datatodestiny 
#data #dataanalyst #ai #datascience #job #learn #study #educate #datavisualization #graph #learning #learndatascience</t>
  </si>
  <si>
    <t>https://www.instagram.com/reel/Cx7-YRYNbWD/</t>
  </si>
  <si>
    <t>Today I learned about Recursive CTEs. Which interview topics are you preparing for? 
Follow @datatodestiny &amp; @dataanalystduo 
#datascience #dataanalyst #dataanalytics #dataanalystduo #statistics #sql #sqlinterview #trending #database</t>
  </si>
  <si>
    <t>https://www.instagram.com/reel/Cx-nhMqvDAj/</t>
  </si>
  <si>
    <t>What doubts you have about Data Analytics?
#datascience #dataanalyst #dataanalytics #dataanalystduo #statistics #onestopstatistics #onestopanalytics #sql #trending</t>
  </si>
  <si>
    <t>https://www.instagram.com/reel/CyBQ5K2vnq_/</t>
  </si>
  <si>
    <t>@datatodestiny x @dataanalystduo | Top value-adding certificates for your resume.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#datascience #dataanalytics #tableau #powerbi #python #dataanalyst #datascientist #statistics #trendingreels</t>
  </si>
  <si>
    <t>https://www.instagram.com/reel/CyDoCpmtV8B/</t>
  </si>
  <si>
    <t>Comment ‘Resource’ to learn more about Materialized View 🤝🏼
@datatodestiny X @dataanalystduo 
#datascience #dataanalyst #dataanalytics #dataanalystduo #statistics #onestopstatistics #onestopanalytics #sql</t>
  </si>
  <si>
    <t>https://www.instagram.com/reel/CyLgVlmrz7A/</t>
  </si>
  <si>
    <t>Sound on 🔉 If you have any doubts about breaking into Data you can comment below 👇🏼 
#datascience #job #firstjob #data #datascience #career #hardwork #sql #python #stats #hardworking</t>
  </si>
  <si>
    <t>https://www.instagram.com/reel/CyOHn3aNBO5/</t>
  </si>
  <si>
    <t>1. When do we use Linear Regression? What is Linear regression. Explain it in Layman terms
2. What are the assumptions of Linear regression?
3. What is difference between R square and Adjusted R square?
4. What if Data is not normally distributed ?
5. How is best fit line selected in Linear regression?
6. Hypothesis testing in context of Linear regression
Feel free to comment below any other questions that were asked to you in an interview.
#data #dataanalytics #dataduo #regression #statistics #sql #analytics #job #career</t>
  </si>
  <si>
    <t>https://www.instagram.com/reel/CyQjIHStnDa/</t>
  </si>
  <si>
    <t>Share your stress moments during the interview in the comments below 👇🏼 
#interview #job #jobsearch #jobs #analytics #datadcience #sql #python #casestudy #nervous #stress #joy #jobopportunity #jobseekers</t>
  </si>
  <si>
    <t>https://www.instagram.com/reel/CyV7vbztAdg/</t>
  </si>
  <si>
    <t>I hope you’ll found it helpful? Do follow @datatodestiny &amp; @dataanalystduo 
#stats #statistics #data #dataanalytics #ai #ml #datascience #datatodestiny #love #math #education #learning #reel #informationalreel</t>
  </si>
  <si>
    <t>https://www.instagram.com/reel/CyYizYxNc3U/</t>
  </si>
  <si>
    <t>Finding a project objective can be tricky. Hope this tip helped.. 🫶🏼 All the best 
#data #tip #trick #portfolio #job #project #sql #python #ai</t>
  </si>
  <si>
    <t>https://www.instagram.com/reel/CybBtJnvAaT/</t>
  </si>
  <si>
    <t>I created questionnaire for my first Data Science Project &amp; went into my university campus and collected over 800 samples responses . It was fun and rewarding 🫶🏼☺️ Hope you learned something new !
Follow @dataanalystduo X @datatodestiny 
#data #datascience #data #datascience #funlearning #learning #education #information #sql</t>
  </si>
  <si>
    <t>https://www.instagram.com/reel/Cydbg8JtWC5/</t>
  </si>
  <si>
    <t>PS: Nothing is sponsored 😛
Follow @dataanalystduo x @datatodestiny 
#datascience #dataanalytics #dataanalyst #setup #pcsetup</t>
  </si>
  <si>
    <t>https://www.instagram.com/reel/CygIikxvfp5/</t>
  </si>
  <si>
    <t>Why statistics is important?
Follow @dataanalystduo x @datatodestiny
#datascience #dataanalyst #dataanalytics #dataanalystduo #statistics #onestopstatistics #onestopanalytics #sql #python #coding #trendingreels</t>
  </si>
  <si>
    <t>https://www.instagram.com/reel/Cyiq8JOv9Nm/</t>
  </si>
  <si>
    <t>Follow @dataanalystduo x @datatodestiny 
Linkedin Reach-out templates - Job referral
🟡Junior Level🟡
➡️ “Hi [Name], I’m pursuing a career in Data Science and noticed an entry-level role at [Company]. Your expertise is inspiring! Could you kindly refer me?
🟡Mid-Senior Level🟡
➡️ “Hello [Name], I’m eager to kickstart my Data Analytics journey. Saw an entry-level position at [Company]. Your guidance would be invaluable! Can I ask for your referral?
🟡Executive Level🟡
➡️ “Dear [Name], I aspire to grow in your Data Leadership. There’s an entry-level opportunity at [Company]. Your support would mean a lot. Could you refer me, please?
LinkedIn Reach-out templates - Networking
🟡Junior Level 🟡
➡️ “Hi [Name], Impressed by your work in Data Science! Aspiring DS analyst here seeking guidance. Any tips for someone starting their journey?
🟡Mid-Senior Level🟡
➡️ “Hello [Name], Your expertise in Data Analytics is inspiring! I’m a data analyst looking to expand my skills. Would love to connect and learn from your experiences.
🟡Executive Level🟡
➡️ “Respected [Name], Admire your leadership in Data Science! As an executive in the analytics field, your insights are invaluable. Grateful for any insights you can share with me!
#linkedin #networking #referral #jobs #datascience #ai #dataanal ystduo #statistics</t>
  </si>
  <si>
    <t>https://www.instagram.com/reel/CylbqZqvMzn/</t>
  </si>
  <si>
    <t>Read Caption 👇🏼
1. Choose your best work - Select projects that demonstrate your expertise in a particular area or showcase your ability to solve complex problems. Choose projects that are relevant to the job you’re applying for and highlight your strengths as a data analyst.
2. Include a variety of projects - While it’s important to choose your best work, it’s also essential to include a variety of projects in your portfolio. This demonstrates your ability to work on a range of projects and tackle a variety of problems. Include projects that showcase your skills in data cleaning, data visualization, statistical analysis, and machine learning.
3. Provide context and background - Explain the problem you were trying to solve, the data you used, and the analysis methods you employed. This helps potential employers understand your thought process and approach to problem-solving.
4. Concise and visually appealing - Finally, it’s essential to keep your portfolio concise and visually appealing. Use clear and concise language, and include charts and graphs to showcase your results. Keep in mind that potential employers will likely be reviewing many portfolios, so you want to make sure yours stands out.
Follow @dataanalystduo x @datatodestiny
#datascience #dataanalyst #dataanalytics #dataanalystduo #statistics #onestopstatistics #onestopanalytics #sql #python #coding #trending #project</t>
  </si>
  <si>
    <t>https://www.instagram.com/p/Cyn7d0uveoy/</t>
  </si>
  <si>
    <t>The most frequently asked SQL concepts during the interview.. If you want to learn Data Analytics with us just comment below ‘learn’ or dm us ☺️
#data #sql #learn #upskilling #learning #educating #dataanalytics #datasciences #datastorytelling</t>
  </si>
  <si>
    <t>https://www.instagram.com/reel/CyvfrJyPLY6/</t>
  </si>
  <si>
    <t>Outliers - Before You Eliminate, Contemplate 📊✨
Outliers in your data can be like hidden gems, offering valuable insights into your dataset. While the initial instinct might be to remove them, consider this: Outliers can often be the keys to understanding exceptional events, uncovering hidden patterns, or even spotting errors in your data collection process. So, before you hit delete, pause and explore the story these data points are telling you. Sometimes, what seems like noise at first can be the signal you’ve been searching for. 🕵️‍♂️🔍💡 
#DataAnalysis #Outliers #DataInsights #data #datascience #datasciencejobs #stats #statistics #datascienceprojects #datascientist</t>
  </si>
  <si>
    <t>https://www.instagram.com/reel/CyyHTwbv0aw/</t>
  </si>
  <si>
    <t>Ye bhi kar lo.. 
#reel #funny #datascience #meme #dataanalytics</t>
  </si>
  <si>
    <t>https://www.instagram.com/reel/Cy0fy75vshN/</t>
  </si>
  <si>
    <t>Comment below if you’re interested in Statistics with Python workshop! 
We will send you the link. 
Over 500+ folks have already taken this course and given a rating of 4.9/5. 
#datascience #dataanalytics #statistics #workshop #trending</t>
  </si>
  <si>
    <t>https://www.instagram.com/reel/Cy3KdK-t6bk/</t>
  </si>
  <si>
    <t>R or Python ?
Follow @dataanalystduo x @datatodestiny 
#r #python #rprogramming #datascience #dataanalytics #trending</t>
  </si>
  <si>
    <t>https://www.instagram.com/reel/Cy55_Eity51/</t>
  </si>
  <si>
    <t>Kalpesh Ghadigaonkar &amp; Aditi Gangar | Data Analytics</t>
  </si>
  <si>
    <t>Ready to dive into Data Analytics? 
Pause and read on. 
I've spent years studying Statistics, and it's close to my heart. Why? Because it helps us quantify our hypothesis. I've seen folks ace the tools but stumble when it comes to truly understanding the story behind the data. I've been there too. But after much learning, I realized that to tell a compelling data story, you must spot patterns and for that you need Statistics! 
Being a Data Analyst isn’t just about mastering SQL or Python. It's about truly analyzing the data. Hence, we created "Statistics Simplified" workshop. 
And if you really want to get better at understanding data? Check out our workshop. Link's in the bio!"
#dataanalytics #datascience #research</t>
  </si>
  <si>
    <t>https://www.instagram.com/p/CzGVdqtggph/</t>
  </si>
  <si>
    <t>How Not to Find A Data Science Job - A guide 
Data Science is the most rapidly transforming field right now and almost every industry is constantly hiring skilled data science professionals. But the demand- supply of talent is widening where professionals are not landing jobs and here are some of  the top reasons :-
📌 Not Upskilling : Hiring managers scan and sort candidates based on the skills. If you want to stand out amongst the pool of applications, focus on upskilling yourself in the most in-demand programming languages, intelligence tools and more. 
📌 No Portfolio : Your portfolio on your projects can you be your USP in the hiring process. It showcases your capabilities in applying the skills and acts a proof of your talent. Whether you are switching fields or applying with or without any experience, you have to build a portfolio and share to increase your chances of getting hired. 
📌 Not Focusing on Soft Skills : Technical skills have 0 leverage if it cannot be backed by soft skills. You have to showcase strong communication, collaboration, problem solving and adaptability to be a holistic candidate. 
📌 Not Preparing for Interviews : More &amp; more candidates are getting rejected at the interview stage because they go unprepared, cannot explain or convince that they have the relevant skills and experience. 
📌 Searching for jobs without a strategy : More than anything else, it is our approach and attitude towards the job search process that tends to decide whether we will find opportunities and land them.
Follow @dataanalystduo &amp; @aspiretoprogress 
#datascience #dataanalytics #interviewtips #interview wing</t>
  </si>
  <si>
    <t>https://www.instagram.com/reel/CzJGAAfPidp/</t>
  </si>
  <si>
    <t>Just believe in yourself. You’ll get there. 💪🏻
#datascience #dataanalytics #vlog #trending</t>
  </si>
  <si>
    <t>https://www.instagram.com/reel/CzOUaAZtmcC/</t>
  </si>
  <si>
    <t>🔍 Dive into the world of SQL with top-notch resources designed to escalate your confidence in SQL! 🚀
1️⃣ LeetCode
2️⃣ HackerRank
3️⃣ Strata Scratch
4️⃣ W3Schools SQL Exercises
5️⃣ Data Lemur</t>
  </si>
  <si>
    <t>https://www.instagram.com/reel/CzWOofxva93/</t>
  </si>
  <si>
    <t>Diving into SQL is like getting to know the superpowers for data analysts! 
It’s all about the art of connecting the dots with JOINs, asking the deeper questions with Subqueries, and scaling up your insights with Window Functions. Think of these as your secret sauce to really get why data behaves the way it does. 
Let’s get those skills sharpened and see what stories our data can tell! 📊✨🔍</t>
  </si>
  <si>
    <t>https://www.instagram.com/reel/CzYrW9tPWvk/</t>
  </si>
  <si>
    <t>📊 Bar Chart vs. Histogram 📈
Data visualization is all about choosing the right tool for the job! 🛠️ Let’s dive into the differences between bar charts and histograms.
📊 Bar Chart:
- Perfect for comparing discrete categories.
- X-axis represents categories, and Y-axis shows values.
- Bars are separated, with no gaps between them.
- Ideal for showing counts or frequencies.
📈 Histogram:
- Designed for visualizing continuous data.
- X-axis displays a range of values, and Y-axis represents frequencies.
- Bars are connected, forming a continuous distribution.
- Great for depicting data distributions.
BTW, DM for link to join the Statistics course 😀
In the world of data analytics, choosing the right visualization method can make or break your insights! 
Which one do you prefer to use in your data analysis? Let’s discuss! 💬🤓
#DataViz #BarChart #Histogram #DataAnalytics #Statistics  #DataToDestiny</t>
  </si>
  <si>
    <t>https://www.instagram.com/reel/Czdv378Nnaw/</t>
  </si>
  <si>
    <t>📊 Unlock the Secrets of Mind-Blowing Data Visualizations! 🧠✨
Ever marveled at a chart’s beauty? 🤩 Discover the untold secret to crafting impactful data visuals that belong in a modern art museum! 🎨📈
📜 The Secret Sauce: Storytelling! 📖 Your data has a tale, and your visualization is the cover. From colors 🌈 to labels 🏷️, every detail matters.
🔍 Step 1: Know your data’s narrative.
📊 Step 2: Choose the perfect chart type (because not all data screams “pie chart”! 🥧).
🌟 Step 3: Aesthetics – blend colors, labels, and layout for a pleasing yet informative masterpiece.
Become a Data Maestro and captivate your audience with your data story! 🚀📊 #datavisualization #StorytellingWithData #dataanalytics #datascience
Image credit: Andy Kriebel</t>
  </si>
  <si>
    <t>https://www.instagram.com/reel/Czi7jptNiVd/</t>
  </si>
  <si>
    <t>📊 Ready to Land Your Dream Data Analytics Job? Here’s the Secret! 🌟
💌 Imagine that exhilarating moment when you wake up to an email shouting, “Congratulations, you’re hired!” Benefits, a stellar team, and work that ignites your passion await!
🔑 The Secret Sauce? A Killer Portfolio! Say goodbye to those never-ending resumes; let your projects shout your skills!
🚀 How to Apply the Solution:
1️⃣ Handpick projects flaunting your SQL, Python, or Tableau skills.
2️⃣ Showcase them on GitHub with pristine, well-commented code.
3️⃣ Leverage LinkedIn to connect and send your portfolio straight to hiring managers.
4️⃣ Keep leveling up and refreshing your portfolio.
🔥 Don’t let job boards steer your path. Take charge and flaunt your undeniable skills with a portfolio they can’t resist! 💼💪 
#dataanalytics #jobsearch #networking #projectportfolio #datascience</t>
  </si>
  <si>
    <t>https://www.instagram.com/reel/CzoP-LON7rQ/</t>
  </si>
  <si>
    <t>📈 Uncover the Secret Sauce for Marketing Success with A/B Testing! 🧪🚀
A/B Testing is your marketing lab. You’ve got A (the original) and B (with a tiny tweak). Test them to find the winning formula!
1️⃣ Step 1: Identify what to test—webpages, app features, you name it!
2️⃣ Step 2: Make that impactful change in Version B.
3️⃣ Step 3: Dive into stats! Analyze performance metrics, because stats aren’t just for nerds! 📊
Master A/B Testing and supercharge your marketing game! 💥📈 
#abtesting #marketing #dataanalytics #ai</t>
  </si>
  <si>
    <t>https://www.instagram.com/reel/CztWxlFrnfB/</t>
  </si>
  <si>
    <t>💰 Data Science: The Path to Prosperity! 💼💡
👋 Welcome to Part 1 of the Harsh Reality of a Data Analyst Job.
🤔 Many think Data Science and Analytics means big bucks, and they’re not wrong! 💲 But the real earnings come with experience and expertise.
🚀 In your early years, focus on honing your skills and gaining valuable experience. Your journey starts with the basics, grows with your skills, and ultimately leads to financial rewards.
💡 Remember, it’s a process! Build your name in the field, accumulate knowledge, and gather experience to unlock those real financial benefits.
💼 I began with 4.5 lakhs, and now I’m thriving! But let’s save that story for another time. 😉
Follow @dataanalystduo
#datascience #dataanalytics #trending</t>
  </si>
  <si>
    <t>https://www.instagram.com/reel/Cz_RXftrNHT/</t>
  </si>
  <si>
    <t>🧹 Data Cleaning: The Unseen Art of Data Analytics! 📊✨
🤨 You might think Data Cleaning is boring, but without it, your data analysis is incomplete! Did you know that data analysts spend the majority of their time cleaning, organizing, and preparing data for analysis?
💡 It’s not the most glamorous part, but it’s crucial for your analysis success. Cleaned and structured data unveils accurate and meaningful insights.
🎨 This process requires patience and creativity – it’s the art of data cleaning! 🧩
Master this art, and you’ll unlock the true potential of data analytics! 🚀🔍 
Follow @dataanalystduo
#dataanalytics #datascience</t>
  </si>
  <si>
    <t>https://www.instagram.com/reel/C0B4MqXNkRa/</t>
  </si>
  <si>
    <t>📊 Mastering Data Storytelling: Bridging the Gap Between Data and Decision-Making! 📈🗣️
👋 Welcome to Part 3 of the Harsh Reality of a Data Analyst Job.
🤯 Data analysts often face a significant challenge: explaining data insights to non-technical stakeholders. The key is to simplify data concepts without losing their essence.
🔑 When we translate data into plain language, our insights become more impactful. This skill is invaluable for every data analyst – it bridges the gap between data and strategic decision-making.
📖 It’s called Data Storytelling, and it’s not just about being seen; it’s about being understood and appreciated. 🙌💬 
#datastorytelling #dataanalytics</t>
  </si>
  <si>
    <t>https://www.instagram.com/reel/C0G_yQerF5G/</t>
  </si>
  <si>
    <t>📊 Data Analyst Reality Check! 🚀💡
🤔 Today, we’ll talk about the gap between expectations and reality. When we imagine data analysts, we often envision them uncovering amazing insights with advanced algorithms. But the truth is, a significant part of our time is spent on routine tasks - data cleaning, Excel juggling, and endless documentation.
💪 These tasks may not sound exciting, but they’re crucial groundwork. Every small task helps us become better analysts and builds a strong foundation for those big opportunities that’ll come our way.
🚀 So if you enjoyed this video, explore the rest in this series and drop a comment below on what topic I should cover next! 💬
#dataanalytics #datascience #dataanalyst</t>
  </si>
  <si>
    <t>https://www.instagram.com/reel/C0MJSwANlb1/</t>
  </si>
  <si>
    <t>Journey to Data Analyst in 2024: A Step-by-Step Guide! 
1️⃣ Start with Basics: Master Excel, SQL, and fundamental statistics. 
2️⃣ Learn Programming: Dive into Python for data manipulation and analysis. 
3️⃣ Get Hands-On: Work on real-world datasets. Try Kaggle competitions! 
4️⃣ Master Data Visualization: Bring data to life with Tableau or Power BI. 
5️⃣ Understand Machine Learning: Grasp the basics to stand out. 
6️⃣ Build a Portfolio: Showcase your projects and skills. 
7️⃣ Network and Learn: Join data analytics groups and events. 
8️⃣ Apply Smart: Tailor your resume for analytics roles. 
Every step is a leap towards your goal! 
Ready to dive into the world of data? DM us. 
#dataanalyst #dataanalytics #datascience</t>
  </si>
  <si>
    <t>https://www.instagram.com/reel/C0jhVgrtILV/</t>
  </si>
  <si>
    <t>Master SQL for Data Analytics in 2024 - Your Ultimate Guide! 🚀
1️⃣ Start Simple: Understand basic SQL syntax and commands. SELECT, FROM, WHERE - get these down! 
2️⃣ Dive into Joins: Learn INNER, LEFT, RIGHT, and FULL JOINS to combine data from multiple tables. 
3️⃣ Aggregate Functions: Summarize data with COUNT, SUM, AVG, MIN, and MAX. 
4️⃣ Subqueries and Nested Queries: Develop complex queries within queries for deeper insights. 
5️⃣ Set Operations: Use UNION, INTERSECT, and EXCEPT to combine results from different queries. 
6️⃣ Window Functions: Master OVER, PARTITION BY for advanced data analysis tasks. 
7️⃣ Indexing and Performance Tuning: Optimize your queries for speed and efficiency. 
8️⃣ Stored Procedures and Triggers: Automate and enhance database functionality. 
9️⃣ Practice Real-world Scenarios: Work on datasets to apply your skills practically. 
🔟 Stay Updated: SQL is ever-evolving, keep learning new features and best practices. 
Embark on your SQL journey today and unlock the power of data! 
DM for details on the SQL course. 
#sql #dataanalytics #data analyst #datascience</t>
  </si>
  <si>
    <t>https://www.instagram.com/reel/C0mCYy4NsXm/</t>
  </si>
  <si>
    <t>🚀 Excel Your Way to Data Analytics Mastery in 2024! 
1️⃣ Basics First: Get comfortable with Excel’s interface, basic formulas, and functions. 
2️⃣ Data Organization: Master sorting, filtering, and conditional formatting for clean datasets. 
3️⃣ Pivot Tables: Learn to summarize and analyze large data sets with ease. 
4️⃣ Advanced Formulas: Dive into VLOOKUP, HLOOKUP, INDEX, MATCH for complex data retrieval. 
5️⃣ Data Visualization: Create impactful charts and graphs to visualize data trends. 
6️⃣ Macros and VBA: Automate repetitive tasks and enhance functionality with simple coding. 
7️⃣ Power Query: Import and transform data from various sources seamlessly. 
8️⃣ Power Pivot: Manage large data sets and create sophisticated data models. 
9️⃣ Dashboards: Build interactive dashboards for impactful data presentations. 
🔟 Continuous Learning: Keep up with new Excel features and best practices. 
#exc #dataanalyst #dataanalytics #datascience</t>
  </si>
  <si>
    <t>https://www.instagram.com/reel/C0olIt-rjJD/</t>
  </si>
  <si>
    <t>@dataanalystduo x @datatodestiny | Power BI Mastery for Data Analytics in 2024
1️⃣ Start with the Basics: Familiarize yourself with Power BI interface and basic functionalities.
2️⃣ Data Importing: Learn to import data from various sources (Excel, SQL, cloud-based services). 
3️⃣ Data Transformation: Master Power Query for cleaning, transforming, and preparing data. 
4️⃣ DAX Deep Dive: Understand Data Analysis Expressions for calculated columns and measures. 
5️⃣ Data Modeling: Create relationships between different data tables for a comprehensive model. 
6️⃣ Advanced Visualizations: Explore a range of charts, graphs, and maps for dynamic reporting. 
7️⃣ Dashboard Design: Design interactive and user-friendly dashboards. 
8️⃣ Publishing Reports: Learn to publish and share your reports and dashboards. 
9️⃣ Advanced Analytics: Integrate R and Python scripts for more sophisticated analytics. 
🔟 Continuous Learning: Stay updated with new features and best practices in Power BI. 
Transform data into decisions with Power BI! 
#powerbi #dataanalytics #datavisualization</t>
  </si>
  <si>
    <t>https://www.instagram.com/reel/C0rTRF_vPR0/</t>
  </si>
  <si>
    <t>Apply your skills to real-world datasets and projects. 
Elevate your data game with Python, Pandas, and NumPy in 2024!
#python #dataanalyst #dataanalytics #datascience</t>
  </si>
  <si>
    <t>https://www.instagram.com/reel/C0t38I0tJ1O/</t>
  </si>
  <si>
    <t>New batch of Simplified Statistics starts next Monday. DM for offer on the course. 
#statistics #dataanalytics #datascience #dataanalyst</t>
  </si>
  <si>
    <t>https://www.instagram.com/reel/C0wN6_ONHVE/</t>
  </si>
  <si>
    <t>Save &amp; Share! 
25% OFF on all the courses! 
SQL - 16th Dec - sql25
Statistics - 18th Dec - stats25
Data Analytics Bootcamp - 31st Dec - cohort25
#dataanalytics #dataanalyst #python #sql #statistics #powerbi #excel</t>
  </si>
  <si>
    <t>https://www.instagram.com/reel/C0zG8fntZrF/</t>
  </si>
  <si>
    <t>Save &amp; Share! 
#resume #resumetemplate #dataanalyst #datascience #data #dataanalytics</t>
  </si>
  <si>
    <t>https://www.instagram.com/reel/C09EZVigp6x/</t>
  </si>
  <si>
    <t>Elevate your Data Skills today! 
Start Analyzing your Sales Data with These Easy Methods. 
#data #dataanalytics #sql #python #excel #datascience</t>
  </si>
  <si>
    <t>https://www.instagram.com/reel/C2KYPVBvR5I/</t>
  </si>
  <si>
    <t>The 3-day moving average calculates the average of a variable over a three-day period.
Why It’s Useful in Data Analysis:
1) It helps in smoothing out short-term fluctuations and highlighting longer-term trends or cycles. This is particularly useful in volatile datasets where daily variations might obscure the underlying pattern
2) By averaging data over a period, it becomes easier to identify the direction of a trend. In business analytics, for instance, seeing whether sales are generally increasing or decreasing over time can be more apparent with a moving average.
3) In data with a lot of random variation (‘noise’), a moving average can help to clarify the true signal by averaging out these random fluctuations.
#dataanalytics #sql #python #excel #tips</t>
  </si>
  <si>
    <t>https://www.instagram.com/reel/C2e_IGtt6ji/</t>
  </si>
  <si>
    <t>Beware of scammy ads promising unrealistic results like becoming a expert in power bi or a data analyst in 3 hours! 
Stay informed and protected with CodeBasics’ scam awareness campaign. 
Take their mini 27-min course and stand a chance to win scholarships worth Rs 1 LAKH INR! 
The last date for participation in winning the Scam Awareness Campaign Scholarships is 16th March and winners will be announced as per the leaderboard score on 31st March.
Head over to the link in bio now! 
##IamScamAware #dataanalytics #scam 
Have you taken the course?</t>
  </si>
  <si>
    <t>https://www.instagram.com/reel/C3z43KIymJS/</t>
  </si>
  <si>
    <t>Transitioning from nontechnical background to technical job is totally overwhelming- fear of tech is something that use to haunt me so much.. Honestly I’m still not a greatest techie but I do understand technology can be learnt but fear needs to be dealt with.. Just remember little learn today is gonna become huge tomorrow similar to concept to compounding.. so all the best ❤️ #dataduo let’s demystify tech together.. #work #job #productivity</t>
  </si>
  <si>
    <t>https://www.instagram.com/reel/C5yuv5uyyT0/</t>
  </si>
  <si>
    <t>No experience = No Job. Isn’t it true? 
#datascience #dataanalytics #vlog</t>
  </si>
  <si>
    <t>https://www.instagram.com/reel/C6YsiVoyDd5/</t>
  </si>
  <si>
    <t>Data Analytics is here to stay! Do you agree? 
#data #dataanalytics #trending #artificalintelligence</t>
  </si>
  <si>
    <t>https://www.instagram.com/reel/C6jALgyydA1/</t>
  </si>
  <si>
    <t>Today marks Day 1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Are you ready? 
#dataanalytics #datascience #30daysfromdatatodestiny #30dayschallenge #sql #python #tableau #career #growth</t>
  </si>
  <si>
    <t>https://www.instagram.com/reel/C6tTjFayxwv/</t>
  </si>
  <si>
    <t>Day 2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Are you ready? 
#dataanalytics #datascience #30daysfromdatatodestiny #30dayschallenge #sql #python #tableau #career #growth</t>
  </si>
  <si>
    <t>https://www.instagram.com/reel/C6wC2ZmNH8y/</t>
  </si>
  <si>
    <t>Data Analytics vs Data Science! 
Welcome to Day 3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What are you choosing? 
#dataanalytics #datascience #30daysfromdatatodestiny #30dayschallenge #career #growth #data</t>
  </si>
  <si>
    <t>https://www.instagram.com/reel/C6yYVFfyUge/</t>
  </si>
  <si>
    <t>Roles in Data Analytics - Data Analyst, Business Analyst, Statistical Analyst, Research Analyst 
Welcome to Day 4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Which role would you choose? 
#dataanalytics #datascience #30daysfromdatatodestiny #30dayschallenge #career #growth #data #trending</t>
  </si>
  <si>
    <t>https://www.instagram.com/reel/C60-iy1S5G-/</t>
  </si>
  <si>
    <t>Careers after Data Analyst! 
Welcome to Day 5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 Analyst, Data Scientist, Data Engineer]
What do you want to become? 
#dataanalytics #datascience #30daysfromdatatodestiny #30dayschallenge #career #growth #data #dataengineering #dataengineer #datascientist</t>
  </si>
  <si>
    <t>https://www.instagram.com/reel/C66Gr1RrFvR/</t>
  </si>
  <si>
    <t>Which industry to choose?
Financial Analyst
Logistic Analyst
Marketing Analyst
Sports Analyst
Welcome to Day 6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 Analyst
Business Analyst
Statistical Analyst
Data Analytics
Data Science
AI
#dataanalytics #datascience #30daysfromdatatodestiny #30dayschallenge #career #growth #data</t>
  </si>
  <si>
    <t>https://www.instagram.com/reel/C68vNwLy7xM/</t>
  </si>
  <si>
    <t>Academic or Self-Study? Which route you should take 🤔
Welcome to Day 7 of ‘30 Days from Data to Destiny’ – your journey into understanding and mastering data starts now. 
Each day, we’ll dive into a new aspect of data analytics, ensuring that by the end of this series, you’ll be equipped to use data to its full potential.
Stay tuned and hit the notification bell – not only will you gain valuable insights daily, but you’ll also be part of a community dedicated to turning data into destiny.
#dataanalytics #datascience #30daysfromdatatodestiny #30dayschallenge #career #growth #data #selfstudy #studygram</t>
  </si>
  <si>
    <t>https://www.instagram.com/reel/C6_W_3Fy-Nq/</t>
  </si>
  <si>
    <t>Top value-adding certificates for your resume. 
Welcome to Day 8 of ‘30 Days from Data To Destiny’ - your journey into understanding and mastering data starts now. 
☑️ Microsoft Power BI Data Analyst: This certification is offered by Microsoft and focuses on Power BI, a powerful data visualization and business intelligence tool. It validates your skills in using Power BI to analyze and visualize data, create interactive reports, and make data-driven decisions.
☑️ AWS Certified Data Analytics Specialty: Amazon Web Services (AWS) offers the AWS Certified Data Analytics Specialty certification. It demonstrates your expertise in using AWS services to design, build, secure, and maintain analytics solutions.
☑️ Tableau Desktop Specialist/Tableau Certified Data Analyst:
☑️ Tableau offers certifications for individuals who want to demonstrate their proficiency in using Tableau, a popular data visualization tool. 
☑️ Google Data Analytics Professional/Google Advanced Data Analytics Professional Certificate: These certifications are offered by Google in partnership with Coursera. They cover a range of data analysis topics, including data cleaning, data visualization, and statistical analysis. 
These certifications can be valuable for data analysts as they provide recognition of your expertise in specific tools and platforms commonly used in the field of data analytics. 
[ Data Analyst , Data Scientist , Data Analytics , Data , Data Science ]
#data</t>
  </si>
  <si>
    <t>https://www.instagram.com/reel/C7RGLcrN5P9/</t>
  </si>
  <si>
    <t>Day 9 of ‘30 Days from Data To Destiny’ 
*** UDEMY ***
✅ SQL -  The Complete SQL Bootcamp: Go from Zero to Hero - Jose Portilla
✅ Excel - Microsoft Excel - Excel from Beginner to Advanced - Kyle Pew, Office Newb
✅ Statistics - Essential Statistics for Data Analysis - Enrique Ruiz, Maven Analytics
✅ Power BI - Master in Microsoft Power BI Desktop and Service - Learnsector LLP
✅ Python - The Complete Python Bootcamp From Zero to Hero in Python - Jose Portilla
*** CODEBASICS ***
Data Analytics Bootcamp 2.0: With Practical Job Assistance + AI Module @codebasicshub 
*** DATE TO DESTINY ***
Data Analytics Intensive bootcamp - Cohort 4
🔺Start Date - 26th May 2024
🔺Duration - 12 weeks
🔺Topics - Statistics, Excel, SQL, Power BI, Python 
🔺Mode - 3 hours Live on Sat &amp; Sun
🔺Support - 
 - Resume review
 - Mock Interviews
 - Personal mentorship calls
 - Project portfolio
 - Guest lectures 
🔺Projects - 5 (SQL, Excel, Power Bi, Python and combination of Tools) - EDA, Dashboard, Regression
Use code ‘DATA10’ for 10% OFF. Check link in bio. 
[ Data Analyst, Data Science, Data Scientist, Data, Data Analytics ]</t>
  </si>
  <si>
    <t>https://www.instagram.com/reel/C7T7qwbN7yN/</t>
  </si>
  <si>
    <t>Master SQL for Data Analytics in 2024 - Your Ultimate Guide! 
Day 10 is of ‘30 Days from Data to Destiny’
1️⃣ Start Simple: Understand basic SQL syntax and commands. SELECT, FROM, WHERE - get these down! 
2️⃣ Dive into Joins: Learn INNER, LEFT, RIGHT, and FULL JOINS to combine data from multiple tables. 
3️⃣ Aggregate Functions: Summarize data with COUNT, SUM, AVG, MIN, and MAX. 
4️⃣ Subqueries and Nested Queries: Develop complex queries within queries for deeper insights. 
5️⃣ Set Operations: Use UNION, INTERSECT, and EXCEPT to combine results from different queries. 
6️⃣ Window Functions: Master OVER, PARTITION BY for advanced data analysis tasks. 
7️⃣ Indexing and Performance Tuning: Optimize your queries for speed and efficiency. 
8️⃣ Stored Procedures and Triggers: Automate and enhance database functionality. 
9️⃣ Practice Real-world Scenarios: Work on datasets to apply your skills practically. 
🔟 Stay Updated: SQL is ever-evolving, keep learning new features and best practices. 
[ SQL, Data Analyst, Data, Data Analytics, Data Science, Data Scientist]</t>
  </si>
  <si>
    <t>https://www.instagram.com/reel/C7WlZrjPwfR/</t>
  </si>
  <si>
    <t>Day 11 of ‘30 Days from Data to Destiny’
Excel Your Way to Data Analytics Mastery in 2024! 
✅Basics First: Get comfortable with Excel’s interface, basic formulas, and functions.
✅Data Organization: Master sorting, filtering, and conditional formatting for clean datasets. 
✅Pivot Tables: Learn to summarize and analyze large data sets with ease. 
✅Advanced Formulas: Dive into VLOOKUP, HLOOKUP, INDEX, MATCH for complex data retrieval. 
✅Data Visualization: Create impactful charts and graphs to visualize data trends. 
✅Macros and VBA: Automate repetitive tasks and enhance functionality with simple coding. 
✅Power Query: Import and transform data from various sources seamlessly. 
✅Power Pivot: Manage large data sets and create sophisticated data models. 
✅Dashboards: Build interactive dashboards for impactful data presentations. 
✅Continuous Learning: Keep up with new Excel features and best practices. 
[ Excel , Data Analyst, Data, Data Analytics, Data Science, Data Scientist]</t>
  </si>
  <si>
    <t>https://www.instagram.com/reel/C7Y-p_qtAGQ/</t>
  </si>
  <si>
    <t>Day 12 of ‘30 Days from Data to Destiny’ 
Mastering Statistics for Data Analytics in 2024: Your Roadmap! 
✅ Start with Basics: Understand mean, median, mode, variance, and standard deviation. 
✅ Probability Theory: Dive into concepts of probability, conditional probability, and Bayes’ theorem. 
✅ Distributions: Learn about normal, binomial, Poisson, and other statistical distributions. 
✅ Hypothesis Testing: Grasp the concepts of null and alternative hypotheses, ANOVA, p-values, and confidence intervals. 
✅ Correlation and Regression: Explore linear regression, correlation coefficients, and multivariate regression. 
✅ Experimental Design: Understand the principles of designing experiments and A/B testing.
✅ Sampling: Don’t forget sampling techniques. If you get a research based role then you need to know the different sampling techniques.
[Statistics, Data Science, Data Analyst, Data Scientist, Data]</t>
  </si>
  <si>
    <t>https://www.instagram.com/reel/C7bw8xmNdNv/</t>
  </si>
  <si>
    <t>Day 13 of ‘30 Days from Data to Destiny’ 
Power BI for Data Analytics in 2024 🚀
✅ Start with the Basics: Familiarize yourself with Power BI interface and basic functionalities.
✅ Data Importing: Learn to import data from various sources (Excel, SQL, cloud-based services). 
✅ Data Transformation: Master Power Query for cleaning, transforming, and preparing data. 
✅ DAX Deep Dive: Understand Data Analysis Expressions for calculated columns and measures. 
✅ Data Modeling: Create relationships between different data tables for a comprehensive model. 
✅ Advanced Visualizations: Explore a range of charts, graphs, and maps for dynamic reporting. 
✅ Dashboard Design: Design interactive and user-friendly dashboards. 
✅ Publishing Reports: Learn to publish and share your reports and dashboards. 
✅ Advanced Analytics: Integrate R and Python scripts for more sophisticated analytics. 
[ Power BI , Data , Data Analytics , Data Science , Data Analyst , Business Analyst , Data Scientist]</t>
  </si>
  <si>
    <t>https://www.instagram.com/reel/C7jlnT2Nrad/</t>
  </si>
  <si>
    <t>Day 14 of ‘30 days from Data To Destiny’ 
Python: 2024 Data Analytics Mastery! 
✅ Python Basics: Start with syntax, variables, and basic operations. 
✅ Data Structures: Get a grip on lists, dictionaries, sets, and tuples. 
✅ Control Structures: Master if-else, loops, and exception handling for logic flow. 
✅ Functions and Modules: Learn to write reusable code pieces. 
✅ Dive into Pandas: Learn DataFrame and Series, data importing/exporting, and basic data operations. 
✅ Data Wrangling with Pandas: Master data cleaning, transformation, and aggregation techniques. 
✅ Advanced Pandas: Explore time series, categorical data, and efficient data manipulation. 
✅ NumPy Introduction: Understand NumPy arrays, array indexing, and array math. 
✅ Advanced NumPy: Delve into broadcasting, vectorization, and advanced array operations. 
✅ Data Visualization: Create compelling visualizations with libraries like Matplotlib and Seaborn
[ Python , Data , Data Science , Data Analyst , Data Analytics , Pogramming , Data Analytics , Pandas ]</t>
  </si>
  <si>
    <t>https://www.instagram.com/reel/C7r1OwnyWzX/</t>
  </si>
  <si>
    <t>Day 15 of ‘30 Days from Data to Destiny’
Here are some key ones that I have worked on:
👉🏻Amazon S3: A scalable object storage service for storing and retrieving large datasets.
👉🏻Amazon Redshift: A fully managed data warehousing service for analyzing large-scale datasets with high performance.
👉🏻Amazon SageMaker: A fully managed service that enables data analysts to build, train, and deploy machine learning models.
👉🏻Amazon QuickSight: A cloud-based business intelligence service that helps data analysts create visualizations, dashboards, and reports.
Course Recommendation: NEW AWS Certified Data Analytics Specialty DAS C01 Course
This course is available on Udemy and it is very beginner friendly. I started learning from this. This will require you to create an AWS account which has cost attached to it. 
If you are fresher, I would recommend you not to buy the AWS subscription. The goal here is not to become an AWS expert but to get yourself familiarised with the different services it offers.  You can take the course and start learning.  AWS should be your last priority.
[ AWS , Data Analytics , Data Analysis , Machine learning , Data , Data Science ]</t>
  </si>
  <si>
    <t>https://www.instagram.com/reel/C8UXYoES5mg/</t>
  </si>
  <si>
    <t>Day 16 of ‘30 Days from Data To Destiny’ 
Pro Tip: Whenever I analyze data and notice patterns, I jot down my thoughts in any way possible without worrying about grammar or language. 
Later, I use AI to refine my notes into clear, simple English. 
This method enhances the effectiveness of my communication by paraphrasing my initial observations. 
Of course, if the data is sensitive, make sure not to include such details.
[ Data Analytics , Data , Data Science , Data Scientist , Data Analyst ]</t>
  </si>
  <si>
    <t>https://www.instagram.com/reel/C8W5KeCtgaw/</t>
  </si>
  <si>
    <t>Day 17 of ‘30 Days from Data To Destiny’ 
Understanding business contexts and requirements is the secret sauce for every successful data analyst. If you don’t get the business side, your data insights might miss the mark.
Hence, master the business context and you’ll hit the bullseye every time.
🔴🔴
Here are 3 tips to master the Business context: 
☑️ Ask the Right Questions: Get clear on what the business is trying to achieve. What’s the end goal?
☑️ Understand the Industry: Know the trends, challenges, and jargon of the industry you’re working in.
☑️ Communicate: Regularly check in with stakeholders to ensure your analysis aligns with their needs.
What’s the biggest challenge you’ve faced in understanding business requirements? 
Drop your experiences in the comments!
[ Data Analyst , Data Science , Data Analytics , Data Scientist , Business Analyst ]</t>
  </si>
  <si>
    <t>https://www.instagram.com/reel/C8owQ9ey2Qt/</t>
  </si>
  <si>
    <t>Day 18 of ‘30 Days from Data To Destiny’
3 Tips to master Critical Thinking and Problem Solving 
Critical thinking and problem-solving are the secret weapons of every great data analyst. 
☑️ Question Everything: Don’t take data at face value. Ask why, how, and what if to uncover hidden insights.
☑️ Break Down Problems: Tackle complex issues by breaking them into smaller, manageable parts. Solve each part step-by-step.
☑️ Stay Curious: Always be eager to learn and explore new methods, tools, and techniques. Curiosity drives innovation.
Without these skills, you’re just scratching the surface of data insights.
Looking at data without a critical eye can lead to missed opportunities and wrong conclusions. 
It’s not just about finding patterns but understanding what they mean and how to act on them.
Hence, sharpen your critical thinking and problem-solving skills to dig deeper and find real value in data.
What’s the toughest problem you’ve solved with critical thinking? 
Tell your story in the comments!
[ Data Analyst , Data Science , Data Analytics , Data Scientist , Business Analyst ]</t>
  </si>
  <si>
    <t>https://www.instagram.com/reel/C8rgZq_tHQ-/</t>
  </si>
  <si>
    <t>Day 19 of ‘30 Days from Data To Destiny’ 
3 tips to improve your Domain Knowledge:
☑️ Read Industry Reports: Stay updated with the latest trends, challenges, and innovations in your industry.
☑️ Network with Experts: Connect with professionals in your field. Learn from their experiences and insights. Your manager will be of great help here.
☑️ Read Case Studies: Dive into case studies related to your industry to understand how others tackle similar challenges with data.
Without domain knowledge, your data analysis can lack context, making it hard to provide valuable insights. 
Knowing the industry helps you understand the data’s story and makes your work more impactful.
What’s your go-to resource for learning about your industry? Share in the comments!
[ Data Analyst , Data Science , Data Analytics , Data Scientist , Business Analyst ]</t>
  </si>
  <si>
    <t>https://www.instagram.com/reel/C8wuKjItxPB/</t>
  </si>
  <si>
    <t>Day 20 of ‘30 Days from Data To Destiny’ 
3 tips to build a data project portfolio:
☑️ Start Small: Begin with simple projects that highlight your key skills. Even small projects can make a big impact.
☑️ Use Real Data: Work with publicly available datasets to show you can handle actual data and draw meaningful insights.
☑️ Document Your Process: Keep a detailed record of your methodologies, tools used, and the outcomes. This shows your problem-solving skills and thought process.
Having a data project portfolio is your golden ticket to landing a top data analyst job. 
Without it, your resume might just blend in with the crowd.
Simply listing skills on your resume isn’t enough. 
Employers want to see proof of your abilities and how you apply them in real-world scenarios.
Hence, build a strong data project portfolio to showcase your expertise and stand out.
What’s the coolest data project you’ve worked on? 
Share your experience in the comments!
[ Data Analyst , Data Science , Data Analytics , Data Scientist , Business Analyst ]</t>
  </si>
  <si>
    <t>https://www.instagram.com/reel/C84YmCTS78r/</t>
  </si>
  <si>
    <t>Day 21 of ‘30 Days from Data To Destiny’
3 beginner level project ideas:
1️⃣Analyze Public Election Data: Use publicly available election data to examine voter turnout, demographic trends, and election results over time.
2️⃣Explore Bank Statements: Analyze a sample of bank statements to categorize transactions, track spending patterns, and identify areas for budgeting improvements.
3️⃣Collect your own data: Choose a topic you’re passionate about or a problem you want to solve. Prepare a Questionnaire and collect responses, and use data analysis techniques to draw insights.
Starting with the right projects is crucial for beginners in data analytics. 
Jumping into complex projects can be overwhelming and demotivating.
Many beginners struggle with choosing projects that are manageable yet impactful. 
Without a clear starting point, it’s easy to feel lost and frustrated.
Hence, start with simple, real-world projects that help you build confidence and skills.
What project are you excited to start? 
Share your ideas and I’ll add some suggestions in the comments!
[ Data Analyst , Data Science , Data Analytics , Data Scientist , Business Analyst , Projects ]</t>
  </si>
  <si>
    <t>https://www.instagram.com/reel/C9DDXnlyIg1/</t>
  </si>
  <si>
    <t>Day 23 of ‘30 Days from Data To Destiny’ 
Understanding the job market for Data Analysts is your secret weapon to landing your dream job. 
Without this knowledge, your job search might be headed in the wrong direction.
Many aspiring data analysts apply for jobs without fully understanding the market. This can lead to wasted time and missed opportunities.
Hence, study the job market thoroughly to know what skills are in demand and where the opportunities lie.
🔴🔴
Here are 3 tips to study the job market:
☑️ Follow Industry Trends: Keep an eye on the latest trends in data analytics. Read blogs, follow influencers, and stay updated with industry news.
☑️ Analyze Job Postings: Regularly check job boards and company websites. Note the skills, tools, and qualifications employers are looking for.
☑️ Network with Professionals: Connect with data analysts and recruiters on LinkedIn. Join relevant groups and attend webinars to get insider information.
By analyzing job postings, you might find that Python and SQL are in high demand, prompting you to focus on mastering these skills.
What’s the most surprising thing you’ve learned about the data analyst job market? Share in the comments!
[ Data Analyst , Data Science , Data Analytics , Data Scientist , Business Analyst ]</t>
  </si>
  <si>
    <t>https://www.instagram.com/reel/C9G61O3yTqC/</t>
  </si>
  <si>
    <t>Day 22 of ‘30 Days from Data To Destiny’ 
Documenting your project is the key to making your work impactful. 
Without proper documentation, even the best analysis can fall flat.
Many data analysts focus only on the technical side, forgetting that how you present your findings is just as important. 
Poor documentation can make your insights confusing and less valuable.
Hence, master the art of data storytelling by documenting your project effectively.
🔴🔴
Here are 3 tips for better data storytelling:
☑️ Create a Clear Narrative: Start with a compelling introduction, explain your methods, and conclude with actionable insights. Your story should have a beginning, middle, and end.
☑️ Use Visuals Wisely: Charts, graphs, and infographics can make complex data easier to understand. Ensure they are clear and directly support your narrative.
☑️ Keep It Simple: Avoid jargon and technical terms. Explain your findings in a way that anyone can understand.
Important Tip:-
When presenting data, start with the problem (declining sales), show your analysis (sales trends and customer feedback), and end with recommendations (new marketing strategies).
How do you document your data projects? Share your tips or ask for advice in the comments!
[ Data Analyst , Data Science , Data Analytics , Data Scientist , Business Analyst ]</t>
  </si>
  <si>
    <t>https://www.instagram.com/reel/C9Fni0vy1HE/</t>
  </si>
  <si>
    <t>Day 24 of ‘30 Days from Data To Destiny’ 
Crafting the perfect resume and cover letter is crucial to standing out as a data analyst. 
Without these, your application might not even get noticed.
Many candidates struggle to create resumes and cover letters that showcase their skills effectively, resulting in missed opportunities.
Hence, focus on creating a strong resume and a compelling cover letter to make a great first impression.
🔴🔴
Here are 3 tips for the perfect resume:
☑️ Highlight Relevant Skills: Focus on skills that are in demand, like Python, SQL, and data visualization tools.
☑️ Showcase Projects: Include detailed descriptions of your data projects to demonstrate your practical experience.
☑️ Keep It Concise: Limit your resume to one or two pages, making it easy for recruiters to quickly see your qualifications.
Here are 3 tips for a standout cover letter:
☑️ Personalize It: Tailor your cover letter to the specific job and company, showing that you’ve done your research.
☑️ Highlight Achievements: Mention your most relevant accomplishments and how they relate to the job you’re applying for.
☑️ Be Clear and Concise: Keep your cover letter short and to the point, focusing on why you’re the perfect fit for the role.
When describing a project on your resume, detail the tools you used, the problem you solved, and the impact of your work.
What’s your biggest challenge in writing a resume or cover letter? Share in the comments!
[ Data Analyst , Data Science , Data Analytics , Data Scientist , Business Analyst ]</t>
  </si>
  <si>
    <t>https://www.instagram.com/reel/C9Hx2KCSQ1Z/</t>
  </si>
  <si>
    <t>Day 25 of ‘30 days from Data To Destiny’
Leveraging LinkedIn can make your job search and networking efforts much more effective. 
Many people overlook its full potential and miss out on great opportunities.
Without a strategic approach to LinkedIn, you might be missing out on job openings and valuable connections.
Hence, use LinkedIn to its fullest potential for job searching and networking.
Here are 3 tips to leverage LinkedIn to its best:
1️⃣ Optimize Your Profile: Make sure your LinkedIn profile is complete and professional. Use a clear photo, a compelling headline, and a detailed summary of your skills and experience.
2️⃣ Engage with Content: Regularly post and share relevant content, comment on industry news, and engage with posts from others in your field to increase your visibility.
3️⃣ Network Actively: Connect with professionals in your industry, join relevant groups, and participate in discussions to build a strong network.
If you’re interested in data science, join LinkedIn groups focused on data science, participate in discussions, and connect with thought leaders.
How do you use LinkedIn for your job search? 
Share your tips or ask for advice in the comments!
[ Data Analyst , Data Science , Data Analytics , Data Scientist , Business Analyst ]</t>
  </si>
  <si>
    <t>https://www.instagram.com/reel/C9J59qBS7pz/</t>
  </si>
  <si>
    <t>Day 26 of ‘30 Days from Data To Destiny’ 
Here’s what you can expect from a data analyst interview and how to prepare:
🔸Technical Skills Assessment
➡️ SQL: Expect questions on basic to intermediate SQL queries, including joins, subqueries, aggregations, and window functions.
➡️ Excel: Proficiency in Excel functions (VLOOKUP, pivot tables, data cleaning functions) is often tested.
➡️ Statistics: Basic statistical concepts, probability, and hypothesis testing.
➡️Data Visualization: Familiarity with tools like Power BI, Tableau, or Excel charts.
🔸Data Analysis and Interpretation
➡️ Case Studies: You might be given a dataset and asked to draw insights or make recommendations.
➡️ Problem Solving: Questions to assess your ability to approach and solve real-world data problems.
🔸Conceptual Understanding 
➡️ Data Cleaning: Methods to handle missing data, outliers, and data normalization.
➡️ Data Warehousing: Basics of data storage, ETL processes, and understanding of databases.
➡️ Business Acumen: How data analysis supports business decisions, key performance indicators (KPIs), and metrics relevant to the industry.
🔸Soft Skills Evaluation
➡️ Communication: Ability to explain your analysis and insights to non-technical stakeholders.
➡️ Teamwork: Examples of working effectively within a team, handling conflicts, and collaborating on projects.
➡️ Attention to Detail: How you ensure accuracy and quality in your work.
🔸Behavioral Questions
➡️ STAR Method: Prepare to answer using the Situation, Task, Action, Result framework.
➡️ Past Experiences: Discuss your previous projects, internships, or coursework related to data analytics.
🔸General Tips
➡️ Portfolio: Have a portfolio of your projects ready to discuss, showcasing your skills and thought process.
➡️ Practice Problems: Use online platforms to practice SQL queries, statistical problems, and data visualization tasks.
➡️ Stay Updated: Keep abreast of industry trends, tools, and technologies in data analytics.
[ data , data analyst , interview preparation , data analytics , data science ]</t>
  </si>
  <si>
    <t>https://www.instagram.com/reel/C9UkUI2yWaN/</t>
  </si>
  <si>
    <t>Day 27 of ‘30 Days from Data To Destiny’
Here’s how to network effectively to boost your chances of landing that coveted data analyst position.
Build a Strong Online Presence! 
Your online presence is your digital business card.
✅ LinkedIn Profile: Ensure your LinkedIn profile is complete, professional, and optimized with relevant keywords.
✅ Portfolio: Create an online portfolio to showcase your projects, skills, and achievements.
✅ Personal Website: If possible, create a personal website to serve as a central hub for your resume, portfolio, blog posts, and contact information.
✅ Hackathons: Participate in data analytics hackathons. These events are great for hands-on experience and for meeting others in the field.
✅ Twitter: Follow and interact with data analytics influencers, thought leaders, and organizations. Participate in Twitter chats and discussions. 
✅ Instagram: Share your projects, visualizations, and insights on Instagram. Use relevant hashtags to reach a broader audience and connect with like-minded professionals.
✅ YouTube: Create a YouTube channel to share tutorials, project walkthroughs, and insights. Video content can demonstrate your expertise and personality.
✅ Reach Out: Contact professionals in the field for informational interviews. Use LinkedIn or your network to find individuals whose careers you admire. Ask about their career paths, experiences, and advice for breaking into the industry.
✅ Alumni Associations: Connect with alumni from your school who are working in data analytics. Alumni are often willing to help fellow graduates.
[ Data , Data Analytics , Job , Networking , Data Science , AI ]</t>
  </si>
  <si>
    <t>https://www.instagram.com/reel/C9b5j2jSs0X/</t>
  </si>
  <si>
    <t>Day 28 of ‘30 Days from Data To Destiny’
Roadmap to transition from Data Analyst to Data Scientist 💥
✅ Python: pandas, matplotlib, seaborn, NumPy, SciPy
✅ Supervised Learning: Linear regression, logistic regression, decision trees, random forests, support vector machines.
✅ Unsupervised Learning: K-means clustering, hierarchical clustering, principal component analysis (PCA).
✅ Deep Learning: Neural networks, CNNs, RNNs using frameworks like TensorFlow or PyTorch.
✅ Model Evaluation: Cross-validation, ROC-AUC, precision-recall, F1 score.
✅ Feature Engineering: Creating meaningful features, dimensionality reduction techniques.
✅ Natural Language Processing (NLP): Text preprocessing, sentiment analysis, topic modeling.
✅ Time Series Analysis: ARIMA models, seasonal decomposition, forecasting.
✅ Reinforcement Learning: Understanding the basics, applications.
[ Data Analyst , Data Scientist , Data , Roadmap , Python , Machine Learning ]</t>
  </si>
  <si>
    <t>https://www.instagram.com/reel/C9fRfm-y0at/</t>
  </si>
  <si>
    <t>Day 29 of ‘30 Days from Data To Destiny’ 
Data Analyst Resume Template
[ Data , Resume , Data Analytics , Data Analyst ]</t>
  </si>
  <si>
    <t>https://www.instagram.com/reel/C9kOg1PSPBn/</t>
  </si>
  <si>
    <t>DM for link. #upskill #sql #dataanalytics</t>
  </si>
  <si>
    <t>https://www.instagram.com/reel/C9ubWV4yxa4/</t>
  </si>
  <si>
    <t>Agree?</t>
  </si>
  <si>
    <t>https://www.instagram.com/reel/C9whBOyyFyh/</t>
  </si>
  <si>
    <t>I have taken many SQL interviews and here are some tips for you to master Joins.
The key to cracking any join-related question is to visualize the output of the join. 
You need to focus more on these two areas:
1️⃣ Special caution must be taken when dealing with NULL values
2️⃣ You also need to be careful with the duplicated values in the join.
Our SQL bootcamp starts on Aug 3rd 2024. Check link in bio to join. 
[ SQL , Data Analyst , Data Analytics , Data Science ]
#sql #dataanalytics #data</t>
  </si>
  <si>
    <t>https://www.instagram.com/reel/C92Ox1pSVS2/</t>
  </si>
  <si>
    <t>I have taken many SQL interviews and here are some sample questions for you to master Joins.
1) Given 2 tables of sizes 4x5 and 3x5 (all the cell values are “1”), what will be the output size when you perform an inner join?
2) Given 2 tables, table A with 13 records &amp; Table B with 10 records. Both tables are unique. Write the no of records that would be fetched when you perform various joins (inner, left, right, full outer)
Join our SQL bootcamp starting on Aug 3rd. DM for link. 
[ Data , SQL , Data Analytics , Data Science , SQL Joins ]</t>
  </si>
  <si>
    <t>https://www.instagram.com/reel/C995_Ptynhk/</t>
  </si>
  <si>
    <t>In statistics, degrees of freedom refer to the number of values in a calculation that are free to vary without violating any constraints imposed on them. 
This concept is pivotal  in context of various statistical topics, including formula of sample Standard deviation, hypothesis testing and regression analysis. 
If you want to read more on degree of freedom then check out this research paper by Joseph Lee Rodgers 📘—link in bio! 
#dataanalytics #statistics</t>
  </si>
  <si>
    <t>https://www.instagram.com/reel/C-SWqLuSPO2/</t>
  </si>
  <si>
    <t>Bar Chart vs. Histogram 
Data visualization is all about choosing the right tool for the job! 
Let’s dive into the differences between bar charts and histograms.
Bar Chart:
- Perfect for comparing discrete categories.
- X-axis represents categories, and Y-axis shows values.
- Bars are separated, with no gaps between them.
- Ideal for showing counts or frequencies.
Histogram:
- Designed for visualizing continuous data.
- X-axis displays a range of values, and Y-axis represents frequencies.
- Bars are connected, forming a continuous distribution.
- Great for depicting data distributions.
In the world of data analytics, choosing the right visualization method can make or break your insights! 
[ Data Analytics, Data Analyst , Statistics , Data Visualisation]
#data #statistics #datavisualisation #dataanalyst</t>
  </si>
  <si>
    <t>https://www.instagram.com/reel/C-U9xH2SHg4/</t>
  </si>
  <si>
    <t>Follow this 👇🏻
Step 1: Know your data’s narrative.
Step 2: Choose the perfect chart type
Step 3: Aesthetics – blend colors, labels, and layout for a pleasing yet informative masterpiece.
[ Data Science, Data , Data Analyst , Data Visualisation]
#datavisualization #data #dataanalytics #datascience</t>
  </si>
  <si>
    <t>https://www.instagram.com/reel/C-aRIyAy8pQ/</t>
  </si>
  <si>
    <t>A scatter plot is a type of data visualization that displays the relationship between two continuous variables. 
Each point on the scatter plot represents an observation in the data, with the position of the point determined by the values of the two variables. 
The x-axis represents one variable, while the y-axis represents the other.
Scatter plots are widely used in exploratory data analysis to visually assess the relationships between variables before applying more complex statistical models.
[ Statistics , Data Analysis , Data Analyst , Data Science] 
#data #dataanalyst #datascience #statistics</t>
  </si>
  <si>
    <t>https://www.instagram.com/reel/C-lEbFDA0St/</t>
  </si>
  <si>
    <t>Project portfolio is very important!
[ Data , Data Science, Data Analytics, Data Analyst]</t>
  </si>
  <si>
    <t>https://www.instagram.com/reel/C-xZmXKtomB/</t>
  </si>
  <si>
    <t>A/B testing!
[ Data , Data Science, Data Analyst , Data Analytics]</t>
  </si>
  <si>
    <t>https://www.instagram.com/reel/C-7mIh9SzcR/</t>
  </si>
  <si>
    <t>No. 4. Be mindful about whisker length: If the whiskers are relatively short, it indicates that the data within the lower and upper bounds is tightly clustered around the quartiles. 
Conversely, long whiskers suggest that the data is more spread out, potentially indicating the presence of variability or outliers outside the central mass of the data.
[ Statistics , Data , Data Analytics , Data Science , Data Analyst ]
#dataanalytics #data #datascience #statistics</t>
  </si>
  <si>
    <t>https://www.instagram.com/reel/C_AsRzOSvJE/</t>
  </si>
  <si>
    <t>Explore the depth of your data with both histograms and boxplots. 
A histogram offers a comprehensive view of your dataset, highlighting each peak, valley, and cluster, much like a bird’s-eye view. 
In contrast, a boxplot provides a succinct five-number summary, excelling in identifying outliers and the overall data spread but potentially missing subtle clusters. 
Pairing these two visual tools ensures a fuller understanding of your data’s distribution. 
Want to master more such insights? Join our Data Analytics Intensive Bootcamp - Cohort 5! Check link in bio.
#data #statistics #dataanalyst #datascience 
[ Data , Data Science, Data Analyst, Data Analytics, Statistics]</t>
  </si>
  <si>
    <t>https://www.instagram.com/reel/C_LFxxNSjBc/</t>
  </si>
  <si>
    <t>Join our Cohort 5 of Data Analytics Intensive Live Bootcamp where we teach everything you need to become a data analyst! 
Check the link in bio or DM us! 
#dataanalyst #data #dataanalytics</t>
  </si>
  <si>
    <t>https://www.instagram.com/reel/C_SxV37SRUo/</t>
  </si>
  <si>
    <t>Certification: Microsoft Power BI Data Analyst Associate (PL-300) 
Exam Cost: ~₹5K 
Exam Duration: 100 minutes
Total questions: 40 
Additional resources: 
examtopics(.)com
passnexam(.)com 
Reach out for more questions. 
#powerbi #dataanalytics #data</t>
  </si>
  <si>
    <t>https://www.instagram.com/reel/C_ky2p8yjA_/</t>
  </si>
  <si>
    <t>We are taking registrations of 5th cohort of our Data Analytics Intensive Bootcamp where we will teach you everything you need to become a Data Analyst. 
✅ Skills covered: SQL, Excel, Statistics, Python for Data analysis, Power BI intermediate, Resume Building, Project Portfolio
✅ Start Date: 14th Sep 
✅ Timings: Every Sat &amp; Sun from 7 AM to 10 AM IST
✅ Duration: 14 Weeks 
✅ Fees: ₹6K (Credit Card EMI option available) 
✅ Mode of teaching: Live Zoom classes + Recordings available incase you miss the live
Click the link in bio for more details or DM to receive the details. 
Let us know if you have any questions. 
#data #dataanalytics #statistics 
[ p value , data , data analytics , data analyst , statistics , data science , business analyst]</t>
  </si>
  <si>
    <t>https://www.instagram.com/reel/C_sjbQgS4mL/</t>
  </si>
  <si>
    <t>Let’s understand median today! 
The median is often more useful than the average (or mean) when dealing with data that has extreme values (called outliers) or is not evenly distributed.
Example:
Imagine you have 5 people with these incomes: 20k, 25k, 30k, 35k, and 1 million.
Average income = (20k + 25k + 30k + 35k + 1M) ÷ 5 = 222k. This doesn’t reflect the typical income of most people in the group.
Median income = The middle value, which is 30k. This better represents what most people are earning.
So, the median is more useful when you want a better sense of what’s “typical” without being skewed by extreme values.
#data #dataanalytics #statistics 
[ Data , Data Science, Data Analytics, Data Analyst ]</t>
  </si>
  <si>
    <t>https://www.instagram.com/reel/DAD17BrxCQ6/</t>
  </si>
  <si>
    <t>Cracking your SQL interview isn’t just about writing queries; it’s about understanding the process and optimizing your approach. 
Here are 3 tips to keep in mind:
✅ Practice explaining your SQL logic out loud! Clear communication of your thought process can set you apart in interviews.
✅ Don’t forget the basics! Interviewers often test foundational knowledge like primary keys and relational databases, so brush up on the essentials.
✅ Optimize your queries! Focus on performance improvements by avoiding unnecessary correlated subqueries and SELECT * statements. A well-optimized query can make all the difference!
Master these, and you’re one step closer to acing that interview!
#sql #interview #data #dataanalytics #datascience 
[ Data , Data Science, Data Analyst , Data Analytics , SQL , Interview ]</t>
  </si>
  <si>
    <t>https://www.instagram.com/reel/DAN_mpFAC0s/</t>
  </si>
  <si>
    <t>To make my project stand out, I chose a topic that was trending among students at the time – an e-wallet application like Google Pay. I focused on understanding who the consumers of e-wallets were, why they used them, and explored various related sub-objectives. My friend and I took the initiative to hit the streets, collecting ~1000 responses through a Google Form survey.
We conducted extensive analysis on this single large-scale project, which was so comprehensive that it didn’t require additional elements. This project is truly unique to us, and you won’t find it replicated online.
If you’re looking to create a unique and impactful project, choose a relevant and trending topic, dive deep into understanding real-world applications, and take ownership of collecting your own data. You can always take inspiration from projects done by others, but avoid copying them completely. Putting your own spin on an idea will not only make the project stand out but also give it a personal touch that can’t be replicated.
SQL , Python , Data , Data Science, Data Analyst, Data Analytics #data #dataanalytics #datascience #statistics</t>
  </si>
  <si>
    <t>https://www.instagram.com/reel/DAVq8KBtKA5/</t>
  </si>
  <si>
    <t>Master these 5 Excel formulas, and you’ll analyze data like a pro in no time and don’t miss the last one—it’s my personal favorite!
Let me know which is your favourite formula in Excel. 
[ Excel, Data , Data Analytics, Data Analyst , Data Analysis ]
#excel #data #dataanalyst #dataanalytics #data</t>
  </si>
  <si>
    <t>https://www.instagram.com/reel/DAa3mDIzkwh/</t>
  </si>
  <si>
    <t>How to Become a Data Analyst in 2025: Complete Roadmap!
Curious about how to launch or level up your career as a Data Analyst? We’ve got you covered! Check out our full YouTube video where we break down the exact roadmap you need to master data analytics in 2025!
Here’s what you’ll learn in the video: 
1️⃣ Fundamentals – Why Excel, SQL, and statistics are key to your success. 
2️⃣ Advanced Tools – How Power BI and Python can take your data game to the next level. 
3️⃣ Portfolio Building – Showcase your skills with real-world projects. 
4️⃣ Job Search Tips – Optimize your LinkedIn, network with pros, and start applying with confidence! 
5️⃣ Soft Skills – Tell powerful stories with your data. 
6️⃣ Latest Trends – Cloud, AI, NoSQL—stay ahead of the curve!
Watch the full video on YouTube NOW to get a complete step-by-step roadmap to becoming a Data Analyst! Link in bio! 
Don’t miss out! Tap the link in bio and head over to our YouTube channel [@dataanalystduo] to get started on your data analyst journey! 
#DataAnalyst #CareerRoadmap #LearnDataAnalytics #Excel #SQL #PowerBI #Python #DataSkills #CareerGrowth #DataScience #DataAnalystJourney</t>
  </si>
  <si>
    <t>https://www.instagram.com/reel/DAlQ4MNtVFC/</t>
  </si>
  <si>
    <t>Let talk about Pareto chart! 
The Pareto Chart is a powerful tool that combines bar and line graphs to highlight the biggest factors impacting your results. Often called the 80/20 rule, it helps you quickly identify the ‘vital few’ from the ‘trivial many’—perfect for focusing on what truly matters in any analysis! 
Whether you’re managing quality control, analyzing sales data, or improving efficiency, the Pareto Chart is your go-to for making data-driven decisions.
#DataVisualization #ParetoChart #Analytics #DataDriven #PowerBI #DataScience 
[ Data Science, Data , Data Analytics, Data Analyst, Power BI , Data Visualisation]</t>
  </si>
  <si>
    <t>https://www.instagram.com/reel/DAs5J7AzapQ/</t>
  </si>
  <si>
    <t>Want to write SQL queries like a pro?
1️⃣ Keep your queries clear and readable.
2️⃣ Use CTEs instead of subqueries.
3️⃣ Filter data early for better performance.
4️⃣ Avoid SELECT * in production!
5️⃣ Always comment on complex logic for future reference. 
Follow for more SQL tips! 
#SQLTips #DataAnalyst #SQLQuery #TechTips #DataAnalytics
#SQL #Programming 
[Data Analyst , Data Science , SQL , Programming , Data Analytics , Data ]</t>
  </si>
  <si>
    <t>https://www.instagram.com/reel/DA0ngyuTZQL/</t>
  </si>
  <si>
    <t>1. How would you handle a disagreement with your manager regarding a proposed solution?
2. What was the most challenging part of a recent project, and how did you resolve it?
3. Could you share with me what you consider to be your strengths and weaknesses?
4. Can you tell me about the most impactful project you’ve worked on? How did it contribute to the company’s goals?
5. Can you give me a brief introduction about yourself? could you also share why you’re interested in this particular role?
#data #education #value #dataanalytics</t>
  </si>
  <si>
    <t>https://www.instagram.com/reel/DA8V4ijzsTd/</t>
  </si>
  <si>
    <t>SQL Bootcamp 2 is Back!
Join me for 30 hours of live teaching and learn the skills that today’s data-driven world demands! 
Whether you’re a beginner or already familiar with SQL, this bootcamp is perfect for you!
Starts on: October 26, 2024, 5:00 PM IST
Location: Online (Zoom)
Duration: 30 Hours of Live Teaching
Timings:
Every Mon-Fri: 10:00 PM - 11:30 PM IST &amp; Saturdays: 5:00 PM - 8:00 PM IST
Bonus: Interview Prep Class + 2 Projects
Why join?
✅ Hands-on SQL practice with real-world scenarios
✅ Flexible schedules for working professionals
✅ Limited seats – Register before Oct 25, 2024
✅ Use Coupon Code: SQLEARLY to secure your spot!
✅ Get exclusive interview prep + project guidance
DM for Link! 
#sql #sqlbootcamp #bootcamp #course #dataanalyst #dataanalytics #businessanalyst #dataanalystduo #programming #job</t>
  </si>
  <si>
    <t>https://www.instagram.com/reel/DBBfUWtAong/</t>
  </si>
  <si>
    <t>https://www.instagram.com/p/DBJN0sSTTyM/</t>
  </si>
  <si>
    <t>How to create a project portfolio? 
Let me know if you need a more detailed video on this. 
#dataanalytics #data #datascience #dataanalyst #project #dataanalystduo 
Data science, data , data analyst, data scientist, data analytics</t>
  </si>
  <si>
    <t>https://www.instagram.com/reel/DBOf8ExR2v3/</t>
  </si>
  <si>
    <t>Data Analyst are required everywhere! 
Data , Data Science, Data Analytics, AI #dataanalytics #data #dataanalystduo #datascience #statistics</t>
  </si>
  <si>
    <t>https://www.instagram.com/reel/DDy04ZYg5aE/</t>
  </si>
  <si>
    <t>Welcome to Part 4 of the Harsh Reality of a Data Analyst Job.
Today, we’ll talk about the gap between expectations and reality. 
When we imagine data analysts, we often envision them uncovering amazing insights with advanced algorithms. 
But the truth is, a significant part of our time is spent on routine tasks – data cleaning, Excel juggling, and endless documentation.
These tasks may not sound exciting, but they’re crucial groundwork. 
Every small task helps us become better analysts and builds a strong foundation for those big opportunities that’ll come our way.
So if you enjoyed this video, explore the rest in this series and drop a comment below on what topic I should cover next!
#datascience #dataanalytics #dataanalystduo #data #statistics #dataanalyst #businessanalyst #day4</t>
  </si>
  <si>
    <t>https://www.instagram.com/reel/DDo6lwGzYkJ/</t>
  </si>
  <si>
    <t>Welcome to Part 3 of the Harsh Reality of a Data Analyst Job.
Data analysts often face a significant challenge: explaining data insights to non-technical stakeholders. The key is to simplify data concepts without losing their essence.
When we translate data into plain language, our insights become more impactful. This skill is invaluable for every data analyst – it bridges the gap between data and strategic decision-making.
It’s called Data Storytelling, and it’s not just about being seen; it’s about being understood and appreciated.
#datascience #dataanalytics #dataanalystduo #data #statistics #dataanalyst #businessanalyst #day3</t>
  </si>
  <si>
    <t>https://www.instagram.com/reel/DDjv5NHTnG7/</t>
  </si>
  <si>
    <t>Welcome to Part 2 of the Harsh Reality of a Data Analyst Job.
You might think Data Cleaning is boring, but without it, your data analysis is incomplete! Did you know that data analysts spend the majority of their time cleaning, organizing, and preparing data for analysis?
It’s not the most glamorous part, but it’s crucial for your analysis success. Cleaned and structured data unveils accurate and meaningful insights.
This process requires patience and creativity – it’s the art of data cleaning! 
Master this art, and you’ll unlock the true potential of data analytics! 
#datascience #dataanalytics #dataanalystduo #data #statistics #dataanalyst #businessanalyst #day2</t>
  </si>
  <si>
    <t>https://www.instagram.com/reel/DDelH52TLt4/</t>
  </si>
  <si>
    <t>Welcome to Part 1 of the Harsh Reality of a Data Analyst Job.
Many think Data Science and Analytics means big bucks, and they’re not wrong! But the real earnings come with experience and expertise.
In your early years, focus on honing your skills and gaining valuable experience. Your journey starts with the basics, grows with your skills, and ultimately leads to financial rewards.
Remember, it’s a process! Build your name in the field, accumulate knowledge, and gather experience to unlock those real financial benefits.
I began with 4.5 lakhs, and now I’m thriving! But let’s save that story for another time.
#datascience #dataanalytics #dataanalystduo #data #statistics #dataanalyst #businessanalyst #day1</t>
  </si>
  <si>
    <t>https://www.instagram.com/reel/DDZa-ndTlCN/</t>
  </si>
  <si>
    <t>How to choose appropriate chart type in data analytics? 
#dataanalytics #data #datascience #statistics #dataanalyst #career #dataanalystduo 
Data Analytics, Data Analysis, Data Analyst, Data Science, Data Scientist, Statistics</t>
  </si>
  <si>
    <t>https://www.instagram.com/reel/DCrHzeTg9DA/</t>
  </si>
  <si>
    <t>Data Types in Data Analytics! 
Data , Data Science, Data scientist , Data Analyst , Statistics 
#dataanalytics #data #datascience #statistics #dataanalyst #career #dataanalystduo</t>
  </si>
  <si>
    <t>https://www.instagram.com/reel/DCmC4kxAMAb/</t>
  </si>
  <si>
    <t>Mistakes I did in my data analyst career! 
Data Analytics, Data Science, Data Scientist, SQL , Statistics , Data #dataanalytics #data #datascience #dataanalyst #career #statistics #dataanalystduo</t>
  </si>
  <si>
    <t>https://www.instagram.com/reel/DCjf8OszmBo/</t>
  </si>
  <si>
    <t>Every Data Analyst should know these five terms! 
Take Screenshot 📸
Data Analyst , Statistics , Data Scientist, Data Analytics, Data Science, Data #dataanalytics #data #datascience #statistics #dataanalyst #career #dataanalystduo</t>
  </si>
  <si>
    <t>https://www.instagram.com/reel/DCg5048M6uH/</t>
  </si>
  <si>
    <t>How much SQL is required to become a Data Analyst? 
Take Screenshot
#dataanalytics #data #datascience #statistics #dataanalyst #sql #dataanalystduo #career #growth</t>
  </si>
  <si>
    <t>https://www.instagram.com/reel/DCBz7O3TiM0/</t>
  </si>
  <si>
    <t>What is the probability of getting a super rare ? 
Let’s learn probability distribution today. 
#dataanalytics #data #datascience #statistics #dataanalyst #dataanalystduo #tcg #onepiece #onepiecetcg #pokemon</t>
  </si>
  <si>
    <t>https://www.instagram.com/reel/DB3UmmVtHHP/</t>
  </si>
  <si>
    <t>Ever wondered what ETL is?
why it’s in so many data analyst job descriptions? 
Let me break it down with a simple example! 
Understanding ETL (Extract, Transform, Load) is crucial for cleaning and organizing data from multiple sources, helping businesses make smarter decisions.
#dataanalytics #ETL #dataanalyst #interviewtips #datatransformation #careerintech #dataanalsytduo #careerindata #database</t>
  </si>
  <si>
    <t>https://www.instagram.com/reel/DBd0Osrz0bX/</t>
  </si>
  <si>
    <t>Don’t quit your job before you listen to this! 
Spending lakhs out of fomo is not correct! Take the correct decision. 
#dataanalytics #data #datascience #statistics #dataanalyst #dataanalystduo</t>
  </si>
  <si>
    <t>https://www.instagram.com/reel/DBWJKnxxHNk/</t>
  </si>
  <si>
    <t>Are you ready to become a data analyst in 2025?
Follow this step-by-step roadmap to build the skills, tools, and projects you need to succeed.
Start your data analytics journey today.
#dataanalyst #dataanalytics #roadmap2025 #learndataanalytics #datascience #datacareer #techcareers #careerintech #dataanalystduo</t>
  </si>
  <si>
    <t>https://www.instagram.com/reel/DEUKu-GzEEY/</t>
  </si>
  <si>
    <t>Showcase your skills with an impressive project portfolio.
Learn how to choose impactful projects, present them effectively, and make recruiters notice you.
Elevate your data analytics career.
#projectportfolio #dataanalyst #portfoliotips #careergrowth #dataanalyticsprojects #datacareer #techskills #dataanalystduo</t>
  </si>
  <si>
    <t>https://www.instagram.com/reel/DEZyOf0TV8x/</t>
  </si>
  <si>
    <t>Want to stand out as a data analyst?
Your resume can make or break your chances.
Learn how to tailor your resume, highlight skills, and showcase impactful projects.
Start building your perfect resume now.
#dataanalyst #resumetips #careertips #jobsearch #datajobs #analyticscareers #techresumes #dataanalystduo</t>
  </si>
  <si>
    <t>https://www.instagram.com/reel/DEe74NpTazh/</t>
  </si>
  <si>
    <t>It’s so frustrating to see so many data analysts take a half-hearted approach while entering into this field. 
See, data analytics is not just a buzzword or trendy career path. 
It requires genuine effort and a proactive attitude. 
Yet so many of you underestimate what it takes to succeed. 
You skip the basics by thinking that you will work on fancy tools and advanced algorithms directly without making your foundation strong. 
Many people ignore networking, engaging with the community, and even mentorship. 
Many people have a laid-back attitude. They just wait for opportunities to come to them instead of actively seeking out knowledge and connections. 
See, the bottom line is, to succeed in data analytics, you must be desperate enough to put in the necessary effort.
#data #dataanalyst #dataanalytics #datascience #statistics #dataanalystduo #ai #datacareers #careerintech #career #growth</t>
  </si>
  <si>
    <t>https://www.instagram.com/reel/DEmqMZCT3j9/</t>
  </si>
  <si>
    <t>A heat map is a powerful data visualization tool used to represent data values as color-coded matrices, allowing for quick identification of patterns, trends, and anomalies. 
Each cell in a heat map corresponds to a data point, with its color intensity indicating the magnitude or frequency of the value it represents. 
Commonly used in areas like business analytics, social media analysis, and scientific research, heat maps provide an intuitive way to analyze large datasets, compare variables, and highlight relationships. 
Their visual simplicity makes them effective for presenting complex data in an easily digestible format, aiding in better decision-making.
#dataanalytics #data #datascience #dataanalyst #statistics #dataanalystduo #career #datavisualization #dataviz 
Tell us which Data Viz. you want to know next?</t>
  </si>
  <si>
    <t>https://www.instagram.com/reel/DEruMSkzFD2/</t>
  </si>
  <si>
    <t>In this video, we discuss the challenges of finding a job in a competitive market. 
We emphasize the importance of tailoring your resume and cover letter to each job description, as well as the value of researching companies and aligning your skills and experience with their culture and values. 
We also highlight the power of networking and building connections, rather than solely relying on online applications. 
The video cautions against treating the job search process as a one-click solution, especially for aspiring data analysts.
#jobsearch #careeradvice #resumeoptimization #networking #dataanalyst #datascience #dataanalystduo #data</t>
  </si>
  <si>
    <t>https://www.instagram.com/reel/DEyyLJUzqvY/</t>
  </si>
  <si>
    <t>SQL bootcamp 4 starts on 22nd Feb! DM for more details. 
#sql #dataanalytics #data #datascience #dataanalyst #dataanalystduo #bootcamp</t>
  </si>
  <si>
    <t>https://www.instagram.com/reel/DFXc5KuT3EL/</t>
  </si>
  <si>
    <t>Roadmap for a Survey Data Analysis Project
1️⃣ Define the purpose of your survey analysis
Identify the key questions you aim to answer through the analysis. Examples:
✔️ Understand customer satisfaction
✔️ Analyze employee feedback
✔️ Study market preferences
2️⃣ Design the Survey
Identify the target population. Frame clear and concise questions, including a mix of: 
✔️ Closed-ended (e.g., multiple-choice, Likert scale) and Open-ended (e.g., descriptive responses).
✔️ Include demographic questions for segmentation (age, gender, location, etc.).
Tip: Test the survey with a small group to refine questions.
3️⃣ Collect Data
Use tools like Google Forms, SurveyMonkey, or Typeform. Use a sampling strategy like random sampling or stratified sampling. 
4️⃣ Clean/ Analyse/ Draw Insights
✔️ Handle Missing Values:m by Removing incomplete responses and use imputation techniques for critical fields.
✔️ Identify and manage outliers (e.g., extreme values in numeric questions).
✔️ Summarize the data using descriptive statistics and create various charts like bar, pie, histogram etc
✔️ Analyze individual variables to understand their distribution.
✔️ Perform Cross-tabulation for categorical data and Correlation or regression for numeric relationships.
✔️ Look for patterns or surprising results and relate your findings to the project objectives.
✔️ Suggest actionable insights based on the analysis. 
That’s it! 
#data #project #projectportfolio #dataanalysis #dataanalyst #survey #dataanalystduo</t>
  </si>
  <si>
    <t>https://www.instagram.com/reel/DFwwJizC7Hq/</t>
  </si>
  <si>
    <t>Sample weighting methods
Population is a collection of all items of interest to our study.
Sample is a subset of a population.
Population are difficult to study. Samples are easier to contact and consumes less time and money.
Selecting a representative sample of the larger population is called as Sampling .
The purpose of sampling is to determine a population’s characteristics by directly observing only a portion of the population. 
We obtain sample of the population,
1️⃣ Not practical to study the entire population 2️⃣ Some population are so difficult to get access
3️⃣ Lower cost
4️⃣ Faster data collection 
#Statistics #datascience #dataanalytics #dataanalyst #data #datascienceenthusiasts #statistician #nuggetsofstatistics #machinelearning #learning #trending #mathematics #tips #insights #analytics #ml #career #businessanalytics #mean #mode #median #variance #learning #teaching #sampling #newday #dataanalystduo</t>
  </si>
  <si>
    <t>https://www.instagram.com/p/DGAlk1iTlFj/</t>
  </si>
  <si>
    <t>Tips to find data analyst job in 2025! 
#data #datascience #dataanalytics #dataanalyst #job #jobsearch #linkedin</t>
  </si>
  <si>
    <t>https://www.instagram.com/p/DGF-ozjzl44/</t>
  </si>
  <si>
    <t>There are three main measures of central tendency: the mode, the median and the mean.
✔️Mean - Sum of data divided by the sample size. It is also known as average.
✔️Median - Number present in the middle. Half of the data are above the median; half of the data are below the median.
✔️Mode - Value that occurs most frequently in a set of data.
#statistics #datascience #dataanalytics #dataanalyst #data #datascienceenthusiasts #statistician #nuggetsofstatistics #machinelearning #learning #trending #mathematics #tips #insights #analytics #ml #career #businessanalytics #dataanalystduo</t>
  </si>
  <si>
    <t>https://www.instagram.com/p/DGK9zpSzaWt/</t>
  </si>
  <si>
    <t>We talk about a data analyst’s experience with a job interview, where the interviewer asked a complex SQL question and expected the candidate to verbalize their thought process instead of writing the query. The candidate panicked because they were used to just typing the query during practice, and had not focused on communicating their approach verbally. The key takeaway is to practice not just writing SQL queries, but also learning how to explain your thought process when answering SQL interview questions.
Data Analyst , SQL, Data Analytics , Data Science , Interview , Job Interview 
#dataanalyst #sql #dataanalytics #jobinterview #database #data #ai
DM for SQL Cohort 4 registration details!</t>
  </si>
  <si>
    <t>https://www.instagram.com/reel/DGM8hyhTubn/</t>
  </si>
  <si>
    <t>3 Tips to Improve Your SQL Scripting
Data Analyst , SQL, Data Analytics , Data Science , Interview , Job Interview 
#dataanalyst #sql #dataanalytics #jobinterview #database #data #ai #sqlscripting #dataanalystduo</t>
  </si>
  <si>
    <t>https://www.instagram.com/reel/DGQKYlqzO03/</t>
  </si>
  <si>
    <t>We discuss the decision to leave a stable job to pursue a career in data analytics. I share my perspective based on mentoring over a thousand students, suggesting it may be a smarter bet to learn data analytics alongside your current job to build a solid portfolio and network, rather than quitting to take an expensive course. Ultimately, it’s your decision to make, but I encourage being informed and prepared.
#dataanalytics #career #data  #careeradvice #portfoliobuilding #networkingtips</t>
  </si>
  <si>
    <t>https://www.instagram.com/reel/DGSul3KguZ5/</t>
  </si>
  <si>
    <t>Comment ‘link’ for details on Cohort 6 of Data Analytics Bootcamp. 
#dataanalytics #data #datascience #dataanalyst #statistics #dataanalystduo #career #growth #tech</t>
  </si>
  <si>
    <t>https://www.instagram.com/reel/DGxrATIzsva/</t>
  </si>
  <si>
    <t>Join our Cohort 6 of Data Analytics Intensive Live Bootcamp where we teach everything you need to become a data analyst. 
Check link in bio or DM us! 
#dataanalyst #data #dataanalytics</t>
  </si>
  <si>
    <t>https://www.instagram.com/reel/DG5YHZtT4Hr/</t>
  </si>
  <si>
    <t>DM to join Data Analytics Bootcamp cohort 6 where we will teach you everything to become a data analyst. #dataanalytics #data #datascience #dataanalyst #statistics #dataanalystduo #career</t>
  </si>
  <si>
    <t>https://www.instagram.com/reel/DHBIXx6TSCI/</t>
  </si>
  <si>
    <t>Join cohort 6 of Data Analytics Intensive Bootcamp. DM or Check link in the bio. 
#dataanalytics #data #datascience #dataanalyst #statistics #dataanalystduo #career #bootcamp #cohort</t>
  </si>
  <si>
    <t>https://www.instagram.com/reel/DHI6HLxz7ED/</t>
  </si>
  <si>
    <t>Join Cohort 6 of Data Analytics Intensive Bootcamp to master SQL
#dataanalytics #data #dataanalyst #sql #dataanalystduo</t>
  </si>
  <si>
    <t>https://www.instagram.com/reel/DHLg9oKT91A/</t>
  </si>
  <si>
    <t>Join Cohort 6 of Data Analytics Intensive Bootcamp where we teach everything you need to become a Data Analyst. Check link in bio or DM for details. 
#dataanalytics #data #datascience #dataanalyst #statistics #dataanalystduo #career #</t>
  </si>
  <si>
    <t>https://www.instagram.com/reel/DHTIA7zttyi/</t>
  </si>
  <si>
    <t>DM to Join Cohort 6 of Data Analytics Intensive Bootcamp. 
We will teach everything you need to become a data analyst. 
#dataanalytics #data #datascience #dataanalyst #dataanalystduo #statistics #career</t>
  </si>
  <si>
    <t>https://www.instagram.com/reel/DHYL_UZToi2/</t>
  </si>
  <si>
    <t>DM to join cohort 6 of data Analytics intensive bootcamp.
#dataanalytics #data #datascience #dataanalyst #statistics #dataanalystduo #career</t>
  </si>
  <si>
    <t>https://www.instagram.com/reel/DHaUvqeTm57/</t>
  </si>
  <si>
    <t>We talk about when to use a line chart. Line charts are great for analyzing trends, patterns, or changes over time in data sets like monthly revenue, daily temperature, or stock prices. They are the go-to visualization option for data involving date and time.
#dataanalytics #data #datascience #dataanalyst #statistics #dataanalystduo #career #datavisualization I</t>
  </si>
  <si>
    <t>https://www.instagram.com/reel/DHdbTBTTDUD/</t>
  </si>
  <si>
    <t>Join Data Analytics Bootcamp Cohort 6. Link in the bio. #dataanalytics #data #datascience #dataanalyst #statistics #dataanalystduo #machinelearning #career</t>
  </si>
  <si>
    <t>https://www.instagram.com/reel/DHlUKpBt4PT/</t>
  </si>
  <si>
    <t>Join our Data Analytics Bootcamp Cohort 6! 
Check link in bio or DM us. 
#data #dataanalytics #dataanalyst #dataanalystduo #career #bootcamp</t>
  </si>
  <si>
    <t>https://www.instagram.com/reel/DHqTP7TTOBY/</t>
  </si>
  <si>
    <t>Met Gaurav at the AI and Data Fest—an inspiring analytics leader with experience ranging from startups to global giants! 
He’s currently driving supply chain innovation at Walmart as a Senior Data Scientist. 
Glad to connect and explore data-driven insights together! 
#dataanalytics #datascience  #networking #data #dataanalyst #statistics #dataanalystduo #aianddatafest2025</t>
  </si>
  <si>
    <t>https://www.instagram.com/reel/DHvfXkNt9Sg/</t>
  </si>
  <si>
    <t>We talk about how Kevin De Bruyne used data analytics to negotiate a record-breaking contract with Manchester City, proving he was one of the best players in the world. 
#dataanalytics #data #datascience #dataanalyst #statistics #dataanalystduo #sport #sportsanalytics #football #kevindebruyne #mancity</t>
  </si>
  <si>
    <t>https://www.instagram.com/reel/DIgdQe_Narm/</t>
  </si>
  <si>
    <t>We discuss the importance of practical experience and project work in data analytics, rather than just collecting certificates. 
Employers value the ability to apply knowledge to solve problems, not just the number of certificates.
#dataanalytics #dataanalyst #data #practicalexperience #projectwork #problemsolving #dataanalystduo</t>
  </si>
  <si>
    <t>https://www.instagram.com/reel/DFr2IbVgIm6/</t>
  </si>
  <si>
    <t>Demographic</t>
  </si>
  <si>
    <t>Label</t>
  </si>
  <si>
    <t>Top Countries</t>
  </si>
  <si>
    <t>India</t>
  </si>
  <si>
    <t>United States</t>
  </si>
  <si>
    <t>United Kingdom</t>
  </si>
  <si>
    <t>Canada</t>
  </si>
  <si>
    <t>Indonesia</t>
  </si>
  <si>
    <t>Pakistan</t>
  </si>
  <si>
    <t>United Arab Emirates</t>
  </si>
  <si>
    <t>Nigeria</t>
  </si>
  <si>
    <t>Australia</t>
  </si>
  <si>
    <t>Germany</t>
  </si>
  <si>
    <t>Others</t>
  </si>
  <si>
    <t>Top towns/cities</t>
  </si>
  <si>
    <t>Bangalore, Karnataka, India</t>
  </si>
  <si>
    <t>Hyderabad, Telangana, India</t>
  </si>
  <si>
    <t>Chennai, Tamil Nadu, India</t>
  </si>
  <si>
    <t>Mumbai, Maharashtra, India</t>
  </si>
  <si>
    <t>Pune, Maharashtra, India</t>
  </si>
  <si>
    <t>Delhi, India</t>
  </si>
  <si>
    <t>Kolkata, West Bengal, India</t>
  </si>
  <si>
    <t>Gurugram, Haryana, India</t>
  </si>
  <si>
    <t>Dubai, United Arab Emirates</t>
  </si>
  <si>
    <t>Thane, Maharashtra, India</t>
  </si>
  <si>
    <t>Age &amp; Gender</t>
  </si>
  <si>
    <t>18-24_M</t>
  </si>
  <si>
    <t>25-34_M</t>
  </si>
  <si>
    <t>35-44_M</t>
  </si>
  <si>
    <t>45-54_M</t>
  </si>
  <si>
    <t>55-64_M</t>
  </si>
  <si>
    <t>65+_M</t>
  </si>
  <si>
    <t>18-24_F</t>
  </si>
  <si>
    <t>25-34_F</t>
  </si>
  <si>
    <t>35-44_F</t>
  </si>
  <si>
    <t>45-54_F</t>
  </si>
  <si>
    <t>55-64_F</t>
  </si>
  <si>
    <t>65+_F</t>
  </si>
  <si>
    <t>Total Followers</t>
  </si>
  <si>
    <t>Topic</t>
  </si>
  <si>
    <t>The number of unique accounts that saw your post or story. Measures audience size.</t>
  </si>
  <si>
    <t>Profile Visits</t>
  </si>
  <si>
    <t>How many users visited your profile after viewing the post. Indicates interest in the page.</t>
  </si>
  <si>
    <t>New Followers</t>
  </si>
  <si>
    <t>The number of new people who followed your account on the day the content was posted.</t>
  </si>
  <si>
    <t>Total number of times the video content was viewed. May include multiple views by the same user.</t>
  </si>
  <si>
    <t>Total engagement actions (likes, comments, shares, saves) on a post.</t>
  </si>
  <si>
    <t>The caption or text content you added with the post. Can contain hashtags and tags.</t>
  </si>
  <si>
    <t>Length of the video post in seconds. Relevant for Reels or video posts.</t>
  </si>
  <si>
    <t>The date when the post was published. Helps with trend analysis over time.</t>
  </si>
  <si>
    <t>The type of post — e.g., Image, Video, Reel, Carousel.</t>
  </si>
  <si>
    <t>Total number of times the post was seen (includes repeat views).</t>
  </si>
  <si>
    <t>Number of times users shared the post via DMs or stories.</t>
  </si>
  <si>
    <t>Number of follows attributed to this specific post. Slightly different from overall "New Followers".</t>
  </si>
  <si>
    <t>Number of users who watched the video for at least 3 seconds (a key metric for Reel engagement).</t>
  </si>
  <si>
    <t>Number of likes on the post. A basic but strong indicator of engagement.</t>
  </si>
  <si>
    <t>Number of user comments on the post. Helps track conversation and sentiment.</t>
  </si>
  <si>
    <t xml:space="preserve">Number of users who saved the post to their collections. Indicates strong content value.
</t>
  </si>
  <si>
    <t>Profile_Visits</t>
  </si>
  <si>
    <t>Weekday</t>
  </si>
  <si>
    <t>Updated_Date</t>
  </si>
  <si>
    <t>Monday</t>
  </si>
  <si>
    <t>Tuesday</t>
  </si>
  <si>
    <t>Wednesday</t>
  </si>
  <si>
    <t>Thursday</t>
  </si>
  <si>
    <t>Friday</t>
  </si>
  <si>
    <t>Saturday</t>
  </si>
  <si>
    <t>Sunday</t>
  </si>
  <si>
    <t>Grand Total</t>
  </si>
  <si>
    <t>Row Labels</t>
  </si>
  <si>
    <t>Average of Reach</t>
  </si>
  <si>
    <t>Average of Views</t>
  </si>
  <si>
    <t>Average of New Followers</t>
  </si>
  <si>
    <t>Weekend Vs Weekday</t>
  </si>
  <si>
    <t>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</si>
</sst>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14009]dd/mm/yyyy;@"/>
    <numFmt numFmtId="168" formatCode="dd/mm/yyyy;@"/>
    <numFmt numFmtId="169" formatCode="dd/mm/yy;@"/>
  </numFmts>
  <fonts count="5" x14ac:knownFonts="1">
    <font>
      <sz val="11"/>
      <color theme="1"/>
      <name val="Calibri"/>
      <family val="2"/>
      <scheme val="minor"/>
    </font>
    <font>
      <sz val="11"/>
      <color theme="1"/>
      <name val="Calibri"/>
      <family val="2"/>
      <scheme val="minor"/>
    </font>
    <font>
      <b/>
      <sz val="10"/>
      <color theme="1"/>
      <name val="Aptos Display"/>
      <family val="2"/>
    </font>
    <font>
      <sz val="10"/>
      <color theme="1"/>
      <name val="Aptos Display"/>
      <family val="2"/>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165" fontId="2" fillId="0" borderId="0" xfId="1" applyNumberFormat="1" applyFont="1" applyAlignment="1">
      <alignment horizontal="center" vertical="center"/>
    </xf>
    <xf numFmtId="1" fontId="3" fillId="0" borderId="0" xfId="0" applyNumberFormat="1" applyFont="1" applyAlignment="1">
      <alignment horizontal="center" vertical="center"/>
    </xf>
    <xf numFmtId="166" fontId="3" fillId="0" borderId="0" xfId="0" applyNumberFormat="1" applyFont="1" applyAlignment="1">
      <alignment horizontal="center" vertical="center"/>
    </xf>
    <xf numFmtId="14" fontId="3" fillId="0" borderId="0" xfId="0" applyNumberFormat="1" applyFont="1" applyAlignment="1">
      <alignment horizontal="center" vertical="center"/>
    </xf>
    <xf numFmtId="165" fontId="3" fillId="0" borderId="0" xfId="0" applyNumberFormat="1" applyFont="1" applyAlignment="1">
      <alignment horizontal="center" vertical="center"/>
    </xf>
    <xf numFmtId="0" fontId="3"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2" fillId="0" borderId="0" xfId="0" applyFont="1" applyAlignment="1">
      <alignment horizontal="left" vertical="center"/>
    </xf>
    <xf numFmtId="0" fontId="0" fillId="0" borderId="0" xfId="0" applyAlignment="1">
      <alignment horizontal="left"/>
    </xf>
    <xf numFmtId="14" fontId="2" fillId="0" borderId="0" xfId="0" applyNumberFormat="1" applyFont="1" applyAlignment="1">
      <alignment horizontal="center" vertical="center"/>
    </xf>
    <xf numFmtId="14" fontId="0" fillId="0" borderId="0" xfId="0" applyNumberFormat="1"/>
    <xf numFmtId="0" fontId="4" fillId="0" borderId="0" xfId="0" applyFont="1"/>
    <xf numFmtId="168" fontId="3" fillId="0" borderId="0" xfId="0" applyNumberFormat="1" applyFont="1" applyAlignment="1">
      <alignment horizontal="center" vertical="center"/>
    </xf>
    <xf numFmtId="16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3" fontId="0" fillId="0" borderId="0" xfId="0" applyNumberFormat="1"/>
    <xf numFmtId="0" fontId="3" fillId="0" borderId="0" xfId="0" applyNumberFormat="1" applyFont="1" applyAlignment="1">
      <alignment horizontal="center" vertical="center"/>
    </xf>
    <xf numFmtId="0" fontId="4" fillId="0" borderId="0" xfId="0" applyFont="1" applyAlignment="1">
      <alignment horizontal="center"/>
    </xf>
    <xf numFmtId="0" fontId="0" fillId="0" borderId="0" xfId="0" applyAlignment="1">
      <alignment horizontal="center"/>
    </xf>
    <xf numFmtId="2" fontId="4" fillId="0" borderId="0" xfId="0" applyNumberFormat="1" applyFont="1"/>
    <xf numFmtId="2" fontId="0" fillId="0" borderId="0" xfId="0" applyNumberFormat="1"/>
    <xf numFmtId="1" fontId="4" fillId="0" borderId="0" xfId="0" applyNumberFormat="1" applyFont="1"/>
    <xf numFmtId="1" fontId="0" fillId="0" borderId="0" xfId="0" applyNumberFormat="1"/>
  </cellXfs>
  <cellStyles count="2">
    <cellStyle name="Comma" xfId="1" builtinId="3"/>
    <cellStyle name="Normal" xfId="0" builtinId="0"/>
  </cellStyles>
  <dxfs count="18">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2" formatCode="0.00"/>
    </dxf>
    <dxf>
      <numFmt numFmtId="0" formatCode="General"/>
      <alignment horizont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ptos Display"/>
        <family val="2"/>
        <scheme val="none"/>
      </font>
      <numFmt numFmtId="168"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9" formatCode="dd/mm/yyyy"/>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[cohort-6---excel-project-data-0f2bb09e35d24aa57a5d85c49c19079e.xlsx]DAILY_STATS!PivotTable27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DAILY_STATS!$M$10</c:f>
              <c:strCache>
                <c:ptCount val="1"/>
                <c:pt idx="0">
                  <c:v>Average of Reach</c:v>
                </c:pt>
              </c:strCache>
            </c:strRef>
          </c:tx>
          <c:spPr>
            <a:solidFill>
              <a:schemeClr val="accent1"/>
            </a:solidFill>
            <a:ln>
              <a:noFill/>
            </a:ln>
            <a:effectLst/>
          </c:spPr>
          <c:invertIfNegative val="0"/>
          <c:cat>
            <c:strRef>
              <c:f>DAILY_STATS!$L$11:$L$18</c:f>
              <c:strCache>
                <c:ptCount val="7"/>
                <c:pt idx="0">
                  <c:v>Monday</c:v>
                </c:pt>
                <c:pt idx="1">
                  <c:v>Tuesday</c:v>
                </c:pt>
                <c:pt idx="2">
                  <c:v>Wednesday</c:v>
                </c:pt>
                <c:pt idx="3">
                  <c:v>Thursday</c:v>
                </c:pt>
                <c:pt idx="4">
                  <c:v>Friday</c:v>
                </c:pt>
                <c:pt idx="5">
                  <c:v>Saturday</c:v>
                </c:pt>
                <c:pt idx="6">
                  <c:v>Sunday</c:v>
                </c:pt>
              </c:strCache>
            </c:strRef>
          </c:cat>
          <c:val>
            <c:numRef>
              <c:f>DAILY_STATS!$M$11:$M$18</c:f>
              <c:numCache>
                <c:formatCode>#,##0</c:formatCode>
                <c:ptCount val="7"/>
                <c:pt idx="0">
                  <c:v>20600.641618497109</c:v>
                </c:pt>
                <c:pt idx="1">
                  <c:v>22157.485549132947</c:v>
                </c:pt>
                <c:pt idx="2">
                  <c:v>20790.011560693642</c:v>
                </c:pt>
                <c:pt idx="3">
                  <c:v>19282.132947976879</c:v>
                </c:pt>
                <c:pt idx="4">
                  <c:v>19318.763005780347</c:v>
                </c:pt>
                <c:pt idx="5">
                  <c:v>18940.773255813954</c:v>
                </c:pt>
                <c:pt idx="6">
                  <c:v>18344.127167630057</c:v>
                </c:pt>
              </c:numCache>
            </c:numRef>
          </c:val>
          <c:extLst>
            <c:ext xmlns:c16="http://schemas.microsoft.com/office/drawing/2014/chart" uri="{C3380CC4-5D6E-409C-BE32-E72D297353CC}">
              <c16:uniqueId val="{00000000-63BF-46D6-A66E-46AF4F198156}"/>
            </c:ext>
          </c:extLst>
        </c:ser>
        <c:ser>
          <c:idx val="1"/>
          <c:order val="1"/>
          <c:tx>
            <c:strRef>
              <c:f>DAILY_STATS!$N$10</c:f>
              <c:strCache>
                <c:ptCount val="1"/>
                <c:pt idx="0">
                  <c:v>Average of Views</c:v>
                </c:pt>
              </c:strCache>
            </c:strRef>
          </c:tx>
          <c:spPr>
            <a:solidFill>
              <a:schemeClr val="accent2"/>
            </a:solidFill>
            <a:ln>
              <a:noFill/>
            </a:ln>
            <a:effectLst/>
          </c:spPr>
          <c:invertIfNegative val="0"/>
          <c:cat>
            <c:strRef>
              <c:f>DAILY_STATS!$L$11:$L$18</c:f>
              <c:strCache>
                <c:ptCount val="7"/>
                <c:pt idx="0">
                  <c:v>Monday</c:v>
                </c:pt>
                <c:pt idx="1">
                  <c:v>Tuesday</c:v>
                </c:pt>
                <c:pt idx="2">
                  <c:v>Wednesday</c:v>
                </c:pt>
                <c:pt idx="3">
                  <c:v>Thursday</c:v>
                </c:pt>
                <c:pt idx="4">
                  <c:v>Friday</c:v>
                </c:pt>
                <c:pt idx="5">
                  <c:v>Saturday</c:v>
                </c:pt>
                <c:pt idx="6">
                  <c:v>Sunday</c:v>
                </c:pt>
              </c:strCache>
            </c:strRef>
          </c:cat>
          <c:val>
            <c:numRef>
              <c:f>DAILY_STATS!$N$11:$N$18</c:f>
              <c:numCache>
                <c:formatCode>#,##0</c:formatCode>
                <c:ptCount val="7"/>
                <c:pt idx="0">
                  <c:v>12408.785714285714</c:v>
                </c:pt>
                <c:pt idx="1">
                  <c:v>11888.214285714286</c:v>
                </c:pt>
                <c:pt idx="2">
                  <c:v>16142.965517241379</c:v>
                </c:pt>
                <c:pt idx="3">
                  <c:v>12846.275862068966</c:v>
                </c:pt>
                <c:pt idx="4">
                  <c:v>14719.655172413793</c:v>
                </c:pt>
                <c:pt idx="5">
                  <c:v>14542.5</c:v>
                </c:pt>
                <c:pt idx="6">
                  <c:v>13485.035714285714</c:v>
                </c:pt>
              </c:numCache>
            </c:numRef>
          </c:val>
          <c:extLst>
            <c:ext xmlns:c16="http://schemas.microsoft.com/office/drawing/2014/chart" uri="{C3380CC4-5D6E-409C-BE32-E72D297353CC}">
              <c16:uniqueId val="{00000001-63BF-46D6-A66E-46AF4F198156}"/>
            </c:ext>
          </c:extLst>
        </c:ser>
        <c:ser>
          <c:idx val="2"/>
          <c:order val="2"/>
          <c:tx>
            <c:strRef>
              <c:f>DAILY_STATS!$O$10</c:f>
              <c:strCache>
                <c:ptCount val="1"/>
                <c:pt idx="0">
                  <c:v>Average of New Followers</c:v>
                </c:pt>
              </c:strCache>
            </c:strRef>
          </c:tx>
          <c:spPr>
            <a:solidFill>
              <a:schemeClr val="accent3"/>
            </a:solidFill>
            <a:ln>
              <a:noFill/>
            </a:ln>
            <a:effectLst/>
          </c:spPr>
          <c:invertIfNegative val="0"/>
          <c:cat>
            <c:strRef>
              <c:f>DAILY_STATS!$L$11:$L$18</c:f>
              <c:strCache>
                <c:ptCount val="7"/>
                <c:pt idx="0">
                  <c:v>Monday</c:v>
                </c:pt>
                <c:pt idx="1">
                  <c:v>Tuesday</c:v>
                </c:pt>
                <c:pt idx="2">
                  <c:v>Wednesday</c:v>
                </c:pt>
                <c:pt idx="3">
                  <c:v>Thursday</c:v>
                </c:pt>
                <c:pt idx="4">
                  <c:v>Friday</c:v>
                </c:pt>
                <c:pt idx="5">
                  <c:v>Saturday</c:v>
                </c:pt>
                <c:pt idx="6">
                  <c:v>Sunday</c:v>
                </c:pt>
              </c:strCache>
            </c:strRef>
          </c:cat>
          <c:val>
            <c:numRef>
              <c:f>DAILY_STATS!$O$11:$O$18</c:f>
              <c:numCache>
                <c:formatCode>#,##0</c:formatCode>
                <c:ptCount val="7"/>
                <c:pt idx="0">
                  <c:v>215.9453125</c:v>
                </c:pt>
                <c:pt idx="1">
                  <c:v>234.5625</c:v>
                </c:pt>
                <c:pt idx="2">
                  <c:v>218.98425196850394</c:v>
                </c:pt>
                <c:pt idx="3">
                  <c:v>210.34645669291339</c:v>
                </c:pt>
                <c:pt idx="4">
                  <c:v>209.6771653543307</c:v>
                </c:pt>
                <c:pt idx="5">
                  <c:v>205.33070866141733</c:v>
                </c:pt>
                <c:pt idx="6">
                  <c:v>201.92125984251967</c:v>
                </c:pt>
              </c:numCache>
            </c:numRef>
          </c:val>
          <c:extLst>
            <c:ext xmlns:c16="http://schemas.microsoft.com/office/drawing/2014/chart" uri="{C3380CC4-5D6E-409C-BE32-E72D297353CC}">
              <c16:uniqueId val="{00000002-63BF-46D6-A66E-46AF4F198156}"/>
            </c:ext>
          </c:extLst>
        </c:ser>
        <c:dLbls>
          <c:showLegendKey val="0"/>
          <c:showVal val="0"/>
          <c:showCatName val="0"/>
          <c:showSerName val="0"/>
          <c:showPercent val="0"/>
          <c:showBubbleSize val="0"/>
        </c:dLbls>
        <c:gapWidth val="219"/>
        <c:overlap val="-27"/>
        <c:axId val="432943647"/>
        <c:axId val="432940767"/>
      </c:barChart>
      <c:catAx>
        <c:axId val="4329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40767"/>
        <c:crosses val="autoZero"/>
        <c:auto val="1"/>
        <c:lblAlgn val="ctr"/>
        <c:lblOffset val="100"/>
        <c:noMultiLvlLbl val="0"/>
      </c:catAx>
      <c:valAx>
        <c:axId val="43294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327660</xdr:colOff>
      <xdr:row>9</xdr:row>
      <xdr:rowOff>7620</xdr:rowOff>
    </xdr:from>
    <xdr:to>
      <xdr:col>20</xdr:col>
      <xdr:colOff>60960</xdr:colOff>
      <xdr:row>15</xdr:row>
      <xdr:rowOff>0</xdr:rowOff>
    </xdr:to>
    <xdr:sp macro="" textlink="">
      <xdr:nvSpPr>
        <xdr:cNvPr id="8" name="TextBox 7">
          <a:extLst>
            <a:ext uri="{FF2B5EF4-FFF2-40B4-BE49-F238E27FC236}">
              <a16:creationId xmlns:a16="http://schemas.microsoft.com/office/drawing/2014/main" id="{B10E0776-ABAB-BF22-34B1-FFA576DDDE07}"/>
            </a:ext>
          </a:extLst>
        </xdr:cNvPr>
        <xdr:cNvSpPr txBox="1"/>
      </xdr:nvSpPr>
      <xdr:spPr>
        <a:xfrm>
          <a:off x="13921740" y="1653540"/>
          <a:ext cx="275844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Tuesdays</a:t>
          </a:r>
          <a:r>
            <a:rPr lang="en-GB" sz="1100" baseline="0">
              <a:solidFill>
                <a:schemeClr val="dk1"/>
              </a:solidFill>
              <a:effectLst/>
              <a:latin typeface="+mn-lt"/>
              <a:ea typeface="+mn-ea"/>
              <a:cs typeface="+mn-cs"/>
            </a:rPr>
            <a:t> has the highest reach with most number of followers where as the views are the least.</a:t>
          </a:r>
          <a:br>
            <a:rPr lang="en-GB" sz="1100" baseline="0">
              <a:solidFill>
                <a:schemeClr val="dk1"/>
              </a:solidFill>
              <a:effectLst/>
              <a:latin typeface="+mn-lt"/>
              <a:ea typeface="+mn-ea"/>
              <a:cs typeface="+mn-cs"/>
            </a:rPr>
          </a:br>
          <a:r>
            <a:rPr lang="en-GB" sz="1100" baseline="0">
              <a:solidFill>
                <a:schemeClr val="dk1"/>
              </a:solidFill>
              <a:effectLst/>
              <a:latin typeface="+mn-lt"/>
              <a:ea typeface="+mn-ea"/>
              <a:cs typeface="+mn-cs"/>
            </a:rPr>
            <a:t>Wednesday has the highest number of views on average</a:t>
          </a:r>
          <a:endParaRPr lang="en-GB" sz="1100"/>
        </a:p>
      </xdr:txBody>
    </xdr:sp>
    <xdr:clientData/>
  </xdr:twoCellAnchor>
  <xdr:twoCellAnchor>
    <xdr:from>
      <xdr:col>11</xdr:col>
      <xdr:colOff>205740</xdr:colOff>
      <xdr:row>19</xdr:row>
      <xdr:rowOff>30480</xdr:rowOff>
    </xdr:from>
    <xdr:to>
      <xdr:col>15</xdr:col>
      <xdr:colOff>190500</xdr:colOff>
      <xdr:row>34</xdr:row>
      <xdr:rowOff>30480</xdr:rowOff>
    </xdr:to>
    <xdr:graphicFrame macro="">
      <xdr:nvGraphicFramePr>
        <xdr:cNvPr id="10" name="Chart 9">
          <a:extLst>
            <a:ext uri="{FF2B5EF4-FFF2-40B4-BE49-F238E27FC236}">
              <a16:creationId xmlns:a16="http://schemas.microsoft.com/office/drawing/2014/main" id="{7ACC5B9A-FE2E-04A5-320C-512BD2111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anya Kotamsetty" refreshedDate="45784.849041203706" createdVersion="8" refreshedVersion="8" minRefreshableVersion="3" recordCount="1210" xr:uid="{05BB4FE4-D9B5-4495-B84B-6D873E7D9091}">
  <cacheSource type="worksheet">
    <worksheetSource name="Insta_Table1"/>
  </cacheSource>
  <cacheFields count="8">
    <cacheField name="Date" numFmtId="0">
      <sharedItems/>
    </cacheField>
    <cacheField name="Updated_Date" numFmtId="168">
      <sharedItems containsSemiMixedTypes="0" containsNonDate="0" containsDate="1" containsString="0" minDate="2022-01-09T00:00:00" maxDate="2025-05-03T00:00:00"/>
    </cacheField>
    <cacheField name="Reach" numFmtId="0">
      <sharedItems containsSemiMixedTypes="0" containsString="0" containsNumber="1" containsInteger="1" minValue="226" maxValue="352875"/>
    </cacheField>
    <cacheField name="Profile_Visits" numFmtId="0">
      <sharedItems containsSemiMixedTypes="0" containsString="0" containsNumber="1" containsInteger="1" minValue="85" maxValue="6819"/>
    </cacheField>
    <cacheField name="New Followers" numFmtId="0">
      <sharedItems containsMixedTypes="1" containsNumber="1" containsInteger="1" minValue="50" maxValue="1811"/>
    </cacheField>
    <cacheField name="Views" numFmtId="0">
      <sharedItems containsMixedTypes="1" containsNumber="1" containsInteger="1" minValue="527" maxValue="56994" count="200">
        <s v=" "/>
        <n v="19611"/>
        <n v="41164"/>
        <n v="20395"/>
        <n v="19461"/>
        <n v="56994"/>
        <n v="25907"/>
        <n v="14707"/>
        <n v="19151"/>
        <n v="14232"/>
        <n v="10235"/>
        <n v="31223"/>
        <n v="11950"/>
        <n v="8549"/>
        <n v="20468"/>
        <n v="22588"/>
        <n v="16222"/>
        <n v="14953"/>
        <n v="17327"/>
        <n v="5904"/>
        <n v="4750"/>
        <n v="6543"/>
        <n v="35875"/>
        <n v="17845"/>
        <n v="7933"/>
        <n v="5575"/>
        <n v="5372"/>
        <n v="27466"/>
        <n v="31633"/>
        <n v="22131"/>
        <n v="10942"/>
        <n v="19266"/>
        <n v="34711"/>
        <n v="20585"/>
        <n v="35202"/>
        <n v="21805"/>
        <n v="24976"/>
        <n v="9423"/>
        <n v="38325"/>
        <n v="16430"/>
        <n v="7519"/>
        <n v="10432"/>
        <n v="19854"/>
        <n v="18626"/>
        <n v="39974"/>
        <n v="9966"/>
        <n v="19475"/>
        <n v="17731"/>
        <n v="19865"/>
        <n v="14569"/>
        <n v="31933"/>
        <n v="14490"/>
        <n v="21696"/>
        <n v="17951"/>
        <n v="1999"/>
        <n v="2364"/>
        <n v="18271"/>
        <n v="7172"/>
        <n v="8787"/>
        <n v="10865"/>
        <n v="19677"/>
        <n v="3324"/>
        <n v="8068"/>
        <n v="16710"/>
        <n v="11082"/>
        <n v="1628"/>
        <n v="8885"/>
        <n v="2667"/>
        <n v="2327"/>
        <n v="2434"/>
        <n v="1814"/>
        <n v="1708"/>
        <n v="1798"/>
        <n v="1495"/>
        <n v="1384"/>
        <n v="1668"/>
        <n v="1698"/>
        <n v="27053"/>
        <n v="14596"/>
        <n v="8337"/>
        <n v="9177"/>
        <n v="28269"/>
        <n v="10713"/>
        <n v="10863"/>
        <n v="10676"/>
        <n v="3979"/>
        <n v="12553"/>
        <n v="10215"/>
        <n v="24606"/>
        <n v="15270"/>
        <n v="28009"/>
        <n v="11897"/>
        <n v="6826"/>
        <n v="8990"/>
        <n v="8257"/>
        <n v="3111"/>
        <n v="1839"/>
        <n v="13818"/>
        <n v="6842"/>
        <n v="31281"/>
        <n v="4182"/>
        <n v="7799"/>
        <n v="18062"/>
        <n v="31656"/>
        <n v="13147"/>
        <n v="26208"/>
        <n v="9778"/>
        <n v="22897"/>
        <n v="2291"/>
        <n v="1967"/>
        <n v="6021"/>
        <n v="6181"/>
        <n v="14053"/>
        <n v="10605"/>
        <n v="14634"/>
        <n v="20974"/>
        <n v="11733"/>
        <n v="2694"/>
        <n v="2885"/>
        <n v="3250"/>
        <n v="37147"/>
        <n v="20931"/>
        <n v="10491"/>
        <n v="19598"/>
        <n v="24532"/>
        <n v="38366"/>
        <n v="21113"/>
        <n v="30882"/>
        <n v="18001"/>
        <n v="11121"/>
        <n v="12491"/>
        <n v="14398"/>
        <n v="6974"/>
        <n v="3027"/>
        <n v="1859"/>
        <n v="5258"/>
        <n v="18248"/>
        <n v="9362"/>
        <n v="13995"/>
        <n v="20292"/>
        <n v="11017"/>
        <n v="7982"/>
        <n v="11804"/>
        <n v="40291"/>
        <n v="5076"/>
        <n v="20459"/>
        <n v="20957"/>
        <n v="8118"/>
        <n v="8842"/>
        <n v="11458"/>
        <n v="21247"/>
        <n v="10232"/>
        <n v="14772"/>
        <n v="4423"/>
        <n v="4828"/>
        <n v="23849"/>
        <n v="16292"/>
        <n v="20555"/>
        <n v="26416"/>
        <n v="37170"/>
        <n v="15226"/>
        <n v="14174"/>
        <n v="40064"/>
        <n v="11137"/>
        <n v="15016"/>
        <n v="11245"/>
        <n v="18531"/>
        <n v="11896"/>
        <n v="1500"/>
        <n v="5274"/>
        <n v="16275"/>
        <n v="29657"/>
        <n v="8158"/>
        <n v="18254"/>
        <n v="5831"/>
        <n v="937"/>
        <n v="952"/>
        <n v="634"/>
        <n v="2862"/>
        <n v="21329"/>
        <n v="8225"/>
        <n v="555"/>
        <n v="527"/>
        <n v="8875"/>
        <n v="1748"/>
        <n v="722"/>
        <n v="8631"/>
        <n v="3131"/>
        <n v="663"/>
        <n v="579"/>
        <n v="9930"/>
        <n v="1465"/>
        <n v="7183"/>
        <n v="1023"/>
        <n v="548"/>
        <n v="625"/>
        <n v="697"/>
        <n v="572"/>
        <n v="9441"/>
        <n v="26750"/>
      </sharedItems>
    </cacheField>
    <cacheField name="Interaction" numFmtId="0">
      <sharedItems containsMixedTypes="1" containsNumber="1" containsInteger="1" minValue="7" maxValue="1729"/>
    </cacheField>
    <cacheField name="Weekday" numFmtId="0">
      <sharedItems count="7">
        <s v="Sunday"/>
        <s v="Monday"/>
        <s v="Tuesday"/>
        <s v="Wednesday"/>
        <s v="Thursday"/>
        <s v="Friday"/>
        <s v="Saturday"/>
      </sharedItems>
    </cacheField>
  </cacheFields>
  <extLst>
    <ext xmlns:x14="http://schemas.microsoft.com/office/spreadsheetml/2009/9/main" uri="{725AE2AE-9491-48be-B2B4-4EB974FC3084}">
      <x14:pivotCacheDefinition pivotCacheId="1430724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0">
  <r>
    <s v="2022-01-09T00:00:00"/>
    <d v="2022-01-09T00:00:00"/>
    <n v="4112"/>
    <n v="309"/>
    <s v=" "/>
    <x v="0"/>
    <s v=" "/>
    <x v="0"/>
  </r>
  <r>
    <s v="2022-01-10T00:00:00"/>
    <d v="2022-01-10T00:00:00"/>
    <n v="20987"/>
    <n v="325"/>
    <s v=" "/>
    <x v="0"/>
    <s v=" "/>
    <x v="1"/>
  </r>
  <r>
    <s v="2022-01-11T00:00:00"/>
    <d v="2022-01-11T00:00:00"/>
    <n v="28003"/>
    <n v="396"/>
    <s v=" "/>
    <x v="0"/>
    <s v=" "/>
    <x v="2"/>
  </r>
  <r>
    <s v="2022-01-12T00:00:00"/>
    <d v="2022-01-12T00:00:00"/>
    <n v="16547"/>
    <n v="326"/>
    <s v=" "/>
    <x v="0"/>
    <s v=" "/>
    <x v="3"/>
  </r>
  <r>
    <s v="2022-01-13T00:00:00"/>
    <d v="2022-01-13T00:00:00"/>
    <n v="19299"/>
    <n v="431"/>
    <s v=" "/>
    <x v="0"/>
    <s v=" "/>
    <x v="4"/>
  </r>
  <r>
    <s v="2022-01-14T00:00:00"/>
    <d v="2022-01-14T00:00:00"/>
    <n v="24416"/>
    <n v="415"/>
    <s v=" "/>
    <x v="0"/>
    <s v=" "/>
    <x v="5"/>
  </r>
  <r>
    <s v="2022-01-15T00:00:00"/>
    <d v="2022-01-15T00:00:00"/>
    <n v="33086"/>
    <n v="579"/>
    <s v=" "/>
    <x v="0"/>
    <s v=" "/>
    <x v="6"/>
  </r>
  <r>
    <s v="2022-01-16T00:00:00"/>
    <d v="2022-01-16T00:00:00"/>
    <n v="17874"/>
    <n v="505"/>
    <s v=" "/>
    <x v="0"/>
    <s v=" "/>
    <x v="0"/>
  </r>
  <r>
    <s v="2022-01-17T00:00:00"/>
    <d v="2022-01-17T00:00:00"/>
    <n v="18673"/>
    <n v="536"/>
    <s v=" "/>
    <x v="0"/>
    <s v=" "/>
    <x v="1"/>
  </r>
  <r>
    <s v="2022-01-18T00:00:00"/>
    <d v="2022-01-18T00:00:00"/>
    <n v="16161"/>
    <n v="529"/>
    <s v=" "/>
    <x v="0"/>
    <s v=" "/>
    <x v="2"/>
  </r>
  <r>
    <s v="2022-01-19T00:00:00"/>
    <d v="2022-01-19T00:00:00"/>
    <n v="14928"/>
    <n v="497"/>
    <s v=" "/>
    <x v="0"/>
    <s v=" "/>
    <x v="3"/>
  </r>
  <r>
    <s v="2022-01-20T00:00:00"/>
    <d v="2022-01-20T00:00:00"/>
    <n v="20146"/>
    <n v="575"/>
    <s v=" "/>
    <x v="0"/>
    <s v=" "/>
    <x v="4"/>
  </r>
  <r>
    <s v="2022-01-21T00:00:00"/>
    <d v="2022-01-21T00:00:00"/>
    <n v="27486"/>
    <n v="586"/>
    <s v=" "/>
    <x v="0"/>
    <s v=" "/>
    <x v="5"/>
  </r>
  <r>
    <s v="2022-01-22T00:00:00"/>
    <d v="2022-01-22T00:00:00"/>
    <n v="27397"/>
    <n v="606"/>
    <s v=" "/>
    <x v="0"/>
    <s v=" "/>
    <x v="6"/>
  </r>
  <r>
    <s v="2022-01-23T00:00:00"/>
    <d v="2022-01-23T00:00:00"/>
    <n v="41642"/>
    <n v="746"/>
    <s v=" "/>
    <x v="0"/>
    <s v=" "/>
    <x v="0"/>
  </r>
  <r>
    <s v="2022-01-24T00:00:00"/>
    <d v="2022-01-24T00:00:00"/>
    <n v="44862"/>
    <n v="643"/>
    <s v=" "/>
    <x v="0"/>
    <s v=" "/>
    <x v="1"/>
  </r>
  <r>
    <s v="2022-01-25T00:00:00"/>
    <d v="2022-01-25T00:00:00"/>
    <n v="21078"/>
    <n v="464"/>
    <s v=" "/>
    <x v="0"/>
    <s v=" "/>
    <x v="2"/>
  </r>
  <r>
    <s v="2022-01-26T00:00:00"/>
    <d v="2022-01-26T00:00:00"/>
    <n v="12643"/>
    <n v="577"/>
    <s v=" "/>
    <x v="0"/>
    <s v=" "/>
    <x v="3"/>
  </r>
  <r>
    <s v="2022-01-27T00:00:00"/>
    <d v="2022-01-27T00:00:00"/>
    <n v="16411"/>
    <n v="524"/>
    <s v=" "/>
    <x v="0"/>
    <s v=" "/>
    <x v="4"/>
  </r>
  <r>
    <s v="2022-01-28T00:00:00"/>
    <d v="2022-01-28T00:00:00"/>
    <n v="16744"/>
    <n v="548"/>
    <s v=" "/>
    <x v="0"/>
    <s v=" "/>
    <x v="5"/>
  </r>
  <r>
    <s v="2022-01-29T00:00:00"/>
    <d v="2022-01-29T00:00:00"/>
    <n v="12542"/>
    <n v="455"/>
    <s v=" "/>
    <x v="0"/>
    <s v=" "/>
    <x v="6"/>
  </r>
  <r>
    <s v="2022-01-30T00:00:00"/>
    <d v="2022-01-30T00:00:00"/>
    <n v="11845"/>
    <n v="352"/>
    <s v=" "/>
    <x v="0"/>
    <s v=" "/>
    <x v="0"/>
  </r>
  <r>
    <s v="2022-01-31T00:00:00"/>
    <d v="2022-01-31T00:00:00"/>
    <n v="9028"/>
    <n v="414"/>
    <s v=" "/>
    <x v="0"/>
    <s v=" "/>
    <x v="1"/>
  </r>
  <r>
    <s v="2022-02-01T00:00:00"/>
    <d v="2022-02-01T00:00:00"/>
    <n v="12247"/>
    <n v="528"/>
    <s v=" "/>
    <x v="0"/>
    <s v=" "/>
    <x v="2"/>
  </r>
  <r>
    <s v="2022-02-02T00:00:00"/>
    <d v="2022-02-02T00:00:00"/>
    <n v="8187"/>
    <n v="444"/>
    <s v=" "/>
    <x v="0"/>
    <s v=" "/>
    <x v="3"/>
  </r>
  <r>
    <s v="2022-02-03T00:00:00"/>
    <d v="2022-02-03T00:00:00"/>
    <n v="6372"/>
    <n v="426"/>
    <s v=" "/>
    <x v="0"/>
    <s v=" "/>
    <x v="4"/>
  </r>
  <r>
    <s v="2022-02-04T00:00:00"/>
    <d v="2022-02-04T00:00:00"/>
    <n v="2768"/>
    <n v="241"/>
    <s v=" "/>
    <x v="0"/>
    <s v=" "/>
    <x v="5"/>
  </r>
  <r>
    <s v="2022-02-05T00:00:00"/>
    <d v="2022-02-05T00:00:00"/>
    <n v="2144"/>
    <n v="277"/>
    <s v=" "/>
    <x v="0"/>
    <s v=" "/>
    <x v="6"/>
  </r>
  <r>
    <s v="2022-02-06T00:00:00"/>
    <d v="2022-02-06T00:00:00"/>
    <n v="5880"/>
    <n v="238"/>
    <s v=" "/>
    <x v="0"/>
    <s v=" "/>
    <x v="0"/>
  </r>
  <r>
    <s v="2022-02-07T00:00:00"/>
    <d v="2022-02-07T00:00:00"/>
    <n v="3054"/>
    <n v="261"/>
    <s v=" "/>
    <x v="0"/>
    <s v=" "/>
    <x v="1"/>
  </r>
  <r>
    <s v="2022-02-08T00:00:00"/>
    <d v="2022-02-08T00:00:00"/>
    <n v="2019"/>
    <n v="243"/>
    <s v=" "/>
    <x v="0"/>
    <s v=" "/>
    <x v="2"/>
  </r>
  <r>
    <s v="2022-02-09T00:00:00"/>
    <d v="2022-02-09T00:00:00"/>
    <n v="2792"/>
    <n v="201"/>
    <s v=" "/>
    <x v="0"/>
    <s v=" "/>
    <x v="3"/>
  </r>
  <r>
    <s v="2022-02-10T00:00:00"/>
    <d v="2022-02-10T00:00:00"/>
    <n v="3032"/>
    <n v="240"/>
    <s v=" "/>
    <x v="0"/>
    <s v=" "/>
    <x v="4"/>
  </r>
  <r>
    <s v="2022-02-11T00:00:00"/>
    <d v="2022-02-11T00:00:00"/>
    <n v="4425"/>
    <n v="259"/>
    <s v=" "/>
    <x v="0"/>
    <s v=" "/>
    <x v="5"/>
  </r>
  <r>
    <s v="2022-02-12T00:00:00"/>
    <d v="2022-02-12T00:00:00"/>
    <n v="2880"/>
    <n v="421"/>
    <s v=" "/>
    <x v="0"/>
    <s v=" "/>
    <x v="6"/>
  </r>
  <r>
    <s v="2022-02-13T00:00:00"/>
    <d v="2022-02-13T00:00:00"/>
    <n v="4957"/>
    <n v="320"/>
    <s v=" "/>
    <x v="0"/>
    <s v=" "/>
    <x v="0"/>
  </r>
  <r>
    <s v="2022-02-14T00:00:00"/>
    <d v="2022-02-14T00:00:00"/>
    <n v="4551"/>
    <n v="323"/>
    <s v=" "/>
    <x v="0"/>
    <s v=" "/>
    <x v="1"/>
  </r>
  <r>
    <s v="2022-02-15T00:00:00"/>
    <d v="2022-02-15T00:00:00"/>
    <n v="3376"/>
    <n v="266"/>
    <s v=" "/>
    <x v="0"/>
    <s v=" "/>
    <x v="2"/>
  </r>
  <r>
    <s v="2022-02-16T00:00:00"/>
    <d v="2022-02-16T00:00:00"/>
    <n v="7256"/>
    <n v="336"/>
    <s v=" "/>
    <x v="0"/>
    <s v=" "/>
    <x v="3"/>
  </r>
  <r>
    <s v="2022-02-17T00:00:00"/>
    <d v="2022-02-17T00:00:00"/>
    <n v="3684"/>
    <n v="296"/>
    <s v=" "/>
    <x v="0"/>
    <s v=" "/>
    <x v="4"/>
  </r>
  <r>
    <s v="2022-02-18T00:00:00"/>
    <d v="2022-02-18T00:00:00"/>
    <n v="6077"/>
    <n v="271"/>
    <s v=" "/>
    <x v="0"/>
    <s v=" "/>
    <x v="5"/>
  </r>
  <r>
    <s v="2022-02-19T00:00:00"/>
    <d v="2022-02-19T00:00:00"/>
    <n v="2800"/>
    <n v="242"/>
    <s v=" "/>
    <x v="0"/>
    <s v=" "/>
    <x v="6"/>
  </r>
  <r>
    <s v="2022-02-20T00:00:00"/>
    <d v="2022-02-20T00:00:00"/>
    <n v="9370"/>
    <n v="281"/>
    <s v=" "/>
    <x v="0"/>
    <s v=" "/>
    <x v="0"/>
  </r>
  <r>
    <s v="2022-02-21T00:00:00"/>
    <d v="2022-02-21T00:00:00"/>
    <n v="9729"/>
    <n v="285"/>
    <s v=" "/>
    <x v="0"/>
    <s v=" "/>
    <x v="1"/>
  </r>
  <r>
    <s v="2022-02-22T00:00:00"/>
    <d v="2022-02-22T00:00:00"/>
    <n v="3076"/>
    <n v="221"/>
    <s v=" "/>
    <x v="0"/>
    <s v=" "/>
    <x v="2"/>
  </r>
  <r>
    <s v="2022-02-23T00:00:00"/>
    <d v="2022-02-23T00:00:00"/>
    <n v="6001"/>
    <n v="257"/>
    <s v=" "/>
    <x v="0"/>
    <s v=" "/>
    <x v="3"/>
  </r>
  <r>
    <s v="2022-02-24T00:00:00"/>
    <d v="2022-02-24T00:00:00"/>
    <n v="1915"/>
    <n v="141"/>
    <s v=" "/>
    <x v="0"/>
    <s v=" "/>
    <x v="4"/>
  </r>
  <r>
    <s v="2022-02-25T00:00:00"/>
    <d v="2022-02-25T00:00:00"/>
    <n v="3126"/>
    <n v="166"/>
    <s v=" "/>
    <x v="0"/>
    <s v=" "/>
    <x v="5"/>
  </r>
  <r>
    <s v="2022-02-26T00:00:00"/>
    <d v="2022-02-26T00:00:00"/>
    <n v="4165"/>
    <n v="157"/>
    <s v=" "/>
    <x v="0"/>
    <s v=" "/>
    <x v="6"/>
  </r>
  <r>
    <s v="2022-02-27T00:00:00"/>
    <d v="2022-02-27T00:00:00"/>
    <n v="3907"/>
    <n v="132"/>
    <s v=" "/>
    <x v="0"/>
    <s v=" "/>
    <x v="0"/>
  </r>
  <r>
    <s v="2022-02-28T00:00:00"/>
    <d v="2022-02-28T00:00:00"/>
    <n v="3365"/>
    <n v="224"/>
    <s v=" "/>
    <x v="0"/>
    <s v=" "/>
    <x v="1"/>
  </r>
  <r>
    <s v="2022-03-01T00:00:00"/>
    <d v="2022-03-01T00:00:00"/>
    <n v="5805"/>
    <n v="347"/>
    <s v=" "/>
    <x v="0"/>
    <s v=" "/>
    <x v="2"/>
  </r>
  <r>
    <s v="2022-03-02T00:00:00"/>
    <d v="2022-03-02T00:00:00"/>
    <n v="6001"/>
    <n v="249"/>
    <s v=" "/>
    <x v="0"/>
    <s v=" "/>
    <x v="3"/>
  </r>
  <r>
    <s v="2022-03-03T00:00:00"/>
    <d v="2022-03-03T00:00:00"/>
    <n v="11204"/>
    <n v="339"/>
    <s v=" "/>
    <x v="0"/>
    <s v=" "/>
    <x v="4"/>
  </r>
  <r>
    <s v="2022-03-04T00:00:00"/>
    <d v="2022-03-04T00:00:00"/>
    <n v="9440"/>
    <n v="430"/>
    <s v=" "/>
    <x v="0"/>
    <s v=" "/>
    <x v="5"/>
  </r>
  <r>
    <s v="2022-03-05T00:00:00"/>
    <d v="2022-03-05T00:00:00"/>
    <n v="17704"/>
    <n v="572"/>
    <s v=" "/>
    <x v="0"/>
    <s v=" "/>
    <x v="6"/>
  </r>
  <r>
    <s v="2022-03-06T00:00:00"/>
    <d v="2022-03-06T00:00:00"/>
    <n v="15886"/>
    <n v="505"/>
    <s v=" "/>
    <x v="0"/>
    <s v=" "/>
    <x v="0"/>
  </r>
  <r>
    <s v="2022-03-07T00:00:00"/>
    <d v="2022-03-07T00:00:00"/>
    <n v="21173"/>
    <n v="643"/>
    <s v=" "/>
    <x v="0"/>
    <s v=" "/>
    <x v="1"/>
  </r>
  <r>
    <s v="2022-03-08T00:00:00"/>
    <d v="2022-03-08T00:00:00"/>
    <n v="23647"/>
    <n v="739"/>
    <s v=" "/>
    <x v="0"/>
    <s v=" "/>
    <x v="2"/>
  </r>
  <r>
    <s v="2022-03-09T00:00:00"/>
    <d v="2022-03-09T00:00:00"/>
    <n v="32961"/>
    <n v="799"/>
    <s v=" "/>
    <x v="0"/>
    <s v=" "/>
    <x v="3"/>
  </r>
  <r>
    <s v="2022-03-10T00:00:00"/>
    <d v="2022-03-10T00:00:00"/>
    <n v="45301"/>
    <n v="986"/>
    <s v=" "/>
    <x v="0"/>
    <s v=" "/>
    <x v="4"/>
  </r>
  <r>
    <s v="2022-03-11T00:00:00"/>
    <d v="2022-03-11T00:00:00"/>
    <n v="42328"/>
    <n v="882"/>
    <s v=" "/>
    <x v="0"/>
    <s v=" "/>
    <x v="5"/>
  </r>
  <r>
    <s v="2022-03-12T00:00:00"/>
    <d v="2022-03-12T00:00:00"/>
    <n v="28108"/>
    <n v="671"/>
    <s v=" "/>
    <x v="0"/>
    <s v=" "/>
    <x v="6"/>
  </r>
  <r>
    <s v="2022-03-13T00:00:00"/>
    <d v="2022-03-13T00:00:00"/>
    <n v="25980"/>
    <n v="686"/>
    <s v=" "/>
    <x v="0"/>
    <s v=" "/>
    <x v="0"/>
  </r>
  <r>
    <s v="2022-03-14T00:00:00"/>
    <d v="2022-03-14T00:00:00"/>
    <n v="42097"/>
    <n v="903"/>
    <s v=" "/>
    <x v="0"/>
    <s v=" "/>
    <x v="1"/>
  </r>
  <r>
    <s v="2022-03-15T00:00:00"/>
    <d v="2022-03-15T00:00:00"/>
    <n v="53940"/>
    <n v="1210"/>
    <s v=" "/>
    <x v="0"/>
    <s v=" "/>
    <x v="2"/>
  </r>
  <r>
    <s v="2022-03-16T00:00:00"/>
    <d v="2022-03-16T00:00:00"/>
    <n v="102144"/>
    <n v="1919"/>
    <s v=" "/>
    <x v="0"/>
    <s v=" "/>
    <x v="3"/>
  </r>
  <r>
    <s v="2022-03-17T00:00:00"/>
    <d v="2022-03-17T00:00:00"/>
    <n v="65322"/>
    <n v="1242"/>
    <s v=" "/>
    <x v="0"/>
    <s v=" "/>
    <x v="4"/>
  </r>
  <r>
    <s v="2022-03-18T00:00:00"/>
    <d v="2022-03-18T00:00:00"/>
    <n v="32658"/>
    <n v="616"/>
    <s v=" "/>
    <x v="0"/>
    <s v=" "/>
    <x v="5"/>
  </r>
  <r>
    <s v="2022-03-19T00:00:00"/>
    <d v="2022-03-19T00:00:00"/>
    <n v="30770"/>
    <n v="727"/>
    <s v=" "/>
    <x v="0"/>
    <s v=" "/>
    <x v="6"/>
  </r>
  <r>
    <s v="2022-03-20T00:00:00"/>
    <d v="2022-03-20T00:00:00"/>
    <n v="56445"/>
    <n v="1049"/>
    <s v=" "/>
    <x v="0"/>
    <s v=" "/>
    <x v="0"/>
  </r>
  <r>
    <s v="2022-03-21T00:00:00"/>
    <d v="2022-03-21T00:00:00"/>
    <n v="43978"/>
    <n v="974"/>
    <s v=" "/>
    <x v="0"/>
    <s v=" "/>
    <x v="1"/>
  </r>
  <r>
    <s v="2022-03-22T00:00:00"/>
    <d v="2022-03-22T00:00:00"/>
    <n v="35291"/>
    <n v="746"/>
    <s v=" "/>
    <x v="0"/>
    <s v=" "/>
    <x v="2"/>
  </r>
  <r>
    <s v="2022-03-23T00:00:00"/>
    <d v="2022-03-23T00:00:00"/>
    <n v="58837"/>
    <n v="1076"/>
    <s v=" "/>
    <x v="0"/>
    <s v=" "/>
    <x v="3"/>
  </r>
  <r>
    <s v="2022-03-24T00:00:00"/>
    <d v="2022-03-24T00:00:00"/>
    <n v="116328"/>
    <n v="1628"/>
    <s v=" "/>
    <x v="0"/>
    <s v=" "/>
    <x v="4"/>
  </r>
  <r>
    <s v="2022-03-25T00:00:00"/>
    <d v="2022-03-25T00:00:00"/>
    <n v="69454"/>
    <n v="1321"/>
    <s v=" "/>
    <x v="0"/>
    <s v=" "/>
    <x v="5"/>
  </r>
  <r>
    <s v="2022-03-26T00:00:00"/>
    <d v="2022-03-26T00:00:00"/>
    <n v="34523"/>
    <n v="775"/>
    <s v=" "/>
    <x v="0"/>
    <s v=" "/>
    <x v="6"/>
  </r>
  <r>
    <s v="2022-03-27T00:00:00"/>
    <d v="2022-03-27T00:00:00"/>
    <n v="25086"/>
    <n v="718"/>
    <s v=" "/>
    <x v="0"/>
    <s v=" "/>
    <x v="0"/>
  </r>
  <r>
    <s v="2022-03-28T00:00:00"/>
    <d v="2022-03-28T00:00:00"/>
    <n v="28013"/>
    <n v="743"/>
    <s v=" "/>
    <x v="0"/>
    <s v=" "/>
    <x v="1"/>
  </r>
  <r>
    <s v="2022-03-29T00:00:00"/>
    <d v="2022-03-29T00:00:00"/>
    <n v="27042"/>
    <n v="653"/>
    <s v=" "/>
    <x v="0"/>
    <s v=" "/>
    <x v="2"/>
  </r>
  <r>
    <s v="2022-03-30T00:00:00"/>
    <d v="2022-03-30T00:00:00"/>
    <n v="33389"/>
    <n v="632"/>
    <s v=" "/>
    <x v="0"/>
    <s v=" "/>
    <x v="3"/>
  </r>
  <r>
    <s v="2022-03-31T00:00:00"/>
    <d v="2022-03-31T00:00:00"/>
    <n v="40996"/>
    <n v="794"/>
    <s v=" "/>
    <x v="0"/>
    <s v=" "/>
    <x v="4"/>
  </r>
  <r>
    <s v="2022-04-01T00:00:00"/>
    <d v="2022-04-01T00:00:00"/>
    <n v="36880"/>
    <n v="681"/>
    <s v=" "/>
    <x v="0"/>
    <s v=" "/>
    <x v="5"/>
  </r>
  <r>
    <s v="2022-04-02T00:00:00"/>
    <d v="2022-04-02T00:00:00"/>
    <n v="16389"/>
    <n v="453"/>
    <s v=" "/>
    <x v="0"/>
    <s v=" "/>
    <x v="6"/>
  </r>
  <r>
    <s v="2022-04-03T00:00:00"/>
    <d v="2022-04-03T00:00:00"/>
    <n v="11999"/>
    <n v="417"/>
    <s v=" "/>
    <x v="0"/>
    <s v=" "/>
    <x v="0"/>
  </r>
  <r>
    <s v="2022-04-04T00:00:00"/>
    <d v="2022-04-04T00:00:00"/>
    <n v="11537"/>
    <n v="382"/>
    <s v=" "/>
    <x v="0"/>
    <s v=" "/>
    <x v="1"/>
  </r>
  <r>
    <s v="2022-04-05T00:00:00"/>
    <d v="2022-04-05T00:00:00"/>
    <n v="10056"/>
    <n v="319"/>
    <s v=" "/>
    <x v="0"/>
    <s v=" "/>
    <x v="2"/>
  </r>
  <r>
    <s v="2022-04-06T00:00:00"/>
    <d v="2022-04-06T00:00:00"/>
    <n v="7659"/>
    <n v="353"/>
    <s v=" "/>
    <x v="0"/>
    <s v=" "/>
    <x v="3"/>
  </r>
  <r>
    <s v="2022-04-07T00:00:00"/>
    <d v="2022-04-07T00:00:00"/>
    <n v="4775"/>
    <n v="294"/>
    <s v=" "/>
    <x v="0"/>
    <s v=" "/>
    <x v="4"/>
  </r>
  <r>
    <s v="2022-04-08T00:00:00"/>
    <d v="2022-04-08T00:00:00"/>
    <n v="7322"/>
    <n v="320"/>
    <s v=" "/>
    <x v="0"/>
    <s v=" "/>
    <x v="5"/>
  </r>
  <r>
    <s v="2022-04-09T00:00:00"/>
    <d v="2022-04-09T00:00:00"/>
    <n v="10723"/>
    <n v="339"/>
    <s v=" "/>
    <x v="0"/>
    <s v=" "/>
    <x v="6"/>
  </r>
  <r>
    <s v="2022-04-10T00:00:00"/>
    <d v="2022-04-10T00:00:00"/>
    <n v="12928"/>
    <n v="479"/>
    <s v=" "/>
    <x v="0"/>
    <s v=" "/>
    <x v="0"/>
  </r>
  <r>
    <s v="2022-04-11T00:00:00"/>
    <d v="2022-04-11T00:00:00"/>
    <n v="7812"/>
    <n v="347"/>
    <s v=" "/>
    <x v="0"/>
    <s v=" "/>
    <x v="1"/>
  </r>
  <r>
    <s v="2022-04-12T00:00:00"/>
    <d v="2022-04-12T00:00:00"/>
    <n v="21377"/>
    <n v="402"/>
    <s v=" "/>
    <x v="0"/>
    <s v=" "/>
    <x v="2"/>
  </r>
  <r>
    <s v="2022-04-13T00:00:00"/>
    <d v="2022-04-13T00:00:00"/>
    <n v="15766"/>
    <n v="265"/>
    <s v=" "/>
    <x v="0"/>
    <s v=" "/>
    <x v="3"/>
  </r>
  <r>
    <s v="2022-04-14T00:00:00"/>
    <d v="2022-04-14T00:00:00"/>
    <n v="17602"/>
    <n v="355"/>
    <s v=" "/>
    <x v="0"/>
    <s v=" "/>
    <x v="4"/>
  </r>
  <r>
    <s v="2022-04-15T00:00:00"/>
    <d v="2022-04-15T00:00:00"/>
    <n v="13723"/>
    <n v="322"/>
    <s v=" "/>
    <x v="0"/>
    <s v=" "/>
    <x v="5"/>
  </r>
  <r>
    <s v="2022-04-16T00:00:00"/>
    <d v="2022-04-16T00:00:00"/>
    <n v="11947"/>
    <n v="265"/>
    <s v=" "/>
    <x v="0"/>
    <s v=" "/>
    <x v="6"/>
  </r>
  <r>
    <s v="2022-04-17T00:00:00"/>
    <d v="2022-04-17T00:00:00"/>
    <n v="9056"/>
    <n v="222"/>
    <s v=" "/>
    <x v="0"/>
    <s v=" "/>
    <x v="0"/>
  </r>
  <r>
    <s v="2022-04-18T00:00:00"/>
    <d v="2022-04-18T00:00:00"/>
    <n v="4460"/>
    <n v="272"/>
    <s v=" "/>
    <x v="0"/>
    <s v=" "/>
    <x v="1"/>
  </r>
  <r>
    <s v="2022-04-19T00:00:00"/>
    <d v="2022-04-19T00:00:00"/>
    <n v="3860"/>
    <n v="285"/>
    <s v=" "/>
    <x v="0"/>
    <s v=" "/>
    <x v="2"/>
  </r>
  <r>
    <s v="2022-04-20T00:00:00"/>
    <d v="2022-04-20T00:00:00"/>
    <n v="6109"/>
    <n v="338"/>
    <s v=" "/>
    <x v="0"/>
    <s v=" "/>
    <x v="3"/>
  </r>
  <r>
    <s v="2022-04-21T00:00:00"/>
    <d v="2022-04-21T00:00:00"/>
    <n v="2685"/>
    <n v="306"/>
    <s v=" "/>
    <x v="0"/>
    <s v=" "/>
    <x v="4"/>
  </r>
  <r>
    <s v="2022-04-22T00:00:00"/>
    <d v="2022-04-22T00:00:00"/>
    <n v="1343"/>
    <n v="232"/>
    <s v=" "/>
    <x v="0"/>
    <s v=" "/>
    <x v="5"/>
  </r>
  <r>
    <s v="2022-04-23T00:00:00"/>
    <d v="2022-04-23T00:00:00"/>
    <n v="1013"/>
    <n v="201"/>
    <s v=" "/>
    <x v="0"/>
    <s v=" "/>
    <x v="6"/>
  </r>
  <r>
    <s v="2022-04-24T00:00:00"/>
    <d v="2022-04-24T00:00:00"/>
    <n v="2811"/>
    <n v="285"/>
    <s v=" "/>
    <x v="0"/>
    <s v=" "/>
    <x v="0"/>
  </r>
  <r>
    <s v="2022-04-25T00:00:00"/>
    <d v="2022-04-25T00:00:00"/>
    <n v="526"/>
    <n v="201"/>
    <s v=" "/>
    <x v="0"/>
    <s v=" "/>
    <x v="1"/>
  </r>
  <r>
    <s v="2022-04-26T00:00:00"/>
    <d v="2022-04-26T00:00:00"/>
    <n v="509"/>
    <n v="205"/>
    <s v=" "/>
    <x v="0"/>
    <s v=" "/>
    <x v="2"/>
  </r>
  <r>
    <s v="2022-04-27T00:00:00"/>
    <d v="2022-04-27T00:00:00"/>
    <n v="834"/>
    <n v="185"/>
    <s v=" "/>
    <x v="0"/>
    <s v=" "/>
    <x v="3"/>
  </r>
  <r>
    <s v="2022-04-28T00:00:00"/>
    <d v="2022-04-28T00:00:00"/>
    <n v="3365"/>
    <n v="236"/>
    <s v=" "/>
    <x v="0"/>
    <s v=" "/>
    <x v="4"/>
  </r>
  <r>
    <s v="2022-04-29T00:00:00"/>
    <d v="2022-04-29T00:00:00"/>
    <n v="1915"/>
    <n v="158"/>
    <s v=" "/>
    <x v="0"/>
    <s v=" "/>
    <x v="5"/>
  </r>
  <r>
    <s v="2022-04-30T00:00:00"/>
    <d v="2022-04-30T00:00:00"/>
    <n v="2033"/>
    <n v="239"/>
    <s v=" "/>
    <x v="0"/>
    <s v=" "/>
    <x v="6"/>
  </r>
  <r>
    <s v="2022-05-01T00:00:00"/>
    <d v="2022-05-01T00:00:00"/>
    <n v="892"/>
    <n v="155"/>
    <s v=" "/>
    <x v="0"/>
    <s v=" "/>
    <x v="0"/>
  </r>
  <r>
    <s v="2022-05-02T00:00:00"/>
    <d v="2022-05-02T00:00:00"/>
    <n v="1480"/>
    <n v="198"/>
    <s v=" "/>
    <x v="0"/>
    <s v=" "/>
    <x v="1"/>
  </r>
  <r>
    <s v="2022-05-03T00:00:00"/>
    <d v="2022-05-03T00:00:00"/>
    <n v="286"/>
    <n v="139"/>
    <s v=" "/>
    <x v="0"/>
    <s v=" "/>
    <x v="2"/>
  </r>
  <r>
    <s v="2022-05-04T00:00:00"/>
    <d v="2022-05-04T00:00:00"/>
    <n v="3493"/>
    <n v="426"/>
    <s v=" "/>
    <x v="0"/>
    <s v=" "/>
    <x v="3"/>
  </r>
  <r>
    <s v="2022-05-05T00:00:00"/>
    <d v="2022-05-05T00:00:00"/>
    <n v="6846"/>
    <n v="555"/>
    <s v=" "/>
    <x v="0"/>
    <s v=" "/>
    <x v="4"/>
  </r>
  <r>
    <s v="2022-05-06T00:00:00"/>
    <d v="2022-05-06T00:00:00"/>
    <n v="3279"/>
    <n v="270"/>
    <s v=" "/>
    <x v="0"/>
    <s v=" "/>
    <x v="5"/>
  </r>
  <r>
    <s v="2022-05-07T00:00:00"/>
    <d v="2022-05-07T00:00:00"/>
    <n v="2088"/>
    <n v="267"/>
    <s v=" "/>
    <x v="0"/>
    <s v=" "/>
    <x v="6"/>
  </r>
  <r>
    <s v="2022-05-08T00:00:00"/>
    <d v="2022-05-08T00:00:00"/>
    <n v="2656"/>
    <n v="317"/>
    <s v=" "/>
    <x v="0"/>
    <s v=" "/>
    <x v="0"/>
  </r>
  <r>
    <s v="2022-05-09T00:00:00"/>
    <d v="2022-05-09T00:00:00"/>
    <n v="7138"/>
    <n v="247"/>
    <s v=" "/>
    <x v="0"/>
    <s v=" "/>
    <x v="1"/>
  </r>
  <r>
    <s v="2022-05-10T00:00:00"/>
    <d v="2022-05-10T00:00:00"/>
    <n v="3192"/>
    <n v="237"/>
    <s v=" "/>
    <x v="0"/>
    <s v=" "/>
    <x v="2"/>
  </r>
  <r>
    <s v="2022-05-11T00:00:00"/>
    <d v="2022-05-11T00:00:00"/>
    <n v="3397"/>
    <n v="298"/>
    <s v=" "/>
    <x v="0"/>
    <s v=" "/>
    <x v="3"/>
  </r>
  <r>
    <s v="2022-05-12T00:00:00"/>
    <d v="2022-05-12T00:00:00"/>
    <n v="2130"/>
    <n v="231"/>
    <s v=" "/>
    <x v="0"/>
    <s v=" "/>
    <x v="4"/>
  </r>
  <r>
    <s v="2022-05-13T00:00:00"/>
    <d v="2022-05-13T00:00:00"/>
    <n v="15038"/>
    <n v="326"/>
    <s v=" "/>
    <x v="0"/>
    <s v=" "/>
    <x v="5"/>
  </r>
  <r>
    <s v="2022-05-14T00:00:00"/>
    <d v="2022-05-14T00:00:00"/>
    <n v="1673"/>
    <n v="180"/>
    <s v=" "/>
    <x v="0"/>
    <s v=" "/>
    <x v="6"/>
  </r>
  <r>
    <s v="2022-05-15T00:00:00"/>
    <d v="2022-05-15T00:00:00"/>
    <n v="1815"/>
    <n v="207"/>
    <s v=" "/>
    <x v="0"/>
    <s v=" "/>
    <x v="0"/>
  </r>
  <r>
    <s v="2022-05-16T00:00:00"/>
    <d v="2022-05-16T00:00:00"/>
    <n v="1191"/>
    <n v="243"/>
    <s v=" "/>
    <x v="0"/>
    <s v=" "/>
    <x v="1"/>
  </r>
  <r>
    <s v="2022-05-17T00:00:00"/>
    <d v="2022-05-17T00:00:00"/>
    <n v="2276"/>
    <n v="378"/>
    <s v=" "/>
    <x v="0"/>
    <s v=" "/>
    <x v="2"/>
  </r>
  <r>
    <s v="2022-05-18T00:00:00"/>
    <d v="2022-05-18T00:00:00"/>
    <n v="1862"/>
    <n v="307"/>
    <s v=" "/>
    <x v="0"/>
    <s v=" "/>
    <x v="3"/>
  </r>
  <r>
    <s v="2022-05-19T00:00:00"/>
    <d v="2022-05-19T00:00:00"/>
    <n v="2851"/>
    <n v="261"/>
    <s v=" "/>
    <x v="0"/>
    <s v=" "/>
    <x v="4"/>
  </r>
  <r>
    <s v="2022-05-20T00:00:00"/>
    <d v="2022-05-20T00:00:00"/>
    <n v="7857"/>
    <n v="245"/>
    <s v=" "/>
    <x v="0"/>
    <s v=" "/>
    <x v="5"/>
  </r>
  <r>
    <s v="2022-05-21T00:00:00"/>
    <d v="2022-05-21T00:00:00"/>
    <n v="2542"/>
    <n v="169"/>
    <s v=" "/>
    <x v="0"/>
    <s v=" "/>
    <x v="6"/>
  </r>
  <r>
    <s v="2022-05-22T00:00:00"/>
    <d v="2022-05-22T00:00:00"/>
    <n v="1815"/>
    <n v="257"/>
    <s v=" "/>
    <x v="0"/>
    <s v=" "/>
    <x v="0"/>
  </r>
  <r>
    <s v="2022-05-23T00:00:00"/>
    <d v="2022-05-23T00:00:00"/>
    <n v="2113"/>
    <n v="318"/>
    <s v=" "/>
    <x v="0"/>
    <s v=" "/>
    <x v="1"/>
  </r>
  <r>
    <s v="2022-05-24T00:00:00"/>
    <d v="2022-05-24T00:00:00"/>
    <n v="2038"/>
    <n v="252"/>
    <s v=" "/>
    <x v="0"/>
    <s v=" "/>
    <x v="2"/>
  </r>
  <r>
    <s v="2022-05-25T00:00:00"/>
    <d v="2022-05-25T00:00:00"/>
    <n v="2641"/>
    <n v="212"/>
    <s v=" "/>
    <x v="0"/>
    <s v=" "/>
    <x v="3"/>
  </r>
  <r>
    <s v="2022-05-26T00:00:00"/>
    <d v="2022-05-26T00:00:00"/>
    <n v="494"/>
    <n v="128"/>
    <s v=" "/>
    <x v="0"/>
    <s v=" "/>
    <x v="4"/>
  </r>
  <r>
    <s v="2022-05-27T00:00:00"/>
    <d v="2022-05-27T00:00:00"/>
    <n v="2017"/>
    <n v="183"/>
    <s v=" "/>
    <x v="0"/>
    <s v=" "/>
    <x v="5"/>
  </r>
  <r>
    <s v="2022-05-28T00:00:00"/>
    <d v="2022-05-28T00:00:00"/>
    <n v="2006"/>
    <n v="161"/>
    <s v=" "/>
    <x v="0"/>
    <s v=" "/>
    <x v="6"/>
  </r>
  <r>
    <s v="2022-05-29T00:00:00"/>
    <d v="2022-05-29T00:00:00"/>
    <n v="1166"/>
    <n v="191"/>
    <s v=" "/>
    <x v="0"/>
    <s v=" "/>
    <x v="0"/>
  </r>
  <r>
    <s v="2022-05-30T00:00:00"/>
    <d v="2022-05-30T00:00:00"/>
    <n v="440"/>
    <n v="163"/>
    <s v=" "/>
    <x v="0"/>
    <s v=" "/>
    <x v="1"/>
  </r>
  <r>
    <s v="2022-05-31T00:00:00"/>
    <d v="2022-05-31T00:00:00"/>
    <n v="355"/>
    <n v="156"/>
    <s v=" "/>
    <x v="0"/>
    <s v=" "/>
    <x v="2"/>
  </r>
  <r>
    <s v="2022-06-01T00:00:00"/>
    <d v="2022-06-01T00:00:00"/>
    <n v="843"/>
    <n v="149"/>
    <s v=" "/>
    <x v="0"/>
    <s v=" "/>
    <x v="3"/>
  </r>
  <r>
    <s v="2022-06-02T00:00:00"/>
    <d v="2022-06-02T00:00:00"/>
    <n v="1262"/>
    <n v="209"/>
    <s v=" "/>
    <x v="0"/>
    <s v=" "/>
    <x v="4"/>
  </r>
  <r>
    <s v="2022-06-03T00:00:00"/>
    <d v="2022-06-03T00:00:00"/>
    <n v="1134"/>
    <n v="131"/>
    <s v=" "/>
    <x v="0"/>
    <s v=" "/>
    <x v="5"/>
  </r>
  <r>
    <s v="2022-06-04T00:00:00"/>
    <d v="2022-06-04T00:00:00"/>
    <n v="767"/>
    <n v="123"/>
    <s v=" "/>
    <x v="0"/>
    <s v=" "/>
    <x v="6"/>
  </r>
  <r>
    <s v="2022-06-05T00:00:00"/>
    <d v="2022-06-05T00:00:00"/>
    <n v="393"/>
    <n v="139"/>
    <s v=" "/>
    <x v="0"/>
    <s v=" "/>
    <x v="0"/>
  </r>
  <r>
    <s v="2022-06-06T00:00:00"/>
    <d v="2022-06-06T00:00:00"/>
    <n v="6811"/>
    <n v="287"/>
    <s v=" "/>
    <x v="0"/>
    <s v=" "/>
    <x v="1"/>
  </r>
  <r>
    <s v="2022-06-07T00:00:00"/>
    <d v="2022-06-07T00:00:00"/>
    <n v="2693"/>
    <n v="219"/>
    <s v=" "/>
    <x v="0"/>
    <s v=" "/>
    <x v="2"/>
  </r>
  <r>
    <s v="2022-06-08T00:00:00"/>
    <d v="2022-06-08T00:00:00"/>
    <n v="2270"/>
    <n v="195"/>
    <s v=" "/>
    <x v="0"/>
    <s v=" "/>
    <x v="3"/>
  </r>
  <r>
    <s v="2022-06-09T00:00:00"/>
    <d v="2022-06-09T00:00:00"/>
    <n v="4275"/>
    <n v="287"/>
    <s v=" "/>
    <x v="0"/>
    <s v=" "/>
    <x v="4"/>
  </r>
  <r>
    <s v="2022-06-10T00:00:00"/>
    <d v="2022-06-10T00:00:00"/>
    <n v="10206"/>
    <n v="553"/>
    <s v=" "/>
    <x v="0"/>
    <s v=" "/>
    <x v="5"/>
  </r>
  <r>
    <s v="2022-06-11T00:00:00"/>
    <d v="2022-06-11T00:00:00"/>
    <n v="2796"/>
    <n v="254"/>
    <s v=" "/>
    <x v="0"/>
    <s v=" "/>
    <x v="6"/>
  </r>
  <r>
    <s v="2022-06-12T00:00:00"/>
    <d v="2022-06-12T00:00:00"/>
    <n v="2298"/>
    <n v="191"/>
    <s v=" "/>
    <x v="0"/>
    <s v=" "/>
    <x v="0"/>
  </r>
  <r>
    <s v="2022-06-13T00:00:00"/>
    <d v="2022-06-13T00:00:00"/>
    <n v="7818"/>
    <n v="249"/>
    <s v=" "/>
    <x v="0"/>
    <s v=" "/>
    <x v="1"/>
  </r>
  <r>
    <s v="2022-06-14T00:00:00"/>
    <d v="2022-06-14T00:00:00"/>
    <n v="2591"/>
    <n v="212"/>
    <s v=" "/>
    <x v="0"/>
    <s v=" "/>
    <x v="2"/>
  </r>
  <r>
    <s v="2022-06-15T00:00:00"/>
    <d v="2022-06-15T00:00:00"/>
    <n v="1820"/>
    <n v="222"/>
    <s v=" "/>
    <x v="0"/>
    <s v=" "/>
    <x v="3"/>
  </r>
  <r>
    <s v="2022-06-16T00:00:00"/>
    <d v="2022-06-16T00:00:00"/>
    <n v="785"/>
    <n v="193"/>
    <s v=" "/>
    <x v="0"/>
    <s v=" "/>
    <x v="4"/>
  </r>
  <r>
    <s v="2022-06-17T00:00:00"/>
    <d v="2022-06-17T00:00:00"/>
    <n v="435"/>
    <n v="164"/>
    <s v=" "/>
    <x v="0"/>
    <s v=" "/>
    <x v="5"/>
  </r>
  <r>
    <s v="2022-06-18T00:00:00"/>
    <d v="2022-06-18T00:00:00"/>
    <n v="686"/>
    <n v="173"/>
    <s v=" "/>
    <x v="0"/>
    <s v=" "/>
    <x v="6"/>
  </r>
  <r>
    <s v="2022-06-19T00:00:00"/>
    <d v="2022-06-19T00:00:00"/>
    <n v="2411"/>
    <n v="202"/>
    <s v=" "/>
    <x v="0"/>
    <s v=" "/>
    <x v="0"/>
  </r>
  <r>
    <s v="2022-06-20T00:00:00"/>
    <d v="2022-06-20T00:00:00"/>
    <n v="1573"/>
    <n v="209"/>
    <s v=" "/>
    <x v="0"/>
    <s v=" "/>
    <x v="1"/>
  </r>
  <r>
    <s v="2022-06-21T00:00:00"/>
    <d v="2022-06-21T00:00:00"/>
    <n v="1801"/>
    <n v="222"/>
    <s v=" "/>
    <x v="0"/>
    <s v=" "/>
    <x v="2"/>
  </r>
  <r>
    <s v="2022-06-22T00:00:00"/>
    <d v="2022-06-22T00:00:00"/>
    <n v="850"/>
    <n v="213"/>
    <s v=" "/>
    <x v="0"/>
    <s v=" "/>
    <x v="3"/>
  </r>
  <r>
    <s v="2022-06-23T00:00:00"/>
    <d v="2022-06-23T00:00:00"/>
    <n v="6259"/>
    <n v="271"/>
    <s v=" "/>
    <x v="0"/>
    <s v=" "/>
    <x v="4"/>
  </r>
  <r>
    <s v="2022-06-24T00:00:00"/>
    <d v="2022-06-24T00:00:00"/>
    <n v="3583"/>
    <n v="270"/>
    <s v=" "/>
    <x v="0"/>
    <s v=" "/>
    <x v="5"/>
  </r>
  <r>
    <s v="2022-06-25T00:00:00"/>
    <d v="2022-06-25T00:00:00"/>
    <n v="2291"/>
    <n v="173"/>
    <s v=" "/>
    <x v="0"/>
    <s v=" "/>
    <x v="6"/>
  </r>
  <r>
    <s v="2022-06-26T00:00:00"/>
    <d v="2022-06-26T00:00:00"/>
    <n v="6249"/>
    <n v="230"/>
    <s v=" "/>
    <x v="0"/>
    <s v=" "/>
    <x v="0"/>
  </r>
  <r>
    <s v="2022-06-27T00:00:00"/>
    <d v="2022-06-27T00:00:00"/>
    <n v="3847"/>
    <n v="217"/>
    <s v=" "/>
    <x v="0"/>
    <s v=" "/>
    <x v="1"/>
  </r>
  <r>
    <s v="2022-06-28T00:00:00"/>
    <d v="2022-06-28T00:00:00"/>
    <n v="5347"/>
    <n v="531"/>
    <s v=" "/>
    <x v="0"/>
    <s v=" "/>
    <x v="2"/>
  </r>
  <r>
    <s v="2022-06-29T00:00:00"/>
    <d v="2022-06-29T00:00:00"/>
    <n v="1938"/>
    <n v="301"/>
    <s v=" "/>
    <x v="0"/>
    <s v=" "/>
    <x v="3"/>
  </r>
  <r>
    <s v="2022-06-30T00:00:00"/>
    <d v="2022-06-30T00:00:00"/>
    <n v="1157"/>
    <n v="184"/>
    <s v=" "/>
    <x v="0"/>
    <s v=" "/>
    <x v="4"/>
  </r>
  <r>
    <s v="2022-07-01T00:00:00"/>
    <d v="2022-07-01T00:00:00"/>
    <n v="741"/>
    <n v="168"/>
    <s v=" "/>
    <x v="0"/>
    <s v=" "/>
    <x v="5"/>
  </r>
  <r>
    <s v="2022-07-02T00:00:00"/>
    <d v="2022-07-02T00:00:00"/>
    <n v="1134"/>
    <n v="176"/>
    <s v=" "/>
    <x v="0"/>
    <s v=" "/>
    <x v="6"/>
  </r>
  <r>
    <s v="2022-07-03T00:00:00"/>
    <d v="2022-07-03T00:00:00"/>
    <n v="3136"/>
    <n v="323"/>
    <s v=" "/>
    <x v="0"/>
    <s v=" "/>
    <x v="0"/>
  </r>
  <r>
    <s v="2022-07-04T00:00:00"/>
    <d v="2022-07-04T00:00:00"/>
    <n v="12043"/>
    <n v="519"/>
    <s v=" "/>
    <x v="0"/>
    <s v=" "/>
    <x v="1"/>
  </r>
  <r>
    <s v="2022-07-05T00:00:00"/>
    <d v="2022-07-05T00:00:00"/>
    <n v="7909"/>
    <n v="442"/>
    <s v=" "/>
    <x v="0"/>
    <s v=" "/>
    <x v="2"/>
  </r>
  <r>
    <s v="2022-07-06T00:00:00"/>
    <d v="2022-07-06T00:00:00"/>
    <n v="7350"/>
    <n v="318"/>
    <s v=" "/>
    <x v="0"/>
    <s v=" "/>
    <x v="3"/>
  </r>
  <r>
    <s v="2022-07-07T00:00:00"/>
    <d v="2022-07-07T00:00:00"/>
    <n v="12570"/>
    <n v="330"/>
    <s v=" "/>
    <x v="0"/>
    <s v=" "/>
    <x v="4"/>
  </r>
  <r>
    <s v="2022-07-08T00:00:00"/>
    <d v="2022-07-08T00:00:00"/>
    <n v="5222"/>
    <n v="223"/>
    <s v=" "/>
    <x v="0"/>
    <s v=" "/>
    <x v="5"/>
  </r>
  <r>
    <s v="2022-07-09T00:00:00"/>
    <d v="2022-07-09T00:00:00"/>
    <n v="3827"/>
    <n v="206"/>
    <s v=" "/>
    <x v="0"/>
    <s v=" "/>
    <x v="6"/>
  </r>
  <r>
    <s v="2022-07-10T00:00:00"/>
    <d v="2022-07-10T00:00:00"/>
    <n v="19758"/>
    <n v="779"/>
    <s v=" "/>
    <x v="0"/>
    <s v=" "/>
    <x v="0"/>
  </r>
  <r>
    <s v="2022-07-11T00:00:00"/>
    <d v="2022-07-11T00:00:00"/>
    <n v="28038"/>
    <n v="968"/>
    <s v=" "/>
    <x v="0"/>
    <s v=" "/>
    <x v="1"/>
  </r>
  <r>
    <s v="2022-07-12T00:00:00"/>
    <d v="2022-07-12T00:00:00"/>
    <n v="33174"/>
    <n v="944"/>
    <s v=" "/>
    <x v="0"/>
    <s v=" "/>
    <x v="2"/>
  </r>
  <r>
    <s v="2022-07-13T00:00:00"/>
    <d v="2022-07-13T00:00:00"/>
    <n v="23528"/>
    <n v="616"/>
    <s v=" "/>
    <x v="0"/>
    <s v=" "/>
    <x v="3"/>
  </r>
  <r>
    <s v="2022-07-14T00:00:00"/>
    <d v="2022-07-14T00:00:00"/>
    <n v="25992"/>
    <n v="548"/>
    <s v=" "/>
    <x v="0"/>
    <s v=" "/>
    <x v="4"/>
  </r>
  <r>
    <s v="2022-07-15T00:00:00"/>
    <d v="2022-07-15T00:00:00"/>
    <n v="71353"/>
    <n v="1094"/>
    <s v=" "/>
    <x v="0"/>
    <s v=" "/>
    <x v="5"/>
  </r>
  <r>
    <s v="2022-07-16T00:00:00"/>
    <d v="2022-07-16T00:00:00"/>
    <n v="81217"/>
    <n v="990"/>
    <s v=" "/>
    <x v="0"/>
    <s v=" "/>
    <x v="6"/>
  </r>
  <r>
    <s v="2022-07-17T00:00:00"/>
    <d v="2022-07-17T00:00:00"/>
    <n v="69851"/>
    <n v="896"/>
    <s v=" "/>
    <x v="0"/>
    <s v=" "/>
    <x v="0"/>
  </r>
  <r>
    <s v="2022-07-18T00:00:00"/>
    <d v="2022-07-18T00:00:00"/>
    <n v="46667"/>
    <n v="522"/>
    <s v=" "/>
    <x v="0"/>
    <s v=" "/>
    <x v="1"/>
  </r>
  <r>
    <s v="2022-07-19T00:00:00"/>
    <d v="2022-07-19T00:00:00"/>
    <n v="58174"/>
    <n v="648"/>
    <s v=" "/>
    <x v="0"/>
    <s v=" "/>
    <x v="2"/>
  </r>
  <r>
    <s v="2022-07-20T00:00:00"/>
    <d v="2022-07-20T00:00:00"/>
    <n v="23523"/>
    <n v="454"/>
    <s v=" "/>
    <x v="0"/>
    <s v=" "/>
    <x v="3"/>
  </r>
  <r>
    <s v="2022-07-21T00:00:00"/>
    <d v="2022-07-21T00:00:00"/>
    <n v="23275"/>
    <n v="447"/>
    <s v=" "/>
    <x v="0"/>
    <s v=" "/>
    <x v="4"/>
  </r>
  <r>
    <s v="2022-07-22T00:00:00"/>
    <d v="2022-07-22T00:00:00"/>
    <n v="17090"/>
    <n v="322"/>
    <s v=" "/>
    <x v="0"/>
    <s v=" "/>
    <x v="5"/>
  </r>
  <r>
    <s v="2022-07-23T00:00:00"/>
    <d v="2022-07-23T00:00:00"/>
    <n v="15486"/>
    <n v="365"/>
    <s v=" "/>
    <x v="0"/>
    <s v=" "/>
    <x v="6"/>
  </r>
  <r>
    <s v="2022-07-24T00:00:00"/>
    <d v="2022-07-24T00:00:00"/>
    <n v="12142"/>
    <n v="301"/>
    <s v=" "/>
    <x v="0"/>
    <s v=" "/>
    <x v="0"/>
  </r>
  <r>
    <s v="2022-07-25T00:00:00"/>
    <d v="2022-07-25T00:00:00"/>
    <n v="35180"/>
    <n v="592"/>
    <s v=" "/>
    <x v="0"/>
    <s v=" "/>
    <x v="1"/>
  </r>
  <r>
    <s v="2022-07-26T00:00:00"/>
    <d v="2022-07-26T00:00:00"/>
    <n v="28619"/>
    <n v="463"/>
    <s v=" "/>
    <x v="0"/>
    <s v=" "/>
    <x v="2"/>
  </r>
  <r>
    <s v="2022-07-27T00:00:00"/>
    <d v="2022-07-27T00:00:00"/>
    <n v="21059"/>
    <n v="526"/>
    <s v=" "/>
    <x v="0"/>
    <s v=" "/>
    <x v="3"/>
  </r>
  <r>
    <s v="2022-07-28T00:00:00"/>
    <d v="2022-07-28T00:00:00"/>
    <n v="22340"/>
    <n v="356"/>
    <s v=" "/>
    <x v="0"/>
    <s v=" "/>
    <x v="4"/>
  </r>
  <r>
    <s v="2022-07-29T00:00:00"/>
    <d v="2022-07-29T00:00:00"/>
    <n v="21649"/>
    <n v="283"/>
    <s v=" "/>
    <x v="0"/>
    <s v=" "/>
    <x v="5"/>
  </r>
  <r>
    <s v="2022-07-30T00:00:00"/>
    <d v="2022-07-30T00:00:00"/>
    <n v="26917"/>
    <n v="376"/>
    <s v=" "/>
    <x v="0"/>
    <s v=" "/>
    <x v="6"/>
  </r>
  <r>
    <s v="2022-07-31T00:00:00"/>
    <d v="2022-07-31T00:00:00"/>
    <n v="10563"/>
    <n v="264"/>
    <s v=" "/>
    <x v="0"/>
    <s v=" "/>
    <x v="0"/>
  </r>
  <r>
    <s v="2022-08-01T00:00:00"/>
    <d v="2022-08-01T00:00:00"/>
    <n v="8986"/>
    <n v="263"/>
    <s v=" "/>
    <x v="0"/>
    <s v=" "/>
    <x v="1"/>
  </r>
  <r>
    <s v="2022-08-02T00:00:00"/>
    <d v="2022-08-02T00:00:00"/>
    <n v="12433"/>
    <n v="309"/>
    <s v=" "/>
    <x v="0"/>
    <s v=" "/>
    <x v="2"/>
  </r>
  <r>
    <s v="2022-08-03T00:00:00"/>
    <d v="2022-08-03T00:00:00"/>
    <n v="9492"/>
    <n v="319"/>
    <s v=" "/>
    <x v="0"/>
    <s v=" "/>
    <x v="3"/>
  </r>
  <r>
    <s v="2022-08-04T00:00:00"/>
    <d v="2022-08-04T00:00:00"/>
    <n v="31641"/>
    <n v="414"/>
    <s v=" "/>
    <x v="0"/>
    <s v=" "/>
    <x v="4"/>
  </r>
  <r>
    <s v="2022-08-05T00:00:00"/>
    <d v="2022-08-05T00:00:00"/>
    <n v="21572"/>
    <n v="358"/>
    <s v=" "/>
    <x v="0"/>
    <s v=" "/>
    <x v="5"/>
  </r>
  <r>
    <s v="2022-08-06T00:00:00"/>
    <d v="2022-08-06T00:00:00"/>
    <n v="20504"/>
    <n v="354"/>
    <s v=" "/>
    <x v="0"/>
    <s v=" "/>
    <x v="6"/>
  </r>
  <r>
    <s v="2022-08-07T00:00:00"/>
    <d v="2022-08-07T00:00:00"/>
    <n v="35029"/>
    <n v="472"/>
    <s v=" "/>
    <x v="0"/>
    <s v=" "/>
    <x v="0"/>
  </r>
  <r>
    <s v="2022-08-08T00:00:00"/>
    <d v="2022-08-08T00:00:00"/>
    <n v="51681"/>
    <n v="482"/>
    <s v=" "/>
    <x v="0"/>
    <s v=" "/>
    <x v="1"/>
  </r>
  <r>
    <s v="2022-08-09T00:00:00"/>
    <d v="2022-08-09T00:00:00"/>
    <n v="36099"/>
    <n v="421"/>
    <s v=" "/>
    <x v="0"/>
    <s v=" "/>
    <x v="2"/>
  </r>
  <r>
    <s v="2022-08-10T00:00:00"/>
    <d v="2022-08-10T00:00:00"/>
    <n v="27813"/>
    <n v="324"/>
    <s v=" "/>
    <x v="0"/>
    <s v=" "/>
    <x v="3"/>
  </r>
  <r>
    <s v="2022-08-11T00:00:00"/>
    <d v="2022-08-11T00:00:00"/>
    <n v="26208"/>
    <n v="278"/>
    <s v=" "/>
    <x v="0"/>
    <s v=" "/>
    <x v="4"/>
  </r>
  <r>
    <s v="2022-08-12T00:00:00"/>
    <d v="2022-08-12T00:00:00"/>
    <n v="21255"/>
    <n v="317"/>
    <s v=" "/>
    <x v="0"/>
    <s v=" "/>
    <x v="5"/>
  </r>
  <r>
    <s v="2022-08-13T00:00:00"/>
    <d v="2022-08-13T00:00:00"/>
    <n v="27681"/>
    <n v="752"/>
    <s v=" "/>
    <x v="0"/>
    <s v=" "/>
    <x v="6"/>
  </r>
  <r>
    <s v="2022-08-14T00:00:00"/>
    <d v="2022-08-14T00:00:00"/>
    <n v="37450"/>
    <n v="430"/>
    <s v=" "/>
    <x v="0"/>
    <s v=" "/>
    <x v="0"/>
  </r>
  <r>
    <s v="2022-08-15T00:00:00"/>
    <d v="2022-08-15T00:00:00"/>
    <n v="15417"/>
    <n v="335"/>
    <s v=" "/>
    <x v="0"/>
    <s v=" "/>
    <x v="1"/>
  </r>
  <r>
    <s v="2022-08-16T00:00:00"/>
    <d v="2022-08-16T00:00:00"/>
    <n v="20268"/>
    <n v="731"/>
    <s v=" "/>
    <x v="0"/>
    <s v=" "/>
    <x v="2"/>
  </r>
  <r>
    <s v="2022-08-17T00:00:00"/>
    <d v="2022-08-17T00:00:00"/>
    <n v="22571"/>
    <n v="535"/>
    <s v=" "/>
    <x v="0"/>
    <s v=" "/>
    <x v="3"/>
  </r>
  <r>
    <s v="2022-08-18T00:00:00"/>
    <d v="2022-08-18T00:00:00"/>
    <n v="23244"/>
    <n v="470"/>
    <s v=" "/>
    <x v="0"/>
    <s v=" "/>
    <x v="4"/>
  </r>
  <r>
    <s v="2022-08-19T00:00:00"/>
    <d v="2022-08-19T00:00:00"/>
    <n v="46712"/>
    <n v="1191"/>
    <s v=" "/>
    <x v="0"/>
    <s v=" "/>
    <x v="5"/>
  </r>
  <r>
    <s v="2022-08-20T00:00:00"/>
    <d v="2022-08-20T00:00:00"/>
    <n v="74776"/>
    <n v="1811"/>
    <s v=" "/>
    <x v="0"/>
    <s v=" "/>
    <x v="6"/>
  </r>
  <r>
    <s v="2022-08-21T00:00:00"/>
    <d v="2022-08-21T00:00:00"/>
    <n v="93008"/>
    <n v="1861"/>
    <s v=" "/>
    <x v="0"/>
    <s v=" "/>
    <x v="0"/>
  </r>
  <r>
    <s v="2022-08-22T00:00:00"/>
    <d v="2022-08-22T00:00:00"/>
    <n v="75342"/>
    <n v="1491"/>
    <s v=" "/>
    <x v="0"/>
    <s v=" "/>
    <x v="1"/>
  </r>
  <r>
    <s v="2022-08-23T00:00:00"/>
    <d v="2022-08-23T00:00:00"/>
    <n v="79892"/>
    <n v="1931"/>
    <s v=" "/>
    <x v="0"/>
    <s v=" "/>
    <x v="2"/>
  </r>
  <r>
    <s v="2022-08-24T00:00:00"/>
    <d v="2022-08-24T00:00:00"/>
    <n v="66216"/>
    <n v="1325"/>
    <s v=" "/>
    <x v="0"/>
    <s v=" "/>
    <x v="3"/>
  </r>
  <r>
    <s v="2022-08-25T00:00:00"/>
    <d v="2022-08-25T00:00:00"/>
    <n v="55837"/>
    <n v="1378"/>
    <s v=" "/>
    <x v="0"/>
    <s v=" "/>
    <x v="4"/>
  </r>
  <r>
    <s v="2022-08-26T00:00:00"/>
    <d v="2022-08-26T00:00:00"/>
    <n v="51082"/>
    <n v="2166"/>
    <s v=" "/>
    <x v="0"/>
    <s v=" "/>
    <x v="5"/>
  </r>
  <r>
    <s v="2022-08-27T00:00:00"/>
    <d v="2022-08-27T00:00:00"/>
    <n v="32840"/>
    <n v="1358"/>
    <s v=" "/>
    <x v="0"/>
    <s v=" "/>
    <x v="6"/>
  </r>
  <r>
    <s v="2022-08-28T00:00:00"/>
    <d v="2022-08-28T00:00:00"/>
    <n v="41645"/>
    <n v="1600"/>
    <s v=" "/>
    <x v="0"/>
    <s v=" "/>
    <x v="0"/>
  </r>
  <r>
    <s v="2022-08-29T00:00:00"/>
    <d v="2022-08-29T00:00:00"/>
    <n v="53854"/>
    <n v="1279"/>
    <s v=" "/>
    <x v="0"/>
    <s v=" "/>
    <x v="1"/>
  </r>
  <r>
    <s v="2022-08-30T00:00:00"/>
    <d v="2022-08-30T00:00:00"/>
    <n v="57294"/>
    <n v="597"/>
    <s v=" "/>
    <x v="0"/>
    <s v=" "/>
    <x v="2"/>
  </r>
  <r>
    <s v="2022-08-31T00:00:00"/>
    <d v="2022-08-31T00:00:00"/>
    <n v="52790"/>
    <n v="630"/>
    <s v=" "/>
    <x v="0"/>
    <s v=" "/>
    <x v="3"/>
  </r>
  <r>
    <s v="2022-09-01T00:00:00"/>
    <d v="2022-09-01T00:00:00"/>
    <n v="31149"/>
    <n v="487"/>
    <s v=" "/>
    <x v="0"/>
    <s v=" "/>
    <x v="4"/>
  </r>
  <r>
    <s v="2022-09-02T00:00:00"/>
    <d v="2022-09-02T00:00:00"/>
    <n v="37829"/>
    <n v="509"/>
    <s v=" "/>
    <x v="0"/>
    <s v=" "/>
    <x v="5"/>
  </r>
  <r>
    <s v="2022-09-03T00:00:00"/>
    <d v="2022-09-03T00:00:00"/>
    <n v="22786"/>
    <n v="449"/>
    <s v=" "/>
    <x v="0"/>
    <s v=" "/>
    <x v="6"/>
  </r>
  <r>
    <s v="2022-09-04T00:00:00"/>
    <d v="2022-09-04T00:00:00"/>
    <n v="18282"/>
    <n v="354"/>
    <s v=" "/>
    <x v="0"/>
    <s v=" "/>
    <x v="0"/>
  </r>
  <r>
    <s v="2022-09-05T00:00:00"/>
    <d v="2022-09-05T00:00:00"/>
    <n v="17868"/>
    <n v="601"/>
    <s v=" "/>
    <x v="0"/>
    <s v=" "/>
    <x v="1"/>
  </r>
  <r>
    <s v="2022-09-06T00:00:00"/>
    <d v="2022-09-06T00:00:00"/>
    <n v="14740"/>
    <n v="451"/>
    <s v=" "/>
    <x v="0"/>
    <s v=" "/>
    <x v="2"/>
  </r>
  <r>
    <s v="2022-09-07T00:00:00"/>
    <d v="2022-09-07T00:00:00"/>
    <n v="9524"/>
    <n v="314"/>
    <s v=" "/>
    <x v="0"/>
    <s v=" "/>
    <x v="3"/>
  </r>
  <r>
    <s v="2022-09-08T00:00:00"/>
    <d v="2022-09-08T00:00:00"/>
    <n v="6040"/>
    <n v="276"/>
    <s v=" "/>
    <x v="0"/>
    <s v=" "/>
    <x v="4"/>
  </r>
  <r>
    <s v="2022-09-09T00:00:00"/>
    <d v="2022-09-09T00:00:00"/>
    <n v="3515"/>
    <n v="197"/>
    <s v=" "/>
    <x v="0"/>
    <s v=" "/>
    <x v="5"/>
  </r>
  <r>
    <s v="2022-09-10T00:00:00"/>
    <d v="2022-09-10T00:00:00"/>
    <n v="16348"/>
    <n v="442"/>
    <s v=" "/>
    <x v="0"/>
    <s v=" "/>
    <x v="6"/>
  </r>
  <r>
    <s v="2022-09-11T00:00:00"/>
    <d v="2022-09-11T00:00:00"/>
    <n v="11740"/>
    <n v="409"/>
    <s v=" "/>
    <x v="0"/>
    <s v=" "/>
    <x v="0"/>
  </r>
  <r>
    <s v="2022-09-12T00:00:00"/>
    <d v="2022-09-12T00:00:00"/>
    <n v="13732"/>
    <n v="563"/>
    <s v=" "/>
    <x v="0"/>
    <s v=" "/>
    <x v="1"/>
  </r>
  <r>
    <s v="2022-09-13T00:00:00"/>
    <d v="2022-09-13T00:00:00"/>
    <n v="8884"/>
    <n v="470"/>
    <s v=" "/>
    <x v="0"/>
    <s v=" "/>
    <x v="2"/>
  </r>
  <r>
    <s v="2022-09-14T00:00:00"/>
    <d v="2022-09-14T00:00:00"/>
    <n v="4684"/>
    <n v="285"/>
    <s v=" "/>
    <x v="0"/>
    <s v=" "/>
    <x v="3"/>
  </r>
  <r>
    <s v="2022-09-15T00:00:00"/>
    <d v="2022-09-15T00:00:00"/>
    <n v="36445"/>
    <n v="832"/>
    <s v=" "/>
    <x v="0"/>
    <s v=" "/>
    <x v="4"/>
  </r>
  <r>
    <s v="2022-09-16T00:00:00"/>
    <d v="2022-09-16T00:00:00"/>
    <n v="22592"/>
    <n v="417"/>
    <s v=" "/>
    <x v="0"/>
    <s v=" "/>
    <x v="5"/>
  </r>
  <r>
    <s v="2022-09-17T00:00:00"/>
    <d v="2022-09-17T00:00:00"/>
    <n v="24188"/>
    <n v="373"/>
    <s v=" "/>
    <x v="0"/>
    <s v=" "/>
    <x v="6"/>
  </r>
  <r>
    <s v="2022-09-18T00:00:00"/>
    <d v="2022-09-18T00:00:00"/>
    <n v="19162"/>
    <n v="240"/>
    <s v=" "/>
    <x v="0"/>
    <s v=" "/>
    <x v="0"/>
  </r>
  <r>
    <s v="2022-09-19T00:00:00"/>
    <d v="2022-09-19T00:00:00"/>
    <n v="24017"/>
    <n v="392"/>
    <s v=" "/>
    <x v="0"/>
    <s v=" "/>
    <x v="1"/>
  </r>
  <r>
    <s v="2022-09-20T00:00:00"/>
    <d v="2022-09-20T00:00:00"/>
    <n v="47147"/>
    <n v="764"/>
    <s v=" "/>
    <x v="0"/>
    <s v=" "/>
    <x v="2"/>
  </r>
  <r>
    <s v="2022-09-21T00:00:00"/>
    <d v="2022-09-21T00:00:00"/>
    <n v="55624"/>
    <n v="664"/>
    <s v=" "/>
    <x v="0"/>
    <s v=" "/>
    <x v="3"/>
  </r>
  <r>
    <s v="2022-09-22T00:00:00"/>
    <d v="2022-09-22T00:00:00"/>
    <n v="24424"/>
    <n v="448"/>
    <s v=" "/>
    <x v="0"/>
    <s v=" "/>
    <x v="4"/>
  </r>
  <r>
    <s v="2022-09-23T00:00:00"/>
    <d v="2022-09-23T00:00:00"/>
    <n v="12786"/>
    <n v="369"/>
    <s v=" "/>
    <x v="0"/>
    <s v=" "/>
    <x v="5"/>
  </r>
  <r>
    <s v="2022-09-24T00:00:00"/>
    <d v="2022-09-24T00:00:00"/>
    <n v="13574"/>
    <n v="346"/>
    <s v=" "/>
    <x v="0"/>
    <s v=" "/>
    <x v="6"/>
  </r>
  <r>
    <s v="2022-09-25T00:00:00"/>
    <d v="2022-09-25T00:00:00"/>
    <n v="13818"/>
    <n v="449"/>
    <s v=" "/>
    <x v="0"/>
    <s v=" "/>
    <x v="0"/>
  </r>
  <r>
    <s v="2022-09-26T00:00:00"/>
    <d v="2022-09-26T00:00:00"/>
    <n v="10877"/>
    <n v="405"/>
    <s v=" "/>
    <x v="0"/>
    <s v=" "/>
    <x v="1"/>
  </r>
  <r>
    <s v="2022-09-27T00:00:00"/>
    <d v="2022-09-27T00:00:00"/>
    <n v="21301"/>
    <n v="711"/>
    <s v=" "/>
    <x v="0"/>
    <s v=" "/>
    <x v="2"/>
  </r>
  <r>
    <s v="2022-09-28T00:00:00"/>
    <d v="2022-09-28T00:00:00"/>
    <n v="15398"/>
    <n v="501"/>
    <s v=" "/>
    <x v="0"/>
    <s v=" "/>
    <x v="3"/>
  </r>
  <r>
    <s v="2022-09-29T00:00:00"/>
    <d v="2022-09-29T00:00:00"/>
    <n v="13871"/>
    <n v="472"/>
    <s v=" "/>
    <x v="0"/>
    <s v=" "/>
    <x v="4"/>
  </r>
  <r>
    <s v="2022-09-30T00:00:00"/>
    <d v="2022-09-30T00:00:00"/>
    <n v="19857"/>
    <n v="643"/>
    <s v=" "/>
    <x v="0"/>
    <s v=" "/>
    <x v="5"/>
  </r>
  <r>
    <s v="2022-10-01T00:00:00"/>
    <d v="2022-10-01T00:00:00"/>
    <n v="20804"/>
    <n v="654"/>
    <s v=" "/>
    <x v="0"/>
    <s v=" "/>
    <x v="6"/>
  </r>
  <r>
    <s v="2022-10-02T00:00:00"/>
    <d v="2022-10-02T00:00:00"/>
    <n v="29154"/>
    <n v="914"/>
    <s v=" "/>
    <x v="0"/>
    <s v=" "/>
    <x v="0"/>
  </r>
  <r>
    <s v="2022-10-03T00:00:00"/>
    <d v="2022-10-03T00:00:00"/>
    <n v="47324"/>
    <n v="1207"/>
    <s v=" "/>
    <x v="0"/>
    <s v=" "/>
    <x v="1"/>
  </r>
  <r>
    <s v="2022-10-04T00:00:00"/>
    <d v="2022-10-04T00:00:00"/>
    <n v="40118"/>
    <n v="1013"/>
    <s v=" "/>
    <x v="0"/>
    <s v=" "/>
    <x v="2"/>
  </r>
  <r>
    <s v="2022-10-05T00:00:00"/>
    <d v="2022-10-05T00:00:00"/>
    <n v="46622"/>
    <n v="1044"/>
    <s v=" "/>
    <x v="0"/>
    <s v=" "/>
    <x v="3"/>
  </r>
  <r>
    <s v="2022-10-06T00:00:00"/>
    <d v="2022-10-06T00:00:00"/>
    <n v="32316"/>
    <n v="968"/>
    <s v=" "/>
    <x v="0"/>
    <s v=" "/>
    <x v="4"/>
  </r>
  <r>
    <s v="2022-10-07T00:00:00"/>
    <d v="2022-10-07T00:00:00"/>
    <n v="38824"/>
    <n v="1201"/>
    <s v=" "/>
    <x v="0"/>
    <s v=" "/>
    <x v="5"/>
  </r>
  <r>
    <s v="2022-10-08T00:00:00"/>
    <d v="2022-10-08T00:00:00"/>
    <n v="35390"/>
    <n v="1011"/>
    <s v=" "/>
    <x v="0"/>
    <s v=" "/>
    <x v="6"/>
  </r>
  <r>
    <s v="2022-10-09T00:00:00"/>
    <d v="2022-10-09T00:00:00"/>
    <n v="25740"/>
    <n v="838"/>
    <s v=" "/>
    <x v="0"/>
    <s v=" "/>
    <x v="0"/>
  </r>
  <r>
    <s v="2022-10-10T00:00:00"/>
    <d v="2022-10-10T00:00:00"/>
    <n v="15019"/>
    <n v="630"/>
    <s v=" "/>
    <x v="0"/>
    <s v=" "/>
    <x v="1"/>
  </r>
  <r>
    <s v="2022-10-11T00:00:00"/>
    <d v="2022-10-11T00:00:00"/>
    <n v="14003"/>
    <n v="610"/>
    <s v=" "/>
    <x v="0"/>
    <s v=" "/>
    <x v="2"/>
  </r>
  <r>
    <s v="2022-10-12T00:00:00"/>
    <d v="2022-10-12T00:00:00"/>
    <n v="14153"/>
    <n v="595"/>
    <s v=" "/>
    <x v="0"/>
    <s v=" "/>
    <x v="3"/>
  </r>
  <r>
    <s v="2022-10-13T00:00:00"/>
    <d v="2022-10-13T00:00:00"/>
    <n v="13349"/>
    <n v="509"/>
    <s v=" "/>
    <x v="0"/>
    <s v=" "/>
    <x v="4"/>
  </r>
  <r>
    <s v="2022-10-14T00:00:00"/>
    <d v="2022-10-14T00:00:00"/>
    <n v="12637"/>
    <n v="544"/>
    <s v=" "/>
    <x v="0"/>
    <s v=" "/>
    <x v="5"/>
  </r>
  <r>
    <s v="2022-10-15T00:00:00"/>
    <d v="2022-10-15T00:00:00"/>
    <n v="11026"/>
    <n v="534"/>
    <s v=" "/>
    <x v="0"/>
    <s v=" "/>
    <x v="6"/>
  </r>
  <r>
    <s v="2022-10-16T00:00:00"/>
    <d v="2022-10-16T00:00:00"/>
    <n v="8556"/>
    <n v="442"/>
    <s v=" "/>
    <x v="0"/>
    <s v=" "/>
    <x v="0"/>
  </r>
  <r>
    <s v="2022-10-17T00:00:00"/>
    <d v="2022-10-17T00:00:00"/>
    <n v="10226"/>
    <n v="454"/>
    <s v=" "/>
    <x v="0"/>
    <s v=" "/>
    <x v="1"/>
  </r>
  <r>
    <s v="2022-10-18T00:00:00"/>
    <d v="2022-10-18T00:00:00"/>
    <n v="6960"/>
    <n v="432"/>
    <s v=" "/>
    <x v="0"/>
    <s v=" "/>
    <x v="2"/>
  </r>
  <r>
    <s v="2022-10-19T00:00:00"/>
    <d v="2022-10-19T00:00:00"/>
    <n v="11653"/>
    <n v="407"/>
    <s v=" "/>
    <x v="0"/>
    <s v=" "/>
    <x v="3"/>
  </r>
  <r>
    <s v="2022-10-20T00:00:00"/>
    <d v="2022-10-20T00:00:00"/>
    <n v="7658"/>
    <n v="437"/>
    <s v=" "/>
    <x v="0"/>
    <s v=" "/>
    <x v="4"/>
  </r>
  <r>
    <s v="2022-10-21T00:00:00"/>
    <d v="2022-10-21T00:00:00"/>
    <n v="8206"/>
    <n v="368"/>
    <s v=" "/>
    <x v="0"/>
    <s v=" "/>
    <x v="5"/>
  </r>
  <r>
    <s v="2022-10-22T00:00:00"/>
    <d v="2022-10-22T00:00:00"/>
    <n v="4785"/>
    <n v="366"/>
    <s v=" "/>
    <x v="0"/>
    <s v=" "/>
    <x v="6"/>
  </r>
  <r>
    <s v="2022-10-23T00:00:00"/>
    <d v="2022-10-23T00:00:00"/>
    <n v="11779"/>
    <n v="342"/>
    <s v=" "/>
    <x v="0"/>
    <s v=" "/>
    <x v="0"/>
  </r>
  <r>
    <s v="2022-10-24T00:00:00"/>
    <d v="2022-10-24T00:00:00"/>
    <n v="24779"/>
    <n v="540"/>
    <s v=" "/>
    <x v="0"/>
    <s v=" "/>
    <x v="1"/>
  </r>
  <r>
    <s v="2022-10-25T00:00:00"/>
    <d v="2022-10-25T00:00:00"/>
    <n v="18095"/>
    <n v="505"/>
    <s v=" "/>
    <x v="0"/>
    <s v=" "/>
    <x v="2"/>
  </r>
  <r>
    <s v="2022-10-26T00:00:00"/>
    <d v="2022-10-26T00:00:00"/>
    <n v="16019"/>
    <n v="447"/>
    <s v=" "/>
    <x v="0"/>
    <s v=" "/>
    <x v="3"/>
  </r>
  <r>
    <s v="2022-10-27T00:00:00"/>
    <d v="2022-10-27T00:00:00"/>
    <n v="9439"/>
    <n v="426"/>
    <s v=" "/>
    <x v="0"/>
    <s v=" "/>
    <x v="4"/>
  </r>
  <r>
    <s v="2022-10-28T00:00:00"/>
    <d v="2022-10-28T00:00:00"/>
    <n v="9853"/>
    <n v="442"/>
    <s v=" "/>
    <x v="0"/>
    <s v=" "/>
    <x v="5"/>
  </r>
  <r>
    <s v="2022-10-29T00:00:00"/>
    <d v="2022-10-29T00:00:00"/>
    <n v="10350"/>
    <n v="395"/>
    <s v=" "/>
    <x v="0"/>
    <s v=" "/>
    <x v="6"/>
  </r>
  <r>
    <s v="2022-10-30T00:00:00"/>
    <d v="2022-10-30T00:00:00"/>
    <n v="9387"/>
    <n v="352"/>
    <s v=" "/>
    <x v="0"/>
    <s v=" "/>
    <x v="0"/>
  </r>
  <r>
    <s v="2022-10-31T00:00:00"/>
    <d v="2022-10-31T00:00:00"/>
    <n v="9187"/>
    <n v="382"/>
    <s v=" "/>
    <x v="0"/>
    <s v=" "/>
    <x v="1"/>
  </r>
  <r>
    <s v="2022-11-01T00:00:00"/>
    <d v="2022-11-01T00:00:00"/>
    <n v="13581"/>
    <n v="595"/>
    <s v=" "/>
    <x v="0"/>
    <s v=" "/>
    <x v="2"/>
  </r>
  <r>
    <s v="2022-11-02T00:00:00"/>
    <d v="2022-11-02T00:00:00"/>
    <n v="9211"/>
    <n v="469"/>
    <s v=" "/>
    <x v="0"/>
    <s v=" "/>
    <x v="3"/>
  </r>
  <r>
    <s v="2022-11-03T00:00:00"/>
    <d v="2022-11-03T00:00:00"/>
    <n v="11680"/>
    <n v="624"/>
    <s v=" "/>
    <x v="0"/>
    <s v=" "/>
    <x v="4"/>
  </r>
  <r>
    <s v="2022-11-04T00:00:00"/>
    <d v="2022-11-04T00:00:00"/>
    <n v="10912"/>
    <n v="530"/>
    <s v=" "/>
    <x v="0"/>
    <s v=" "/>
    <x v="5"/>
  </r>
  <r>
    <s v="2022-11-05T00:00:00"/>
    <d v="2022-11-05T00:00:00"/>
    <n v="10489"/>
    <n v="534"/>
    <s v=" "/>
    <x v="0"/>
    <s v=" "/>
    <x v="6"/>
  </r>
  <r>
    <s v="2022-11-06T00:00:00"/>
    <d v="2022-11-06T00:00:00"/>
    <n v="11082"/>
    <n v="519"/>
    <s v=" "/>
    <x v="0"/>
    <s v=" "/>
    <x v="0"/>
  </r>
  <r>
    <s v="2022-11-07T00:00:00"/>
    <d v="2022-11-07T00:00:00"/>
    <n v="10833"/>
    <n v="509"/>
    <s v=" "/>
    <x v="0"/>
    <s v=" "/>
    <x v="1"/>
  </r>
  <r>
    <s v="2022-11-08T00:00:00"/>
    <d v="2022-11-08T00:00:00"/>
    <n v="9822"/>
    <n v="515"/>
    <s v=" "/>
    <x v="0"/>
    <s v=" "/>
    <x v="2"/>
  </r>
  <r>
    <s v="2022-11-09T00:00:00"/>
    <d v="2022-11-09T00:00:00"/>
    <n v="8435"/>
    <n v="443"/>
    <s v=" "/>
    <x v="0"/>
    <s v=" "/>
    <x v="3"/>
  </r>
  <r>
    <s v="2022-11-10T00:00:00"/>
    <d v="2022-11-10T00:00:00"/>
    <n v="8328"/>
    <n v="476"/>
    <s v=" "/>
    <x v="0"/>
    <s v=" "/>
    <x v="4"/>
  </r>
  <r>
    <s v="2022-11-11T00:00:00"/>
    <d v="2022-11-11T00:00:00"/>
    <n v="9911"/>
    <n v="458"/>
    <s v=" "/>
    <x v="0"/>
    <s v=" "/>
    <x v="5"/>
  </r>
  <r>
    <s v="2022-11-12T00:00:00"/>
    <d v="2022-11-12T00:00:00"/>
    <n v="10026"/>
    <n v="474"/>
    <s v=" "/>
    <x v="0"/>
    <s v=" "/>
    <x v="6"/>
  </r>
  <r>
    <s v="2022-11-13T00:00:00"/>
    <d v="2022-11-13T00:00:00"/>
    <n v="8455"/>
    <n v="458"/>
    <s v=" "/>
    <x v="0"/>
    <s v=" "/>
    <x v="0"/>
  </r>
  <r>
    <s v="2022-11-14T00:00:00"/>
    <d v="2022-11-14T00:00:00"/>
    <n v="19825"/>
    <n v="694"/>
    <s v=" "/>
    <x v="0"/>
    <s v=" "/>
    <x v="1"/>
  </r>
  <r>
    <s v="2022-11-15T00:00:00"/>
    <d v="2022-11-15T00:00:00"/>
    <n v="12745"/>
    <n v="496"/>
    <s v=" "/>
    <x v="0"/>
    <s v=" "/>
    <x v="2"/>
  </r>
  <r>
    <s v="2022-11-16T00:00:00"/>
    <d v="2022-11-16T00:00:00"/>
    <n v="20277"/>
    <n v="526"/>
    <s v=" "/>
    <x v="0"/>
    <s v=" "/>
    <x v="3"/>
  </r>
  <r>
    <s v="2022-11-17T00:00:00"/>
    <d v="2022-11-17T00:00:00"/>
    <n v="12830"/>
    <n v="475"/>
    <s v=" "/>
    <x v="0"/>
    <s v=" "/>
    <x v="4"/>
  </r>
  <r>
    <s v="2022-11-18T00:00:00"/>
    <d v="2022-11-18T00:00:00"/>
    <n v="19931"/>
    <n v="425"/>
    <s v=" "/>
    <x v="0"/>
    <s v=" "/>
    <x v="5"/>
  </r>
  <r>
    <s v="2022-11-19T00:00:00"/>
    <d v="2022-11-19T00:00:00"/>
    <n v="9698"/>
    <n v="355"/>
    <s v=" "/>
    <x v="0"/>
    <s v=" "/>
    <x v="6"/>
  </r>
  <r>
    <s v="2022-11-20T00:00:00"/>
    <d v="2022-11-20T00:00:00"/>
    <n v="7689"/>
    <n v="322"/>
    <s v=" "/>
    <x v="0"/>
    <s v=" "/>
    <x v="0"/>
  </r>
  <r>
    <s v="2022-11-21T00:00:00"/>
    <d v="2022-11-21T00:00:00"/>
    <n v="9661"/>
    <n v="310"/>
    <n v="95"/>
    <x v="0"/>
    <s v=" "/>
    <x v="1"/>
  </r>
  <r>
    <s v="2022-11-22T00:00:00"/>
    <d v="2022-11-22T00:00:00"/>
    <n v="8073"/>
    <n v="309"/>
    <n v="94"/>
    <x v="0"/>
    <s v=" "/>
    <x v="2"/>
  </r>
  <r>
    <s v="2022-11-23T00:00:00"/>
    <d v="2022-11-23T00:00:00"/>
    <n v="9117"/>
    <n v="366"/>
    <n v="103"/>
    <x v="0"/>
    <s v=" "/>
    <x v="3"/>
  </r>
  <r>
    <s v="2022-11-24T00:00:00"/>
    <d v="2022-11-24T00:00:00"/>
    <n v="6012"/>
    <n v="358"/>
    <n v="101"/>
    <x v="0"/>
    <s v=" "/>
    <x v="4"/>
  </r>
  <r>
    <s v="2022-11-25T00:00:00"/>
    <d v="2022-11-25T00:00:00"/>
    <n v="8298"/>
    <n v="663"/>
    <n v="160"/>
    <x v="0"/>
    <s v=" "/>
    <x v="5"/>
  </r>
  <r>
    <s v="2022-11-26T00:00:00"/>
    <d v="2022-11-26T00:00:00"/>
    <n v="19326"/>
    <n v="786"/>
    <n v="84"/>
    <x v="0"/>
    <s v=" "/>
    <x v="6"/>
  </r>
  <r>
    <s v="2022-11-27T00:00:00"/>
    <d v="2022-11-27T00:00:00"/>
    <n v="6687"/>
    <n v="333"/>
    <n v="104"/>
    <x v="0"/>
    <s v=" "/>
    <x v="0"/>
  </r>
  <r>
    <s v="2022-11-28T00:00:00"/>
    <d v="2022-11-28T00:00:00"/>
    <n v="23559"/>
    <n v="784"/>
    <n v="196"/>
    <x v="0"/>
    <s v=" "/>
    <x v="1"/>
  </r>
  <r>
    <s v="2022-11-29T00:00:00"/>
    <d v="2022-11-29T00:00:00"/>
    <n v="15266"/>
    <n v="557"/>
    <n v="242"/>
    <x v="0"/>
    <s v=" "/>
    <x v="2"/>
  </r>
  <r>
    <s v="2022-11-30T00:00:00"/>
    <d v="2022-11-30T00:00:00"/>
    <n v="24547"/>
    <n v="722"/>
    <n v="416"/>
    <x v="0"/>
    <s v=" "/>
    <x v="3"/>
  </r>
  <r>
    <s v="2022-12-01T00:00:00"/>
    <d v="2022-12-01T00:00:00"/>
    <n v="35414"/>
    <n v="1002"/>
    <n v="568"/>
    <x v="0"/>
    <s v=" "/>
    <x v="4"/>
  </r>
  <r>
    <s v="2022-12-02T00:00:00"/>
    <d v="2022-12-02T00:00:00"/>
    <n v="30583"/>
    <n v="1024"/>
    <n v="504"/>
    <x v="0"/>
    <s v=" "/>
    <x v="5"/>
  </r>
  <r>
    <s v="2022-12-03T00:00:00"/>
    <d v="2022-12-03T00:00:00"/>
    <n v="32112"/>
    <n v="875"/>
    <n v="421"/>
    <x v="0"/>
    <s v=" "/>
    <x v="6"/>
  </r>
  <r>
    <s v="2022-12-04T00:00:00"/>
    <d v="2022-12-04T00:00:00"/>
    <n v="30851"/>
    <n v="829"/>
    <n v="475"/>
    <x v="0"/>
    <s v=" "/>
    <x v="0"/>
  </r>
  <r>
    <s v="2022-12-05T00:00:00"/>
    <d v="2022-12-05T00:00:00"/>
    <n v="39611"/>
    <n v="1069"/>
    <n v="823"/>
    <x v="0"/>
    <s v=" "/>
    <x v="1"/>
  </r>
  <r>
    <s v="2022-12-06T00:00:00"/>
    <d v="2022-12-06T00:00:00"/>
    <n v="62370"/>
    <n v="1399"/>
    <n v="1418"/>
    <x v="0"/>
    <s v=" "/>
    <x v="2"/>
  </r>
  <r>
    <s v="2022-12-07T00:00:00"/>
    <d v="2022-12-07T00:00:00"/>
    <n v="66801"/>
    <n v="1482"/>
    <n v="1427"/>
    <x v="0"/>
    <s v=" "/>
    <x v="3"/>
  </r>
  <r>
    <s v="2022-12-08T00:00:00"/>
    <d v="2022-12-08T00:00:00"/>
    <n v="51602"/>
    <n v="1287"/>
    <n v="1148"/>
    <x v="0"/>
    <s v=" "/>
    <x v="4"/>
  </r>
  <r>
    <s v="2022-12-09T00:00:00"/>
    <d v="2022-12-09T00:00:00"/>
    <n v="39309"/>
    <n v="985"/>
    <n v="738"/>
    <x v="0"/>
    <s v=" "/>
    <x v="5"/>
  </r>
  <r>
    <s v="2022-12-10T00:00:00"/>
    <d v="2022-12-10T00:00:00"/>
    <n v="39655"/>
    <n v="933"/>
    <n v="526"/>
    <x v="0"/>
    <s v=" "/>
    <x v="6"/>
  </r>
  <r>
    <s v="2022-12-11T00:00:00"/>
    <d v="2022-12-11T00:00:00"/>
    <n v="38036"/>
    <n v="954"/>
    <n v="394"/>
    <x v="0"/>
    <s v=" "/>
    <x v="0"/>
  </r>
  <r>
    <s v="2022-12-12T00:00:00"/>
    <d v="2022-12-12T00:00:00"/>
    <n v="32650"/>
    <n v="825"/>
    <n v="379"/>
    <x v="0"/>
    <s v=" "/>
    <x v="1"/>
  </r>
  <r>
    <s v="2022-12-13T00:00:00"/>
    <d v="2022-12-13T00:00:00"/>
    <n v="29979"/>
    <n v="726"/>
    <n v="394"/>
    <x v="0"/>
    <s v=" "/>
    <x v="2"/>
  </r>
  <r>
    <s v="2022-12-14T00:00:00"/>
    <d v="2022-12-14T00:00:00"/>
    <n v="29539"/>
    <n v="706"/>
    <n v="425"/>
    <x v="0"/>
    <s v=" "/>
    <x v="3"/>
  </r>
  <r>
    <s v="2022-12-15T00:00:00"/>
    <d v="2022-12-15T00:00:00"/>
    <n v="49355"/>
    <n v="1074"/>
    <n v="474"/>
    <x v="0"/>
    <s v=" "/>
    <x v="4"/>
  </r>
  <r>
    <s v="2022-12-16T00:00:00"/>
    <d v="2022-12-16T00:00:00"/>
    <n v="48435"/>
    <n v="1215"/>
    <n v="544"/>
    <x v="0"/>
    <s v=" "/>
    <x v="5"/>
  </r>
  <r>
    <s v="2022-12-17T00:00:00"/>
    <d v="2022-12-17T00:00:00"/>
    <n v="40130"/>
    <n v="966"/>
    <n v="640"/>
    <x v="0"/>
    <s v=" "/>
    <x v="6"/>
  </r>
  <r>
    <s v="2022-12-18T00:00:00"/>
    <d v="2022-12-18T00:00:00"/>
    <n v="49953"/>
    <n v="1290"/>
    <n v="699"/>
    <x v="0"/>
    <s v=" "/>
    <x v="0"/>
  </r>
  <r>
    <s v="2022-12-19T00:00:00"/>
    <d v="2022-12-19T00:00:00"/>
    <n v="75025"/>
    <n v="1679"/>
    <n v="835"/>
    <x v="0"/>
    <s v=" "/>
    <x v="1"/>
  </r>
  <r>
    <s v="2022-12-20T00:00:00"/>
    <d v="2022-12-20T00:00:00"/>
    <n v="88250"/>
    <n v="1852"/>
    <n v="1069"/>
    <x v="0"/>
    <s v=" "/>
    <x v="2"/>
  </r>
  <r>
    <s v="2022-12-21T00:00:00"/>
    <d v="2022-12-21T00:00:00"/>
    <n v="83710"/>
    <n v="1738"/>
    <n v="1216"/>
    <x v="0"/>
    <s v=" "/>
    <x v="3"/>
  </r>
  <r>
    <s v="2022-12-22T00:00:00"/>
    <d v="2022-12-22T00:00:00"/>
    <n v="73061"/>
    <n v="1624"/>
    <n v="976"/>
    <x v="0"/>
    <s v=" "/>
    <x v="4"/>
  </r>
  <r>
    <s v="2022-12-23T00:00:00"/>
    <d v="2022-12-23T00:00:00"/>
    <n v="79516"/>
    <n v="1342"/>
    <n v="998"/>
    <x v="0"/>
    <s v=" "/>
    <x v="5"/>
  </r>
  <r>
    <s v="2022-12-24T00:00:00"/>
    <d v="2022-12-24T00:00:00"/>
    <n v="68559"/>
    <n v="1233"/>
    <n v="893"/>
    <x v="0"/>
    <s v=" "/>
    <x v="6"/>
  </r>
  <r>
    <s v="2022-12-25T00:00:00"/>
    <d v="2022-12-25T00:00:00"/>
    <n v="81265"/>
    <n v="1271"/>
    <n v="964"/>
    <x v="0"/>
    <s v=" "/>
    <x v="0"/>
  </r>
  <r>
    <s v="2022-12-26T00:00:00"/>
    <d v="2022-12-26T00:00:00"/>
    <n v="87274"/>
    <n v="1874"/>
    <n v="1037"/>
    <x v="0"/>
    <s v=" "/>
    <x v="1"/>
  </r>
  <r>
    <s v="2022-12-27T00:00:00"/>
    <d v="2022-12-27T00:00:00"/>
    <n v="90302"/>
    <n v="2007"/>
    <n v="1181"/>
    <x v="0"/>
    <s v=" "/>
    <x v="2"/>
  </r>
  <r>
    <s v="2022-12-28T00:00:00"/>
    <d v="2022-12-28T00:00:00"/>
    <n v="89972"/>
    <n v="1842"/>
    <n v="1149"/>
    <x v="0"/>
    <s v=" "/>
    <x v="3"/>
  </r>
  <r>
    <s v="2022-12-29T00:00:00"/>
    <d v="2022-12-29T00:00:00"/>
    <n v="73967"/>
    <n v="1564"/>
    <n v="1018"/>
    <x v="0"/>
    <s v=" "/>
    <x v="4"/>
  </r>
  <r>
    <s v="2022-12-30T00:00:00"/>
    <d v="2022-12-30T00:00:00"/>
    <n v="80209"/>
    <n v="1467"/>
    <n v="790"/>
    <x v="0"/>
    <s v=" "/>
    <x v="5"/>
  </r>
  <r>
    <s v="2022-12-31T00:00:00"/>
    <d v="2022-12-31T00:00:00"/>
    <n v="53681"/>
    <n v="1137"/>
    <n v="676"/>
    <x v="0"/>
    <s v=" "/>
    <x v="6"/>
  </r>
  <r>
    <s v="2023-01-01T00:00:00"/>
    <d v="2023-01-01T00:00:00"/>
    <n v="46612"/>
    <n v="1115"/>
    <n v="619"/>
    <x v="0"/>
    <s v=" "/>
    <x v="0"/>
  </r>
  <r>
    <s v="2023-01-02T00:00:00"/>
    <d v="2023-01-02T00:00:00"/>
    <n v="45428"/>
    <n v="1127"/>
    <n v="707"/>
    <x v="0"/>
    <s v=" "/>
    <x v="1"/>
  </r>
  <r>
    <s v="2023-01-03T00:00:00"/>
    <d v="2023-01-03T00:00:00"/>
    <n v="48226"/>
    <n v="1261"/>
    <n v="721"/>
    <x v="0"/>
    <s v=" "/>
    <x v="2"/>
  </r>
  <r>
    <s v="2023-01-04T00:00:00"/>
    <d v="2023-01-04T00:00:00"/>
    <n v="42266"/>
    <n v="972"/>
    <n v="637"/>
    <x v="0"/>
    <s v=" "/>
    <x v="3"/>
  </r>
  <r>
    <s v="2023-01-05T00:00:00"/>
    <d v="2023-01-05T00:00:00"/>
    <n v="34559"/>
    <n v="885"/>
    <n v="527"/>
    <x v="0"/>
    <s v=" "/>
    <x v="4"/>
  </r>
  <r>
    <s v="2023-01-06T00:00:00"/>
    <d v="2023-01-06T00:00:00"/>
    <n v="31635"/>
    <n v="816"/>
    <n v="465"/>
    <x v="0"/>
    <s v=" "/>
    <x v="5"/>
  </r>
  <r>
    <s v="2023-01-07T00:00:00"/>
    <d v="2023-01-07T00:00:00"/>
    <n v="31593"/>
    <n v="875"/>
    <n v="484"/>
    <x v="0"/>
    <s v=" "/>
    <x v="6"/>
  </r>
  <r>
    <s v="2023-01-08T00:00:00"/>
    <d v="2023-01-08T00:00:00"/>
    <n v="25577"/>
    <n v="720"/>
    <n v="428"/>
    <x v="0"/>
    <s v=" "/>
    <x v="0"/>
  </r>
  <r>
    <s v="2023-01-09T00:00:00"/>
    <d v="2023-01-09T00:00:00"/>
    <n v="22213"/>
    <n v="658"/>
    <n v="340"/>
    <x v="0"/>
    <s v=" "/>
    <x v="1"/>
  </r>
  <r>
    <s v="2023-01-10T00:00:00"/>
    <d v="2023-01-10T00:00:00"/>
    <n v="22909"/>
    <n v="624"/>
    <n v="355"/>
    <x v="0"/>
    <s v=" "/>
    <x v="2"/>
  </r>
  <r>
    <s v="2023-01-11T00:00:00"/>
    <d v="2023-01-11T00:00:00"/>
    <n v="19496"/>
    <n v="634"/>
    <n v="361"/>
    <x v="0"/>
    <s v=" "/>
    <x v="3"/>
  </r>
  <r>
    <s v="2023-01-12T00:00:00"/>
    <d v="2023-01-12T00:00:00"/>
    <n v="20459"/>
    <n v="588"/>
    <n v="348"/>
    <x v="0"/>
    <s v=" "/>
    <x v="4"/>
  </r>
  <r>
    <s v="2023-01-13T00:00:00"/>
    <d v="2023-01-13T00:00:00"/>
    <n v="18941"/>
    <n v="538"/>
    <n v="303"/>
    <x v="0"/>
    <s v=" "/>
    <x v="5"/>
  </r>
  <r>
    <s v="2023-01-14T00:00:00"/>
    <d v="2023-01-14T00:00:00"/>
    <n v="17122"/>
    <n v="474"/>
    <n v="327"/>
    <x v="0"/>
    <s v=" "/>
    <x v="6"/>
  </r>
  <r>
    <s v="2023-01-15T00:00:00"/>
    <d v="2023-01-15T00:00:00"/>
    <n v="15259"/>
    <n v="564"/>
    <n v="264"/>
    <x v="0"/>
    <s v=" "/>
    <x v="0"/>
  </r>
  <r>
    <s v="2023-01-16T00:00:00"/>
    <d v="2023-01-16T00:00:00"/>
    <n v="30096"/>
    <n v="842"/>
    <n v="276"/>
    <x v="0"/>
    <s v=" "/>
    <x v="1"/>
  </r>
  <r>
    <s v="2023-01-17T00:00:00"/>
    <d v="2023-01-17T00:00:00"/>
    <n v="16417"/>
    <n v="519"/>
    <n v="153"/>
    <x v="0"/>
    <s v=" "/>
    <x v="2"/>
  </r>
  <r>
    <s v="2023-01-18T00:00:00"/>
    <d v="2023-01-18T00:00:00"/>
    <n v="35283"/>
    <n v="601"/>
    <n v="171"/>
    <x v="0"/>
    <s v=" "/>
    <x v="3"/>
  </r>
  <r>
    <s v="2023-01-19T00:00:00"/>
    <d v="2023-01-19T00:00:00"/>
    <n v="14660"/>
    <n v="436"/>
    <n v="146"/>
    <x v="0"/>
    <s v=" "/>
    <x v="4"/>
  </r>
  <r>
    <s v="2023-01-20T00:00:00"/>
    <d v="2023-01-20T00:00:00"/>
    <n v="23009"/>
    <n v="597"/>
    <n v="178"/>
    <x v="0"/>
    <s v=" "/>
    <x v="5"/>
  </r>
  <r>
    <s v="2023-01-21T00:00:00"/>
    <d v="2023-01-21T00:00:00"/>
    <n v="26388"/>
    <n v="609"/>
    <n v="173"/>
    <x v="0"/>
    <s v=" "/>
    <x v="6"/>
  </r>
  <r>
    <s v="2023-01-22T00:00:00"/>
    <d v="2023-01-22T00:00:00"/>
    <n v="41960"/>
    <n v="928"/>
    <n v="211"/>
    <x v="0"/>
    <s v=" "/>
    <x v="0"/>
  </r>
  <r>
    <s v="2023-01-23T00:00:00"/>
    <d v="2023-01-23T00:00:00"/>
    <n v="18761"/>
    <n v="577"/>
    <n v="210"/>
    <x v="0"/>
    <s v=" "/>
    <x v="1"/>
  </r>
  <r>
    <s v="2023-01-24T00:00:00"/>
    <d v="2023-01-24T00:00:00"/>
    <n v="47536"/>
    <n v="855"/>
    <n v="265"/>
    <x v="0"/>
    <s v=" "/>
    <x v="2"/>
  </r>
  <r>
    <s v="2023-01-25T00:00:00"/>
    <d v="2023-01-25T00:00:00"/>
    <n v="22538"/>
    <n v="558"/>
    <n v="178"/>
    <x v="0"/>
    <s v=" "/>
    <x v="3"/>
  </r>
  <r>
    <s v="2023-01-26T00:00:00"/>
    <d v="2023-01-26T00:00:00"/>
    <n v="32494"/>
    <n v="628"/>
    <n v="177"/>
    <x v="0"/>
    <s v=" "/>
    <x v="4"/>
  </r>
  <r>
    <s v="2023-01-27T00:00:00"/>
    <d v="2023-01-27T00:00:00"/>
    <n v="16880"/>
    <n v="436"/>
    <n v="144"/>
    <x v="0"/>
    <s v=" "/>
    <x v="5"/>
  </r>
  <r>
    <s v="2023-01-28T00:00:00"/>
    <d v="2023-01-28T00:00:00"/>
    <n v="27016"/>
    <n v="533"/>
    <n v="176"/>
    <x v="0"/>
    <s v=" "/>
    <x v="6"/>
  </r>
  <r>
    <s v="2023-01-29T00:00:00"/>
    <d v="2023-01-29T00:00:00"/>
    <n v="17937"/>
    <n v="503"/>
    <n v="187"/>
    <x v="0"/>
    <s v=" "/>
    <x v="0"/>
  </r>
  <r>
    <s v="2023-01-30T00:00:00"/>
    <d v="2023-01-30T00:00:00"/>
    <n v="36689"/>
    <n v="738"/>
    <n v="218"/>
    <x v="0"/>
    <s v=" "/>
    <x v="1"/>
  </r>
  <r>
    <s v="2023-01-31T00:00:00"/>
    <d v="2023-01-31T00:00:00"/>
    <n v="14542"/>
    <n v="441"/>
    <n v="174"/>
    <x v="0"/>
    <s v=" "/>
    <x v="2"/>
  </r>
  <r>
    <s v="2023-02-01T00:00:00"/>
    <d v="2023-02-01T00:00:00"/>
    <n v="18567"/>
    <n v="492"/>
    <n v="165"/>
    <x v="0"/>
    <s v=" "/>
    <x v="3"/>
  </r>
  <r>
    <s v="2023-02-02T00:00:00"/>
    <d v="2023-02-02T00:00:00"/>
    <n v="14265"/>
    <n v="469"/>
    <n v="184"/>
    <x v="0"/>
    <s v=" "/>
    <x v="4"/>
  </r>
  <r>
    <s v="2023-02-03T00:00:00"/>
    <d v="2023-02-03T00:00:00"/>
    <n v="16450"/>
    <n v="433"/>
    <n v="155"/>
    <x v="0"/>
    <s v=" "/>
    <x v="5"/>
  </r>
  <r>
    <s v="2023-02-04T00:00:00"/>
    <d v="2023-02-04T00:00:00"/>
    <n v="16016"/>
    <n v="426"/>
    <n v="170"/>
    <x v="0"/>
    <s v=" "/>
    <x v="6"/>
  </r>
  <r>
    <s v="2023-02-05T00:00:00"/>
    <d v="2023-02-05T00:00:00"/>
    <n v="15320"/>
    <n v="435"/>
    <n v="162"/>
    <x v="0"/>
    <s v=" "/>
    <x v="0"/>
  </r>
  <r>
    <s v="2023-02-06T00:00:00"/>
    <d v="2023-02-06T00:00:00"/>
    <n v="13084"/>
    <n v="399"/>
    <n v="153"/>
    <x v="0"/>
    <s v=" "/>
    <x v="1"/>
  </r>
  <r>
    <s v="2023-02-07T00:00:00"/>
    <d v="2023-02-07T00:00:00"/>
    <n v="12947"/>
    <n v="378"/>
    <n v="152"/>
    <x v="0"/>
    <s v=" "/>
    <x v="2"/>
  </r>
  <r>
    <s v="2023-02-08T00:00:00"/>
    <d v="2023-02-08T00:00:00"/>
    <n v="24953"/>
    <n v="497"/>
    <n v="185"/>
    <x v="0"/>
    <s v=" "/>
    <x v="3"/>
  </r>
  <r>
    <s v="2023-02-09T00:00:00"/>
    <d v="2023-02-09T00:00:00"/>
    <n v="14073"/>
    <n v="356"/>
    <n v="148"/>
    <x v="0"/>
    <s v=" "/>
    <x v="4"/>
  </r>
  <r>
    <s v="2023-02-10T00:00:00"/>
    <d v="2023-02-10T00:00:00"/>
    <n v="5135"/>
    <n v="272"/>
    <n v="113"/>
    <x v="0"/>
    <s v=" "/>
    <x v="5"/>
  </r>
  <r>
    <s v="2023-02-11T00:00:00"/>
    <d v="2023-02-11T00:00:00"/>
    <n v="10927"/>
    <n v="370"/>
    <n v="122"/>
    <x v="0"/>
    <s v=" "/>
    <x v="6"/>
  </r>
  <r>
    <s v="2023-02-12T00:00:00"/>
    <d v="2023-02-12T00:00:00"/>
    <n v="13279"/>
    <n v="464"/>
    <n v="123"/>
    <x v="0"/>
    <s v=" "/>
    <x v="0"/>
  </r>
  <r>
    <s v="2023-02-13T00:00:00"/>
    <d v="2023-02-13T00:00:00"/>
    <n v="7768"/>
    <n v="339"/>
    <n v="124"/>
    <x v="0"/>
    <s v=" "/>
    <x v="1"/>
  </r>
  <r>
    <s v="2023-02-14T00:00:00"/>
    <d v="2023-02-14T00:00:00"/>
    <n v="9803"/>
    <n v="338"/>
    <n v="114"/>
    <x v="0"/>
    <s v=" "/>
    <x v="2"/>
  </r>
  <r>
    <s v="2023-02-15T00:00:00"/>
    <d v="2023-02-15T00:00:00"/>
    <n v="14248"/>
    <n v="446"/>
    <n v="119"/>
    <x v="0"/>
    <s v=" "/>
    <x v="3"/>
  </r>
  <r>
    <s v="2023-02-16T00:00:00"/>
    <d v="2023-02-16T00:00:00"/>
    <n v="11959"/>
    <n v="446"/>
    <n v="147"/>
    <x v="0"/>
    <s v=" "/>
    <x v="4"/>
  </r>
  <r>
    <s v="2023-02-17T00:00:00"/>
    <d v="2023-02-17T00:00:00"/>
    <n v="7123"/>
    <n v="318"/>
    <n v="130"/>
    <x v="0"/>
    <s v=" "/>
    <x v="5"/>
  </r>
  <r>
    <s v="2023-02-18T00:00:00"/>
    <d v="2023-02-18T00:00:00"/>
    <n v="8088"/>
    <n v="313"/>
    <n v="103"/>
    <x v="0"/>
    <s v=" "/>
    <x v="6"/>
  </r>
  <r>
    <s v="2023-02-19T00:00:00"/>
    <d v="2023-02-19T00:00:00"/>
    <n v="6175"/>
    <n v="283"/>
    <n v="113"/>
    <x v="0"/>
    <s v=" "/>
    <x v="0"/>
  </r>
  <r>
    <s v="2023-02-20T00:00:00"/>
    <d v="2023-02-20T00:00:00"/>
    <n v="8274"/>
    <n v="317"/>
    <n v="123"/>
    <x v="0"/>
    <s v=" "/>
    <x v="1"/>
  </r>
  <r>
    <s v="2023-02-21T00:00:00"/>
    <d v="2023-02-21T00:00:00"/>
    <n v="8569"/>
    <n v="354"/>
    <n v="136"/>
    <x v="0"/>
    <s v=" "/>
    <x v="2"/>
  </r>
  <r>
    <s v="2023-02-22T00:00:00"/>
    <d v="2023-02-22T00:00:00"/>
    <n v="14626"/>
    <n v="462"/>
    <n v="197"/>
    <x v="0"/>
    <s v=" "/>
    <x v="3"/>
  </r>
  <r>
    <s v="2023-02-23T00:00:00"/>
    <d v="2023-02-23T00:00:00"/>
    <n v="12427"/>
    <n v="375"/>
    <n v="167"/>
    <x v="0"/>
    <s v=" "/>
    <x v="4"/>
  </r>
  <r>
    <s v="2023-02-24T00:00:00"/>
    <d v="2023-02-24T00:00:00"/>
    <n v="5799"/>
    <n v="258"/>
    <n v="118"/>
    <x v="0"/>
    <s v=" "/>
    <x v="5"/>
  </r>
  <r>
    <s v="2023-02-25T00:00:00"/>
    <d v="2023-02-25T00:00:00"/>
    <n v="14537"/>
    <n v="444"/>
    <n v="143"/>
    <x v="0"/>
    <s v=" "/>
    <x v="6"/>
  </r>
  <r>
    <s v="2023-02-26T00:00:00"/>
    <d v="2023-02-26T00:00:00"/>
    <n v="13187"/>
    <n v="627"/>
    <n v="157"/>
    <x v="0"/>
    <s v=" "/>
    <x v="0"/>
  </r>
  <r>
    <s v="2023-02-27T00:00:00"/>
    <d v="2023-02-27T00:00:00"/>
    <n v="12025"/>
    <n v="465"/>
    <n v="125"/>
    <x v="0"/>
    <s v=" "/>
    <x v="1"/>
  </r>
  <r>
    <s v="2023-02-28T00:00:00"/>
    <d v="2023-02-28T00:00:00"/>
    <n v="9454"/>
    <n v="406"/>
    <n v="134"/>
    <x v="0"/>
    <s v=" "/>
    <x v="2"/>
  </r>
  <r>
    <s v="2023-03-01T00:00:00"/>
    <d v="2023-03-01T00:00:00"/>
    <n v="45333"/>
    <n v="1015"/>
    <n v="148"/>
    <x v="0"/>
    <s v=" "/>
    <x v="3"/>
  </r>
  <r>
    <s v="2023-03-02T00:00:00"/>
    <d v="2023-03-02T00:00:00"/>
    <n v="25792"/>
    <n v="642"/>
    <n v="148"/>
    <x v="0"/>
    <s v=" "/>
    <x v="4"/>
  </r>
  <r>
    <s v="2023-03-03T00:00:00"/>
    <d v="2023-03-03T00:00:00"/>
    <n v="30247"/>
    <n v="630"/>
    <n v="125"/>
    <x v="0"/>
    <s v=" "/>
    <x v="5"/>
  </r>
  <r>
    <s v="2023-03-04T00:00:00"/>
    <d v="2023-03-04T00:00:00"/>
    <n v="21611"/>
    <n v="542"/>
    <n v="115"/>
    <x v="0"/>
    <s v=" "/>
    <x v="6"/>
  </r>
  <r>
    <s v="2023-03-05T00:00:00"/>
    <d v="2023-03-05T00:00:00"/>
    <n v="21416"/>
    <n v="545"/>
    <n v="113"/>
    <x v="0"/>
    <s v=" "/>
    <x v="0"/>
  </r>
  <r>
    <s v="2023-03-06T00:00:00"/>
    <d v="2023-03-06T00:00:00"/>
    <n v="18954"/>
    <n v="491"/>
    <n v="118"/>
    <x v="0"/>
    <s v=" "/>
    <x v="1"/>
  </r>
  <r>
    <s v="2023-03-07T00:00:00"/>
    <d v="2023-03-07T00:00:00"/>
    <n v="19478"/>
    <n v="546"/>
    <n v="145"/>
    <x v="0"/>
    <s v=" "/>
    <x v="2"/>
  </r>
  <r>
    <s v="2023-03-08T00:00:00"/>
    <d v="2023-03-08T00:00:00"/>
    <n v="14656"/>
    <n v="451"/>
    <n v="136"/>
    <x v="0"/>
    <s v=" "/>
    <x v="3"/>
  </r>
  <r>
    <s v="2023-03-09T00:00:00"/>
    <d v="2023-03-09T00:00:00"/>
    <n v="17568"/>
    <n v="650"/>
    <n v="144"/>
    <x v="0"/>
    <s v=" "/>
    <x v="4"/>
  </r>
  <r>
    <s v="2023-03-10T00:00:00"/>
    <d v="2023-03-10T00:00:00"/>
    <n v="31855"/>
    <n v="637"/>
    <n v="185"/>
    <x v="0"/>
    <s v=" "/>
    <x v="5"/>
  </r>
  <r>
    <s v="2023-03-11T00:00:00"/>
    <d v="2023-03-11T00:00:00"/>
    <n v="22575"/>
    <n v="488"/>
    <n v="158"/>
    <x v="0"/>
    <s v=" "/>
    <x v="6"/>
  </r>
  <r>
    <s v="2023-03-12T00:00:00"/>
    <d v="2023-03-12T00:00:00"/>
    <n v="9970"/>
    <n v="362"/>
    <n v="134"/>
    <x v="0"/>
    <s v=" "/>
    <x v="0"/>
  </r>
  <r>
    <s v="2023-03-13T00:00:00"/>
    <d v="2023-03-13T00:00:00"/>
    <n v="19647"/>
    <n v="559"/>
    <n v="151"/>
    <x v="0"/>
    <s v=" "/>
    <x v="1"/>
  </r>
  <r>
    <s v="2023-03-14T00:00:00"/>
    <d v="2023-03-14T00:00:00"/>
    <n v="11301"/>
    <n v="536"/>
    <n v="135"/>
    <x v="0"/>
    <s v=" "/>
    <x v="2"/>
  </r>
  <r>
    <s v="2023-03-15T00:00:00"/>
    <d v="2023-03-15T00:00:00"/>
    <n v="39830"/>
    <n v="921"/>
    <n v="177"/>
    <x v="0"/>
    <s v=" "/>
    <x v="3"/>
  </r>
  <r>
    <s v="2023-03-16T00:00:00"/>
    <d v="2023-03-16T00:00:00"/>
    <n v="30813"/>
    <n v="912"/>
    <n v="193"/>
    <x v="0"/>
    <s v=" "/>
    <x v="4"/>
  </r>
  <r>
    <s v="2023-03-17T00:00:00"/>
    <d v="2023-03-17T00:00:00"/>
    <n v="24163"/>
    <n v="544"/>
    <n v="151"/>
    <x v="0"/>
    <s v=" "/>
    <x v="5"/>
  </r>
  <r>
    <s v="2023-03-18T00:00:00"/>
    <d v="2023-03-18T00:00:00"/>
    <n v="21989"/>
    <n v="543"/>
    <n v="152"/>
    <x v="0"/>
    <s v=" "/>
    <x v="6"/>
  </r>
  <r>
    <s v="2023-03-19T00:00:00"/>
    <d v="2023-03-19T00:00:00"/>
    <n v="11606"/>
    <n v="460"/>
    <n v="158"/>
    <x v="0"/>
    <s v=" "/>
    <x v="0"/>
  </r>
  <r>
    <s v="2023-03-20T00:00:00"/>
    <d v="2023-03-20T00:00:00"/>
    <n v="24835"/>
    <n v="854"/>
    <n v="141"/>
    <x v="0"/>
    <s v=" "/>
    <x v="1"/>
  </r>
  <r>
    <s v="2023-03-21T00:00:00"/>
    <d v="2023-03-21T00:00:00"/>
    <n v="29430"/>
    <n v="912"/>
    <n v="156"/>
    <x v="0"/>
    <s v=" "/>
    <x v="2"/>
  </r>
  <r>
    <s v="2023-03-22T00:00:00"/>
    <d v="2023-03-22T00:00:00"/>
    <n v="12958"/>
    <n v="382"/>
    <n v="104"/>
    <x v="0"/>
    <s v=" "/>
    <x v="3"/>
  </r>
  <r>
    <s v="2023-03-23T00:00:00"/>
    <d v="2023-03-23T00:00:00"/>
    <n v="15583"/>
    <n v="480"/>
    <n v="99"/>
    <x v="0"/>
    <s v=" "/>
    <x v="4"/>
  </r>
  <r>
    <s v="2023-03-24T00:00:00"/>
    <d v="2023-03-24T00:00:00"/>
    <n v="13152"/>
    <n v="407"/>
    <n v="115"/>
    <x v="0"/>
    <s v=" "/>
    <x v="5"/>
  </r>
  <r>
    <s v="2023-03-25T00:00:00"/>
    <d v="2023-03-25T00:00:00"/>
    <n v="13969"/>
    <n v="458"/>
    <n v="100"/>
    <x v="0"/>
    <s v=" "/>
    <x v="6"/>
  </r>
  <r>
    <s v="2023-03-26T00:00:00"/>
    <d v="2023-03-26T00:00:00"/>
    <n v="8820"/>
    <n v="341"/>
    <n v="103"/>
    <x v="0"/>
    <s v=" "/>
    <x v="0"/>
  </r>
  <r>
    <s v="2023-03-27T00:00:00"/>
    <d v="2023-03-27T00:00:00"/>
    <n v="19409"/>
    <n v="637"/>
    <n v="117"/>
    <x v="0"/>
    <s v=" "/>
    <x v="1"/>
  </r>
  <r>
    <s v="2023-03-28T00:00:00"/>
    <d v="2023-03-28T00:00:00"/>
    <n v="13453"/>
    <n v="572"/>
    <n v="139"/>
    <x v="0"/>
    <s v=" "/>
    <x v="2"/>
  </r>
  <r>
    <s v="2023-03-29T00:00:00"/>
    <d v="2023-03-29T00:00:00"/>
    <n v="15033"/>
    <n v="643"/>
    <n v="111"/>
    <x v="0"/>
    <s v=" "/>
    <x v="3"/>
  </r>
  <r>
    <s v="2023-03-30T00:00:00"/>
    <d v="2023-03-30T00:00:00"/>
    <n v="11399"/>
    <n v="502"/>
    <n v="164"/>
    <x v="0"/>
    <s v=" "/>
    <x v="4"/>
  </r>
  <r>
    <s v="2023-03-31T00:00:00"/>
    <d v="2023-03-31T00:00:00"/>
    <n v="10892"/>
    <n v="486"/>
    <n v="173"/>
    <x v="0"/>
    <s v=" "/>
    <x v="5"/>
  </r>
  <r>
    <s v="2023-04-01T00:00:00"/>
    <d v="2023-04-01T00:00:00"/>
    <n v="53287"/>
    <n v="1587"/>
    <n v="192"/>
    <x v="0"/>
    <s v=" "/>
    <x v="6"/>
  </r>
  <r>
    <s v="2023-04-02T00:00:00"/>
    <d v="2023-04-02T00:00:00"/>
    <n v="19234"/>
    <n v="661"/>
    <n v="136"/>
    <x v="0"/>
    <s v=" "/>
    <x v="0"/>
  </r>
  <r>
    <s v="2023-04-03T00:00:00"/>
    <d v="2023-04-03T00:00:00"/>
    <n v="13231"/>
    <n v="570"/>
    <n v="139"/>
    <x v="0"/>
    <s v=" "/>
    <x v="1"/>
  </r>
  <r>
    <s v="2023-04-04T00:00:00"/>
    <d v="2023-04-04T00:00:00"/>
    <n v="10090"/>
    <n v="534"/>
    <n v="128"/>
    <x v="0"/>
    <s v=" "/>
    <x v="2"/>
  </r>
  <r>
    <s v="2023-04-05T00:00:00"/>
    <d v="2023-04-05T00:00:00"/>
    <n v="17425"/>
    <n v="532"/>
    <n v="146"/>
    <x v="0"/>
    <s v=" "/>
    <x v="3"/>
  </r>
  <r>
    <s v="2023-04-06T00:00:00"/>
    <d v="2023-04-06T00:00:00"/>
    <n v="19269"/>
    <n v="565"/>
    <n v="128"/>
    <x v="0"/>
    <s v=" "/>
    <x v="4"/>
  </r>
  <r>
    <s v="2023-04-07T00:00:00"/>
    <d v="2023-04-07T00:00:00"/>
    <n v="14805"/>
    <n v="1035"/>
    <n v="134"/>
    <x v="0"/>
    <s v=" "/>
    <x v="5"/>
  </r>
  <r>
    <s v="2023-04-08T00:00:00"/>
    <d v="2023-04-08T00:00:00"/>
    <n v="19689"/>
    <n v="984"/>
    <n v="126"/>
    <x v="0"/>
    <s v=" "/>
    <x v="6"/>
  </r>
  <r>
    <s v="2023-04-09T00:00:00"/>
    <d v="2023-04-09T00:00:00"/>
    <n v="20627"/>
    <n v="695"/>
    <n v="160"/>
    <x v="0"/>
    <s v=" "/>
    <x v="0"/>
  </r>
  <r>
    <s v="2023-04-10T00:00:00"/>
    <d v="2023-04-10T00:00:00"/>
    <n v="10261"/>
    <n v="587"/>
    <n v="175"/>
    <x v="0"/>
    <s v=" "/>
    <x v="1"/>
  </r>
  <r>
    <s v="2023-04-11T00:00:00"/>
    <d v="2023-04-11T00:00:00"/>
    <n v="9437"/>
    <n v="583"/>
    <n v="156"/>
    <x v="0"/>
    <s v=" "/>
    <x v="2"/>
  </r>
  <r>
    <s v="2023-04-12T00:00:00"/>
    <d v="2023-04-12T00:00:00"/>
    <n v="16290"/>
    <n v="529"/>
    <n v="119"/>
    <x v="0"/>
    <s v=" "/>
    <x v="3"/>
  </r>
  <r>
    <s v="2023-04-13T00:00:00"/>
    <d v="2023-04-13T00:00:00"/>
    <n v="13132"/>
    <n v="494"/>
    <n v="116"/>
    <x v="0"/>
    <s v=" "/>
    <x v="4"/>
  </r>
  <r>
    <s v="2023-04-14T00:00:00"/>
    <d v="2023-04-14T00:00:00"/>
    <n v="7681"/>
    <n v="459"/>
    <n v="87"/>
    <x v="0"/>
    <s v=" "/>
    <x v="5"/>
  </r>
  <r>
    <s v="2023-04-15T00:00:00"/>
    <d v="2023-04-15T00:00:00"/>
    <n v="7970"/>
    <n v="318"/>
    <n v="97"/>
    <x v="0"/>
    <s v=" "/>
    <x v="6"/>
  </r>
  <r>
    <s v="2023-04-16T00:00:00"/>
    <d v="2023-04-16T00:00:00"/>
    <n v="11249"/>
    <n v="604"/>
    <n v="112"/>
    <x v="0"/>
    <s v=" "/>
    <x v="0"/>
  </r>
  <r>
    <s v="2023-04-17T00:00:00"/>
    <d v="2023-04-17T00:00:00"/>
    <n v="8920"/>
    <n v="455"/>
    <n v="93"/>
    <x v="0"/>
    <s v=" "/>
    <x v="1"/>
  </r>
  <r>
    <s v="2023-04-18T00:00:00"/>
    <d v="2023-04-18T00:00:00"/>
    <n v="15262"/>
    <n v="396"/>
    <n v="88"/>
    <x v="0"/>
    <s v=" "/>
    <x v="2"/>
  </r>
  <r>
    <s v="2023-04-19T00:00:00"/>
    <d v="2023-04-19T00:00:00"/>
    <n v="16960"/>
    <n v="432"/>
    <n v="81"/>
    <x v="0"/>
    <s v=" "/>
    <x v="3"/>
  </r>
  <r>
    <s v="2023-04-20T00:00:00"/>
    <d v="2023-04-20T00:00:00"/>
    <n v="15615"/>
    <n v="370"/>
    <n v="61"/>
    <x v="0"/>
    <s v=" "/>
    <x v="4"/>
  </r>
  <r>
    <s v="2023-04-21T00:00:00"/>
    <d v="2023-04-21T00:00:00"/>
    <n v="6747"/>
    <n v="260"/>
    <n v="81"/>
    <x v="0"/>
    <s v=" "/>
    <x v="5"/>
  </r>
  <r>
    <s v="2023-04-22T00:00:00"/>
    <d v="2023-04-22T00:00:00"/>
    <n v="8060"/>
    <n v="216"/>
    <n v="67"/>
    <x v="0"/>
    <s v=" "/>
    <x v="6"/>
  </r>
  <r>
    <s v="2023-04-23T00:00:00"/>
    <d v="2023-04-23T00:00:00"/>
    <n v="8212"/>
    <n v="327"/>
    <n v="78"/>
    <x v="0"/>
    <s v=" "/>
    <x v="0"/>
  </r>
  <r>
    <s v="2023-04-24T00:00:00"/>
    <d v="2023-04-24T00:00:00"/>
    <n v="15545"/>
    <n v="465"/>
    <n v="87"/>
    <x v="0"/>
    <s v=" "/>
    <x v="1"/>
  </r>
  <r>
    <s v="2023-04-25T00:00:00"/>
    <d v="2023-04-25T00:00:00"/>
    <n v="31035"/>
    <n v="866"/>
    <n v="91"/>
    <x v="0"/>
    <s v=" "/>
    <x v="2"/>
  </r>
  <r>
    <s v="2023-04-26T00:00:00"/>
    <d v="2023-04-26T00:00:00"/>
    <n v="32378"/>
    <n v="447"/>
    <n v="89"/>
    <x v="0"/>
    <s v=" "/>
    <x v="3"/>
  </r>
  <r>
    <s v="2023-04-27T00:00:00"/>
    <d v="2023-04-27T00:00:00"/>
    <n v="31429"/>
    <n v="475"/>
    <n v="128"/>
    <x v="0"/>
    <s v=" "/>
    <x v="4"/>
  </r>
  <r>
    <s v="2023-04-28T00:00:00"/>
    <d v="2023-04-28T00:00:00"/>
    <n v="20506"/>
    <n v="363"/>
    <n v="89"/>
    <x v="0"/>
    <s v=" "/>
    <x v="5"/>
  </r>
  <r>
    <s v="2023-04-29T00:00:00"/>
    <d v="2023-04-29T00:00:00"/>
    <n v="13472"/>
    <n v="345"/>
    <n v="78"/>
    <x v="0"/>
    <s v=" "/>
    <x v="6"/>
  </r>
  <r>
    <s v="2023-04-30T00:00:00"/>
    <d v="2023-04-30T00:00:00"/>
    <n v="27194"/>
    <n v="671"/>
    <n v="59"/>
    <x v="0"/>
    <s v=" "/>
    <x v="0"/>
  </r>
  <r>
    <s v="2023-05-01T00:00:00"/>
    <d v="2023-05-01T00:00:00"/>
    <n v="34448"/>
    <n v="627"/>
    <n v="119"/>
    <x v="0"/>
    <s v=" "/>
    <x v="1"/>
  </r>
  <r>
    <s v="2023-05-02T00:00:00"/>
    <d v="2023-05-02T00:00:00"/>
    <n v="36602"/>
    <n v="578"/>
    <n v="88"/>
    <x v="0"/>
    <s v=" "/>
    <x v="2"/>
  </r>
  <r>
    <s v="2023-05-03T00:00:00"/>
    <d v="2023-05-03T00:00:00"/>
    <n v="38631"/>
    <n v="756"/>
    <n v="96"/>
    <x v="0"/>
    <s v=" "/>
    <x v="3"/>
  </r>
  <r>
    <s v="2023-05-04T00:00:00"/>
    <d v="2023-05-04T00:00:00"/>
    <n v="33286"/>
    <n v="662"/>
    <n v="115"/>
    <x v="0"/>
    <s v=" "/>
    <x v="4"/>
  </r>
  <r>
    <s v="2023-05-05T00:00:00"/>
    <d v="2023-05-05T00:00:00"/>
    <n v="30533"/>
    <n v="697"/>
    <n v="177"/>
    <x v="0"/>
    <s v=" "/>
    <x v="5"/>
  </r>
  <r>
    <s v="2023-05-06T00:00:00"/>
    <d v="2023-05-06T00:00:00"/>
    <n v="30105"/>
    <n v="686"/>
    <n v="191"/>
    <x v="0"/>
    <s v=" "/>
    <x v="6"/>
  </r>
  <r>
    <s v="2023-05-07T00:00:00"/>
    <d v="2023-05-07T00:00:00"/>
    <n v="52220"/>
    <n v="879"/>
    <n v="216"/>
    <x v="0"/>
    <s v=" "/>
    <x v="0"/>
  </r>
  <r>
    <s v="2023-05-08T00:00:00"/>
    <d v="2023-05-08T00:00:00"/>
    <n v="44324"/>
    <n v="780"/>
    <n v="183"/>
    <x v="0"/>
    <s v=" "/>
    <x v="1"/>
  </r>
  <r>
    <s v="2023-05-09T00:00:00"/>
    <d v="2023-05-09T00:00:00"/>
    <n v="33778"/>
    <n v="642"/>
    <n v="198"/>
    <x v="0"/>
    <s v=" "/>
    <x v="2"/>
  </r>
  <r>
    <s v="2023-05-10T00:00:00"/>
    <d v="2023-05-10T00:00:00"/>
    <n v="56328"/>
    <n v="1007"/>
    <n v="236"/>
    <x v="0"/>
    <s v=" "/>
    <x v="3"/>
  </r>
  <r>
    <s v="2023-05-11T00:00:00"/>
    <d v="2023-05-11T00:00:00"/>
    <n v="71004"/>
    <n v="1349"/>
    <n v="329"/>
    <x v="0"/>
    <s v=" "/>
    <x v="4"/>
  </r>
  <r>
    <s v="2023-05-12T00:00:00"/>
    <d v="2023-05-12T00:00:00"/>
    <n v="122326"/>
    <n v="1884"/>
    <n v="470"/>
    <x v="0"/>
    <s v=" "/>
    <x v="5"/>
  </r>
  <r>
    <s v="2023-05-13T00:00:00"/>
    <d v="2023-05-13T00:00:00"/>
    <n v="136843"/>
    <n v="1806"/>
    <n v="637"/>
    <x v="0"/>
    <s v=" "/>
    <x v="6"/>
  </r>
  <r>
    <s v="2023-05-14T00:00:00"/>
    <d v="2023-05-14T00:00:00"/>
    <n v="111135"/>
    <n v="1815"/>
    <n v="554"/>
    <x v="0"/>
    <s v=" "/>
    <x v="0"/>
  </r>
  <r>
    <s v="2023-05-15T00:00:00"/>
    <d v="2023-05-15T00:00:00"/>
    <n v="113277"/>
    <n v="2736"/>
    <n v="741"/>
    <x v="0"/>
    <s v=" "/>
    <x v="1"/>
  </r>
  <r>
    <s v="2023-05-16T00:00:00"/>
    <d v="2023-05-16T00:00:00"/>
    <n v="145184"/>
    <n v="3521"/>
    <n v="1026"/>
    <x v="0"/>
    <s v=" "/>
    <x v="2"/>
  </r>
  <r>
    <s v="2023-05-17T00:00:00"/>
    <d v="2023-05-17T00:00:00"/>
    <n v="149297"/>
    <n v="6819"/>
    <n v="1006"/>
    <x v="0"/>
    <s v=" "/>
    <x v="3"/>
  </r>
  <r>
    <s v="2023-05-18T00:00:00"/>
    <d v="2023-05-18T00:00:00"/>
    <n v="111666"/>
    <n v="2498"/>
    <n v="714"/>
    <x v="0"/>
    <s v=" "/>
    <x v="4"/>
  </r>
  <r>
    <s v="2023-05-19T00:00:00"/>
    <d v="2023-05-19T00:00:00"/>
    <n v="89277"/>
    <n v="1856"/>
    <n v="583"/>
    <x v="0"/>
    <s v=" "/>
    <x v="5"/>
  </r>
  <r>
    <s v="2023-05-20T00:00:00"/>
    <d v="2023-05-20T00:00:00"/>
    <n v="88908"/>
    <n v="1891"/>
    <n v="574"/>
    <x v="0"/>
    <s v=" "/>
    <x v="6"/>
  </r>
  <r>
    <s v="2023-05-21T00:00:00"/>
    <d v="2023-05-21T00:00:00"/>
    <n v="77750"/>
    <n v="1635"/>
    <n v="425"/>
    <x v="0"/>
    <s v=" "/>
    <x v="0"/>
  </r>
  <r>
    <s v="2023-05-22T00:00:00"/>
    <d v="2023-05-22T00:00:00"/>
    <n v="61852"/>
    <n v="1514"/>
    <n v="417"/>
    <x v="0"/>
    <s v=" "/>
    <x v="1"/>
  </r>
  <r>
    <s v="2023-05-23T00:00:00"/>
    <d v="2023-05-23T00:00:00"/>
    <n v="86286"/>
    <n v="1832"/>
    <n v="431"/>
    <x v="0"/>
    <s v=" "/>
    <x v="2"/>
  </r>
  <r>
    <s v="2023-05-24T00:00:00"/>
    <d v="2023-05-24T00:00:00"/>
    <n v="72052"/>
    <n v="1522"/>
    <n v="381"/>
    <x v="0"/>
    <s v=" "/>
    <x v="3"/>
  </r>
  <r>
    <s v="2023-05-25T00:00:00"/>
    <d v="2023-05-25T00:00:00"/>
    <n v="65697"/>
    <n v="1755"/>
    <n v="330"/>
    <x v="0"/>
    <s v=" "/>
    <x v="4"/>
  </r>
  <r>
    <s v="2023-05-26T00:00:00"/>
    <d v="2023-05-26T00:00:00"/>
    <n v="55178"/>
    <n v="1412"/>
    <n v="258"/>
    <x v="0"/>
    <s v=" "/>
    <x v="5"/>
  </r>
  <r>
    <s v="2023-05-27T00:00:00"/>
    <d v="2023-05-27T00:00:00"/>
    <n v="57814"/>
    <n v="1362"/>
    <n v="258"/>
    <x v="0"/>
    <s v=" "/>
    <x v="6"/>
  </r>
  <r>
    <s v="2023-05-28T00:00:00"/>
    <d v="2023-05-28T00:00:00"/>
    <n v="57986"/>
    <n v="1370"/>
    <n v="309"/>
    <x v="0"/>
    <s v=" "/>
    <x v="0"/>
  </r>
  <r>
    <s v="2023-05-29T00:00:00"/>
    <d v="2023-05-29T00:00:00"/>
    <n v="61982"/>
    <n v="1417"/>
    <n v="417"/>
    <x v="0"/>
    <s v=" "/>
    <x v="1"/>
  </r>
  <r>
    <s v="2023-05-30T00:00:00"/>
    <d v="2023-05-30T00:00:00"/>
    <n v="65789"/>
    <n v="1513"/>
    <n v="489"/>
    <x v="0"/>
    <s v=" "/>
    <x v="2"/>
  </r>
  <r>
    <s v="2023-05-31T00:00:00"/>
    <d v="2023-05-31T00:00:00"/>
    <n v="62652"/>
    <n v="1424"/>
    <n v="427"/>
    <x v="0"/>
    <s v=" "/>
    <x v="3"/>
  </r>
  <r>
    <s v="2023-06-01T00:00:00"/>
    <d v="2023-06-01T00:00:00"/>
    <n v="55588"/>
    <n v="1282"/>
    <n v="353"/>
    <x v="0"/>
    <s v=" "/>
    <x v="4"/>
  </r>
  <r>
    <s v="2023-06-02T00:00:00"/>
    <d v="2023-06-02T00:00:00"/>
    <n v="76732"/>
    <n v="2708"/>
    <n v="410"/>
    <x v="0"/>
    <s v=" "/>
    <x v="5"/>
  </r>
  <r>
    <s v="2023-06-03T00:00:00"/>
    <d v="2023-06-03T00:00:00"/>
    <n v="68820"/>
    <n v="1904"/>
    <n v="481"/>
    <x v="0"/>
    <s v=" "/>
    <x v="6"/>
  </r>
  <r>
    <s v="2023-06-04T00:00:00"/>
    <d v="2023-06-04T00:00:00"/>
    <n v="47200"/>
    <n v="1537"/>
    <n v="389"/>
    <x v="0"/>
    <s v=" "/>
    <x v="0"/>
  </r>
  <r>
    <s v="2023-06-05T00:00:00"/>
    <d v="2023-06-05T00:00:00"/>
    <n v="67243"/>
    <n v="2002"/>
    <n v="452"/>
    <x v="0"/>
    <s v=" "/>
    <x v="1"/>
  </r>
  <r>
    <s v="2023-06-06T00:00:00"/>
    <d v="2023-06-06T00:00:00"/>
    <n v="85915"/>
    <n v="2197"/>
    <n v="602"/>
    <x v="0"/>
    <s v=" "/>
    <x v="2"/>
  </r>
  <r>
    <s v="2023-06-07T00:00:00"/>
    <d v="2023-06-07T00:00:00"/>
    <n v="64532"/>
    <n v="1487"/>
    <n v="390"/>
    <x v="0"/>
    <s v=" "/>
    <x v="3"/>
  </r>
  <r>
    <s v="2023-06-08T00:00:00"/>
    <d v="2023-06-08T00:00:00"/>
    <n v="50737"/>
    <n v="1351"/>
    <n v="423"/>
    <x v="0"/>
    <s v=" "/>
    <x v="4"/>
  </r>
  <r>
    <s v="2023-06-09T00:00:00"/>
    <d v="2023-06-09T00:00:00"/>
    <n v="39000"/>
    <n v="965"/>
    <n v="335"/>
    <x v="0"/>
    <s v=" "/>
    <x v="5"/>
  </r>
  <r>
    <s v="2023-06-10T00:00:00"/>
    <d v="2023-06-10T00:00:00"/>
    <n v="34812"/>
    <n v="1063"/>
    <n v="233"/>
    <x v="0"/>
    <s v=" "/>
    <x v="6"/>
  </r>
  <r>
    <s v="2023-06-11T00:00:00"/>
    <d v="2023-06-11T00:00:00"/>
    <n v="30806"/>
    <n v="875"/>
    <n v="265"/>
    <x v="0"/>
    <s v=" "/>
    <x v="0"/>
  </r>
  <r>
    <s v="2023-06-12T00:00:00"/>
    <d v="2023-06-12T00:00:00"/>
    <n v="45574"/>
    <n v="1061"/>
    <n v="310"/>
    <x v="0"/>
    <s v=" "/>
    <x v="1"/>
  </r>
  <r>
    <s v="2023-06-13T00:00:00"/>
    <d v="2023-06-13T00:00:00"/>
    <n v="43369"/>
    <n v="1077"/>
    <n v="244"/>
    <x v="0"/>
    <s v=" "/>
    <x v="2"/>
  </r>
  <r>
    <s v="2023-06-14T00:00:00"/>
    <d v="2023-06-14T00:00:00"/>
    <n v="33570"/>
    <n v="895"/>
    <n v="258"/>
    <x v="0"/>
    <s v=" "/>
    <x v="3"/>
  </r>
  <r>
    <s v="2023-06-15T00:00:00"/>
    <d v="2023-06-15T00:00:00"/>
    <n v="25482"/>
    <n v="797"/>
    <n v="273"/>
    <x v="0"/>
    <s v=" "/>
    <x v="4"/>
  </r>
  <r>
    <s v="2023-06-16T00:00:00"/>
    <d v="2023-06-16T00:00:00"/>
    <n v="21212"/>
    <n v="718"/>
    <n v="274"/>
    <x v="0"/>
    <s v=" "/>
    <x v="5"/>
  </r>
  <r>
    <s v="2023-06-17T00:00:00"/>
    <d v="2023-06-17T00:00:00"/>
    <n v="20688"/>
    <n v="794"/>
    <n v="255"/>
    <x v="0"/>
    <s v=" "/>
    <x v="6"/>
  </r>
  <r>
    <s v="2023-06-18T00:00:00"/>
    <d v="2023-06-18T00:00:00"/>
    <n v="17429"/>
    <n v="619"/>
    <n v="217"/>
    <x v="0"/>
    <s v=" "/>
    <x v="0"/>
  </r>
  <r>
    <s v="2023-06-19T00:00:00"/>
    <d v="2023-06-19T00:00:00"/>
    <n v="29480"/>
    <n v="910"/>
    <n v="264"/>
    <x v="0"/>
    <s v=" "/>
    <x v="1"/>
  </r>
  <r>
    <s v="2023-06-20T00:00:00"/>
    <d v="2023-06-20T00:00:00"/>
    <n v="25027"/>
    <n v="835"/>
    <n v="258"/>
    <x v="0"/>
    <s v=" "/>
    <x v="2"/>
  </r>
  <r>
    <s v="2023-06-21T00:00:00"/>
    <d v="2023-06-21T00:00:00"/>
    <n v="24432"/>
    <n v="662"/>
    <n v="186"/>
    <x v="0"/>
    <s v=" "/>
    <x v="3"/>
  </r>
  <r>
    <s v="2023-06-22T00:00:00"/>
    <d v="2023-06-22T00:00:00"/>
    <n v="29089"/>
    <n v="749"/>
    <n v="244"/>
    <x v="0"/>
    <s v=" "/>
    <x v="4"/>
  </r>
  <r>
    <s v="2023-06-23T00:00:00"/>
    <d v="2023-06-23T00:00:00"/>
    <n v="54387"/>
    <n v="1197"/>
    <n v="257"/>
    <x v="0"/>
    <s v=" "/>
    <x v="5"/>
  </r>
  <r>
    <s v="2023-06-24T00:00:00"/>
    <d v="2023-06-24T00:00:00"/>
    <n v="36281"/>
    <n v="1156"/>
    <n v="240"/>
    <x v="0"/>
    <s v=" "/>
    <x v="6"/>
  </r>
  <r>
    <s v="2023-06-25T00:00:00"/>
    <d v="2023-06-25T00:00:00"/>
    <n v="40275"/>
    <n v="1152"/>
    <n v="291"/>
    <x v="0"/>
    <s v=" "/>
    <x v="0"/>
  </r>
  <r>
    <s v="2023-06-26T00:00:00"/>
    <d v="2023-06-26T00:00:00"/>
    <n v="28641"/>
    <n v="739"/>
    <n v="190"/>
    <x v="0"/>
    <s v=" "/>
    <x v="1"/>
  </r>
  <r>
    <s v="2023-06-27T00:00:00"/>
    <d v="2023-06-27T00:00:00"/>
    <n v="51944"/>
    <n v="2123"/>
    <n v="310"/>
    <x v="0"/>
    <s v=" "/>
    <x v="2"/>
  </r>
  <r>
    <s v="2023-06-28T00:00:00"/>
    <d v="2023-06-28T00:00:00"/>
    <n v="38020"/>
    <n v="979"/>
    <n v="332"/>
    <x v="0"/>
    <s v=" "/>
    <x v="3"/>
  </r>
  <r>
    <s v="2023-06-29T00:00:00"/>
    <d v="2023-06-29T00:00:00"/>
    <n v="32260"/>
    <n v="1026"/>
    <n v="289"/>
    <x v="0"/>
    <s v=" "/>
    <x v="4"/>
  </r>
  <r>
    <s v="2023-06-30T00:00:00"/>
    <d v="2023-06-30T00:00:00"/>
    <n v="51256"/>
    <n v="1369"/>
    <n v="418"/>
    <x v="0"/>
    <s v=" "/>
    <x v="5"/>
  </r>
  <r>
    <s v="2023-07-01T00:00:00"/>
    <d v="2023-07-01T00:00:00"/>
    <n v="42683"/>
    <n v="1158"/>
    <n v="418"/>
    <x v="0"/>
    <s v=" "/>
    <x v="6"/>
  </r>
  <r>
    <s v="2023-07-02T00:00:00"/>
    <d v="2023-07-02T00:00:00"/>
    <n v="33826"/>
    <n v="982"/>
    <n v="393"/>
    <x v="0"/>
    <s v=" "/>
    <x v="0"/>
  </r>
  <r>
    <s v="2023-07-03T00:00:00"/>
    <d v="2023-07-03T00:00:00"/>
    <n v="29306"/>
    <n v="851"/>
    <n v="292"/>
    <x v="0"/>
    <s v=" "/>
    <x v="1"/>
  </r>
  <r>
    <s v="2023-07-04T00:00:00"/>
    <d v="2023-07-04T00:00:00"/>
    <n v="30808"/>
    <n v="969"/>
    <n v="373"/>
    <x v="0"/>
    <s v=" "/>
    <x v="2"/>
  </r>
  <r>
    <s v="2023-07-05T00:00:00"/>
    <d v="2023-07-05T00:00:00"/>
    <n v="31820"/>
    <n v="921"/>
    <n v="383"/>
    <x v="0"/>
    <s v=" "/>
    <x v="3"/>
  </r>
  <r>
    <s v="2023-07-06T00:00:00"/>
    <d v="2023-07-06T00:00:00"/>
    <n v="40212"/>
    <n v="1131"/>
    <n v="282"/>
    <x v="0"/>
    <s v=" "/>
    <x v="4"/>
  </r>
  <r>
    <s v="2023-07-07T00:00:00"/>
    <d v="2023-07-07T00:00:00"/>
    <n v="30461"/>
    <n v="900"/>
    <n v="287"/>
    <x v="0"/>
    <s v=" "/>
    <x v="5"/>
  </r>
  <r>
    <s v="2023-07-08T00:00:00"/>
    <d v="2023-07-08T00:00:00"/>
    <n v="26904"/>
    <n v="757"/>
    <n v="257"/>
    <x v="0"/>
    <s v=" "/>
    <x v="6"/>
  </r>
  <r>
    <s v="2023-07-09T00:00:00"/>
    <d v="2023-07-09T00:00:00"/>
    <n v="20941"/>
    <n v="785"/>
    <n v="268"/>
    <x v="0"/>
    <s v=" "/>
    <x v="0"/>
  </r>
  <r>
    <s v="2023-07-10T00:00:00"/>
    <d v="2023-07-10T00:00:00"/>
    <n v="19903"/>
    <n v="715"/>
    <n v="263"/>
    <x v="0"/>
    <s v=" "/>
    <x v="1"/>
  </r>
  <r>
    <s v="2023-07-11T00:00:00"/>
    <d v="2023-07-11T00:00:00"/>
    <n v="17637"/>
    <n v="688"/>
    <n v="272"/>
    <x v="0"/>
    <s v=" "/>
    <x v="2"/>
  </r>
  <r>
    <s v="2023-07-12T00:00:00"/>
    <d v="2023-07-12T00:00:00"/>
    <n v="22851"/>
    <n v="781"/>
    <n v="258"/>
    <x v="0"/>
    <s v=" "/>
    <x v="3"/>
  </r>
  <r>
    <s v="2023-07-13T00:00:00"/>
    <d v="2023-07-13T00:00:00"/>
    <n v="32651"/>
    <n v="863"/>
    <n v="236"/>
    <x v="0"/>
    <s v=" "/>
    <x v="4"/>
  </r>
  <r>
    <s v="2023-07-14T00:00:00"/>
    <d v="2023-07-14T00:00:00"/>
    <n v="42303"/>
    <n v="999"/>
    <n v="248"/>
    <x v="0"/>
    <s v=" "/>
    <x v="5"/>
  </r>
  <r>
    <s v="2023-07-15T00:00:00"/>
    <d v="2023-07-15T00:00:00"/>
    <n v="56211"/>
    <n v="1204"/>
    <n v="406"/>
    <x v="0"/>
    <s v=" "/>
    <x v="6"/>
  </r>
  <r>
    <s v="2023-07-16T00:00:00"/>
    <d v="2023-07-16T00:00:00"/>
    <n v="63221"/>
    <n v="1286"/>
    <n v="500"/>
    <x v="0"/>
    <s v=" "/>
    <x v="0"/>
  </r>
  <r>
    <s v="2023-07-17T00:00:00"/>
    <d v="2023-07-17T00:00:00"/>
    <n v="56787"/>
    <n v="1114"/>
    <n v="451"/>
    <x v="0"/>
    <s v=" "/>
    <x v="1"/>
  </r>
  <r>
    <s v="2023-07-18T00:00:00"/>
    <d v="2023-07-18T00:00:00"/>
    <n v="55747"/>
    <n v="1248"/>
    <n v="480"/>
    <x v="0"/>
    <s v=" "/>
    <x v="2"/>
  </r>
  <r>
    <s v="2023-07-19T00:00:00"/>
    <d v="2023-07-19T00:00:00"/>
    <n v="63188"/>
    <n v="1305"/>
    <n v="484"/>
    <x v="0"/>
    <s v=" "/>
    <x v="3"/>
  </r>
  <r>
    <s v="2023-07-20T00:00:00"/>
    <d v="2023-07-20T00:00:00"/>
    <n v="63648"/>
    <n v="1335"/>
    <n v="507"/>
    <x v="0"/>
    <s v=" "/>
    <x v="4"/>
  </r>
  <r>
    <s v="2023-07-21T00:00:00"/>
    <d v="2023-07-21T00:00:00"/>
    <n v="46059"/>
    <n v="1187"/>
    <n v="446"/>
    <x v="0"/>
    <s v=" "/>
    <x v="5"/>
  </r>
  <r>
    <s v="2023-07-22T00:00:00"/>
    <d v="2023-07-22T00:00:00"/>
    <n v="43595"/>
    <n v="1474"/>
    <n v="380"/>
    <x v="0"/>
    <s v=" "/>
    <x v="6"/>
  </r>
  <r>
    <s v="2023-07-23T00:00:00"/>
    <d v="2023-07-23T00:00:00"/>
    <n v="42336"/>
    <n v="1914"/>
    <n v="407"/>
    <x v="0"/>
    <s v=" "/>
    <x v="0"/>
  </r>
  <r>
    <s v="2023-07-24T00:00:00"/>
    <d v="2023-07-24T00:00:00"/>
    <n v="35546"/>
    <n v="891"/>
    <n v="353"/>
    <x v="0"/>
    <s v=" "/>
    <x v="1"/>
  </r>
  <r>
    <s v="2023-07-25T00:00:00"/>
    <d v="2023-07-25T00:00:00"/>
    <n v="40656"/>
    <n v="951"/>
    <n v="370"/>
    <x v="0"/>
    <s v=" "/>
    <x v="2"/>
  </r>
  <r>
    <s v="2023-07-26T00:00:00"/>
    <d v="2023-07-26T00:00:00"/>
    <n v="32341"/>
    <n v="848"/>
    <n v="321"/>
    <x v="0"/>
    <s v=" "/>
    <x v="3"/>
  </r>
  <r>
    <s v="2023-07-27T00:00:00"/>
    <d v="2023-07-27T00:00:00"/>
    <n v="36382"/>
    <n v="1023"/>
    <n v="316"/>
    <x v="0"/>
    <s v=" "/>
    <x v="4"/>
  </r>
  <r>
    <s v="2023-07-28T00:00:00"/>
    <d v="2023-07-28T00:00:00"/>
    <n v="18998"/>
    <n v="598"/>
    <n v="240"/>
    <x v="0"/>
    <s v=" "/>
    <x v="5"/>
  </r>
  <r>
    <s v="2023-07-29T00:00:00"/>
    <d v="2023-07-29T00:00:00"/>
    <n v="17594"/>
    <n v="546"/>
    <n v="236"/>
    <x v="0"/>
    <s v=" "/>
    <x v="6"/>
  </r>
  <r>
    <s v="2023-07-30T00:00:00"/>
    <d v="2023-07-30T00:00:00"/>
    <n v="25899"/>
    <n v="604"/>
    <n v="207"/>
    <x v="0"/>
    <s v=" "/>
    <x v="0"/>
  </r>
  <r>
    <s v="2023-07-31T00:00:00"/>
    <d v="2023-07-31T00:00:00"/>
    <n v="17090"/>
    <n v="512"/>
    <n v="173"/>
    <x v="0"/>
    <s v=" "/>
    <x v="1"/>
  </r>
  <r>
    <s v="2023-08-01T00:00:00"/>
    <d v="2023-08-01T00:00:00"/>
    <n v="32754"/>
    <n v="730"/>
    <n v="195"/>
    <x v="0"/>
    <s v=" "/>
    <x v="2"/>
  </r>
  <r>
    <s v="2023-08-02T00:00:00"/>
    <d v="2023-08-02T00:00:00"/>
    <n v="22673"/>
    <n v="606"/>
    <n v="183"/>
    <x v="0"/>
    <s v=" "/>
    <x v="3"/>
  </r>
  <r>
    <s v="2023-08-03T00:00:00"/>
    <d v="2023-08-03T00:00:00"/>
    <n v="26812"/>
    <n v="645"/>
    <n v="207"/>
    <x v="0"/>
    <s v=" "/>
    <x v="4"/>
  </r>
  <r>
    <s v="2023-08-04T00:00:00"/>
    <d v="2023-08-04T00:00:00"/>
    <n v="24858"/>
    <n v="600"/>
    <n v="185"/>
    <x v="0"/>
    <s v=" "/>
    <x v="5"/>
  </r>
  <r>
    <s v="2023-08-05T00:00:00"/>
    <d v="2023-08-05T00:00:00"/>
    <n v="22806"/>
    <n v="567"/>
    <n v="149"/>
    <x v="0"/>
    <s v=" "/>
    <x v="6"/>
  </r>
  <r>
    <s v="2023-08-06T00:00:00"/>
    <d v="2023-08-06T00:00:00"/>
    <n v="15137"/>
    <n v="509"/>
    <n v="144"/>
    <x v="0"/>
    <s v=" "/>
    <x v="0"/>
  </r>
  <r>
    <s v="2023-08-07T00:00:00"/>
    <d v="2023-08-07T00:00:00"/>
    <n v="30244"/>
    <n v="641"/>
    <n v="197"/>
    <x v="0"/>
    <s v=" "/>
    <x v="1"/>
  </r>
  <r>
    <s v="2023-08-08T00:00:00"/>
    <d v="2023-08-08T00:00:00"/>
    <n v="21086"/>
    <n v="525"/>
    <n v="154"/>
    <x v="0"/>
    <s v=" "/>
    <x v="2"/>
  </r>
  <r>
    <s v="2023-08-09T00:00:00"/>
    <d v="2023-08-09T00:00:00"/>
    <n v="16546"/>
    <n v="534"/>
    <n v="161"/>
    <x v="0"/>
    <s v=" "/>
    <x v="3"/>
  </r>
  <r>
    <s v="2023-08-10T00:00:00"/>
    <d v="2023-08-10T00:00:00"/>
    <n v="13998"/>
    <n v="442"/>
    <n v="179"/>
    <x v="0"/>
    <s v=" "/>
    <x v="4"/>
  </r>
  <r>
    <s v="2023-08-11T00:00:00"/>
    <d v="2023-08-11T00:00:00"/>
    <n v="10048"/>
    <n v="366"/>
    <n v="146"/>
    <x v="0"/>
    <s v=" "/>
    <x v="5"/>
  </r>
  <r>
    <s v="2023-08-12T00:00:00"/>
    <d v="2023-08-12T00:00:00"/>
    <n v="9056"/>
    <n v="330"/>
    <n v="115"/>
    <x v="0"/>
    <s v=" "/>
    <x v="6"/>
  </r>
  <r>
    <s v="2023-08-13T00:00:00"/>
    <d v="2023-08-13T00:00:00"/>
    <n v="24522"/>
    <n v="469"/>
    <n v="133"/>
    <x v="0"/>
    <s v=" "/>
    <x v="0"/>
  </r>
  <r>
    <s v="2023-08-14T00:00:00"/>
    <d v="2023-08-14T00:00:00"/>
    <n v="12135"/>
    <n v="327"/>
    <n v="109"/>
    <x v="0"/>
    <s v=" "/>
    <x v="1"/>
  </r>
  <r>
    <s v="2023-08-15T00:00:00"/>
    <d v="2023-08-15T00:00:00"/>
    <n v="12081"/>
    <n v="460"/>
    <n v="129"/>
    <x v="0"/>
    <s v=" "/>
    <x v="2"/>
  </r>
  <r>
    <s v="2023-08-16T00:00:00"/>
    <d v="2023-08-16T00:00:00"/>
    <n v="29039"/>
    <n v="799"/>
    <n v="141"/>
    <x v="0"/>
    <s v=" "/>
    <x v="3"/>
  </r>
  <r>
    <s v="2023-08-17T00:00:00"/>
    <d v="2023-08-17T00:00:00"/>
    <n v="33961"/>
    <n v="1370"/>
    <n v="505"/>
    <x v="0"/>
    <s v=" "/>
    <x v="4"/>
  </r>
  <r>
    <s v="2023-08-18T00:00:00"/>
    <d v="2023-08-18T00:00:00"/>
    <n v="67344"/>
    <n v="2084"/>
    <n v="906"/>
    <x v="0"/>
    <s v=" "/>
    <x v="5"/>
  </r>
  <r>
    <s v="2023-08-19T00:00:00"/>
    <d v="2023-08-19T00:00:00"/>
    <n v="29297"/>
    <n v="857"/>
    <n v="248"/>
    <x v="0"/>
    <s v=" "/>
    <x v="6"/>
  </r>
  <r>
    <s v="2023-08-20T00:00:00"/>
    <d v="2023-08-20T00:00:00"/>
    <n v="37633"/>
    <n v="797"/>
    <n v="260"/>
    <x v="0"/>
    <s v=" "/>
    <x v="0"/>
  </r>
  <r>
    <s v="2023-08-21T00:00:00"/>
    <d v="2023-08-21T00:00:00"/>
    <n v="29320"/>
    <n v="664"/>
    <n v="234"/>
    <x v="0"/>
    <s v=" "/>
    <x v="1"/>
  </r>
  <r>
    <s v="2023-08-22T00:00:00"/>
    <d v="2023-08-22T00:00:00"/>
    <n v="40166"/>
    <n v="993"/>
    <n v="335"/>
    <x v="0"/>
    <s v=" "/>
    <x v="2"/>
  </r>
  <r>
    <s v="2023-08-23T00:00:00"/>
    <d v="2023-08-23T00:00:00"/>
    <n v="23411"/>
    <n v="660"/>
    <n v="242"/>
    <x v="0"/>
    <s v=" "/>
    <x v="3"/>
  </r>
  <r>
    <s v="2023-08-24T00:00:00"/>
    <d v="2023-08-24T00:00:00"/>
    <n v="26870"/>
    <n v="648"/>
    <n v="164"/>
    <x v="0"/>
    <s v=" "/>
    <x v="4"/>
  </r>
  <r>
    <s v="2023-08-25T00:00:00"/>
    <d v="2023-08-25T00:00:00"/>
    <n v="21009"/>
    <n v="546"/>
    <n v="201"/>
    <x v="0"/>
    <s v=" "/>
    <x v="5"/>
  </r>
  <r>
    <s v="2023-08-26T00:00:00"/>
    <d v="2023-08-26T00:00:00"/>
    <n v="20279"/>
    <n v="497"/>
    <n v="181"/>
    <x v="0"/>
    <s v=" "/>
    <x v="6"/>
  </r>
  <r>
    <s v="2023-08-27T00:00:00"/>
    <d v="2023-08-27T00:00:00"/>
    <n v="30034"/>
    <n v="703"/>
    <n v="148"/>
    <x v="0"/>
    <s v=" "/>
    <x v="0"/>
  </r>
  <r>
    <s v="2023-08-28T00:00:00"/>
    <d v="2023-08-28T00:00:00"/>
    <n v="24183"/>
    <n v="583"/>
    <n v="135"/>
    <x v="0"/>
    <s v=" "/>
    <x v="1"/>
  </r>
  <r>
    <s v="2023-08-29T00:00:00"/>
    <d v="2023-08-29T00:00:00"/>
    <n v="23679"/>
    <n v="617"/>
    <n v="114"/>
    <x v="0"/>
    <s v=" "/>
    <x v="2"/>
  </r>
  <r>
    <s v="2023-08-30T00:00:00"/>
    <d v="2023-08-30T00:00:00"/>
    <n v="10308"/>
    <n v="340"/>
    <n v="98"/>
    <x v="0"/>
    <s v=" "/>
    <x v="3"/>
  </r>
  <r>
    <s v="2023-08-31T00:00:00"/>
    <d v="2023-08-31T00:00:00"/>
    <n v="39899"/>
    <n v="644"/>
    <n v="110"/>
    <x v="0"/>
    <s v=" "/>
    <x v="4"/>
  </r>
  <r>
    <s v="2023-09-01T00:00:00"/>
    <d v="2023-09-01T00:00:00"/>
    <n v="18694"/>
    <n v="382"/>
    <n v="103"/>
    <x v="0"/>
    <s v=" "/>
    <x v="5"/>
  </r>
  <r>
    <s v="2023-09-02T00:00:00"/>
    <d v="2023-09-02T00:00:00"/>
    <n v="10932"/>
    <n v="312"/>
    <n v="107"/>
    <x v="0"/>
    <s v=" "/>
    <x v="6"/>
  </r>
  <r>
    <s v="2023-09-03T00:00:00"/>
    <d v="2023-09-03T00:00:00"/>
    <n v="13218"/>
    <n v="498"/>
    <n v="159"/>
    <x v="0"/>
    <s v=" "/>
    <x v="0"/>
  </r>
  <r>
    <s v="2023-09-04T00:00:00"/>
    <d v="2023-09-04T00:00:00"/>
    <n v="11405"/>
    <n v="412"/>
    <n v="123"/>
    <x v="0"/>
    <s v=" "/>
    <x v="1"/>
  </r>
  <r>
    <s v="2023-09-05T00:00:00"/>
    <d v="2023-09-05T00:00:00"/>
    <n v="13906"/>
    <n v="422"/>
    <n v="143"/>
    <x v="0"/>
    <s v=" "/>
    <x v="2"/>
  </r>
  <r>
    <s v="2023-09-06T00:00:00"/>
    <d v="2023-09-06T00:00:00"/>
    <n v="11514"/>
    <n v="402"/>
    <n v="124"/>
    <x v="0"/>
    <s v=" "/>
    <x v="3"/>
  </r>
  <r>
    <s v="2023-09-07T00:00:00"/>
    <d v="2023-09-07T00:00:00"/>
    <n v="9858"/>
    <n v="329"/>
    <n v="123"/>
    <x v="0"/>
    <s v=" "/>
    <x v="4"/>
  </r>
  <r>
    <s v="2023-09-08T00:00:00"/>
    <d v="2023-09-08T00:00:00"/>
    <n v="12009"/>
    <n v="302"/>
    <n v="131"/>
    <x v="0"/>
    <s v=" "/>
    <x v="5"/>
  </r>
  <r>
    <s v="2023-09-09T00:00:00"/>
    <d v="2023-09-09T00:00:00"/>
    <n v="8473"/>
    <n v="397"/>
    <n v="117"/>
    <x v="0"/>
    <s v=" "/>
    <x v="6"/>
  </r>
  <r>
    <s v="2023-09-10T00:00:00"/>
    <d v="2023-09-10T00:00:00"/>
    <n v="12521"/>
    <n v="365"/>
    <n v="115"/>
    <x v="0"/>
    <s v=" "/>
    <x v="0"/>
  </r>
  <r>
    <s v="2023-09-11T00:00:00"/>
    <d v="2023-09-11T00:00:00"/>
    <n v="10587"/>
    <n v="318"/>
    <n v="107"/>
    <x v="0"/>
    <s v=" "/>
    <x v="1"/>
  </r>
  <r>
    <s v="2023-09-12T00:00:00"/>
    <d v="2023-09-12T00:00:00"/>
    <n v="13253"/>
    <n v="320"/>
    <n v="121"/>
    <x v="0"/>
    <s v=" "/>
    <x v="2"/>
  </r>
  <r>
    <s v="2023-09-13T00:00:00"/>
    <d v="2023-09-13T00:00:00"/>
    <n v="5623"/>
    <n v="324"/>
    <n v="139"/>
    <x v="0"/>
    <s v=" "/>
    <x v="3"/>
  </r>
  <r>
    <s v="2023-09-14T00:00:00"/>
    <d v="2023-09-14T00:00:00"/>
    <n v="10955"/>
    <n v="346"/>
    <n v="99"/>
    <x v="0"/>
    <s v=" "/>
    <x v="4"/>
  </r>
  <r>
    <s v="2023-09-15T00:00:00"/>
    <d v="2023-09-15T00:00:00"/>
    <n v="8647"/>
    <n v="327"/>
    <n v="124"/>
    <x v="0"/>
    <s v=" "/>
    <x v="5"/>
  </r>
  <r>
    <s v="2023-09-16T00:00:00"/>
    <d v="2023-09-16T00:00:00"/>
    <n v="24127"/>
    <n v="482"/>
    <n v="128"/>
    <x v="0"/>
    <s v=" "/>
    <x v="6"/>
  </r>
  <r>
    <s v="2023-09-17T00:00:00"/>
    <d v="2023-09-17T00:00:00"/>
    <n v="14249"/>
    <n v="327"/>
    <n v="119"/>
    <x v="0"/>
    <s v=" "/>
    <x v="0"/>
  </r>
  <r>
    <s v="2023-09-18T00:00:00"/>
    <d v="2023-09-18T00:00:00"/>
    <n v="18856"/>
    <n v="536"/>
    <n v="110"/>
    <x v="0"/>
    <s v=" "/>
    <x v="1"/>
  </r>
  <r>
    <s v="2023-09-19T00:00:00"/>
    <d v="2023-09-19T00:00:00"/>
    <n v="12454"/>
    <n v="354"/>
    <n v="132"/>
    <x v="0"/>
    <s v=" "/>
    <x v="2"/>
  </r>
  <r>
    <s v="2023-09-20T00:00:00"/>
    <d v="2023-09-20T00:00:00"/>
    <n v="12272"/>
    <n v="317"/>
    <n v="118"/>
    <x v="0"/>
    <s v=" "/>
    <x v="3"/>
  </r>
  <r>
    <s v="2023-09-21T00:00:00"/>
    <d v="2023-09-21T00:00:00"/>
    <n v="7631"/>
    <n v="264"/>
    <n v="95"/>
    <x v="0"/>
    <s v=" "/>
    <x v="4"/>
  </r>
  <r>
    <s v="2023-09-22T00:00:00"/>
    <d v="2023-09-22T00:00:00"/>
    <n v="13894"/>
    <n v="455"/>
    <n v="85"/>
    <x v="0"/>
    <s v=" "/>
    <x v="5"/>
  </r>
  <r>
    <s v="2023-09-23T00:00:00"/>
    <d v="2023-09-23T00:00:00"/>
    <n v="16117"/>
    <n v="608"/>
    <n v="104"/>
    <x v="0"/>
    <s v=" "/>
    <x v="6"/>
  </r>
  <r>
    <s v="2023-09-24T00:00:00"/>
    <d v="2023-09-24T00:00:00"/>
    <n v="9389"/>
    <n v="424"/>
    <n v="102"/>
    <x v="0"/>
    <s v=" "/>
    <x v="0"/>
  </r>
  <r>
    <s v="2023-09-25T00:00:00"/>
    <d v="2023-09-25T00:00:00"/>
    <n v="8876"/>
    <n v="398"/>
    <n v="115"/>
    <x v="0"/>
    <s v=" "/>
    <x v="1"/>
  </r>
  <r>
    <s v="2023-09-26T00:00:00"/>
    <d v="2023-09-26T00:00:00"/>
    <n v="15398"/>
    <n v="370"/>
    <n v="101"/>
    <x v="0"/>
    <s v=" "/>
    <x v="2"/>
  </r>
  <r>
    <s v="2023-09-27T00:00:00"/>
    <d v="2023-09-27T00:00:00"/>
    <n v="11442"/>
    <n v="328"/>
    <n v="105"/>
    <x v="0"/>
    <s v=" "/>
    <x v="3"/>
  </r>
  <r>
    <s v="2023-09-28T00:00:00"/>
    <d v="2023-09-28T00:00:00"/>
    <n v="8577"/>
    <n v="302"/>
    <n v="124"/>
    <x v="0"/>
    <s v=" "/>
    <x v="4"/>
  </r>
  <r>
    <s v="2023-09-29T00:00:00"/>
    <d v="2023-09-29T00:00:00"/>
    <n v="11137"/>
    <n v="326"/>
    <n v="99"/>
    <x v="0"/>
    <s v=" "/>
    <x v="5"/>
  </r>
  <r>
    <s v="2023-09-30T00:00:00"/>
    <d v="2023-09-30T00:00:00"/>
    <n v="36920"/>
    <n v="474"/>
    <n v="96"/>
    <x v="0"/>
    <s v=" "/>
    <x v="6"/>
  </r>
  <r>
    <s v="2023-10-01T00:00:00"/>
    <d v="2023-10-01T00:00:00"/>
    <n v="22259"/>
    <n v="494"/>
    <n v="102"/>
    <x v="0"/>
    <s v=" "/>
    <x v="0"/>
  </r>
  <r>
    <s v="2023-10-02T00:00:00"/>
    <d v="2023-10-02T00:00:00"/>
    <n v="20191"/>
    <n v="521"/>
    <n v="120"/>
    <x v="0"/>
    <s v=" "/>
    <x v="1"/>
  </r>
  <r>
    <s v="2023-10-03T00:00:00"/>
    <d v="2023-10-03T00:00:00"/>
    <n v="14103"/>
    <n v="337"/>
    <n v="114"/>
    <x v="0"/>
    <s v=" "/>
    <x v="2"/>
  </r>
  <r>
    <s v="2023-10-04T00:00:00"/>
    <d v="2023-10-04T00:00:00"/>
    <n v="28613"/>
    <n v="653"/>
    <n v="103"/>
    <x v="0"/>
    <s v=" "/>
    <x v="3"/>
  </r>
  <r>
    <s v="2023-10-05T00:00:00"/>
    <d v="2023-10-05T00:00:00"/>
    <n v="24945"/>
    <n v="547"/>
    <n v="155"/>
    <x v="0"/>
    <s v=" "/>
    <x v="4"/>
  </r>
  <r>
    <s v="2023-10-06T00:00:00"/>
    <d v="2023-10-06T00:00:00"/>
    <n v="22726"/>
    <n v="463"/>
    <n v="160"/>
    <x v="0"/>
    <s v=" "/>
    <x v="5"/>
  </r>
  <r>
    <s v="2023-10-07T00:00:00"/>
    <d v="2023-10-07T00:00:00"/>
    <n v="13564"/>
    <n v="437"/>
    <n v="170"/>
    <x v="0"/>
    <s v=" "/>
    <x v="6"/>
  </r>
  <r>
    <s v="2023-10-08T00:00:00"/>
    <d v="2023-10-08T00:00:00"/>
    <n v="15087"/>
    <n v="448"/>
    <n v="149"/>
    <x v="0"/>
    <s v=" "/>
    <x v="0"/>
  </r>
  <r>
    <s v="2023-10-09T00:00:00"/>
    <d v="2023-10-09T00:00:00"/>
    <n v="30832"/>
    <n v="641"/>
    <n v="195"/>
    <x v="0"/>
    <s v=" "/>
    <x v="1"/>
  </r>
  <r>
    <s v="2023-10-10T00:00:00"/>
    <d v="2023-10-10T00:00:00"/>
    <n v="28063"/>
    <n v="693"/>
    <n v="244"/>
    <x v="0"/>
    <s v=" "/>
    <x v="2"/>
  </r>
  <r>
    <s v="2023-10-11T00:00:00"/>
    <d v="2023-10-11T00:00:00"/>
    <n v="25559"/>
    <n v="657"/>
    <n v="233"/>
    <x v="0"/>
    <s v=" "/>
    <x v="3"/>
  </r>
  <r>
    <s v="2023-10-12T00:00:00"/>
    <d v="2023-10-12T00:00:00"/>
    <n v="23405"/>
    <n v="675"/>
    <n v="264"/>
    <x v="0"/>
    <s v=" "/>
    <x v="4"/>
  </r>
  <r>
    <s v="2023-10-13T00:00:00"/>
    <d v="2023-10-13T00:00:00"/>
    <n v="21080"/>
    <n v="508"/>
    <n v="148"/>
    <x v="0"/>
    <s v=" "/>
    <x v="5"/>
  </r>
  <r>
    <s v="2023-10-14T00:00:00"/>
    <d v="2023-10-14T00:00:00"/>
    <n v="15354"/>
    <n v="429"/>
    <n v="141"/>
    <x v="0"/>
    <s v=" "/>
    <x v="6"/>
  </r>
  <r>
    <s v="2023-10-15T00:00:00"/>
    <d v="2023-10-15T00:00:00"/>
    <n v="14221"/>
    <n v="417"/>
    <n v="101"/>
    <x v="0"/>
    <s v=" "/>
    <x v="0"/>
  </r>
  <r>
    <s v="2023-10-16T00:00:00"/>
    <d v="2023-10-16T00:00:00"/>
    <n v="12806"/>
    <n v="368"/>
    <n v="112"/>
    <x v="0"/>
    <s v=" "/>
    <x v="1"/>
  </r>
  <r>
    <s v="2023-10-17T00:00:00"/>
    <d v="2023-10-17T00:00:00"/>
    <n v="16433"/>
    <n v="445"/>
    <n v="134"/>
    <x v="0"/>
    <s v=" "/>
    <x v="2"/>
  </r>
  <r>
    <s v="2023-10-18T00:00:00"/>
    <d v="2023-10-18T00:00:00"/>
    <n v="13642"/>
    <n v="388"/>
    <n v="127"/>
    <x v="0"/>
    <s v=" "/>
    <x v="3"/>
  </r>
  <r>
    <s v="2023-10-19T00:00:00"/>
    <d v="2023-10-19T00:00:00"/>
    <n v="23721"/>
    <n v="588"/>
    <n v="125"/>
    <x v="0"/>
    <s v=" "/>
    <x v="4"/>
  </r>
  <r>
    <s v="2023-10-20T00:00:00"/>
    <d v="2023-10-20T00:00:00"/>
    <n v="16616"/>
    <n v="306"/>
    <n v="125"/>
    <x v="0"/>
    <s v=" "/>
    <x v="5"/>
  </r>
  <r>
    <s v="2023-10-21T00:00:00"/>
    <d v="2023-10-21T00:00:00"/>
    <n v="17400"/>
    <n v="337"/>
    <n v="129"/>
    <x v="0"/>
    <s v=" "/>
    <x v="6"/>
  </r>
  <r>
    <s v="2023-10-22T00:00:00"/>
    <d v="2023-10-22T00:00:00"/>
    <n v="13543"/>
    <n v="285"/>
    <n v="94"/>
    <x v="0"/>
    <s v=" "/>
    <x v="0"/>
  </r>
  <r>
    <s v="2023-10-23T00:00:00"/>
    <d v="2023-10-23T00:00:00"/>
    <n v="19379"/>
    <n v="315"/>
    <n v="98"/>
    <x v="0"/>
    <s v=" "/>
    <x v="1"/>
  </r>
  <r>
    <s v="2023-10-24T00:00:00"/>
    <d v="2023-10-24T00:00:00"/>
    <n v="24288"/>
    <n v="435"/>
    <n v="145"/>
    <x v="0"/>
    <s v=" "/>
    <x v="2"/>
  </r>
  <r>
    <s v="2023-10-25T00:00:00"/>
    <d v="2023-10-25T00:00:00"/>
    <n v="18571"/>
    <n v="488"/>
    <n v="144"/>
    <x v="0"/>
    <s v=" "/>
    <x v="3"/>
  </r>
  <r>
    <s v="2023-10-26T00:00:00"/>
    <d v="2023-10-26T00:00:00"/>
    <n v="35736"/>
    <n v="789"/>
    <n v="132"/>
    <x v="0"/>
    <s v=" "/>
    <x v="4"/>
  </r>
  <r>
    <s v="2023-10-27T00:00:00"/>
    <d v="2023-10-27T00:00:00"/>
    <n v="18118"/>
    <n v="400"/>
    <n v="115"/>
    <x v="0"/>
    <s v=" "/>
    <x v="5"/>
  </r>
  <r>
    <s v="2023-10-28T00:00:00"/>
    <d v="2023-10-28T00:00:00"/>
    <n v="18842"/>
    <n v="374"/>
    <n v="111"/>
    <x v="0"/>
    <s v=" "/>
    <x v="6"/>
  </r>
  <r>
    <s v="2023-10-29T00:00:00"/>
    <d v="2023-10-29T00:00:00"/>
    <n v="13465"/>
    <n v="433"/>
    <n v="132"/>
    <x v="0"/>
    <s v=" "/>
    <x v="0"/>
  </r>
  <r>
    <s v="2023-10-30T00:00:00"/>
    <d v="2023-10-30T00:00:00"/>
    <n v="7586"/>
    <n v="334"/>
    <n v="119"/>
    <x v="0"/>
    <s v=" "/>
    <x v="1"/>
  </r>
  <r>
    <s v="2023-10-31T00:00:00"/>
    <d v="2023-10-31T00:00:00"/>
    <n v="24168"/>
    <n v="415"/>
    <n v="98"/>
    <x v="0"/>
    <s v=" "/>
    <x v="2"/>
  </r>
  <r>
    <s v="2023-11-01T00:00:00"/>
    <d v="2023-11-01T00:00:00"/>
    <n v="22711"/>
    <n v="445"/>
    <n v="106"/>
    <x v="0"/>
    <s v=" "/>
    <x v="3"/>
  </r>
  <r>
    <s v="2023-11-02T00:00:00"/>
    <d v="2023-11-02T00:00:00"/>
    <n v="13710"/>
    <n v="321"/>
    <n v="88"/>
    <x v="0"/>
    <s v=" "/>
    <x v="4"/>
  </r>
  <r>
    <s v="2023-11-03T00:00:00"/>
    <d v="2023-11-03T00:00:00"/>
    <n v="9627"/>
    <n v="216"/>
    <n v="95"/>
    <x v="0"/>
    <s v=" "/>
    <x v="5"/>
  </r>
  <r>
    <s v="2023-11-04T00:00:00"/>
    <d v="2023-11-04T00:00:00"/>
    <n v="21940"/>
    <n v="393"/>
    <n v="107"/>
    <x v="0"/>
    <s v=" "/>
    <x v="6"/>
  </r>
  <r>
    <s v="2023-11-05T00:00:00"/>
    <d v="2023-11-05T00:00:00"/>
    <n v="9181"/>
    <n v="235"/>
    <n v="78"/>
    <x v="0"/>
    <s v=" "/>
    <x v="0"/>
  </r>
  <r>
    <s v="2023-11-06T00:00:00"/>
    <d v="2023-11-06T00:00:00"/>
    <n v="12243"/>
    <n v="283"/>
    <n v="99"/>
    <x v="0"/>
    <s v=" "/>
    <x v="1"/>
  </r>
  <r>
    <s v="2023-11-07T00:00:00"/>
    <d v="2023-11-07T00:00:00"/>
    <n v="11109"/>
    <n v="230"/>
    <n v="93"/>
    <x v="0"/>
    <s v=" "/>
    <x v="2"/>
  </r>
  <r>
    <s v="2023-11-08T00:00:00"/>
    <d v="2023-11-08T00:00:00"/>
    <n v="30516"/>
    <n v="949"/>
    <n v="136"/>
    <x v="0"/>
    <s v=" "/>
    <x v="3"/>
  </r>
  <r>
    <s v="2023-11-09T00:00:00"/>
    <d v="2023-11-09T00:00:00"/>
    <n v="19412"/>
    <n v="495"/>
    <n v="120"/>
    <x v="0"/>
    <s v=" "/>
    <x v="4"/>
  </r>
  <r>
    <s v="2023-11-10T00:00:00"/>
    <d v="2023-11-10T00:00:00"/>
    <n v="18621"/>
    <n v="418"/>
    <n v="121"/>
    <x v="0"/>
    <s v=" "/>
    <x v="5"/>
  </r>
  <r>
    <s v="2023-11-11T00:00:00"/>
    <d v="2023-11-11T00:00:00"/>
    <n v="9361"/>
    <n v="225"/>
    <n v="121"/>
    <x v="0"/>
    <s v=" "/>
    <x v="6"/>
  </r>
  <r>
    <s v="2023-11-12T00:00:00"/>
    <d v="2023-11-12T00:00:00"/>
    <n v="9196"/>
    <n v="216"/>
    <n v="81"/>
    <x v="0"/>
    <s v=" "/>
    <x v="0"/>
  </r>
  <r>
    <s v="2023-11-13T00:00:00"/>
    <d v="2023-11-13T00:00:00"/>
    <n v="6995"/>
    <n v="245"/>
    <n v="112"/>
    <x v="0"/>
    <s v=" "/>
    <x v="1"/>
  </r>
  <r>
    <s v="2023-11-14T00:00:00"/>
    <d v="2023-11-14T00:00:00"/>
    <n v="9770"/>
    <n v="230"/>
    <n v="87"/>
    <x v="0"/>
    <s v=" "/>
    <x v="2"/>
  </r>
  <r>
    <s v="2023-11-15T00:00:00"/>
    <d v="2023-11-15T00:00:00"/>
    <n v="9765"/>
    <n v="341"/>
    <n v="86"/>
    <x v="0"/>
    <s v=" "/>
    <x v="3"/>
  </r>
  <r>
    <s v="2023-11-16T00:00:00"/>
    <d v="2023-11-16T00:00:00"/>
    <n v="7777"/>
    <n v="226"/>
    <n v="96"/>
    <x v="0"/>
    <s v=" "/>
    <x v="4"/>
  </r>
  <r>
    <s v="2023-11-17T00:00:00"/>
    <d v="2023-11-17T00:00:00"/>
    <n v="4451"/>
    <n v="220"/>
    <n v="137"/>
    <x v="0"/>
    <s v=" "/>
    <x v="5"/>
  </r>
  <r>
    <s v="2023-11-18T00:00:00"/>
    <d v="2023-11-18T00:00:00"/>
    <n v="3221"/>
    <n v="176"/>
    <n v="113"/>
    <x v="0"/>
    <s v=" "/>
    <x v="6"/>
  </r>
  <r>
    <s v="2023-11-19T00:00:00"/>
    <d v="2023-11-19T00:00:00"/>
    <n v="2357"/>
    <n v="160"/>
    <n v="95"/>
    <x v="0"/>
    <s v=" "/>
    <x v="0"/>
  </r>
  <r>
    <s v="2023-11-20T00:00:00"/>
    <d v="2023-11-20T00:00:00"/>
    <n v="9521"/>
    <n v="269"/>
    <n v="87"/>
    <x v="0"/>
    <s v=" "/>
    <x v="1"/>
  </r>
  <r>
    <s v="2023-11-21T00:00:00"/>
    <d v="2023-11-21T00:00:00"/>
    <n v="5973"/>
    <n v="221"/>
    <n v="100"/>
    <x v="0"/>
    <s v=" "/>
    <x v="2"/>
  </r>
  <r>
    <s v="2023-11-22T00:00:00"/>
    <d v="2023-11-22T00:00:00"/>
    <n v="9134"/>
    <n v="235"/>
    <n v="93"/>
    <x v="0"/>
    <s v=" "/>
    <x v="3"/>
  </r>
  <r>
    <s v="2023-11-23T00:00:00"/>
    <d v="2023-11-23T00:00:00"/>
    <n v="13570"/>
    <n v="390"/>
    <n v="117"/>
    <x v="0"/>
    <s v=" "/>
    <x v="4"/>
  </r>
  <r>
    <s v="2023-11-24T00:00:00"/>
    <d v="2023-11-24T00:00:00"/>
    <n v="13406"/>
    <n v="395"/>
    <n v="112"/>
    <x v="0"/>
    <s v=" "/>
    <x v="5"/>
  </r>
  <r>
    <s v="2023-11-25T00:00:00"/>
    <d v="2023-11-25T00:00:00"/>
    <n v="8656"/>
    <n v="283"/>
    <n v="98"/>
    <x v="0"/>
    <s v=" "/>
    <x v="6"/>
  </r>
  <r>
    <s v="2023-11-26T00:00:00"/>
    <d v="2023-11-26T00:00:00"/>
    <n v="9857"/>
    <n v="289"/>
    <n v="135"/>
    <x v="0"/>
    <s v=" "/>
    <x v="0"/>
  </r>
  <r>
    <s v="2023-11-27T00:00:00"/>
    <d v="2023-11-27T00:00:00"/>
    <n v="7592"/>
    <n v="338"/>
    <n v="110"/>
    <x v="0"/>
    <s v=" "/>
    <x v="1"/>
  </r>
  <r>
    <s v="2023-11-28T00:00:00"/>
    <d v="2023-11-28T00:00:00"/>
    <n v="9789"/>
    <n v="323"/>
    <n v="110"/>
    <x v="0"/>
    <s v=" "/>
    <x v="2"/>
  </r>
  <r>
    <s v="2023-11-29T00:00:00"/>
    <d v="2023-11-29T00:00:00"/>
    <n v="6933"/>
    <n v="302"/>
    <n v="109"/>
    <x v="0"/>
    <s v=" "/>
    <x v="3"/>
  </r>
  <r>
    <s v="2023-11-30T00:00:00"/>
    <d v="2023-11-30T00:00:00"/>
    <n v="5228"/>
    <n v="298"/>
    <n v="67"/>
    <x v="0"/>
    <s v=" "/>
    <x v="4"/>
  </r>
  <r>
    <s v="2023-12-01T00:00:00"/>
    <d v="2023-12-01T00:00:00"/>
    <n v="9239"/>
    <n v="318"/>
    <n v="119"/>
    <x v="0"/>
    <s v=" "/>
    <x v="5"/>
  </r>
  <r>
    <s v="2023-12-02T00:00:00"/>
    <d v="2023-12-02T00:00:00"/>
    <n v="10749"/>
    <n v="242"/>
    <n v="106"/>
    <x v="0"/>
    <s v=" "/>
    <x v="6"/>
  </r>
  <r>
    <s v="2023-12-03T00:00:00"/>
    <d v="2023-12-03T00:00:00"/>
    <n v="5758"/>
    <n v="281"/>
    <n v="83"/>
    <x v="0"/>
    <s v=" "/>
    <x v="0"/>
  </r>
  <r>
    <s v="2023-12-04T00:00:00"/>
    <d v="2023-12-04T00:00:00"/>
    <n v="8821"/>
    <n v="262"/>
    <n v="82"/>
    <x v="0"/>
    <s v=" "/>
    <x v="1"/>
  </r>
  <r>
    <s v="2023-12-05T00:00:00"/>
    <d v="2023-12-05T00:00:00"/>
    <n v="9707"/>
    <n v="269"/>
    <n v="106"/>
    <x v="0"/>
    <s v=" "/>
    <x v="2"/>
  </r>
  <r>
    <s v="2023-12-06T00:00:00"/>
    <d v="2023-12-06T00:00:00"/>
    <n v="25505"/>
    <n v="603"/>
    <n v="76"/>
    <x v="0"/>
    <s v=" "/>
    <x v="3"/>
  </r>
  <r>
    <s v="2023-12-07T00:00:00"/>
    <d v="2023-12-07T00:00:00"/>
    <n v="34870"/>
    <n v="581"/>
    <n v="164"/>
    <x v="0"/>
    <s v=" "/>
    <x v="4"/>
  </r>
  <r>
    <s v="2023-12-08T00:00:00"/>
    <d v="2023-12-08T00:00:00"/>
    <n v="103997"/>
    <n v="1571"/>
    <n v="684"/>
    <x v="0"/>
    <s v=" "/>
    <x v="5"/>
  </r>
  <r>
    <s v="2023-12-09T00:00:00"/>
    <d v="2023-12-09T00:00:00"/>
    <n v="150882"/>
    <n v="2152"/>
    <n v="975"/>
    <x v="0"/>
    <s v=" "/>
    <x v="6"/>
  </r>
  <r>
    <s v="2023-12-10T00:00:00"/>
    <d v="2023-12-10T00:00:00"/>
    <n v="98289"/>
    <n v="1974"/>
    <n v="924"/>
    <x v="0"/>
    <s v=" "/>
    <x v="0"/>
  </r>
  <r>
    <s v="2023-12-11T00:00:00"/>
    <d v="2023-12-11T00:00:00"/>
    <n v="296280"/>
    <n v="4269"/>
    <n v="1811"/>
    <x v="0"/>
    <s v=" "/>
    <x v="1"/>
  </r>
  <r>
    <s v="2023-12-12T00:00:00"/>
    <d v="2023-12-12T00:00:00"/>
    <n v="352875"/>
    <n v="4929"/>
    <n v="1771"/>
    <x v="0"/>
    <s v=" "/>
    <x v="2"/>
  </r>
  <r>
    <s v="2023-12-13T00:00:00"/>
    <d v="2023-12-13T00:00:00"/>
    <n v="88949"/>
    <n v="1723"/>
    <n v="562"/>
    <x v="0"/>
    <s v=" "/>
    <x v="3"/>
  </r>
  <r>
    <s v="2023-12-14T00:00:00"/>
    <d v="2023-12-14T00:00:00"/>
    <n v="66934"/>
    <n v="1515"/>
    <n v="517"/>
    <x v="0"/>
    <s v=" "/>
    <x v="4"/>
  </r>
  <r>
    <s v="2023-12-15T00:00:00"/>
    <d v="2023-12-15T00:00:00"/>
    <n v="70773"/>
    <n v="1272"/>
    <n v="505"/>
    <x v="0"/>
    <s v=" "/>
    <x v="5"/>
  </r>
  <r>
    <s v="2023-12-16T00:00:00"/>
    <d v="2023-12-16T00:00:00"/>
    <n v="49440"/>
    <n v="1020"/>
    <n v="384"/>
    <x v="0"/>
    <s v=" "/>
    <x v="6"/>
  </r>
  <r>
    <s v="2023-12-17T00:00:00"/>
    <d v="2023-12-17T00:00:00"/>
    <n v="74783"/>
    <n v="1339"/>
    <n v="417"/>
    <x v="0"/>
    <s v=" "/>
    <x v="0"/>
  </r>
  <r>
    <s v="2023-12-18T00:00:00"/>
    <d v="2023-12-18T00:00:00"/>
    <n v="50691"/>
    <n v="1045"/>
    <n v="446"/>
    <x v="0"/>
    <s v=" "/>
    <x v="1"/>
  </r>
  <r>
    <s v="2023-12-19T00:00:00"/>
    <d v="2023-12-19T00:00:00"/>
    <n v="50195"/>
    <n v="1130"/>
    <n v="479"/>
    <x v="0"/>
    <s v=" "/>
    <x v="2"/>
  </r>
  <r>
    <s v="2023-12-20T00:00:00"/>
    <d v="2023-12-20T00:00:00"/>
    <n v="72633"/>
    <n v="1193"/>
    <n v="540"/>
    <x v="0"/>
    <s v=" "/>
    <x v="3"/>
  </r>
  <r>
    <s v="2023-12-21T00:00:00"/>
    <d v="2023-12-21T00:00:00"/>
    <n v="81047"/>
    <n v="1395"/>
    <n v="677"/>
    <x v="0"/>
    <s v=" "/>
    <x v="4"/>
  </r>
  <r>
    <s v="2023-12-22T00:00:00"/>
    <d v="2023-12-22T00:00:00"/>
    <n v="73546"/>
    <n v="1295"/>
    <n v="509"/>
    <x v="0"/>
    <s v=" "/>
    <x v="5"/>
  </r>
  <r>
    <s v="2023-12-23T00:00:00"/>
    <d v="2023-12-23T00:00:00"/>
    <n v="49465"/>
    <n v="824"/>
    <n v="322"/>
    <x v="0"/>
    <s v=" "/>
    <x v="6"/>
  </r>
  <r>
    <s v="2023-12-24T00:00:00"/>
    <d v="2023-12-24T00:00:00"/>
    <n v="42714"/>
    <n v="744"/>
    <n v="315"/>
    <x v="0"/>
    <s v=" "/>
    <x v="0"/>
  </r>
  <r>
    <s v="2023-12-25T00:00:00"/>
    <d v="2023-12-25T00:00:00"/>
    <n v="58858"/>
    <n v="958"/>
    <n v="414"/>
    <x v="0"/>
    <s v=" "/>
    <x v="1"/>
  </r>
  <r>
    <s v="2023-12-26T00:00:00"/>
    <d v="2023-12-26T00:00:00"/>
    <n v="66489"/>
    <n v="1273"/>
    <n v="436"/>
    <x v="0"/>
    <s v=" "/>
    <x v="2"/>
  </r>
  <r>
    <s v="2023-12-27T00:00:00"/>
    <d v="2023-12-27T00:00:00"/>
    <n v="44917"/>
    <n v="816"/>
    <n v="318"/>
    <x v="0"/>
    <s v=" "/>
    <x v="3"/>
  </r>
  <r>
    <s v="2023-12-28T00:00:00"/>
    <d v="2023-12-28T00:00:00"/>
    <n v="36780"/>
    <n v="838"/>
    <n v="298"/>
    <x v="0"/>
    <s v=" "/>
    <x v="4"/>
  </r>
  <r>
    <s v="2023-12-29T00:00:00"/>
    <d v="2023-12-29T00:00:00"/>
    <n v="26088"/>
    <n v="750"/>
    <n v="333"/>
    <x v="0"/>
    <s v=" "/>
    <x v="5"/>
  </r>
  <r>
    <s v="2023-12-30T00:00:00"/>
    <d v="2023-12-30T00:00:00"/>
    <n v="29906"/>
    <n v="680"/>
    <n v="280"/>
    <x v="0"/>
    <s v=" "/>
    <x v="6"/>
  </r>
  <r>
    <s v="2023-12-31T00:00:00"/>
    <d v="2023-12-31T00:00:00"/>
    <n v="35002"/>
    <n v="582"/>
    <n v="239"/>
    <x v="0"/>
    <s v=" "/>
    <x v="0"/>
  </r>
  <r>
    <s v="2024-01-01T00:00:00"/>
    <d v="2024-01-01T00:00:00"/>
    <n v="32999"/>
    <n v="757"/>
    <n v="262"/>
    <x v="0"/>
    <s v=" "/>
    <x v="1"/>
  </r>
  <r>
    <s v="2024-01-02T00:00:00"/>
    <d v="2024-01-02T00:00:00"/>
    <n v="59268"/>
    <n v="1150"/>
    <n v="408"/>
    <x v="0"/>
    <s v=" "/>
    <x v="2"/>
  </r>
  <r>
    <s v="2024-01-03T00:00:00"/>
    <d v="2024-01-03T00:00:00"/>
    <n v="42854"/>
    <n v="876"/>
    <n v="384"/>
    <x v="0"/>
    <s v=" "/>
    <x v="3"/>
  </r>
  <r>
    <s v="2024-01-04T00:00:00"/>
    <d v="2024-01-04T00:00:00"/>
    <n v="25334"/>
    <n v="639"/>
    <n v="274"/>
    <x v="0"/>
    <s v=" "/>
    <x v="4"/>
  </r>
  <r>
    <s v="2024-01-05T00:00:00"/>
    <d v="2024-01-05T00:00:00"/>
    <n v="19334"/>
    <n v="513"/>
    <n v="229"/>
    <x v="0"/>
    <s v=" "/>
    <x v="5"/>
  </r>
  <r>
    <s v="2024-01-06T00:00:00"/>
    <d v="2024-01-06T00:00:00"/>
    <n v="29427"/>
    <n v="657"/>
    <n v="282"/>
    <x v="0"/>
    <s v=" "/>
    <x v="6"/>
  </r>
  <r>
    <s v="2024-01-07T00:00:00"/>
    <d v="2024-01-07T00:00:00"/>
    <n v="42865"/>
    <n v="757"/>
    <n v="329"/>
    <x v="0"/>
    <s v=" "/>
    <x v="0"/>
  </r>
  <r>
    <s v="2024-01-08T00:00:00"/>
    <d v="2024-01-08T00:00:00"/>
    <n v="39754"/>
    <n v="754"/>
    <n v="306"/>
    <x v="0"/>
    <s v=" "/>
    <x v="1"/>
  </r>
  <r>
    <s v="2024-01-09T00:00:00"/>
    <d v="2024-01-09T00:00:00"/>
    <n v="30212"/>
    <n v="893"/>
    <n v="270"/>
    <x v="0"/>
    <s v=" "/>
    <x v="2"/>
  </r>
  <r>
    <s v="2024-01-10T00:00:00"/>
    <d v="2024-01-10T00:00:00"/>
    <n v="36272"/>
    <n v="840"/>
    <n v="232"/>
    <x v="0"/>
    <s v=" "/>
    <x v="3"/>
  </r>
  <r>
    <s v="2024-01-11T00:00:00"/>
    <d v="2024-01-11T00:00:00"/>
    <n v="15065"/>
    <n v="438"/>
    <n v="181"/>
    <x v="0"/>
    <s v=" "/>
    <x v="4"/>
  </r>
  <r>
    <s v="2024-01-12T00:00:00"/>
    <d v="2024-01-12T00:00:00"/>
    <n v="20314"/>
    <n v="635"/>
    <n v="188"/>
    <x v="0"/>
    <s v=" "/>
    <x v="5"/>
  </r>
  <r>
    <s v="2024-01-13T00:00:00"/>
    <d v="2024-01-13T00:00:00"/>
    <n v="21815"/>
    <n v="581"/>
    <n v="185"/>
    <x v="0"/>
    <s v=" "/>
    <x v="6"/>
  </r>
  <r>
    <s v="2024-01-14T00:00:00"/>
    <d v="2024-01-14T00:00:00"/>
    <n v="14971"/>
    <n v="338"/>
    <n v="143"/>
    <x v="0"/>
    <s v=" "/>
    <x v="0"/>
  </r>
  <r>
    <s v="2024-01-15T00:00:00"/>
    <d v="2024-01-15T00:00:00"/>
    <n v="14993"/>
    <n v="334"/>
    <n v="133"/>
    <x v="0"/>
    <s v=" "/>
    <x v="1"/>
  </r>
  <r>
    <s v="2024-01-16T00:00:00"/>
    <d v="2024-01-16T00:00:00"/>
    <n v="34961"/>
    <n v="810"/>
    <n v="213"/>
    <x v="0"/>
    <s v=" "/>
    <x v="2"/>
  </r>
  <r>
    <s v="2024-01-17T00:00:00"/>
    <d v="2024-01-17T00:00:00"/>
    <n v="34716"/>
    <n v="735"/>
    <n v="229"/>
    <x v="0"/>
    <s v=" "/>
    <x v="3"/>
  </r>
  <r>
    <s v="2024-01-18T00:00:00"/>
    <d v="2024-01-18T00:00:00"/>
    <n v="35033"/>
    <n v="674"/>
    <n v="226"/>
    <x v="0"/>
    <s v=" "/>
    <x v="4"/>
  </r>
  <r>
    <s v="2024-01-19T00:00:00"/>
    <d v="2024-01-19T00:00:00"/>
    <n v="16620"/>
    <n v="419"/>
    <n v="200"/>
    <x v="0"/>
    <s v=" "/>
    <x v="5"/>
  </r>
  <r>
    <s v="2024-01-20T00:00:00"/>
    <d v="2024-01-20T00:00:00"/>
    <n v="10446"/>
    <n v="1437"/>
    <n v="167"/>
    <x v="0"/>
    <s v=" "/>
    <x v="6"/>
  </r>
  <r>
    <s v="2024-01-21T00:00:00"/>
    <d v="2024-01-21T00:00:00"/>
    <n v="9631"/>
    <n v="439"/>
    <n v="173"/>
    <x v="0"/>
    <s v=" "/>
    <x v="0"/>
  </r>
  <r>
    <s v="2024-01-22T00:00:00"/>
    <d v="2024-01-22T00:00:00"/>
    <n v="14921"/>
    <n v="408"/>
    <n v="163"/>
    <x v="0"/>
    <s v=" "/>
    <x v="1"/>
  </r>
  <r>
    <s v="2024-01-23T00:00:00"/>
    <d v="2024-01-23T00:00:00"/>
    <n v="9268"/>
    <n v="366"/>
    <n v="167"/>
    <x v="0"/>
    <s v=" "/>
    <x v="2"/>
  </r>
  <r>
    <s v="2024-01-24T00:00:00"/>
    <d v="2024-01-24T00:00:00"/>
    <n v="21153"/>
    <n v="591"/>
    <n v="211"/>
    <x v="0"/>
    <s v=" "/>
    <x v="3"/>
  </r>
  <r>
    <s v="2024-01-25T00:00:00"/>
    <d v="2024-01-25T00:00:00"/>
    <n v="20616"/>
    <n v="493"/>
    <n v="161"/>
    <x v="0"/>
    <s v=" "/>
    <x v="4"/>
  </r>
  <r>
    <s v="2024-01-26T00:00:00"/>
    <d v="2024-01-26T00:00:00"/>
    <n v="7802"/>
    <n v="336"/>
    <n v="145"/>
    <x v="0"/>
    <s v=" "/>
    <x v="5"/>
  </r>
  <r>
    <s v="2024-01-27T00:00:00"/>
    <d v="2024-01-27T00:00:00"/>
    <n v="9649"/>
    <n v="307"/>
    <n v="176"/>
    <x v="0"/>
    <s v=" "/>
    <x v="6"/>
  </r>
  <r>
    <s v="2024-01-28T00:00:00"/>
    <d v="2024-01-28T00:00:00"/>
    <n v="13168"/>
    <n v="400"/>
    <n v="207"/>
    <x v="0"/>
    <s v=" "/>
    <x v="0"/>
  </r>
  <r>
    <s v="2024-01-29T00:00:00"/>
    <d v="2024-01-29T00:00:00"/>
    <n v="16042"/>
    <n v="461"/>
    <n v="198"/>
    <x v="0"/>
    <s v=" "/>
    <x v="1"/>
  </r>
  <r>
    <s v="2024-01-30T00:00:00"/>
    <d v="2024-01-30T00:00:00"/>
    <n v="13086"/>
    <n v="398"/>
    <n v="178"/>
    <x v="0"/>
    <s v=" "/>
    <x v="2"/>
  </r>
  <r>
    <s v="2024-01-31T00:00:00"/>
    <d v="2024-01-31T00:00:00"/>
    <n v="15702"/>
    <n v="364"/>
    <n v="181"/>
    <x v="0"/>
    <s v=" "/>
    <x v="3"/>
  </r>
  <r>
    <s v="2024-02-01T00:00:00"/>
    <d v="2024-02-01T00:00:00"/>
    <n v="8820"/>
    <n v="336"/>
    <n v="133"/>
    <x v="0"/>
    <s v=" "/>
    <x v="4"/>
  </r>
  <r>
    <s v="2024-02-02T00:00:00"/>
    <d v="2024-02-02T00:00:00"/>
    <n v="6472"/>
    <n v="296"/>
    <n v="136"/>
    <x v="0"/>
    <s v=" "/>
    <x v="5"/>
  </r>
  <r>
    <s v="2024-02-03T00:00:00"/>
    <d v="2024-02-03T00:00:00"/>
    <n v="7789"/>
    <n v="287"/>
    <n v="144"/>
    <x v="0"/>
    <s v=" "/>
    <x v="6"/>
  </r>
  <r>
    <s v="2024-02-04T00:00:00"/>
    <d v="2024-02-04T00:00:00"/>
    <n v="6036"/>
    <n v="277"/>
    <n v="146"/>
    <x v="0"/>
    <s v=" "/>
    <x v="0"/>
  </r>
  <r>
    <s v="2024-02-05T00:00:00"/>
    <d v="2024-02-05T00:00:00"/>
    <n v="9350"/>
    <n v="371"/>
    <n v="161"/>
    <x v="0"/>
    <s v=" "/>
    <x v="1"/>
  </r>
  <r>
    <s v="2024-02-06T00:00:00"/>
    <d v="2024-02-06T00:00:00"/>
    <n v="16832"/>
    <n v="483"/>
    <n v="131"/>
    <x v="0"/>
    <s v=" "/>
    <x v="2"/>
  </r>
  <r>
    <s v="2024-02-07T00:00:00"/>
    <d v="2024-02-07T00:00:00"/>
    <n v="10978"/>
    <n v="399"/>
    <n v="127"/>
    <x v="0"/>
    <s v=" "/>
    <x v="3"/>
  </r>
  <r>
    <s v="2024-02-08T00:00:00"/>
    <d v="2024-02-08T00:00:00"/>
    <n v="6483"/>
    <n v="382"/>
    <n v="117"/>
    <x v="0"/>
    <s v=" "/>
    <x v="4"/>
  </r>
  <r>
    <s v="2024-02-09T00:00:00"/>
    <d v="2024-02-09T00:00:00"/>
    <n v="9860"/>
    <n v="306"/>
    <n v="142"/>
    <x v="0"/>
    <s v=" "/>
    <x v="5"/>
  </r>
  <r>
    <s v="2024-02-10T00:00:00"/>
    <d v="2024-02-10T00:00:00"/>
    <n v="14158"/>
    <n v="337"/>
    <n v="136"/>
    <x v="0"/>
    <s v=" "/>
    <x v="6"/>
  </r>
  <r>
    <s v="2024-02-11T00:00:00"/>
    <d v="2024-02-11T00:00:00"/>
    <n v="10947"/>
    <n v="391"/>
    <n v="142"/>
    <x v="0"/>
    <s v=" "/>
    <x v="0"/>
  </r>
  <r>
    <s v="2024-02-12T00:00:00"/>
    <d v="2024-02-12T00:00:00"/>
    <n v="34248"/>
    <n v="856"/>
    <n v="150"/>
    <x v="0"/>
    <s v=" "/>
    <x v="1"/>
  </r>
  <r>
    <s v="2024-02-13T00:00:00"/>
    <d v="2024-02-13T00:00:00"/>
    <n v="25636"/>
    <n v="600"/>
    <n v="169"/>
    <x v="0"/>
    <s v=" "/>
    <x v="2"/>
  </r>
  <r>
    <s v="2024-02-14T00:00:00"/>
    <d v="2024-02-14T00:00:00"/>
    <n v="10867"/>
    <n v="304"/>
    <n v="160"/>
    <x v="0"/>
    <s v=" "/>
    <x v="3"/>
  </r>
  <r>
    <s v="2024-02-15T00:00:00"/>
    <d v="2024-02-15T00:00:00"/>
    <n v="17042"/>
    <n v="328"/>
    <n v="128"/>
    <x v="0"/>
    <s v=" "/>
    <x v="4"/>
  </r>
  <r>
    <s v="2024-02-16T00:00:00"/>
    <d v="2024-02-16T00:00:00"/>
    <n v="6101"/>
    <n v="202"/>
    <n v="132"/>
    <x v="0"/>
    <s v=" "/>
    <x v="5"/>
  </r>
  <r>
    <s v="2024-02-17T00:00:00"/>
    <d v="2024-02-17T00:00:00"/>
    <n v="4588"/>
    <n v="200"/>
    <n v="123"/>
    <x v="0"/>
    <s v=" "/>
    <x v="6"/>
  </r>
  <r>
    <s v="2024-02-18T00:00:00"/>
    <d v="2024-02-18T00:00:00"/>
    <n v="5993"/>
    <n v="239"/>
    <n v="120"/>
    <x v="0"/>
    <s v=" "/>
    <x v="0"/>
  </r>
  <r>
    <s v="2024-02-19T00:00:00"/>
    <d v="2024-02-19T00:00:00"/>
    <n v="6703"/>
    <n v="246"/>
    <n v="135"/>
    <x v="0"/>
    <s v=" "/>
    <x v="1"/>
  </r>
  <r>
    <s v="2024-02-20T00:00:00"/>
    <d v="2024-02-20T00:00:00"/>
    <n v="7251"/>
    <n v="271"/>
    <n v="147"/>
    <x v="0"/>
    <s v=" "/>
    <x v="2"/>
  </r>
  <r>
    <s v="2024-02-21T00:00:00"/>
    <d v="2024-02-21T00:00:00"/>
    <n v="8955"/>
    <n v="350"/>
    <n v="177"/>
    <x v="0"/>
    <s v=" "/>
    <x v="3"/>
  </r>
  <r>
    <s v="2024-02-22T00:00:00"/>
    <d v="2024-02-22T00:00:00"/>
    <n v="5214"/>
    <n v="294"/>
    <n v="127"/>
    <x v="0"/>
    <s v=" "/>
    <x v="4"/>
  </r>
  <r>
    <s v="2024-02-23T00:00:00"/>
    <d v="2024-02-23T00:00:00"/>
    <n v="4365"/>
    <n v="243"/>
    <n v="115"/>
    <x v="0"/>
    <s v=" "/>
    <x v="5"/>
  </r>
  <r>
    <s v="2024-02-24T00:00:00"/>
    <d v="2024-02-24T00:00:00"/>
    <n v="6123"/>
    <n v="249"/>
    <n v="156"/>
    <x v="0"/>
    <s v=" "/>
    <x v="6"/>
  </r>
  <r>
    <s v="2024-02-25T00:00:00"/>
    <d v="2024-02-25T00:00:00"/>
    <n v="7491"/>
    <n v="276"/>
    <n v="152"/>
    <x v="0"/>
    <s v=" "/>
    <x v="0"/>
  </r>
  <r>
    <s v="2024-02-26T00:00:00"/>
    <d v="2024-02-26T00:00:00"/>
    <n v="12848"/>
    <n v="397"/>
    <n v="137"/>
    <x v="0"/>
    <s v=" "/>
    <x v="1"/>
  </r>
  <r>
    <s v="2024-02-27T00:00:00"/>
    <d v="2024-02-27T00:00:00"/>
    <n v="12615"/>
    <n v="360"/>
    <n v="192"/>
    <x v="0"/>
    <s v=" "/>
    <x v="2"/>
  </r>
  <r>
    <s v="2024-02-28T00:00:00"/>
    <d v="2024-02-28T00:00:00"/>
    <n v="11487"/>
    <n v="310"/>
    <n v="146"/>
    <x v="0"/>
    <s v=" "/>
    <x v="3"/>
  </r>
  <r>
    <s v="2024-02-29T00:00:00"/>
    <d v="2024-02-29T00:00:00"/>
    <n v="9067"/>
    <n v="257"/>
    <n v="109"/>
    <x v="0"/>
    <s v=" "/>
    <x v="4"/>
  </r>
  <r>
    <s v="2024-03-01T00:00:00"/>
    <d v="2024-03-01T00:00:00"/>
    <n v="5925"/>
    <n v="213"/>
    <n v="132"/>
    <x v="0"/>
    <s v=" "/>
    <x v="5"/>
  </r>
  <r>
    <s v="2024-03-02T00:00:00"/>
    <d v="2024-03-02T00:00:00"/>
    <n v="6092"/>
    <n v="195"/>
    <n v="136"/>
    <x v="0"/>
    <s v=" "/>
    <x v="6"/>
  </r>
  <r>
    <s v="2024-03-03T00:00:00"/>
    <d v="2024-03-03T00:00:00"/>
    <n v="4806"/>
    <n v="213"/>
    <n v="116"/>
    <x v="0"/>
    <s v=" "/>
    <x v="0"/>
  </r>
  <r>
    <s v="2024-03-04T00:00:00"/>
    <d v="2024-03-04T00:00:00"/>
    <n v="3860"/>
    <n v="199"/>
    <n v="111"/>
    <x v="0"/>
    <s v=" "/>
    <x v="1"/>
  </r>
  <r>
    <s v="2024-03-05T00:00:00"/>
    <d v="2024-03-05T00:00:00"/>
    <n v="3050"/>
    <n v="207"/>
    <n v="115"/>
    <x v="0"/>
    <s v=" "/>
    <x v="2"/>
  </r>
  <r>
    <s v="2024-03-06T00:00:00"/>
    <d v="2024-03-06T00:00:00"/>
    <n v="3471"/>
    <n v="263"/>
    <n v="102"/>
    <x v="0"/>
    <s v=" "/>
    <x v="3"/>
  </r>
  <r>
    <s v="2024-03-07T00:00:00"/>
    <d v="2024-03-07T00:00:00"/>
    <n v="2450"/>
    <n v="199"/>
    <n v="116"/>
    <x v="0"/>
    <s v=" "/>
    <x v="4"/>
  </r>
  <r>
    <s v="2024-03-08T00:00:00"/>
    <d v="2024-03-08T00:00:00"/>
    <n v="1528"/>
    <n v="157"/>
    <n v="88"/>
    <x v="0"/>
    <s v=" "/>
    <x v="5"/>
  </r>
  <r>
    <s v="2024-03-09T00:00:00"/>
    <d v="2024-03-09T00:00:00"/>
    <n v="12246"/>
    <n v="445"/>
    <n v="93"/>
    <x v="0"/>
    <s v=" "/>
    <x v="6"/>
  </r>
  <r>
    <s v="2024-03-10T00:00:00"/>
    <d v="2024-03-10T00:00:00"/>
    <n v="6484"/>
    <n v="272"/>
    <n v="60"/>
    <x v="0"/>
    <s v=" "/>
    <x v="0"/>
  </r>
  <r>
    <s v="2024-03-11T00:00:00"/>
    <d v="2024-03-11T00:00:00"/>
    <n v="789"/>
    <n v="158"/>
    <n v="69"/>
    <x v="0"/>
    <s v=" "/>
    <x v="1"/>
  </r>
  <r>
    <s v="2024-03-12T00:00:00"/>
    <d v="2024-03-12T00:00:00"/>
    <n v="16241"/>
    <n v="547"/>
    <n v="74"/>
    <x v="0"/>
    <s v=" "/>
    <x v="2"/>
  </r>
  <r>
    <s v="2024-03-13T00:00:00"/>
    <d v="2024-03-13T00:00:00"/>
    <n v="23210"/>
    <n v="664"/>
    <n v="78"/>
    <x v="0"/>
    <s v=" "/>
    <x v="3"/>
  </r>
  <r>
    <s v="2024-03-14T00:00:00"/>
    <d v="2024-03-14T00:00:00"/>
    <n v="14026"/>
    <n v="467"/>
    <n v="76"/>
    <x v="0"/>
    <s v=" "/>
    <x v="4"/>
  </r>
  <r>
    <s v="2024-03-15T00:00:00"/>
    <d v="2024-03-15T00:00:00"/>
    <n v="8150"/>
    <n v="347"/>
    <n v="90"/>
    <x v="0"/>
    <s v=" "/>
    <x v="5"/>
  </r>
  <r>
    <s v="2024-03-16T00:00:00"/>
    <d v="2024-03-16T00:00:00"/>
    <n v="9482"/>
    <n v="1395"/>
    <n v="94"/>
    <x v="0"/>
    <s v=" "/>
    <x v="6"/>
  </r>
  <r>
    <s v="2024-03-17T00:00:00"/>
    <d v="2024-03-17T00:00:00"/>
    <n v="11365"/>
    <n v="1430"/>
    <n v="91"/>
    <x v="0"/>
    <s v=" "/>
    <x v="0"/>
  </r>
  <r>
    <s v="2024-03-18T00:00:00"/>
    <d v="2024-03-18T00:00:00"/>
    <n v="4324"/>
    <n v="479"/>
    <n v="82"/>
    <x v="0"/>
    <s v=" "/>
    <x v="1"/>
  </r>
  <r>
    <s v="2024-03-19T00:00:00"/>
    <d v="2024-03-19T00:00:00"/>
    <n v="1189"/>
    <n v="321"/>
    <n v="76"/>
    <x v="0"/>
    <s v=" "/>
    <x v="2"/>
  </r>
  <r>
    <s v="2024-03-20T00:00:00"/>
    <d v="2024-03-20T00:00:00"/>
    <n v="998"/>
    <n v="209"/>
    <n v="63"/>
    <x v="0"/>
    <s v=" "/>
    <x v="3"/>
  </r>
  <r>
    <s v="2024-03-21T00:00:00"/>
    <d v="2024-03-21T00:00:00"/>
    <n v="1086"/>
    <n v="135"/>
    <n v="77"/>
    <x v="0"/>
    <s v=" "/>
    <x v="4"/>
  </r>
  <r>
    <s v="2024-03-22T00:00:00"/>
    <d v="2024-03-22T00:00:00"/>
    <n v="1122"/>
    <n v="184"/>
    <n v="60"/>
    <x v="0"/>
    <s v=" "/>
    <x v="5"/>
  </r>
  <r>
    <s v="2024-03-23T00:00:00"/>
    <d v="2024-03-23T00:00:00"/>
    <n v="1254"/>
    <n v="140"/>
    <n v="73"/>
    <x v="0"/>
    <s v=" "/>
    <x v="6"/>
  </r>
  <r>
    <s v="2024-03-24T00:00:00"/>
    <d v="2024-03-24T00:00:00"/>
    <n v="925"/>
    <n v="146"/>
    <n v="77"/>
    <x v="0"/>
    <s v=" "/>
    <x v="0"/>
  </r>
  <r>
    <s v="2024-03-25T00:00:00"/>
    <d v="2024-03-25T00:00:00"/>
    <n v="18336"/>
    <n v="326"/>
    <n v="67"/>
    <x v="0"/>
    <s v=" "/>
    <x v="1"/>
  </r>
  <r>
    <s v="2024-03-26T00:00:00"/>
    <d v="2024-03-26T00:00:00"/>
    <n v="4532"/>
    <n v="182"/>
    <n v="80"/>
    <x v="0"/>
    <s v=" "/>
    <x v="2"/>
  </r>
  <r>
    <s v="2024-03-27T00:00:00"/>
    <d v="2024-03-27T00:00:00"/>
    <n v="925"/>
    <n v="126"/>
    <n v="62"/>
    <x v="0"/>
    <s v=" "/>
    <x v="3"/>
  </r>
  <r>
    <s v="2024-03-28T00:00:00"/>
    <d v="2024-03-28T00:00:00"/>
    <n v="881"/>
    <n v="124"/>
    <n v="64"/>
    <x v="0"/>
    <s v=" "/>
    <x v="4"/>
  </r>
  <r>
    <s v="2024-03-29T00:00:00"/>
    <d v="2024-03-29T00:00:00"/>
    <n v="934"/>
    <n v="123"/>
    <n v="80"/>
    <x v="0"/>
    <s v=" "/>
    <x v="5"/>
  </r>
  <r>
    <s v="2024-03-30T00:00:00"/>
    <d v="2024-03-30T00:00:00"/>
    <n v="971"/>
    <n v="134"/>
    <n v="69"/>
    <x v="0"/>
    <s v=" "/>
    <x v="6"/>
  </r>
  <r>
    <s v="2024-03-31T00:00:00"/>
    <d v="2024-03-31T00:00:00"/>
    <n v="1189"/>
    <n v="147"/>
    <n v="90"/>
    <x v="0"/>
    <s v=" "/>
    <x v="0"/>
  </r>
  <r>
    <s v="2024-04-01T00:00:00"/>
    <d v="2024-04-01T00:00:00"/>
    <n v="1238"/>
    <n v="130"/>
    <n v="75"/>
    <x v="0"/>
    <s v=" "/>
    <x v="1"/>
  </r>
  <r>
    <s v="2024-04-02T00:00:00"/>
    <d v="2024-04-02T00:00:00"/>
    <n v="982"/>
    <n v="124"/>
    <n v="81"/>
    <x v="0"/>
    <s v=" "/>
    <x v="2"/>
  </r>
  <r>
    <s v="2024-04-03T00:00:00"/>
    <d v="2024-04-03T00:00:00"/>
    <n v="831"/>
    <n v="146"/>
    <n v="72"/>
    <x v="0"/>
    <s v=" "/>
    <x v="3"/>
  </r>
  <r>
    <s v="2024-04-04T00:00:00"/>
    <d v="2024-04-04T00:00:00"/>
    <n v="826"/>
    <n v="128"/>
    <n v="68"/>
    <x v="0"/>
    <s v=" "/>
    <x v="4"/>
  </r>
  <r>
    <s v="2024-04-05T00:00:00"/>
    <d v="2024-04-05T00:00:00"/>
    <n v="10280"/>
    <n v="262"/>
    <n v="79"/>
    <x v="0"/>
    <s v=" "/>
    <x v="5"/>
  </r>
  <r>
    <s v="2024-04-06T00:00:00"/>
    <d v="2024-04-06T00:00:00"/>
    <n v="8981"/>
    <n v="260"/>
    <n v="71"/>
    <x v="0"/>
    <s v=" "/>
    <x v="6"/>
  </r>
  <r>
    <s v="2024-04-07T00:00:00"/>
    <d v="2024-04-07T00:00:00"/>
    <n v="719"/>
    <n v="117"/>
    <n v="82"/>
    <x v="0"/>
    <s v=" "/>
    <x v="0"/>
  </r>
  <r>
    <s v="2024-04-08T00:00:00"/>
    <d v="2024-04-08T00:00:00"/>
    <n v="7529"/>
    <n v="265"/>
    <n v="61"/>
    <x v="0"/>
    <s v=" "/>
    <x v="1"/>
  </r>
  <r>
    <s v="2024-04-09T00:00:00"/>
    <d v="2024-04-09T00:00:00"/>
    <n v="12705"/>
    <n v="341"/>
    <n v="85"/>
    <x v="0"/>
    <s v=" "/>
    <x v="2"/>
  </r>
  <r>
    <s v="2024-04-10T00:00:00"/>
    <d v="2024-04-10T00:00:00"/>
    <n v="971"/>
    <n v="137"/>
    <n v="76"/>
    <x v="0"/>
    <s v=" "/>
    <x v="3"/>
  </r>
  <r>
    <s v="2024-04-11T00:00:00"/>
    <d v="2024-04-11T00:00:00"/>
    <n v="744"/>
    <n v="115"/>
    <n v="57"/>
    <x v="0"/>
    <s v=" "/>
    <x v="4"/>
  </r>
  <r>
    <s v="2024-04-12T00:00:00"/>
    <d v="2024-04-12T00:00:00"/>
    <n v="744"/>
    <n v="85"/>
    <n v="64"/>
    <x v="0"/>
    <s v=" "/>
    <x v="5"/>
  </r>
  <r>
    <s v="2024-04-13T00:00:00"/>
    <d v="2024-04-13T00:00:00"/>
    <n v="832"/>
    <n v="100"/>
    <n v="83"/>
    <x v="0"/>
    <s v=" "/>
    <x v="6"/>
  </r>
  <r>
    <s v="2024-04-14T00:00:00"/>
    <d v="2024-04-14T00:00:00"/>
    <n v="820"/>
    <n v="110"/>
    <n v="72"/>
    <x v="0"/>
    <s v=" "/>
    <x v="0"/>
  </r>
  <r>
    <s v="2024-04-15T00:00:00"/>
    <d v="2024-04-15T00:00:00"/>
    <n v="6072"/>
    <n v="221"/>
    <n v="74"/>
    <x v="0"/>
    <s v=" "/>
    <x v="1"/>
  </r>
  <r>
    <s v="2024-04-16T00:00:00"/>
    <d v="2024-04-16T00:00:00"/>
    <n v="3117"/>
    <n v="178"/>
    <n v="56"/>
    <x v="0"/>
    <s v=" "/>
    <x v="2"/>
  </r>
  <r>
    <s v="2024-04-17T00:00:00"/>
    <d v="2024-04-17T00:00:00"/>
    <n v="1526"/>
    <n v="139"/>
    <n v="76"/>
    <x v="0"/>
    <s v=" "/>
    <x v="3"/>
  </r>
  <r>
    <s v="2024-04-18T00:00:00"/>
    <d v="2024-04-18T00:00:00"/>
    <n v="3612"/>
    <n v="143"/>
    <n v="64"/>
    <x v="0"/>
    <s v=" "/>
    <x v="4"/>
  </r>
  <r>
    <s v="2024-04-19T00:00:00"/>
    <d v="2024-04-19T00:00:00"/>
    <n v="1318"/>
    <n v="103"/>
    <n v="67"/>
    <x v="0"/>
    <s v=" "/>
    <x v="5"/>
  </r>
  <r>
    <s v="2024-04-20T00:00:00"/>
    <d v="2024-04-20T00:00:00"/>
    <n v="1107"/>
    <n v="117"/>
    <n v="92"/>
    <x v="0"/>
    <s v=" "/>
    <x v="6"/>
  </r>
  <r>
    <s v="2024-04-21T00:00:00"/>
    <d v="2024-04-21T00:00:00"/>
    <n v="961"/>
    <n v="120"/>
    <n v="92"/>
    <x v="0"/>
    <s v=" "/>
    <x v="0"/>
  </r>
  <r>
    <s v="2024-04-22T00:00:00"/>
    <d v="2024-04-22T00:00:00"/>
    <n v="964"/>
    <n v="114"/>
    <n v="73"/>
    <x v="0"/>
    <s v=" "/>
    <x v="1"/>
  </r>
  <r>
    <s v="2024-04-23T00:00:00"/>
    <d v="2024-04-23T00:00:00"/>
    <n v="23311"/>
    <n v="548"/>
    <n v="78"/>
    <x v="0"/>
    <s v=" "/>
    <x v="2"/>
  </r>
  <r>
    <s v="2024-04-24T00:00:00"/>
    <d v="2024-04-24T00:00:00"/>
    <n v="4714"/>
    <n v="202"/>
    <n v="76"/>
    <x v="0"/>
    <s v=" "/>
    <x v="3"/>
  </r>
  <r>
    <s v="2024-04-25T00:00:00"/>
    <d v="2024-04-25T00:00:00"/>
    <n v="657"/>
    <n v="103"/>
    <n v="70"/>
    <x v="0"/>
    <s v=" "/>
    <x v="4"/>
  </r>
  <r>
    <s v="2024-04-26T00:00:00"/>
    <d v="2024-04-26T00:00:00"/>
    <n v="615"/>
    <n v="104"/>
    <n v="70"/>
    <x v="0"/>
    <s v=" "/>
    <x v="5"/>
  </r>
  <r>
    <s v="2024-04-27T00:00:00"/>
    <d v="2024-04-27T00:00:00"/>
    <n v="591"/>
    <n v="89"/>
    <n v="74"/>
    <x v="0"/>
    <s v=" "/>
    <x v="6"/>
  </r>
  <r>
    <s v="2024-04-28T00:00:00"/>
    <d v="2024-04-28T00:00:00"/>
    <n v="555"/>
    <n v="100"/>
    <n v="68"/>
    <x v="0"/>
    <s v=" "/>
    <x v="0"/>
  </r>
  <r>
    <s v="2024-04-29T00:00:00"/>
    <d v="2024-04-29T00:00:00"/>
    <n v="624"/>
    <n v="108"/>
    <n v="72"/>
    <x v="0"/>
    <s v=" "/>
    <x v="1"/>
  </r>
  <r>
    <s v="2024-04-30T00:00:00"/>
    <d v="2024-04-30T00:00:00"/>
    <n v="10388"/>
    <n v="313"/>
    <n v="67"/>
    <x v="0"/>
    <s v=" "/>
    <x v="2"/>
  </r>
  <r>
    <s v="2024-05-01T00:00:00"/>
    <d v="2024-05-01T00:00:00"/>
    <n v="3847"/>
    <n v="152"/>
    <n v="80"/>
    <x v="0"/>
    <s v=" "/>
    <x v="3"/>
  </r>
  <r>
    <s v="2024-05-02T00:00:00"/>
    <d v="2024-05-02T00:00:00"/>
    <n v="1370"/>
    <n v="118"/>
    <n v="65"/>
    <x v="0"/>
    <s v=" "/>
    <x v="4"/>
  </r>
  <r>
    <s v="2024-05-03T00:00:00"/>
    <d v="2024-05-03T00:00:00"/>
    <n v="5290"/>
    <n v="170"/>
    <n v="83"/>
    <x v="0"/>
    <s v=" "/>
    <x v="5"/>
  </r>
  <r>
    <s v="2024-05-04T00:00:00"/>
    <d v="2024-05-04T00:00:00"/>
    <n v="7075"/>
    <n v="178"/>
    <n v="92"/>
    <x v="0"/>
    <s v=" "/>
    <x v="6"/>
  </r>
  <r>
    <s v="2024-05-05T00:00:00"/>
    <d v="2024-05-05T00:00:00"/>
    <n v="3391"/>
    <n v="162"/>
    <n v="81"/>
    <x v="0"/>
    <s v=" "/>
    <x v="0"/>
  </r>
  <r>
    <s v="2024-05-06T00:00:00"/>
    <d v="2024-05-06T00:00:00"/>
    <n v="1637"/>
    <n v="132"/>
    <n v="59"/>
    <x v="0"/>
    <s v=" "/>
    <x v="1"/>
  </r>
  <r>
    <s v="2024-05-07T00:00:00"/>
    <d v="2024-05-07T00:00:00"/>
    <n v="982"/>
    <n v="102"/>
    <n v="50"/>
    <x v="0"/>
    <s v=" "/>
    <x v="2"/>
  </r>
  <r>
    <s v="2024-05-08T00:00:00"/>
    <d v="2024-05-08T00:00:00"/>
    <n v="3466"/>
    <n v="169"/>
    <n v="72"/>
    <x v="0"/>
    <s v=" "/>
    <x v="3"/>
  </r>
  <r>
    <s v="2024-05-09T00:00:00"/>
    <d v="2024-05-09T00:00:00"/>
    <n v="4764"/>
    <n v="176"/>
    <n v="76"/>
    <x v="0"/>
    <s v=" "/>
    <x v="4"/>
  </r>
  <r>
    <s v="2024-05-10T00:00:00"/>
    <d v="2024-05-10T00:00:00"/>
    <n v="11596"/>
    <n v="200"/>
    <n v="78"/>
    <x v="0"/>
    <s v=" "/>
    <x v="5"/>
  </r>
  <r>
    <s v="2024-05-11T00:00:00"/>
    <d v="2024-05-11T00:00:00"/>
    <n v="3745"/>
    <n v="111"/>
    <n v="93"/>
    <x v="0"/>
    <s v=" "/>
    <x v="6"/>
  </r>
  <r>
    <s v="2024-05-12T00:00:00"/>
    <d v="2024-05-12T00:00:00"/>
    <n v="1136"/>
    <n v="109"/>
    <n v="72"/>
    <x v="0"/>
    <s v=" "/>
    <x v="0"/>
  </r>
  <r>
    <s v="2024-05-13T00:00:00"/>
    <d v="2024-05-13T00:00:00"/>
    <n v="15554"/>
    <n v="517"/>
    <n v="75"/>
    <x v="0"/>
    <s v=" "/>
    <x v="1"/>
  </r>
  <r>
    <s v="2024-05-14T00:00:00"/>
    <d v="2024-05-14T00:00:00"/>
    <n v="9609"/>
    <n v="420"/>
    <n v="78"/>
    <x v="0"/>
    <s v=" "/>
    <x v="2"/>
  </r>
  <r>
    <s v="2024-05-15T00:00:00"/>
    <d v="2024-05-15T00:00:00"/>
    <n v="6164"/>
    <n v="264"/>
    <n v="88"/>
    <x v="0"/>
    <s v=" "/>
    <x v="3"/>
  </r>
  <r>
    <s v="2024-05-16T00:00:00"/>
    <d v="2024-05-16T00:00:00"/>
    <n v="5176"/>
    <n v="226"/>
    <n v="66"/>
    <x v="0"/>
    <s v=" "/>
    <x v="4"/>
  </r>
  <r>
    <s v="2024-05-17T00:00:00"/>
    <d v="2024-05-17T00:00:00"/>
    <n v="6287"/>
    <n v="221"/>
    <n v="73"/>
    <x v="0"/>
    <s v=" "/>
    <x v="5"/>
  </r>
  <r>
    <s v="2024-05-18T00:00:00"/>
    <d v="2024-05-18T00:00:00"/>
    <n v="1659"/>
    <n v="121"/>
    <n v="87"/>
    <x v="0"/>
    <s v=" "/>
    <x v="6"/>
  </r>
  <r>
    <s v="2024-05-19T00:00:00"/>
    <d v="2024-05-19T00:00:00"/>
    <n v="743"/>
    <n v="112"/>
    <n v="67"/>
    <x v="0"/>
    <s v=" "/>
    <x v="0"/>
  </r>
  <r>
    <s v="2024-05-20T00:00:00"/>
    <d v="2024-05-20T00:00:00"/>
    <n v="756"/>
    <n v="114"/>
    <n v="68"/>
    <x v="0"/>
    <s v=" "/>
    <x v="1"/>
  </r>
  <r>
    <s v="2024-05-21T00:00:00"/>
    <d v="2024-05-21T00:00:00"/>
    <n v="709"/>
    <n v="149"/>
    <n v="76"/>
    <x v="0"/>
    <s v=" "/>
    <x v="2"/>
  </r>
  <r>
    <s v="2024-05-22T00:00:00"/>
    <d v="2024-05-22T00:00:00"/>
    <n v="10734"/>
    <n v="295"/>
    <n v="123"/>
    <x v="0"/>
    <s v=" "/>
    <x v="3"/>
  </r>
  <r>
    <s v="2024-05-23T00:00:00"/>
    <d v="2024-05-23T00:00:00"/>
    <n v="16301"/>
    <n v="502"/>
    <n v="134"/>
    <x v="0"/>
    <s v=" "/>
    <x v="4"/>
  </r>
  <r>
    <s v="2024-05-24T00:00:00"/>
    <d v="2024-05-24T00:00:00"/>
    <n v="23887"/>
    <n v="635"/>
    <n v="255"/>
    <x v="0"/>
    <s v=" "/>
    <x v="5"/>
  </r>
  <r>
    <s v="2024-05-25T00:00:00"/>
    <d v="2024-05-25T00:00:00"/>
    <n v="21755"/>
    <n v="655"/>
    <n v="275"/>
    <x v="0"/>
    <s v=" "/>
    <x v="6"/>
  </r>
  <r>
    <s v="2024-05-26T00:00:00"/>
    <d v="2024-05-26T00:00:00"/>
    <n v="35793"/>
    <n v="885"/>
    <n v="429"/>
    <x v="0"/>
    <s v=" "/>
    <x v="0"/>
  </r>
  <r>
    <s v="2024-05-27T00:00:00"/>
    <d v="2024-05-27T00:00:00"/>
    <n v="45542"/>
    <n v="1041"/>
    <n v="479"/>
    <x v="0"/>
    <s v=" "/>
    <x v="1"/>
  </r>
  <r>
    <s v="2024-05-28T00:00:00"/>
    <d v="2024-05-28T00:00:00"/>
    <n v="38357"/>
    <n v="666"/>
    <n v="386"/>
    <x v="0"/>
    <s v=" "/>
    <x v="2"/>
  </r>
  <r>
    <s v="2024-05-29T00:00:00"/>
    <d v="2024-05-29T00:00:00"/>
    <n v="33943"/>
    <n v="737"/>
    <n v="302"/>
    <x v="0"/>
    <s v=" "/>
    <x v="3"/>
  </r>
  <r>
    <s v="2024-05-30T00:00:00"/>
    <d v="2024-05-30T00:00:00"/>
    <n v="25538"/>
    <n v="608"/>
    <n v="297"/>
    <x v="0"/>
    <s v=" "/>
    <x v="4"/>
  </r>
  <r>
    <s v="2024-05-31T00:00:00"/>
    <d v="2024-05-31T00:00:00"/>
    <n v="20015"/>
    <n v="507"/>
    <n v="277"/>
    <x v="0"/>
    <s v=" "/>
    <x v="5"/>
  </r>
  <r>
    <s v="2024-06-01T00:00:00"/>
    <d v="2024-06-01T00:00:00"/>
    <n v="25140"/>
    <n v="677"/>
    <n v="220"/>
    <x v="0"/>
    <s v=" "/>
    <x v="6"/>
  </r>
  <r>
    <s v="2024-06-02T00:00:00"/>
    <d v="2024-06-02T00:00:00"/>
    <n v="17855"/>
    <n v="499"/>
    <n v="248"/>
    <x v="0"/>
    <s v=" "/>
    <x v="0"/>
  </r>
  <r>
    <s v="2024-06-03T00:00:00"/>
    <d v="2024-06-03T00:00:00"/>
    <n v="29021"/>
    <n v="576"/>
    <n v="230"/>
    <x v="0"/>
    <s v=" "/>
    <x v="1"/>
  </r>
  <r>
    <s v="2024-06-04T00:00:00"/>
    <d v="2024-06-04T00:00:00"/>
    <n v="33645"/>
    <n v="580"/>
    <n v="183"/>
    <x v="0"/>
    <s v=" "/>
    <x v="2"/>
  </r>
  <r>
    <s v="2024-06-05T00:00:00"/>
    <d v="2024-06-05T00:00:00"/>
    <n v="10621"/>
    <n v="317"/>
    <n v="150"/>
    <x v="0"/>
    <s v=" "/>
    <x v="3"/>
  </r>
  <r>
    <s v="2024-06-06T00:00:00"/>
    <d v="2024-06-06T00:00:00"/>
    <n v="26208"/>
    <n v="437"/>
    <n v="199"/>
    <x v="0"/>
    <s v=" "/>
    <x v="4"/>
  </r>
  <r>
    <s v="2024-06-07T00:00:00"/>
    <d v="2024-06-07T00:00:00"/>
    <n v="16952"/>
    <n v="408"/>
    <n v="251"/>
    <x v="0"/>
    <s v=" "/>
    <x v="5"/>
  </r>
  <r>
    <s v="2024-06-08T00:00:00"/>
    <d v="2024-06-08T00:00:00"/>
    <n v="20244"/>
    <n v="386"/>
    <n v="196"/>
    <x v="0"/>
    <s v=" "/>
    <x v="6"/>
  </r>
  <r>
    <s v="2024-06-09T00:00:00"/>
    <d v="2024-06-09T00:00:00"/>
    <n v="15018"/>
    <n v="396"/>
    <n v="138"/>
    <x v="0"/>
    <s v=" "/>
    <x v="0"/>
  </r>
  <r>
    <s v="2024-06-10T00:00:00"/>
    <d v="2024-06-10T00:00:00"/>
    <n v="13760"/>
    <n v="368"/>
    <n v="132"/>
    <x v="0"/>
    <s v=" "/>
    <x v="1"/>
  </r>
  <r>
    <s v="2024-06-11T00:00:00"/>
    <d v="2024-06-11T00:00:00"/>
    <n v="6282"/>
    <n v="287"/>
    <n v="143"/>
    <x v="0"/>
    <s v=" "/>
    <x v="2"/>
  </r>
  <r>
    <s v="2024-06-12T00:00:00"/>
    <d v="2024-06-12T00:00:00"/>
    <n v="9382"/>
    <n v="297"/>
    <n v="128"/>
    <x v="0"/>
    <s v=" "/>
    <x v="3"/>
  </r>
  <r>
    <s v="2024-06-13T00:00:00"/>
    <d v="2024-06-13T00:00:00"/>
    <n v="4795"/>
    <n v="239"/>
    <n v="157"/>
    <x v="0"/>
    <s v=" "/>
    <x v="4"/>
  </r>
  <r>
    <s v="2024-06-14T00:00:00"/>
    <d v="2024-06-14T00:00:00"/>
    <n v="3225"/>
    <n v="208"/>
    <n v="124"/>
    <x v="0"/>
    <s v=" "/>
    <x v="5"/>
  </r>
  <r>
    <s v="2024-06-15T00:00:00"/>
    <d v="2024-06-15T00:00:00"/>
    <n v="4046"/>
    <n v="255"/>
    <n v="163"/>
    <x v="0"/>
    <s v=" "/>
    <x v="6"/>
  </r>
  <r>
    <s v="2024-06-16T00:00:00"/>
    <d v="2024-06-16T00:00:00"/>
    <n v="4645"/>
    <n v="236"/>
    <n v="161"/>
    <x v="0"/>
    <s v=" "/>
    <x v="0"/>
  </r>
  <r>
    <s v="2024-06-17T00:00:00"/>
    <d v="2024-06-17T00:00:00"/>
    <n v="9313"/>
    <n v="345"/>
    <n v="197"/>
    <x v="0"/>
    <s v=" "/>
    <x v="1"/>
  </r>
  <r>
    <s v="2024-06-18T00:00:00"/>
    <d v="2024-06-18T00:00:00"/>
    <n v="8566"/>
    <n v="345"/>
    <n v="147"/>
    <x v="0"/>
    <s v=" "/>
    <x v="2"/>
  </r>
  <r>
    <s v="2024-06-19T00:00:00"/>
    <d v="2024-06-19T00:00:00"/>
    <n v="7003"/>
    <n v="299"/>
    <n v="164"/>
    <x v="0"/>
    <s v=" "/>
    <x v="3"/>
  </r>
  <r>
    <s v="2024-06-20T00:00:00"/>
    <d v="2024-06-20T00:00:00"/>
    <n v="5646"/>
    <n v="253"/>
    <n v="157"/>
    <x v="0"/>
    <s v=" "/>
    <x v="4"/>
  </r>
  <r>
    <s v="2024-06-21T00:00:00"/>
    <d v="2024-06-21T00:00:00"/>
    <n v="3319"/>
    <n v="216"/>
    <n v="117"/>
    <x v="0"/>
    <s v=" "/>
    <x v="5"/>
  </r>
  <r>
    <s v="2024-06-22T00:00:00"/>
    <d v="2024-06-22T00:00:00"/>
    <n v="3255"/>
    <n v="180"/>
    <n v="125"/>
    <x v="0"/>
    <s v=" "/>
    <x v="6"/>
  </r>
  <r>
    <s v="2024-06-23T00:00:00"/>
    <d v="2024-06-23T00:00:00"/>
    <n v="3702"/>
    <n v="253"/>
    <n v="137"/>
    <x v="0"/>
    <s v=" "/>
    <x v="0"/>
  </r>
  <r>
    <s v="2024-06-24T00:00:00"/>
    <d v="2024-06-24T00:00:00"/>
    <n v="3975"/>
    <n v="236"/>
    <n v="154"/>
    <x v="0"/>
    <s v=" "/>
    <x v="1"/>
  </r>
  <r>
    <s v="2024-06-25T00:00:00"/>
    <d v="2024-06-25T00:00:00"/>
    <n v="10111"/>
    <n v="303"/>
    <n v="152"/>
    <x v="0"/>
    <s v=" "/>
    <x v="2"/>
  </r>
  <r>
    <s v="2024-06-26T00:00:00"/>
    <d v="2024-06-26T00:00:00"/>
    <n v="8354"/>
    <n v="317"/>
    <n v="147"/>
    <x v="0"/>
    <s v=" "/>
    <x v="3"/>
  </r>
  <r>
    <s v="2024-06-27T00:00:00"/>
    <d v="2024-06-27T00:00:00"/>
    <n v="4267"/>
    <n v="257"/>
    <n v="142"/>
    <x v="0"/>
    <s v=" "/>
    <x v="4"/>
  </r>
  <r>
    <s v="2024-06-28T00:00:00"/>
    <d v="2024-06-28T00:00:00"/>
    <n v="8278"/>
    <n v="293"/>
    <n v="155"/>
    <x v="0"/>
    <s v=" "/>
    <x v="5"/>
  </r>
  <r>
    <s v="2024-06-29T00:00:00"/>
    <d v="2024-06-29T00:00:00"/>
    <n v="8460"/>
    <n v="280"/>
    <n v="152"/>
    <x v="0"/>
    <s v=" "/>
    <x v="6"/>
  </r>
  <r>
    <s v="2024-06-30T00:00:00"/>
    <d v="2024-06-30T00:00:00"/>
    <n v="7990"/>
    <n v="322"/>
    <n v="160"/>
    <x v="0"/>
    <s v=" "/>
    <x v="0"/>
  </r>
  <r>
    <s v="2024-07-01T00:00:00"/>
    <d v="2024-07-01T00:00:00"/>
    <n v="14740"/>
    <n v="398"/>
    <n v="145"/>
    <x v="0"/>
    <s v=" "/>
    <x v="1"/>
  </r>
  <r>
    <s v="2024-07-02T00:00:00"/>
    <d v="2024-07-02T00:00:00"/>
    <n v="5416"/>
    <n v="253"/>
    <n v="140"/>
    <x v="0"/>
    <s v=" "/>
    <x v="2"/>
  </r>
  <r>
    <s v="2024-07-03T00:00:00"/>
    <d v="2024-07-03T00:00:00"/>
    <n v="6325"/>
    <n v="237"/>
    <n v="153"/>
    <x v="0"/>
    <s v=" "/>
    <x v="3"/>
  </r>
  <r>
    <s v="2024-07-04T00:00:00"/>
    <d v="2024-07-04T00:00:00"/>
    <n v="7636"/>
    <n v="241"/>
    <n v="119"/>
    <x v="0"/>
    <s v=" "/>
    <x v="4"/>
  </r>
  <r>
    <s v="2024-07-05T00:00:00"/>
    <d v="2024-07-05T00:00:00"/>
    <n v="9467"/>
    <n v="246"/>
    <n v="110"/>
    <x v="0"/>
    <s v=" "/>
    <x v="5"/>
  </r>
  <r>
    <s v="2024-07-06T00:00:00"/>
    <d v="2024-07-06T00:00:00"/>
    <n v="9120"/>
    <n v="201"/>
    <n v="122"/>
    <x v="0"/>
    <s v=" "/>
    <x v="6"/>
  </r>
  <r>
    <s v="2024-07-07T00:00:00"/>
    <d v="2024-07-07T00:00:00"/>
    <n v="10322"/>
    <n v="249"/>
    <n v="131"/>
    <x v="0"/>
    <s v=" "/>
    <x v="0"/>
  </r>
  <r>
    <s v="2024-07-08T00:00:00"/>
    <d v="2024-07-08T00:00:00"/>
    <n v="7811"/>
    <n v="231"/>
    <n v="122"/>
    <x v="0"/>
    <s v=" "/>
    <x v="1"/>
  </r>
  <r>
    <s v="2024-07-09T00:00:00"/>
    <d v="2024-07-09T00:00:00"/>
    <n v="4382"/>
    <n v="222"/>
    <n v="115"/>
    <x v="0"/>
    <s v=" "/>
    <x v="2"/>
  </r>
  <r>
    <s v="2024-07-10T00:00:00"/>
    <d v="2024-07-10T00:00:00"/>
    <n v="8529"/>
    <n v="419"/>
    <n v="121"/>
    <x v="0"/>
    <s v=" "/>
    <x v="3"/>
  </r>
  <r>
    <s v="2024-07-11T00:00:00"/>
    <d v="2024-07-11T00:00:00"/>
    <n v="27092"/>
    <n v="1146"/>
    <n v="131"/>
    <x v="0"/>
    <s v=" "/>
    <x v="4"/>
  </r>
  <r>
    <s v="2024-07-12T00:00:00"/>
    <d v="2024-07-12T00:00:00"/>
    <n v="12732"/>
    <n v="285"/>
    <n v="149"/>
    <x v="0"/>
    <s v=" "/>
    <x v="5"/>
  </r>
  <r>
    <s v="2024-07-13T00:00:00"/>
    <d v="2024-07-13T00:00:00"/>
    <n v="15999"/>
    <n v="304"/>
    <n v="122"/>
    <x v="0"/>
    <s v=" "/>
    <x v="6"/>
  </r>
  <r>
    <s v="2024-07-14T00:00:00"/>
    <d v="2024-07-14T00:00:00"/>
    <n v="6205"/>
    <n v="199"/>
    <n v="132"/>
    <x v="0"/>
    <s v=" "/>
    <x v="0"/>
  </r>
  <r>
    <s v="2024-07-15T00:00:00"/>
    <d v="2024-07-15T00:00:00"/>
    <n v="14167"/>
    <n v="428"/>
    <n v="127"/>
    <x v="0"/>
    <s v=" "/>
    <x v="1"/>
  </r>
  <r>
    <s v="2024-07-16T00:00:00"/>
    <d v="2024-07-16T00:00:00"/>
    <n v="17932"/>
    <n v="428"/>
    <n v="137"/>
    <x v="0"/>
    <s v=" "/>
    <x v="2"/>
  </r>
  <r>
    <s v="2024-07-17T00:00:00"/>
    <d v="2024-07-17T00:00:00"/>
    <n v="10702"/>
    <n v="338"/>
    <n v="126"/>
    <x v="0"/>
    <s v=" "/>
    <x v="3"/>
  </r>
  <r>
    <s v="2024-07-18T00:00:00"/>
    <d v="2024-07-18T00:00:00"/>
    <n v="10050"/>
    <n v="370"/>
    <n v="122"/>
    <x v="0"/>
    <s v=" "/>
    <x v="4"/>
  </r>
  <r>
    <s v="2024-07-19T00:00:00"/>
    <d v="2024-07-19T00:00:00"/>
    <n v="5365"/>
    <n v="265"/>
    <n v="151"/>
    <x v="0"/>
    <s v=" "/>
    <x v="5"/>
  </r>
  <r>
    <s v="2024-07-20T00:00:00"/>
    <d v="2024-07-20T00:00:00"/>
    <n v="5476"/>
    <n v="253"/>
    <n v="127"/>
    <x v="0"/>
    <s v=" "/>
    <x v="6"/>
  </r>
  <r>
    <s v="2024-07-21T00:00:00"/>
    <d v="2024-07-21T00:00:00"/>
    <n v="7618"/>
    <n v="295"/>
    <n v="124"/>
    <x v="0"/>
    <s v=" "/>
    <x v="0"/>
  </r>
  <r>
    <s v="2024-07-22T00:00:00"/>
    <d v="2024-07-22T00:00:00"/>
    <n v="9359"/>
    <n v="550"/>
    <n v="174"/>
    <x v="0"/>
    <s v=" "/>
    <x v="1"/>
  </r>
  <r>
    <s v="2024-07-23T00:00:00"/>
    <d v="2024-07-23T00:00:00"/>
    <n v="14996"/>
    <n v="735"/>
    <n v="253"/>
    <x v="0"/>
    <s v=" "/>
    <x v="2"/>
  </r>
  <r>
    <s v="2024-07-24T00:00:00"/>
    <d v="2024-07-24T00:00:00"/>
    <n v="11136"/>
    <n v="526"/>
    <n v="175"/>
    <x v="0"/>
    <s v=" "/>
    <x v="3"/>
  </r>
  <r>
    <s v="2024-07-25T00:00:00"/>
    <d v="2024-07-25T00:00:00"/>
    <n v="13370"/>
    <n v="587"/>
    <n v="286"/>
    <x v="0"/>
    <s v=" "/>
    <x v="4"/>
  </r>
  <r>
    <s v="2024-07-26T00:00:00"/>
    <d v="2024-07-26T00:00:00"/>
    <n v="9838"/>
    <n v="383"/>
    <n v="247"/>
    <x v="0"/>
    <s v=" "/>
    <x v="5"/>
  </r>
  <r>
    <s v="2024-07-27T00:00:00"/>
    <d v="2024-07-27T00:00:00"/>
    <n v="7382"/>
    <n v="316"/>
    <n v="172"/>
    <x v="0"/>
    <s v=" "/>
    <x v="6"/>
  </r>
  <r>
    <s v="2024-07-28T00:00:00"/>
    <d v="2024-07-28T00:00:00"/>
    <n v="22764"/>
    <n v="523"/>
    <n v="266"/>
    <x v="0"/>
    <s v=" "/>
    <x v="0"/>
  </r>
  <r>
    <s v="2024-07-29T00:00:00"/>
    <d v="2024-07-29T00:00:00"/>
    <n v="11787"/>
    <n v="433"/>
    <n v="264"/>
    <x v="0"/>
    <s v=" "/>
    <x v="1"/>
  </r>
  <r>
    <s v="2024-07-30T00:00:00"/>
    <d v="2024-07-30T00:00:00"/>
    <n v="11806"/>
    <n v="481"/>
    <n v="277"/>
    <x v="0"/>
    <s v=" "/>
    <x v="2"/>
  </r>
  <r>
    <s v="2024-07-31T00:00:00"/>
    <d v="2024-07-31T00:00:00"/>
    <n v="9500"/>
    <n v="445"/>
    <n v="210"/>
    <x v="0"/>
    <s v=" "/>
    <x v="3"/>
  </r>
  <r>
    <s v="2024-08-01T00:00:00"/>
    <d v="2024-08-01T00:00:00"/>
    <n v="8443"/>
    <n v="364"/>
    <n v="215"/>
    <x v="0"/>
    <s v=" "/>
    <x v="4"/>
  </r>
  <r>
    <s v="2024-08-02T00:00:00"/>
    <d v="2024-08-02T00:00:00"/>
    <n v="11555"/>
    <n v="689"/>
    <n v="207"/>
    <x v="0"/>
    <s v=" "/>
    <x v="5"/>
  </r>
  <r>
    <s v="2024-08-03T00:00:00"/>
    <d v="2024-08-03T00:00:00"/>
    <n v="12673"/>
    <n v="478"/>
    <n v="187"/>
    <x v="0"/>
    <s v=" "/>
    <x v="6"/>
  </r>
  <r>
    <s v="2024-08-04T00:00:00"/>
    <d v="2024-08-04T00:00:00"/>
    <n v="11191"/>
    <n v="402"/>
    <n v="199"/>
    <x v="0"/>
    <s v=" "/>
    <x v="0"/>
  </r>
  <r>
    <s v="2024-08-05T00:00:00"/>
    <d v="2024-08-05T00:00:00"/>
    <n v="10392"/>
    <n v="440"/>
    <n v="240"/>
    <x v="0"/>
    <s v=" "/>
    <x v="1"/>
  </r>
  <r>
    <s v="2024-08-06T00:00:00"/>
    <d v="2024-08-06T00:00:00"/>
    <n v="12628"/>
    <n v="397"/>
    <n v="243"/>
    <x v="0"/>
    <s v=" "/>
    <x v="2"/>
  </r>
  <r>
    <s v="2024-08-07T00:00:00"/>
    <d v="2024-08-07T00:00:00"/>
    <n v="7910"/>
    <n v="320"/>
    <n v="174"/>
    <x v="0"/>
    <s v=" "/>
    <x v="3"/>
  </r>
  <r>
    <s v="2024-08-08T00:00:00"/>
    <d v="2024-08-08T00:00:00"/>
    <n v="7663"/>
    <n v="284"/>
    <n v="166"/>
    <x v="0"/>
    <s v=" "/>
    <x v="4"/>
  </r>
  <r>
    <s v="2024-08-09T00:00:00"/>
    <d v="2024-08-09T00:00:00"/>
    <n v="6186"/>
    <n v="352"/>
    <n v="161"/>
    <x v="0"/>
    <s v=" "/>
    <x v="5"/>
  </r>
  <r>
    <s v="2024-08-10T00:00:00"/>
    <d v="2024-08-10T00:00:00"/>
    <n v="5179"/>
    <n v="268"/>
    <n v="149"/>
    <x v="0"/>
    <s v=" "/>
    <x v="6"/>
  </r>
  <r>
    <s v="2024-08-11T00:00:00"/>
    <d v="2024-08-11T00:00:00"/>
    <n v="5412"/>
    <n v="264"/>
    <n v="161"/>
    <x v="0"/>
    <s v=" "/>
    <x v="0"/>
  </r>
  <r>
    <s v="2024-08-12T00:00:00"/>
    <d v="2024-08-12T00:00:00"/>
    <n v="13163"/>
    <n v="427"/>
    <n v="214"/>
    <x v="0"/>
    <s v=" "/>
    <x v="1"/>
  </r>
  <r>
    <s v="2024-08-13T00:00:00"/>
    <d v="2024-08-13T00:00:00"/>
    <n v="16819"/>
    <n v="593"/>
    <n v="505"/>
    <x v="0"/>
    <s v=" "/>
    <x v="2"/>
  </r>
  <r>
    <s v="2024-08-14T00:00:00"/>
    <d v="2024-08-14T00:00:00"/>
    <n v="13580"/>
    <n v="528"/>
    <n v="519"/>
    <x v="0"/>
    <s v=" "/>
    <x v="3"/>
  </r>
  <r>
    <s v="2024-08-15T00:00:00"/>
    <d v="2024-08-15T00:00:00"/>
    <n v="12097"/>
    <n v="435"/>
    <n v="507"/>
    <x v="0"/>
    <s v=" "/>
    <x v="4"/>
  </r>
  <r>
    <s v="2024-08-16T00:00:00"/>
    <d v="2024-08-16T00:00:00"/>
    <n v="8563"/>
    <n v="397"/>
    <n v="310"/>
    <x v="0"/>
    <s v=" "/>
    <x v="5"/>
  </r>
  <r>
    <s v="2024-08-17T00:00:00"/>
    <d v="2024-08-17T00:00:00"/>
    <n v="15233"/>
    <n v="376"/>
    <n v="288"/>
    <x v="0"/>
    <s v=" "/>
    <x v="6"/>
  </r>
  <r>
    <s v="2024-08-18T00:00:00"/>
    <d v="2024-08-18T00:00:00"/>
    <n v="8729"/>
    <n v="327"/>
    <n v="236"/>
    <x v="0"/>
    <s v=" "/>
    <x v="0"/>
  </r>
  <r>
    <s v="2024-08-19T00:00:00"/>
    <d v="2024-08-19T00:00:00"/>
    <n v="4523"/>
    <n v="193"/>
    <n v="148"/>
    <x v="0"/>
    <s v=" "/>
    <x v="1"/>
  </r>
  <r>
    <s v="2024-08-20T00:00:00"/>
    <d v="2024-08-20T00:00:00"/>
    <n v="6815"/>
    <n v="347"/>
    <n v="148"/>
    <x v="0"/>
    <s v=" "/>
    <x v="2"/>
  </r>
  <r>
    <s v="2024-08-21T00:00:00"/>
    <d v="2024-08-21T00:00:00"/>
    <n v="10096"/>
    <n v="504"/>
    <n v="180"/>
    <x v="0"/>
    <s v=" "/>
    <x v="3"/>
  </r>
  <r>
    <s v="2024-08-22T00:00:00"/>
    <d v="2024-08-22T00:00:00"/>
    <n v="4795"/>
    <n v="287"/>
    <n v="177"/>
    <x v="0"/>
    <s v=" "/>
    <x v="4"/>
  </r>
  <r>
    <s v="2024-08-23T00:00:00"/>
    <d v="2024-08-23T00:00:00"/>
    <n v="15916"/>
    <n v="559"/>
    <n v="214"/>
    <x v="0"/>
    <s v=" "/>
    <x v="5"/>
  </r>
  <r>
    <s v="2024-08-24T00:00:00"/>
    <d v="2024-08-24T00:00:00"/>
    <n v="14480"/>
    <n v="551"/>
    <n v="372"/>
    <x v="0"/>
    <s v=" "/>
    <x v="6"/>
  </r>
  <r>
    <s v="2024-08-25T00:00:00"/>
    <d v="2024-08-25T00:00:00"/>
    <n v="16588"/>
    <n v="560"/>
    <n v="426"/>
    <x v="0"/>
    <s v=" "/>
    <x v="0"/>
  </r>
  <r>
    <s v="2024-08-26T00:00:00"/>
    <d v="2024-08-26T00:00:00"/>
    <n v="25784"/>
    <n v="900"/>
    <n v="679"/>
    <x v="0"/>
    <s v=" "/>
    <x v="1"/>
  </r>
  <r>
    <s v="2024-08-27T00:00:00"/>
    <d v="2024-08-27T00:00:00"/>
    <n v="36458"/>
    <n v="1163"/>
    <n v="930"/>
    <x v="0"/>
    <s v=" "/>
    <x v="2"/>
  </r>
  <r>
    <s v="2024-08-28T00:00:00"/>
    <d v="2024-08-28T00:00:00"/>
    <n v="32945"/>
    <n v="920"/>
    <n v="835"/>
    <x v="0"/>
    <s v=" "/>
    <x v="3"/>
  </r>
  <r>
    <s v="2024-08-29T00:00:00"/>
    <d v="2024-08-29T00:00:00"/>
    <n v="21365"/>
    <n v="648"/>
    <n v="483"/>
    <x v="0"/>
    <s v=" "/>
    <x v="4"/>
  </r>
  <r>
    <s v="2024-08-30T00:00:00"/>
    <d v="2024-08-30T00:00:00"/>
    <n v="42582"/>
    <n v="1675"/>
    <n v="619"/>
    <x v="0"/>
    <s v=" "/>
    <x v="5"/>
  </r>
  <r>
    <s v="2024-08-31T00:00:00"/>
    <d v="2024-08-31T00:00:00"/>
    <n v="73932"/>
    <n v="2065"/>
    <n v="1146"/>
    <x v="0"/>
    <s v=" "/>
    <x v="6"/>
  </r>
  <r>
    <s v="2024-09-01T00:00:00"/>
    <d v="2024-09-01T00:00:00"/>
    <n v="37312"/>
    <n v="1242"/>
    <n v="703"/>
    <x v="0"/>
    <s v=" "/>
    <x v="0"/>
  </r>
  <r>
    <s v="2024-09-02T00:00:00"/>
    <d v="2024-09-02T00:00:00"/>
    <n v="28560"/>
    <n v="930"/>
    <n v="585"/>
    <x v="0"/>
    <s v=" "/>
    <x v="1"/>
  </r>
  <r>
    <s v="2024-09-03T00:00:00"/>
    <d v="2024-09-03T00:00:00"/>
    <n v="19823"/>
    <n v="840"/>
    <n v="430"/>
    <x v="0"/>
    <s v=" "/>
    <x v="2"/>
  </r>
  <r>
    <s v="2024-09-04T00:00:00"/>
    <d v="2024-09-04T00:00:00"/>
    <n v="16195"/>
    <n v="708"/>
    <n v="342"/>
    <x v="0"/>
    <s v=" "/>
    <x v="3"/>
  </r>
  <r>
    <s v="2024-09-05T00:00:00"/>
    <d v="2024-09-05T00:00:00"/>
    <n v="11818"/>
    <n v="546"/>
    <n v="264"/>
    <x v="0"/>
    <s v=" "/>
    <x v="4"/>
  </r>
  <r>
    <s v="2024-09-06T00:00:00"/>
    <d v="2024-09-06T00:00:00"/>
    <n v="27517"/>
    <n v="841"/>
    <n v="226"/>
    <x v="0"/>
    <s v=" "/>
    <x v="5"/>
  </r>
  <r>
    <s v="2024-09-07T00:00:00"/>
    <d v="2024-09-07T00:00:00"/>
    <n v="14970"/>
    <n v="415"/>
    <n v="237"/>
    <x v="0"/>
    <s v=" "/>
    <x v="6"/>
  </r>
  <r>
    <s v="2024-09-08T00:00:00"/>
    <d v="2024-09-08T00:00:00"/>
    <n v="48719"/>
    <n v="1103"/>
    <n v="281"/>
    <x v="0"/>
    <s v=" "/>
    <x v="0"/>
  </r>
  <r>
    <s v="2024-09-09T00:00:00"/>
    <d v="2024-09-09T00:00:00"/>
    <n v="25469"/>
    <n v="801"/>
    <n v="342"/>
    <x v="0"/>
    <s v=" "/>
    <x v="1"/>
  </r>
  <r>
    <s v="2024-09-10T00:00:00"/>
    <d v="2024-09-10T00:00:00"/>
    <n v="32701"/>
    <n v="1177"/>
    <n v="349"/>
    <x v="0"/>
    <s v=" "/>
    <x v="2"/>
  </r>
  <r>
    <s v="2024-09-11T00:00:00"/>
    <d v="2024-09-11T00:00:00"/>
    <n v="19979"/>
    <n v="700"/>
    <n v="353"/>
    <x v="0"/>
    <s v=" "/>
    <x v="3"/>
  </r>
  <r>
    <s v="2024-09-12T00:00:00"/>
    <d v="2024-09-12T00:00:00"/>
    <n v="15622"/>
    <n v="595"/>
    <n v="345"/>
    <x v="0"/>
    <s v=" "/>
    <x v="4"/>
  </r>
  <r>
    <s v="2024-09-13T00:00:00"/>
    <d v="2024-09-13T00:00:00"/>
    <n v="19053"/>
    <n v="699"/>
    <n v="313"/>
    <x v="0"/>
    <s v=" "/>
    <x v="5"/>
  </r>
  <r>
    <s v="2024-09-14T00:00:00"/>
    <d v="2024-09-14T00:00:00"/>
    <n v="11806"/>
    <n v="375"/>
    <n v="237"/>
    <x v="0"/>
    <s v=" "/>
    <x v="6"/>
  </r>
  <r>
    <s v="2024-09-15T00:00:00"/>
    <d v="2024-09-15T00:00:00"/>
    <n v="9317"/>
    <n v="409"/>
    <n v="298"/>
    <x v="0"/>
    <s v=" "/>
    <x v="0"/>
  </r>
  <r>
    <s v="2024-09-16T00:00:00"/>
    <d v="2024-09-16T00:00:00"/>
    <n v="16331"/>
    <n v="580"/>
    <n v="331"/>
    <x v="0"/>
    <s v=" "/>
    <x v="1"/>
  </r>
  <r>
    <s v="2024-09-17T00:00:00"/>
    <d v="2024-09-17T00:00:00"/>
    <n v="15016"/>
    <n v="587"/>
    <n v="262"/>
    <x v="0"/>
    <s v=" "/>
    <x v="2"/>
  </r>
  <r>
    <s v="2024-09-18T00:00:00"/>
    <d v="2024-09-18T00:00:00"/>
    <n v="14648"/>
    <n v="478"/>
    <n v="225"/>
    <x v="0"/>
    <s v=" "/>
    <x v="3"/>
  </r>
  <r>
    <s v="2024-09-19T00:00:00"/>
    <d v="2024-09-19T00:00:00"/>
    <n v="6946"/>
    <n v="282"/>
    <n v="190"/>
    <x v="0"/>
    <s v=" "/>
    <x v="4"/>
  </r>
  <r>
    <s v="2024-09-20T00:00:00"/>
    <d v="2024-09-20T00:00:00"/>
    <n v="15960"/>
    <n v="514"/>
    <n v="201"/>
    <x v="0"/>
    <s v=" "/>
    <x v="5"/>
  </r>
  <r>
    <s v="2024-09-21T00:00:00"/>
    <d v="2024-09-21T00:00:00"/>
    <n v="9267"/>
    <n v="367"/>
    <n v="204"/>
    <x v="0"/>
    <s v=" "/>
    <x v="6"/>
  </r>
  <r>
    <s v="2024-09-22T00:00:00"/>
    <d v="2024-09-22T00:00:00"/>
    <n v="13910"/>
    <n v="431"/>
    <n v="228"/>
    <x v="0"/>
    <s v=" "/>
    <x v="0"/>
  </r>
  <r>
    <s v="2024-09-23T00:00:00"/>
    <d v="2024-09-23T00:00:00"/>
    <n v="7616"/>
    <n v="364"/>
    <n v="216"/>
    <x v="0"/>
    <s v=" "/>
    <x v="1"/>
  </r>
  <r>
    <s v="2024-09-24T00:00:00"/>
    <d v="2024-09-24T00:00:00"/>
    <n v="7651"/>
    <n v="372"/>
    <n v="206"/>
    <x v="0"/>
    <s v=" "/>
    <x v="2"/>
  </r>
  <r>
    <s v="2024-09-25T00:00:00"/>
    <d v="2024-09-25T00:00:00"/>
    <n v="22991"/>
    <n v="637"/>
    <n v="254"/>
    <x v="0"/>
    <s v=" "/>
    <x v="3"/>
  </r>
  <r>
    <s v="2024-09-26T00:00:00"/>
    <d v="2024-09-26T00:00:00"/>
    <n v="10033"/>
    <n v="402"/>
    <n v="248"/>
    <x v="0"/>
    <s v=" "/>
    <x v="4"/>
  </r>
  <r>
    <s v="2024-09-27T00:00:00"/>
    <d v="2024-09-27T00:00:00"/>
    <n v="16450"/>
    <n v="508"/>
    <n v="334"/>
    <x v="0"/>
    <s v=" "/>
    <x v="5"/>
  </r>
  <r>
    <s v="2024-09-28T00:00:00"/>
    <d v="2024-09-28T00:00:00"/>
    <n v="20156"/>
    <n v="599"/>
    <n v="374"/>
    <x v="0"/>
    <s v=" "/>
    <x v="6"/>
  </r>
  <r>
    <s v="2024-09-29T00:00:00"/>
    <d v="2024-09-29T00:00:00"/>
    <n v="15842"/>
    <n v="481"/>
    <n v="313"/>
    <x v="0"/>
    <s v=" "/>
    <x v="0"/>
  </r>
  <r>
    <s v="2024-09-30T00:00:00"/>
    <d v="2024-09-30T00:00:00"/>
    <n v="10139"/>
    <n v="381"/>
    <n v="253"/>
    <x v="0"/>
    <s v=" "/>
    <x v="1"/>
  </r>
  <r>
    <s v="2024-10-01T00:00:00"/>
    <d v="2024-10-01T00:00:00"/>
    <n v="27070"/>
    <n v="598"/>
    <n v="242"/>
    <x v="0"/>
    <s v=" "/>
    <x v="2"/>
  </r>
  <r>
    <s v="2024-10-02T00:00:00"/>
    <d v="2024-10-02T00:00:00"/>
    <n v="18753"/>
    <n v="567"/>
    <n v="266"/>
    <x v="0"/>
    <s v=" "/>
    <x v="3"/>
  </r>
  <r>
    <s v="2024-10-03T00:00:00"/>
    <d v="2024-10-03T00:00:00"/>
    <n v="14145"/>
    <n v="420"/>
    <n v="259"/>
    <x v="0"/>
    <s v=" "/>
    <x v="4"/>
  </r>
  <r>
    <s v="2024-10-04T00:00:00"/>
    <d v="2024-10-04T00:00:00"/>
    <n v="15457"/>
    <n v="456"/>
    <n v="232"/>
    <x v="0"/>
    <s v=" "/>
    <x v="5"/>
  </r>
  <r>
    <s v="2024-10-05T00:00:00"/>
    <d v="2024-10-05T00:00:00"/>
    <n v="9976"/>
    <n v="370"/>
    <n v="185"/>
    <x v="0"/>
    <s v=" "/>
    <x v="6"/>
  </r>
  <r>
    <s v="2024-10-06T00:00:00"/>
    <d v="2024-10-06T00:00:00"/>
    <n v="10004"/>
    <n v="384"/>
    <n v="226"/>
    <x v="0"/>
    <s v=" "/>
    <x v="0"/>
  </r>
  <r>
    <s v="2024-10-07T00:00:00"/>
    <d v="2024-10-07T00:00:00"/>
    <n v="13336"/>
    <n v="401"/>
    <n v="212"/>
    <x v="0"/>
    <s v=" "/>
    <x v="1"/>
  </r>
  <r>
    <s v="2024-10-08T00:00:00"/>
    <d v="2024-10-08T00:00:00"/>
    <n v="19834"/>
    <n v="442"/>
    <n v="170"/>
    <x v="0"/>
    <s v=" "/>
    <x v="2"/>
  </r>
  <r>
    <s v="2024-10-09T00:00:00"/>
    <d v="2024-10-09T00:00:00"/>
    <n v="9705"/>
    <n v="320"/>
    <n v="170"/>
    <x v="0"/>
    <s v=" "/>
    <x v="3"/>
  </r>
  <r>
    <s v="2024-10-10T00:00:00"/>
    <d v="2024-10-10T00:00:00"/>
    <n v="10939"/>
    <n v="292"/>
    <n v="167"/>
    <x v="0"/>
    <s v=" "/>
    <x v="4"/>
  </r>
  <r>
    <s v="2024-10-11T00:00:00"/>
    <d v="2024-10-11T00:00:00"/>
    <n v="9937"/>
    <n v="276"/>
    <n v="188"/>
    <x v="0"/>
    <s v=" "/>
    <x v="5"/>
  </r>
  <r>
    <s v="2024-10-12T00:00:00"/>
    <d v="2024-10-12T00:00:00"/>
    <n v="9891"/>
    <n v="324"/>
    <n v="152"/>
    <x v="0"/>
    <s v=" "/>
    <x v="6"/>
  </r>
  <r>
    <s v="2024-10-13T00:00:00"/>
    <d v="2024-10-13T00:00:00"/>
    <n v="7475"/>
    <n v="377"/>
    <n v="195"/>
    <x v="0"/>
    <s v=" "/>
    <x v="0"/>
  </r>
  <r>
    <s v="2024-10-14T00:00:00"/>
    <d v="2024-10-14T00:00:00"/>
    <n v="7089"/>
    <n v="324"/>
    <n v="188"/>
    <x v="0"/>
    <s v=" "/>
    <x v="1"/>
  </r>
  <r>
    <s v="2024-10-15T00:00:00"/>
    <d v="2024-10-15T00:00:00"/>
    <n v="9863"/>
    <n v="413"/>
    <n v="188"/>
    <x v="0"/>
    <s v=" "/>
    <x v="2"/>
  </r>
  <r>
    <s v="2024-10-16T00:00:00"/>
    <d v="2024-10-16T00:00:00"/>
    <n v="9350"/>
    <n v="386"/>
    <n v="162"/>
    <x v="1"/>
    <n v="537"/>
    <x v="3"/>
  </r>
  <r>
    <s v="2024-10-17T00:00:00"/>
    <d v="2024-10-17T00:00:00"/>
    <n v="18494"/>
    <n v="510"/>
    <n v="202"/>
    <x v="2"/>
    <n v="1396"/>
    <x v="4"/>
  </r>
  <r>
    <s v="2024-10-18T00:00:00"/>
    <d v="2024-10-18T00:00:00"/>
    <n v="9641"/>
    <n v="384"/>
    <n v="191"/>
    <x v="3"/>
    <n v="758"/>
    <x v="5"/>
  </r>
  <r>
    <s v="2024-10-19T00:00:00"/>
    <d v="2024-10-19T00:00:00"/>
    <n v="12267"/>
    <n v="351"/>
    <n v="172"/>
    <x v="4"/>
    <n v="496"/>
    <x v="6"/>
  </r>
  <r>
    <s v="2024-10-20T00:00:00"/>
    <d v="2024-10-20T00:00:00"/>
    <n v="41499"/>
    <n v="888"/>
    <n v="174"/>
    <x v="5"/>
    <n v="1432"/>
    <x v="0"/>
  </r>
  <r>
    <s v="2024-10-21T00:00:00"/>
    <d v="2024-10-21T00:00:00"/>
    <n v="20564"/>
    <n v="586"/>
    <n v="161"/>
    <x v="6"/>
    <n v="628"/>
    <x v="1"/>
  </r>
  <r>
    <s v="2024-10-22T00:00:00"/>
    <d v="2024-10-22T00:00:00"/>
    <n v="9731"/>
    <n v="343"/>
    <n v="149"/>
    <x v="7"/>
    <n v="651"/>
    <x v="2"/>
  </r>
  <r>
    <s v="2024-10-23T00:00:00"/>
    <d v="2024-10-23T00:00:00"/>
    <n v="10371"/>
    <n v="312"/>
    <n v="155"/>
    <x v="8"/>
    <n v="552"/>
    <x v="3"/>
  </r>
  <r>
    <s v="2024-10-24T00:00:00"/>
    <d v="2024-10-24T00:00:00"/>
    <n v="6700"/>
    <n v="269"/>
    <n v="158"/>
    <x v="9"/>
    <n v="398"/>
    <x v="4"/>
  </r>
  <r>
    <s v="2024-10-25T00:00:00"/>
    <d v="2024-10-25T00:00:00"/>
    <n v="6288"/>
    <n v="336"/>
    <n v="151"/>
    <x v="10"/>
    <n v="333"/>
    <x v="5"/>
  </r>
  <r>
    <s v="2024-10-26T00:00:00"/>
    <d v="2024-10-26T00:00:00"/>
    <n v="17164"/>
    <n v="511"/>
    <n v="160"/>
    <x v="11"/>
    <n v="333"/>
    <x v="6"/>
  </r>
  <r>
    <s v="2024-10-27T00:00:00"/>
    <d v="2024-10-27T00:00:00"/>
    <n v="6140"/>
    <n v="256"/>
    <n v="149"/>
    <x v="12"/>
    <n v="264"/>
    <x v="0"/>
  </r>
  <r>
    <s v="2024-10-28T00:00:00"/>
    <d v="2024-10-28T00:00:00"/>
    <n v="5149"/>
    <n v="267"/>
    <n v="135"/>
    <x v="13"/>
    <n v="264"/>
    <x v="1"/>
  </r>
  <r>
    <s v="2024-10-29T00:00:00"/>
    <d v="2024-10-29T00:00:00"/>
    <n v="16999"/>
    <n v="364"/>
    <n v="150"/>
    <x v="14"/>
    <n v="276"/>
    <x v="2"/>
  </r>
  <r>
    <s v="2024-10-30T00:00:00"/>
    <d v="2024-10-30T00:00:00"/>
    <n v="18773"/>
    <n v="360"/>
    <n v="151"/>
    <x v="15"/>
    <n v="248"/>
    <x v="3"/>
  </r>
  <r>
    <s v="2024-10-31T00:00:00"/>
    <d v="2024-10-31T00:00:00"/>
    <n v="14398"/>
    <n v="223"/>
    <n v="132"/>
    <x v="16"/>
    <n v="163"/>
    <x v="4"/>
  </r>
  <r>
    <s v="2024-11-01T00:00:00"/>
    <d v="2024-11-01T00:00:00"/>
    <n v="6674"/>
    <n v="226"/>
    <n v="116"/>
    <x v="17"/>
    <n v="265"/>
    <x v="5"/>
  </r>
  <r>
    <s v="2024-11-02T00:00:00"/>
    <d v="2024-11-02T00:00:00"/>
    <n v="8452"/>
    <n v="235"/>
    <n v="135"/>
    <x v="18"/>
    <n v="298"/>
    <x v="6"/>
  </r>
  <r>
    <s v="2024-11-03T00:00:00"/>
    <d v="2024-11-03T00:00:00"/>
    <n v="3678"/>
    <n v="237"/>
    <n v="161"/>
    <x v="19"/>
    <n v="280"/>
    <x v="0"/>
  </r>
  <r>
    <s v="2024-11-04T00:00:00"/>
    <d v="2024-11-04T00:00:00"/>
    <n v="3235"/>
    <n v="262"/>
    <n v="150"/>
    <x v="20"/>
    <n v="341"/>
    <x v="1"/>
  </r>
  <r>
    <s v="2024-11-05T00:00:00"/>
    <d v="2024-11-05T00:00:00"/>
    <n v="4324"/>
    <n v="272"/>
    <n v="198"/>
    <x v="21"/>
    <n v="303"/>
    <x v="2"/>
  </r>
  <r>
    <s v="2024-11-06T00:00:00"/>
    <d v="2024-11-06T00:00:00"/>
    <n v="16401"/>
    <n v="422"/>
    <n v="155"/>
    <x v="22"/>
    <n v="1729"/>
    <x v="3"/>
  </r>
  <r>
    <s v="2024-11-07T00:00:00"/>
    <d v="2024-11-07T00:00:00"/>
    <n v="9738"/>
    <n v="335"/>
    <n v="181"/>
    <x v="23"/>
    <n v="671"/>
    <x v="4"/>
  </r>
  <r>
    <s v="2024-11-08T00:00:00"/>
    <d v="2024-11-08T00:00:00"/>
    <n v="5198"/>
    <n v="290"/>
    <n v="173"/>
    <x v="24"/>
    <n v="546"/>
    <x v="5"/>
  </r>
  <r>
    <s v="2024-11-09T00:00:00"/>
    <d v="2024-11-09T00:00:00"/>
    <n v="3391"/>
    <n v="204"/>
    <n v="166"/>
    <x v="25"/>
    <n v="334"/>
    <x v="6"/>
  </r>
  <r>
    <s v="2024-11-10T00:00:00"/>
    <d v="2024-11-10T00:00:00"/>
    <n v="3515"/>
    <n v="276"/>
    <n v="195"/>
    <x v="26"/>
    <n v="386"/>
    <x v="0"/>
  </r>
  <r>
    <s v="2024-11-11T00:00:00"/>
    <d v="2024-11-11T00:00:00"/>
    <n v="23998"/>
    <n v="682"/>
    <n v="195"/>
    <x v="27"/>
    <n v="547"/>
    <x v="1"/>
  </r>
  <r>
    <s v="2024-11-12T00:00:00"/>
    <d v="2024-11-12T00:00:00"/>
    <n v="28365"/>
    <n v="801"/>
    <n v="162"/>
    <x v="28"/>
    <n v="441"/>
    <x v="2"/>
  </r>
  <r>
    <s v="2024-11-13T00:00:00"/>
    <d v="2024-11-13T00:00:00"/>
    <n v="11268"/>
    <n v="348"/>
    <n v="163"/>
    <x v="29"/>
    <n v="391"/>
    <x v="3"/>
  </r>
  <r>
    <s v="2024-11-14T00:00:00"/>
    <d v="2024-11-14T00:00:00"/>
    <n v="7314"/>
    <n v="269"/>
    <n v="164"/>
    <x v="30"/>
    <n v="405"/>
    <x v="4"/>
  </r>
  <r>
    <s v="2024-11-15T00:00:00"/>
    <d v="2024-11-15T00:00:00"/>
    <n v="16902"/>
    <n v="349"/>
    <n v="148"/>
    <x v="31"/>
    <n v="337"/>
    <x v="5"/>
  </r>
  <r>
    <s v="2024-11-16T00:00:00"/>
    <d v="2024-11-16T00:00:00"/>
    <n v="17491"/>
    <n v="379"/>
    <n v="156"/>
    <x v="32"/>
    <n v="277"/>
    <x v="6"/>
  </r>
  <r>
    <s v="2024-11-17T00:00:00"/>
    <d v="2024-11-17T00:00:00"/>
    <n v="17123"/>
    <n v="288"/>
    <n v="131"/>
    <x v="33"/>
    <n v="254"/>
    <x v="0"/>
  </r>
  <r>
    <s v="2024-11-18T00:00:00"/>
    <d v="2024-11-18T00:00:00"/>
    <n v="20647"/>
    <n v="506"/>
    <n v="161"/>
    <x v="34"/>
    <n v="1160"/>
    <x v="1"/>
  </r>
  <r>
    <s v="2024-11-19T00:00:00"/>
    <d v="2024-11-19T00:00:00"/>
    <n v="13638"/>
    <n v="398"/>
    <n v="142"/>
    <x v="35"/>
    <n v="607"/>
    <x v="2"/>
  </r>
  <r>
    <s v="2024-11-20T00:00:00"/>
    <d v="2024-11-20T00:00:00"/>
    <n v="13915"/>
    <n v="379"/>
    <n v="145"/>
    <x v="36"/>
    <n v="1236"/>
    <x v="3"/>
  </r>
  <r>
    <s v="2024-11-21T00:00:00"/>
    <d v="2024-11-21T00:00:00"/>
    <n v="5833"/>
    <n v="246"/>
    <n v="104"/>
    <x v="37"/>
    <n v="484"/>
    <x v="4"/>
  </r>
  <r>
    <s v="2024-11-22T00:00:00"/>
    <d v="2024-11-22T00:00:00"/>
    <n v="14778"/>
    <n v="481"/>
    <n v="122"/>
    <x v="38"/>
    <n v="919"/>
    <x v="5"/>
  </r>
  <r>
    <s v="2024-11-23T00:00:00"/>
    <d v="2024-11-23T00:00:00"/>
    <n v="7327"/>
    <n v="292"/>
    <n v="112"/>
    <x v="39"/>
    <n v="311"/>
    <x v="6"/>
  </r>
  <r>
    <s v="2024-11-24T00:00:00"/>
    <d v="2024-11-24T00:00:00"/>
    <n v="5014"/>
    <n v="245"/>
    <n v="159"/>
    <x v="40"/>
    <n v="228"/>
    <x v="0"/>
  </r>
  <r>
    <s v="2024-11-25T00:00:00"/>
    <d v="2024-11-25T00:00:00"/>
    <n v="6550"/>
    <n v="307"/>
    <n v="118"/>
    <x v="41"/>
    <n v="200"/>
    <x v="1"/>
  </r>
  <r>
    <s v="2024-11-26T00:00:00"/>
    <d v="2024-11-26T00:00:00"/>
    <n v="6155"/>
    <n v="304"/>
    <n v="117"/>
    <x v="42"/>
    <n v="235"/>
    <x v="2"/>
  </r>
  <r>
    <s v="2024-11-27T00:00:00"/>
    <d v="2024-11-27T00:00:00"/>
    <n v="11835"/>
    <n v="303"/>
    <n v="112"/>
    <x v="43"/>
    <n v="219"/>
    <x v="3"/>
  </r>
  <r>
    <s v="2024-11-28T00:00:00"/>
    <d v="2024-11-28T00:00:00"/>
    <n v="23613"/>
    <n v="1134"/>
    <n v="113"/>
    <x v="44"/>
    <n v="518"/>
    <x v="4"/>
  </r>
  <r>
    <s v="2024-11-29T00:00:00"/>
    <d v="2024-11-29T00:00:00"/>
    <n v="6308"/>
    <n v="272"/>
    <n v="144"/>
    <x v="45"/>
    <n v="207"/>
    <x v="5"/>
  </r>
  <r>
    <s v="2024-11-30T00:00:00"/>
    <d v="2024-11-30T00:00:00"/>
    <n v="14232"/>
    <n v="554"/>
    <n v="107"/>
    <x v="46"/>
    <n v="313"/>
    <x v="6"/>
  </r>
  <r>
    <s v="2024-12-01T00:00:00"/>
    <d v="2024-12-01T00:00:00"/>
    <n v="6311"/>
    <n v="355"/>
    <n v="124"/>
    <x v="47"/>
    <n v="208"/>
    <x v="0"/>
  </r>
  <r>
    <s v="2024-12-02T00:00:00"/>
    <d v="2024-12-02T00:00:00"/>
    <n v="14596"/>
    <n v="532"/>
    <n v="117"/>
    <x v="48"/>
    <n v="148"/>
    <x v="1"/>
  </r>
  <r>
    <s v="2024-12-03T00:00:00"/>
    <d v="2024-12-03T00:00:00"/>
    <n v="13013"/>
    <n v="378"/>
    <n v="114"/>
    <x v="49"/>
    <n v="149"/>
    <x v="2"/>
  </r>
  <r>
    <s v="2024-12-04T00:00:00"/>
    <d v="2024-12-04T00:00:00"/>
    <n v="25754"/>
    <n v="672"/>
    <n v="118"/>
    <x v="50"/>
    <n v="554"/>
    <x v="3"/>
  </r>
  <r>
    <s v="2024-12-05T00:00:00"/>
    <d v="2024-12-05T00:00:00"/>
    <n v="9981"/>
    <n v="267"/>
    <n v="105"/>
    <x v="51"/>
    <n v="152"/>
    <x v="4"/>
  </r>
  <r>
    <s v="2024-12-06T00:00:00"/>
    <d v="2024-12-06T00:00:00"/>
    <n v="4655"/>
    <n v="287"/>
    <n v="127"/>
    <x v="52"/>
    <n v="169"/>
    <x v="5"/>
  </r>
  <r>
    <s v="2024-12-07T00:00:00"/>
    <d v="2024-12-07T00:00:00"/>
    <n v="9996"/>
    <n v="358"/>
    <n v="105"/>
    <x v="53"/>
    <n v="116"/>
    <x v="6"/>
  </r>
  <r>
    <s v="2024-12-08T00:00:00"/>
    <d v="2024-12-08T00:00:00"/>
    <n v="1093"/>
    <n v="219"/>
    <n v="117"/>
    <x v="54"/>
    <n v="104"/>
    <x v="0"/>
  </r>
  <r>
    <s v="2024-12-09T00:00:00"/>
    <d v="2024-12-09T00:00:00"/>
    <n v="1420"/>
    <n v="187"/>
    <n v="104"/>
    <x v="55"/>
    <n v="136"/>
    <x v="1"/>
  </r>
  <r>
    <s v="2024-12-10T00:00:00"/>
    <d v="2024-12-10T00:00:00"/>
    <n v="10104"/>
    <n v="321"/>
    <n v="143"/>
    <x v="56"/>
    <n v="449"/>
    <x v="2"/>
  </r>
  <r>
    <s v="2024-12-11T00:00:00"/>
    <d v="2024-12-11T00:00:00"/>
    <n v="3702"/>
    <n v="251"/>
    <n v="132"/>
    <x v="57"/>
    <n v="160"/>
    <x v="3"/>
  </r>
  <r>
    <s v="2024-12-12T00:00:00"/>
    <d v="2024-12-12T00:00:00"/>
    <n v="5892"/>
    <n v="231"/>
    <n v="140"/>
    <x v="58"/>
    <n v="398"/>
    <x v="4"/>
  </r>
  <r>
    <s v="2024-12-13T00:00:00"/>
    <d v="2024-12-13T00:00:00"/>
    <n v="5547"/>
    <n v="272"/>
    <n v="115"/>
    <x v="59"/>
    <n v="252"/>
    <x v="5"/>
  </r>
  <r>
    <s v="2024-12-14T00:00:00"/>
    <d v="2024-12-14T00:00:00"/>
    <n v="13278"/>
    <n v="251"/>
    <n v="143"/>
    <x v="60"/>
    <n v="303"/>
    <x v="6"/>
  </r>
  <r>
    <s v="2024-12-15T00:00:00"/>
    <d v="2024-12-15T00:00:00"/>
    <n v="2124"/>
    <n v="173"/>
    <n v="115"/>
    <x v="61"/>
    <n v="164"/>
    <x v="0"/>
  </r>
  <r>
    <s v="2024-12-16T00:00:00"/>
    <d v="2024-12-16T00:00:00"/>
    <n v="5440"/>
    <n v="222"/>
    <n v="136"/>
    <x v="62"/>
    <n v="338"/>
    <x v="1"/>
  </r>
  <r>
    <s v="2024-12-17T00:00:00"/>
    <d v="2024-12-17T00:00:00"/>
    <n v="9705"/>
    <n v="283"/>
    <n v="130"/>
    <x v="63"/>
    <n v="202"/>
    <x v="2"/>
  </r>
  <r>
    <s v="2024-12-18T00:00:00"/>
    <d v="2024-12-18T00:00:00"/>
    <n v="9240"/>
    <n v="331"/>
    <n v="116"/>
    <x v="64"/>
    <n v="119"/>
    <x v="3"/>
  </r>
  <r>
    <s v="2024-12-19T00:00:00"/>
    <d v="2024-12-19T00:00:00"/>
    <n v="993"/>
    <n v="179"/>
    <n v="116"/>
    <x v="65"/>
    <n v="94"/>
    <x v="4"/>
  </r>
  <r>
    <s v="2024-12-20T00:00:00"/>
    <d v="2024-12-20T00:00:00"/>
    <n v="5570"/>
    <n v="205"/>
    <n v="114"/>
    <x v="66"/>
    <n v="494"/>
    <x v="5"/>
  </r>
  <r>
    <s v="2024-12-21T00:00:00"/>
    <d v="2024-12-21T00:00:00"/>
    <n v="1595"/>
    <n v="180"/>
    <n v="119"/>
    <x v="67"/>
    <n v="109"/>
    <x v="6"/>
  </r>
  <r>
    <s v="2024-12-22T00:00:00"/>
    <d v="2024-12-22T00:00:00"/>
    <n v="1294"/>
    <n v="191"/>
    <n v="116"/>
    <x v="68"/>
    <n v="139"/>
    <x v="0"/>
  </r>
  <r>
    <s v="2024-12-23T00:00:00"/>
    <d v="2024-12-23T00:00:00"/>
    <n v="1390"/>
    <n v="190"/>
    <n v="108"/>
    <x v="69"/>
    <n v="128"/>
    <x v="1"/>
  </r>
  <r>
    <s v="2024-12-24T00:00:00"/>
    <d v="2024-12-24T00:00:00"/>
    <n v="1088"/>
    <n v="163"/>
    <n v="118"/>
    <x v="70"/>
    <n v="77"/>
    <x v="2"/>
  </r>
  <r>
    <s v="2024-12-25T00:00:00"/>
    <d v="2024-12-25T00:00:00"/>
    <n v="1043"/>
    <n v="186"/>
    <n v="122"/>
    <x v="71"/>
    <n v="108"/>
    <x v="3"/>
  </r>
  <r>
    <s v="2024-12-26T00:00:00"/>
    <d v="2024-12-26T00:00:00"/>
    <n v="1043"/>
    <n v="197"/>
    <n v="115"/>
    <x v="72"/>
    <n v="157"/>
    <x v="4"/>
  </r>
  <r>
    <s v="2024-12-27T00:00:00"/>
    <d v="2024-12-27T00:00:00"/>
    <n v="889"/>
    <n v="196"/>
    <n v="131"/>
    <x v="73"/>
    <n v="88"/>
    <x v="5"/>
  </r>
  <r>
    <s v="2024-12-28T00:00:00"/>
    <d v="2024-12-28T00:00:00"/>
    <n v="823"/>
    <n v="194"/>
    <n v="119"/>
    <x v="74"/>
    <n v="62"/>
    <x v="6"/>
  </r>
  <r>
    <s v="2024-12-29T00:00:00"/>
    <d v="2024-12-29T00:00:00"/>
    <n v="867"/>
    <n v="189"/>
    <n v="106"/>
    <x v="75"/>
    <n v="72"/>
    <x v="0"/>
  </r>
  <r>
    <s v="2024-12-30T00:00:00"/>
    <d v="2024-12-30T00:00:00"/>
    <n v="776"/>
    <n v="182"/>
    <n v="97"/>
    <x v="76"/>
    <n v="80"/>
    <x v="1"/>
  </r>
  <r>
    <s v="2024-12-31T00:00:00"/>
    <d v="2024-12-31T00:00:00"/>
    <n v="16982"/>
    <n v="318"/>
    <n v="158"/>
    <x v="77"/>
    <n v="85"/>
    <x v="2"/>
  </r>
  <r>
    <s v="2025-01-01T00:00:00"/>
    <d v="2025-01-01T00:00:00"/>
    <n v="10699"/>
    <n v="327"/>
    <n v="111"/>
    <x v="78"/>
    <n v="77"/>
    <x v="3"/>
  </r>
  <r>
    <s v="2025-01-02T00:00:00"/>
    <d v="2025-01-02T00:00:00"/>
    <n v="5201"/>
    <n v="291"/>
    <n v="131"/>
    <x v="79"/>
    <n v="313"/>
    <x v="4"/>
  </r>
  <r>
    <s v="2025-01-03T00:00:00"/>
    <d v="2025-01-03T00:00:00"/>
    <n v="4434"/>
    <n v="239"/>
    <n v="121"/>
    <x v="80"/>
    <n v="192"/>
    <x v="5"/>
  </r>
  <r>
    <s v="2025-01-04T00:00:00"/>
    <d v="2025-01-04T00:00:00"/>
    <n v="12322"/>
    <n v="375"/>
    <n v="116"/>
    <x v="81"/>
    <n v="355"/>
    <x v="6"/>
  </r>
  <r>
    <s v="2025-01-05T00:00:00"/>
    <d v="2025-01-05T00:00:00"/>
    <n v="4569"/>
    <n v="255"/>
    <n v="114"/>
    <x v="82"/>
    <n v="148"/>
    <x v="0"/>
  </r>
  <r>
    <s v="2025-01-06T00:00:00"/>
    <d v="2025-01-06T00:00:00"/>
    <n v="6507"/>
    <n v="301"/>
    <n v="112"/>
    <x v="83"/>
    <n v="533"/>
    <x v="1"/>
  </r>
  <r>
    <s v="2025-01-07T00:00:00"/>
    <d v="2025-01-07T00:00:00"/>
    <n v="4560"/>
    <n v="263"/>
    <n v="104"/>
    <x v="84"/>
    <n v="231"/>
    <x v="2"/>
  </r>
  <r>
    <s v="2025-01-08T00:00:00"/>
    <d v="2025-01-08T00:00:00"/>
    <n v="2538"/>
    <n v="210"/>
    <n v="118"/>
    <x v="85"/>
    <n v="93"/>
    <x v="3"/>
  </r>
  <r>
    <s v="2025-01-09T00:00:00"/>
    <d v="2025-01-09T00:00:00"/>
    <n v="5917"/>
    <n v="285"/>
    <n v="112"/>
    <x v="86"/>
    <n v="282"/>
    <x v="4"/>
  </r>
  <r>
    <s v="2025-01-10T00:00:00"/>
    <d v="2025-01-10T00:00:00"/>
    <n v="8207"/>
    <n v="259"/>
    <n v="131"/>
    <x v="87"/>
    <n v="92"/>
    <x v="5"/>
  </r>
  <r>
    <s v="2025-01-11T00:00:00"/>
    <d v="2025-01-11T00:00:00"/>
    <n v="11210"/>
    <n v="311"/>
    <n v="106"/>
    <x v="88"/>
    <n v="283"/>
    <x v="6"/>
  </r>
  <r>
    <s v="2025-01-12T00:00:00"/>
    <d v="2025-01-12T00:00:00"/>
    <n v="11261"/>
    <n v="317"/>
    <n v="114"/>
    <x v="89"/>
    <n v="119"/>
    <x v="0"/>
  </r>
  <r>
    <s v="2025-01-13T00:00:00"/>
    <d v="2025-01-13T00:00:00"/>
    <n v="11765"/>
    <n v="308"/>
    <n v="131"/>
    <x v="90"/>
    <n v="196"/>
    <x v="1"/>
  </r>
  <r>
    <s v="2025-01-14T00:00:00"/>
    <d v="2025-01-14T00:00:00"/>
    <n v="4219"/>
    <n v="220"/>
    <n v="113"/>
    <x v="91"/>
    <n v="140"/>
    <x v="2"/>
  </r>
  <r>
    <s v="2025-01-15T00:00:00"/>
    <d v="2025-01-15T00:00:00"/>
    <n v="3827"/>
    <n v="252"/>
    <n v="100"/>
    <x v="92"/>
    <n v="105"/>
    <x v="3"/>
  </r>
  <r>
    <s v="2025-01-16T00:00:00"/>
    <d v="2025-01-16T00:00:00"/>
    <n v="6297"/>
    <n v="284"/>
    <n v="111"/>
    <x v="93"/>
    <n v="106"/>
    <x v="4"/>
  </r>
  <r>
    <s v="2025-01-17T00:00:00"/>
    <d v="2025-01-17T00:00:00"/>
    <n v="4560"/>
    <n v="314"/>
    <n v="139"/>
    <x v="94"/>
    <n v="133"/>
    <x v="5"/>
  </r>
  <r>
    <s v="2025-01-18T00:00:00"/>
    <d v="2025-01-18T00:00:00"/>
    <n v="1560"/>
    <n v="240"/>
    <n v="137"/>
    <x v="95"/>
    <n v="107"/>
    <x v="6"/>
  </r>
  <r>
    <s v="2025-01-19T00:00:00"/>
    <d v="2025-01-19T00:00:00"/>
    <n v="1088"/>
    <n v="184"/>
    <n v="131"/>
    <x v="96"/>
    <n v="109"/>
    <x v="0"/>
  </r>
  <r>
    <s v="2025-01-20T00:00:00"/>
    <d v="2025-01-20T00:00:00"/>
    <n v="12333"/>
    <n v="341"/>
    <n v="144"/>
    <x v="97"/>
    <n v="146"/>
    <x v="1"/>
  </r>
  <r>
    <s v="2025-01-21T00:00:00"/>
    <d v="2025-01-21T00:00:00"/>
    <n v="5749"/>
    <n v="273"/>
    <n v="113"/>
    <x v="98"/>
    <n v="154"/>
    <x v="2"/>
  </r>
  <r>
    <s v="2025-01-22T00:00:00"/>
    <d v="2025-01-22T00:00:00"/>
    <n v="29060"/>
    <n v="709"/>
    <n v="115"/>
    <x v="99"/>
    <n v="163"/>
    <x v="3"/>
  </r>
  <r>
    <s v="2025-01-23T00:00:00"/>
    <d v="2025-01-23T00:00:00"/>
    <n v="3182"/>
    <n v="343"/>
    <n v="131"/>
    <x v="100"/>
    <n v="133"/>
    <x v="4"/>
  </r>
  <r>
    <s v="2025-01-24T00:00:00"/>
    <d v="2025-01-24T00:00:00"/>
    <n v="6577"/>
    <n v="256"/>
    <n v="126"/>
    <x v="101"/>
    <n v="113"/>
    <x v="5"/>
  </r>
  <r>
    <s v="2025-01-25T00:00:00"/>
    <d v="2025-01-25T00:00:00"/>
    <n v="14429"/>
    <n v="481"/>
    <n v="154"/>
    <x v="102"/>
    <n v="163"/>
    <x v="6"/>
  </r>
  <r>
    <s v="2025-01-26T00:00:00"/>
    <d v="2025-01-26T00:00:00"/>
    <n v="28362"/>
    <n v="1004"/>
    <n v="179"/>
    <x v="103"/>
    <n v="315"/>
    <x v="0"/>
  </r>
  <r>
    <s v="2025-01-27T00:00:00"/>
    <d v="2025-01-27T00:00:00"/>
    <n v="10859"/>
    <n v="374"/>
    <n v="183"/>
    <x v="104"/>
    <n v="270"/>
    <x v="1"/>
  </r>
  <r>
    <s v="2025-01-28T00:00:00"/>
    <d v="2025-01-28T00:00:00"/>
    <n v="11653"/>
    <n v="430"/>
    <n v="157"/>
    <x v="105"/>
    <n v="789"/>
    <x v="2"/>
  </r>
  <r>
    <s v="2025-01-29T00:00:00"/>
    <d v="2025-01-29T00:00:00"/>
    <n v="4764"/>
    <n v="286"/>
    <n v="129"/>
    <x v="106"/>
    <n v="243"/>
    <x v="3"/>
  </r>
  <r>
    <s v="2025-01-30T00:00:00"/>
    <d v="2025-01-30T00:00:00"/>
    <n v="20215"/>
    <n v="677"/>
    <n v="158"/>
    <x v="107"/>
    <n v="382"/>
    <x v="4"/>
  </r>
  <r>
    <s v="2025-01-31T00:00:00"/>
    <d v="2025-01-31T00:00:00"/>
    <n v="1466"/>
    <n v="198"/>
    <n v="119"/>
    <x v="108"/>
    <n v="119"/>
    <x v="5"/>
  </r>
  <r>
    <s v="2025-02-01T00:00:00"/>
    <d v="2025-02-01T00:00:00"/>
    <n v="1231"/>
    <n v="162"/>
    <n v="144"/>
    <x v="109"/>
    <n v="111"/>
    <x v="6"/>
  </r>
  <r>
    <s v="2025-02-02T00:00:00"/>
    <d v="2025-02-02T00:00:00"/>
    <n v="4764"/>
    <n v="237"/>
    <n v="167"/>
    <x v="110"/>
    <n v="135"/>
    <x v="0"/>
  </r>
  <r>
    <s v="2025-02-03T00:00:00"/>
    <d v="2025-02-03T00:00:00"/>
    <n v="3789"/>
    <n v="276"/>
    <n v="141"/>
    <x v="111"/>
    <n v="155"/>
    <x v="1"/>
  </r>
  <r>
    <s v="2025-02-04T00:00:00"/>
    <d v="2025-02-04T00:00:00"/>
    <n v="9504"/>
    <n v="327"/>
    <n v="136"/>
    <x v="112"/>
    <n v="203"/>
    <x v="2"/>
  </r>
  <r>
    <s v="2025-02-05T00:00:00"/>
    <d v="2025-02-05T00:00:00"/>
    <n v="7242"/>
    <n v="295"/>
    <n v="140"/>
    <x v="113"/>
    <n v="441"/>
    <x v="3"/>
  </r>
  <r>
    <s v="2025-02-06T00:00:00"/>
    <d v="2025-02-06T00:00:00"/>
    <n v="6149"/>
    <n v="307"/>
    <n v="141"/>
    <x v="114"/>
    <n v="327"/>
    <x v="4"/>
  </r>
  <r>
    <s v="2025-02-07T00:00:00"/>
    <d v="2025-02-07T00:00:00"/>
    <n v="7485"/>
    <n v="256"/>
    <n v="128"/>
    <x v="115"/>
    <n v="421"/>
    <x v="5"/>
  </r>
  <r>
    <s v="2025-02-08T00:00:00"/>
    <d v="2025-02-08T00:00:00"/>
    <n v="9406"/>
    <n v="195"/>
    <n v="114"/>
    <x v="116"/>
    <n v="177"/>
    <x v="6"/>
  </r>
  <r>
    <s v="2025-02-09T00:00:00"/>
    <d v="2025-02-09T00:00:00"/>
    <n v="1567"/>
    <n v="172"/>
    <n v="126"/>
    <x v="117"/>
    <n v="147"/>
    <x v="0"/>
  </r>
  <r>
    <s v="2025-02-10T00:00:00"/>
    <d v="2025-02-10T00:00:00"/>
    <n v="1775"/>
    <n v="221"/>
    <n v="125"/>
    <x v="118"/>
    <n v="209"/>
    <x v="1"/>
  </r>
  <r>
    <s v="2025-02-11T00:00:00"/>
    <d v="2025-02-11T00:00:00"/>
    <n v="2121"/>
    <n v="221"/>
    <n v="141"/>
    <x v="119"/>
    <n v="212"/>
    <x v="2"/>
  </r>
  <r>
    <s v="2025-02-12T00:00:00"/>
    <d v="2025-02-12T00:00:00"/>
    <n v="33952"/>
    <n v="595"/>
    <n v="150"/>
    <x v="120"/>
    <n v="290"/>
    <x v="3"/>
  </r>
  <r>
    <s v="2025-02-13T00:00:00"/>
    <d v="2025-02-13T00:00:00"/>
    <n v="10078"/>
    <n v="247"/>
    <n v="156"/>
    <x v="121"/>
    <n v="506"/>
    <x v="4"/>
  </r>
  <r>
    <s v="2025-02-14T00:00:00"/>
    <d v="2025-02-14T00:00:00"/>
    <n v="7923"/>
    <n v="220"/>
    <n v="135"/>
    <x v="122"/>
    <n v="215"/>
    <x v="5"/>
  </r>
  <r>
    <s v="2025-02-15T00:00:00"/>
    <d v="2025-02-15T00:00:00"/>
    <n v="9502"/>
    <n v="207"/>
    <n v="142"/>
    <x v="123"/>
    <n v="509"/>
    <x v="6"/>
  </r>
  <r>
    <s v="2025-02-16T00:00:00"/>
    <d v="2025-02-16T00:00:00"/>
    <n v="14268"/>
    <n v="415"/>
    <n v="156"/>
    <x v="124"/>
    <n v="390"/>
    <x v="0"/>
  </r>
  <r>
    <s v="2025-02-17T00:00:00"/>
    <d v="2025-02-17T00:00:00"/>
    <n v="25854"/>
    <n v="616"/>
    <n v="157"/>
    <x v="125"/>
    <n v="690"/>
    <x v="1"/>
  </r>
  <r>
    <s v="2025-02-18T00:00:00"/>
    <d v="2025-02-18T00:00:00"/>
    <n v="8705"/>
    <n v="317"/>
    <n v="155"/>
    <x v="126"/>
    <n v="664"/>
    <x v="2"/>
  </r>
  <r>
    <s v="2025-02-19T00:00:00"/>
    <d v="2025-02-19T00:00:00"/>
    <n v="20757"/>
    <n v="451"/>
    <n v="177"/>
    <x v="127"/>
    <n v="666"/>
    <x v="3"/>
  </r>
  <r>
    <s v="2025-02-20T00:00:00"/>
    <d v="2025-02-20T00:00:00"/>
    <n v="10112"/>
    <n v="353"/>
    <n v="171"/>
    <x v="128"/>
    <n v="418"/>
    <x v="4"/>
  </r>
  <r>
    <s v="2025-02-21T00:00:00"/>
    <d v="2025-02-21T00:00:00"/>
    <n v="5739"/>
    <n v="249"/>
    <n v="119"/>
    <x v="129"/>
    <n v="178"/>
    <x v="5"/>
  </r>
  <r>
    <s v="2025-02-22T00:00:00"/>
    <d v="2025-02-22T00:00:00"/>
    <n v="5932"/>
    <n v="282"/>
    <n v="147"/>
    <x v="130"/>
    <n v="173"/>
    <x v="6"/>
  </r>
  <r>
    <s v="2025-02-23T00:00:00"/>
    <d v="2025-02-23T00:00:00"/>
    <n v="8221"/>
    <n v="257"/>
    <n v="110"/>
    <x v="131"/>
    <n v="154"/>
    <x v="0"/>
  </r>
  <r>
    <s v="2025-02-24T00:00:00"/>
    <d v="2025-02-24T00:00:00"/>
    <n v="5357"/>
    <n v="269"/>
    <n v="120"/>
    <x v="132"/>
    <n v="131"/>
    <x v="1"/>
  </r>
  <r>
    <s v="2025-02-25T00:00:00"/>
    <d v="2025-02-25T00:00:00"/>
    <n v="1606"/>
    <n v="151"/>
    <n v="127"/>
    <x v="133"/>
    <n v="103"/>
    <x v="2"/>
  </r>
  <r>
    <s v="2025-02-26T00:00:00"/>
    <d v="2025-02-26T00:00:00"/>
    <n v="979"/>
    <n v="159"/>
    <n v="86"/>
    <x v="134"/>
    <n v="72"/>
    <x v="3"/>
  </r>
  <r>
    <s v="2025-02-27T00:00:00"/>
    <d v="2025-02-27T00:00:00"/>
    <n v="4032"/>
    <n v="221"/>
    <n v="109"/>
    <x v="135"/>
    <n v="80"/>
    <x v="4"/>
  </r>
  <r>
    <s v="2025-02-28T00:00:00"/>
    <d v="2025-02-28T00:00:00"/>
    <n v="15116"/>
    <n v="287"/>
    <n v="103"/>
    <x v="136"/>
    <n v="104"/>
    <x v="5"/>
  </r>
  <r>
    <s v="2025-03-01T00:00:00"/>
    <d v="2025-03-01T00:00:00"/>
    <n v="5483"/>
    <n v="191"/>
    <n v="103"/>
    <x v="137"/>
    <n v="47"/>
    <x v="6"/>
  </r>
  <r>
    <s v="2025-03-02T00:00:00"/>
    <d v="2025-03-02T00:00:00"/>
    <n v="11578"/>
    <n v="292"/>
    <n v="99"/>
    <x v="138"/>
    <n v="45"/>
    <x v="0"/>
  </r>
  <r>
    <s v="2025-03-03T00:00:00"/>
    <d v="2025-03-03T00:00:00"/>
    <n v="13865"/>
    <n v="440"/>
    <n v="107"/>
    <x v="139"/>
    <n v="314"/>
    <x v="1"/>
  </r>
  <r>
    <s v="2025-03-04T00:00:00"/>
    <d v="2025-03-04T00:00:00"/>
    <n v="5865"/>
    <n v="274"/>
    <n v="103"/>
    <x v="140"/>
    <n v="232"/>
    <x v="2"/>
  </r>
  <r>
    <s v="2025-03-05T00:00:00"/>
    <d v="2025-03-05T00:00:00"/>
    <n v="3757"/>
    <n v="197"/>
    <n v="104"/>
    <x v="141"/>
    <n v="112"/>
    <x v="3"/>
  </r>
  <r>
    <s v="2025-03-06T00:00:00"/>
    <d v="2025-03-06T00:00:00"/>
    <n v="10323"/>
    <n v="243"/>
    <n v="99"/>
    <x v="142"/>
    <n v="55"/>
    <x v="4"/>
  </r>
  <r>
    <s v="2025-03-07T00:00:00"/>
    <d v="2025-03-07T00:00:00"/>
    <n v="19906"/>
    <n v="849"/>
    <n v="128"/>
    <x v="143"/>
    <n v="1225"/>
    <x v="5"/>
  </r>
  <r>
    <s v="2025-03-08T00:00:00"/>
    <d v="2025-03-08T00:00:00"/>
    <n v="3117"/>
    <n v="216"/>
    <n v="95"/>
    <x v="144"/>
    <n v="221"/>
    <x v="6"/>
  </r>
  <r>
    <s v="2025-03-09T00:00:00"/>
    <d v="2025-03-09T00:00:00"/>
    <n v="9440"/>
    <n v="276"/>
    <n v="89"/>
    <x v="145"/>
    <n v="76"/>
    <x v="0"/>
  </r>
  <r>
    <s v="2025-03-10T00:00:00"/>
    <d v="2025-03-10T00:00:00"/>
    <n v="15576"/>
    <n v="401"/>
    <n v="104"/>
    <x v="146"/>
    <n v="296"/>
    <x v="1"/>
  </r>
  <r>
    <s v="2025-03-11T00:00:00"/>
    <d v="2025-03-11T00:00:00"/>
    <n v="4082"/>
    <n v="187"/>
    <n v="107"/>
    <x v="147"/>
    <n v="79"/>
    <x v="2"/>
  </r>
  <r>
    <s v="2025-03-12T00:00:00"/>
    <d v="2025-03-12T00:00:00"/>
    <n v="7144"/>
    <n v="222"/>
    <n v="113"/>
    <x v="148"/>
    <n v="68"/>
    <x v="3"/>
  </r>
  <r>
    <s v="2025-03-13T00:00:00"/>
    <d v="2025-03-13T00:00:00"/>
    <n v="6068"/>
    <n v="217"/>
    <n v="115"/>
    <x v="149"/>
    <n v="134"/>
    <x v="4"/>
  </r>
  <r>
    <s v="2025-03-14T00:00:00"/>
    <d v="2025-03-14T00:00:00"/>
    <n v="12237"/>
    <n v="204"/>
    <n v="118"/>
    <x v="150"/>
    <n v="403"/>
    <x v="5"/>
  </r>
  <r>
    <s v="2025-03-15T00:00:00"/>
    <d v="2025-03-15T00:00:00"/>
    <n v="6944"/>
    <n v="217"/>
    <n v="121"/>
    <x v="151"/>
    <n v="178"/>
    <x v="6"/>
  </r>
  <r>
    <s v="2025-03-16T00:00:00"/>
    <d v="2025-03-16T00:00:00"/>
    <n v="12854"/>
    <n v="275"/>
    <n v="96"/>
    <x v="152"/>
    <n v="95"/>
    <x v="0"/>
  </r>
  <r>
    <s v="2025-03-17T00:00:00"/>
    <d v="2025-03-17T00:00:00"/>
    <n v="2587"/>
    <n v="153"/>
    <n v="98"/>
    <x v="153"/>
    <n v="115"/>
    <x v="1"/>
  </r>
  <r>
    <s v="2025-03-18T00:00:00"/>
    <d v="2025-03-18T00:00:00"/>
    <n v="3572"/>
    <n v="188"/>
    <n v="90"/>
    <x v="154"/>
    <n v="73"/>
    <x v="2"/>
  </r>
  <r>
    <s v="2025-03-19T00:00:00"/>
    <d v="2025-03-19T00:00:00"/>
    <n v="16745"/>
    <n v="492"/>
    <n v="110"/>
    <x v="155"/>
    <n v="314"/>
    <x v="3"/>
  </r>
  <r>
    <s v="2025-03-20T00:00:00"/>
    <d v="2025-03-20T00:00:00"/>
    <n v="3527"/>
    <n v="213"/>
    <n v="99"/>
    <x v="156"/>
    <n v="98"/>
    <x v="4"/>
  </r>
  <r>
    <s v="2025-03-21T00:00:00"/>
    <d v="2025-03-21T00:00:00"/>
    <n v="10900"/>
    <n v="331"/>
    <n v="136"/>
    <x v="157"/>
    <n v="308"/>
    <x v="5"/>
  </r>
  <r>
    <s v="2025-03-22T00:00:00"/>
    <d v="2025-03-22T00:00:00"/>
    <n v="10826"/>
    <n v="346"/>
    <n v="120"/>
    <x v="158"/>
    <n v="102"/>
    <x v="6"/>
  </r>
  <r>
    <s v="2025-03-23T00:00:00"/>
    <d v="2025-03-23T00:00:00"/>
    <n v="16701"/>
    <n v="577"/>
    <n v="118"/>
    <x v="159"/>
    <n v="73"/>
    <x v="0"/>
  </r>
  <r>
    <s v="2025-03-24T00:00:00"/>
    <d v="2025-03-24T00:00:00"/>
    <n v="6457"/>
    <n v="246"/>
    <n v="80"/>
    <x v="160"/>
    <n v="187"/>
    <x v="1"/>
  </r>
  <r>
    <s v="2025-03-25T00:00:00"/>
    <d v="2025-03-25T00:00:00"/>
    <n v="7406"/>
    <n v="295"/>
    <n v="99"/>
    <x v="161"/>
    <n v="125"/>
    <x v="2"/>
  </r>
  <r>
    <s v="2025-03-26T00:00:00"/>
    <d v="2025-03-26T00:00:00"/>
    <n v="19901"/>
    <n v="757"/>
    <n v="109"/>
    <x v="162"/>
    <n v="725"/>
    <x v="3"/>
  </r>
  <r>
    <s v="2025-03-27T00:00:00"/>
    <d v="2025-03-27T00:00:00"/>
    <n v="5301"/>
    <n v="294"/>
    <n v="97"/>
    <x v="163"/>
    <n v="135"/>
    <x v="4"/>
  </r>
  <r>
    <s v="2025-03-28T00:00:00"/>
    <d v="2025-03-28T00:00:00"/>
    <n v="7422"/>
    <n v="223"/>
    <n v="96"/>
    <x v="164"/>
    <n v="266"/>
    <x v="5"/>
  </r>
  <r>
    <s v="2025-03-29T00:00:00"/>
    <d v="2025-03-29T00:00:00"/>
    <n v="5241"/>
    <n v="179"/>
    <n v="113"/>
    <x v="165"/>
    <n v="107"/>
    <x v="6"/>
  </r>
  <r>
    <s v="2025-03-30T00:00:00"/>
    <d v="2025-03-30T00:00:00"/>
    <n v="16221"/>
    <n v="213"/>
    <n v="94"/>
    <x v="166"/>
    <n v="47"/>
    <x v="0"/>
  </r>
  <r>
    <s v="2025-03-31T00:00:00"/>
    <d v="2025-03-31T00:00:00"/>
    <n v="9224"/>
    <n v="265"/>
    <n v="101"/>
    <x v="167"/>
    <n v="66"/>
    <x v="1"/>
  </r>
  <r>
    <s v="2025-04-01T00:00:00"/>
    <d v="2025-04-01T00:00:00"/>
    <n v="781"/>
    <n v="154"/>
    <n v="111"/>
    <x v="168"/>
    <n v="36"/>
    <x v="2"/>
  </r>
  <r>
    <s v="2025-04-02T00:00:00"/>
    <d v="2025-04-02T00:00:00"/>
    <n v="4417"/>
    <n v="202"/>
    <n v="79"/>
    <x v="169"/>
    <n v="30"/>
    <x v="3"/>
  </r>
  <r>
    <s v="2025-04-03T00:00:00"/>
    <d v="2025-04-03T00:00:00"/>
    <n v="13855"/>
    <n v="320"/>
    <n v="86"/>
    <x v="170"/>
    <n v="40"/>
    <x v="4"/>
  </r>
  <r>
    <s v="2025-04-04T00:00:00"/>
    <d v="2025-04-04T00:00:00"/>
    <n v="25877"/>
    <n v="475"/>
    <n v="103"/>
    <x v="171"/>
    <n v="77"/>
    <x v="5"/>
  </r>
  <r>
    <s v="2025-04-05T00:00:00"/>
    <d v="2025-04-05T00:00:00"/>
    <n v="6407"/>
    <n v="214"/>
    <n v="111"/>
    <x v="172"/>
    <n v="41"/>
    <x v="6"/>
  </r>
  <r>
    <s v="2025-04-06T00:00:00"/>
    <d v="2025-04-06T00:00:00"/>
    <n v="14593"/>
    <n v="216"/>
    <n v="111"/>
    <x v="173"/>
    <n v="53"/>
    <x v="0"/>
  </r>
  <r>
    <s v="2025-04-07T00:00:00"/>
    <d v="2025-04-07T00:00:00"/>
    <n v="4969"/>
    <n v="198"/>
    <n v="106"/>
    <x v="174"/>
    <n v="29"/>
    <x v="1"/>
  </r>
  <r>
    <s v="2025-04-08T00:00:00"/>
    <d v="2025-04-08T00:00:00"/>
    <n v="500"/>
    <n v="133"/>
    <n v="97"/>
    <x v="175"/>
    <n v="42"/>
    <x v="2"/>
  </r>
  <r>
    <s v="2025-04-09T00:00:00"/>
    <d v="2025-04-09T00:00:00"/>
    <n v="537"/>
    <n v="161"/>
    <n v="88"/>
    <x v="176"/>
    <n v="37"/>
    <x v="3"/>
  </r>
  <r>
    <s v="2025-04-10T00:00:00"/>
    <d v="2025-04-10T00:00:00"/>
    <n v="340"/>
    <n v="149"/>
    <n v="119"/>
    <x v="177"/>
    <n v="20"/>
    <x v="4"/>
  </r>
  <r>
    <s v="2025-04-11T00:00:00"/>
    <d v="2025-04-11T00:00:00"/>
    <n v="2401"/>
    <n v="131"/>
    <n v="100"/>
    <x v="178"/>
    <n v="13"/>
    <x v="5"/>
  </r>
  <r>
    <s v="2025-04-12T00:00:00"/>
    <d v="2025-04-12T00:00:00"/>
    <n v="10253"/>
    <n v="192"/>
    <n v="113"/>
    <x v="179"/>
    <n v="29"/>
    <x v="6"/>
  </r>
  <r>
    <s v="2025-04-13T00:00:00"/>
    <d v="2025-04-13T00:00:00"/>
    <n v="4991"/>
    <n v="153"/>
    <n v="101"/>
    <x v="180"/>
    <n v="30"/>
    <x v="0"/>
  </r>
  <r>
    <s v="2025-04-14T00:00:00"/>
    <d v="2025-04-14T00:00:00"/>
    <n v="312"/>
    <n v="104"/>
    <n v="103"/>
    <x v="181"/>
    <n v="27"/>
    <x v="1"/>
  </r>
  <r>
    <s v="2025-04-15T00:00:00"/>
    <d v="2025-04-15T00:00:00"/>
    <n v="226"/>
    <n v="151"/>
    <n v="77"/>
    <x v="182"/>
    <n v="19"/>
    <x v="2"/>
  </r>
  <r>
    <s v="2025-04-16T00:00:00"/>
    <d v="2025-04-16T00:00:00"/>
    <n v="3444"/>
    <n v="161"/>
    <n v="101"/>
    <x v="183"/>
    <n v="94"/>
    <x v="3"/>
  </r>
  <r>
    <s v="2025-04-17T00:00:00"/>
    <d v="2025-04-17T00:00:00"/>
    <n v="886"/>
    <n v="140"/>
    <n v="103"/>
    <x v="184"/>
    <n v="37"/>
    <x v="4"/>
  </r>
  <r>
    <s v="2025-04-18T00:00:00"/>
    <d v="2025-04-18T00:00:00"/>
    <n v="408"/>
    <n v="117"/>
    <n v="95"/>
    <x v="185"/>
    <n v="28"/>
    <x v="5"/>
  </r>
  <r>
    <s v="2025-04-19T00:00:00"/>
    <d v="2025-04-19T00:00:00"/>
    <n v="7955"/>
    <n v="172"/>
    <n v="120"/>
    <x v="186"/>
    <n v="37"/>
    <x v="6"/>
  </r>
  <r>
    <s v="2025-04-20T00:00:00"/>
    <d v="2025-04-20T00:00:00"/>
    <n v="2772"/>
    <n v="159"/>
    <n v="108"/>
    <x v="187"/>
    <n v="23"/>
    <x v="0"/>
  </r>
  <r>
    <s v="2025-04-21T00:00:00"/>
    <d v="2025-04-21T00:00:00"/>
    <n v="275"/>
    <n v="130"/>
    <n v="91"/>
    <x v="188"/>
    <n v="18"/>
    <x v="1"/>
  </r>
  <r>
    <s v="2025-04-22T00:00:00"/>
    <d v="2025-04-22T00:00:00"/>
    <n v="240"/>
    <n v="114"/>
    <n v="115"/>
    <x v="189"/>
    <n v="14"/>
    <x v="2"/>
  </r>
  <r>
    <s v="2025-04-23T00:00:00"/>
    <d v="2025-04-23T00:00:00"/>
    <n v="5235"/>
    <n v="144"/>
    <n v="79"/>
    <x v="190"/>
    <n v="17"/>
    <x v="3"/>
  </r>
  <r>
    <s v="2025-04-24T00:00:00"/>
    <d v="2025-04-24T00:00:00"/>
    <n v="727"/>
    <n v="140"/>
    <n v="79"/>
    <x v="191"/>
    <n v="9"/>
    <x v="4"/>
  </r>
  <r>
    <s v="2025-04-25T00:00:00"/>
    <d v="2025-04-25T00:00:00"/>
    <n v="6574"/>
    <n v="180"/>
    <n v="82"/>
    <x v="192"/>
    <n v="7"/>
    <x v="5"/>
  </r>
  <r>
    <s v="2025-04-26T00:00:00"/>
    <d v="2025-04-26T00:00:00"/>
    <n v="773"/>
    <n v="103"/>
    <n v="105"/>
    <x v="193"/>
    <n v="9"/>
    <x v="6"/>
  </r>
  <r>
    <s v="2025-04-27T00:00:00"/>
    <d v="2025-04-27T00:00:00"/>
    <n v="255"/>
    <n v="123"/>
    <n v="93"/>
    <x v="194"/>
    <n v="18"/>
    <x v="0"/>
  </r>
  <r>
    <s v="2025-04-28T00:00:00"/>
    <d v="2025-04-28T00:00:00"/>
    <n v="299"/>
    <n v="96"/>
    <n v="71"/>
    <x v="195"/>
    <n v="21"/>
    <x v="1"/>
  </r>
  <r>
    <s v="2025-04-29T00:00:00"/>
    <d v="2025-04-29T00:00:00"/>
    <n v="303"/>
    <n v="144"/>
    <n v="79"/>
    <x v="196"/>
    <n v="21"/>
    <x v="2"/>
  </r>
  <r>
    <s v="2025-04-30T00:00:00"/>
    <d v="2025-04-30T00:00:00"/>
    <n v="258"/>
    <n v="104"/>
    <s v=" "/>
    <x v="197"/>
    <n v="18"/>
    <x v="3"/>
  </r>
  <r>
    <s v="2025-05-01T00:00:00"/>
    <d v="2025-05-01T00:00:00"/>
    <n v="5128"/>
    <n v="197"/>
    <s v=" "/>
    <x v="198"/>
    <n v="20"/>
    <x v="4"/>
  </r>
  <r>
    <s v="2025-05-02T00:00:00"/>
    <d v="2025-05-02T00:00:00"/>
    <n v="13350"/>
    <n v="268"/>
    <s v=" "/>
    <x v="199"/>
    <n v="7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262D1C-6AA3-4420-8BC2-25E720B45698}" name="PivotTable3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L39:N56" firstHeaderRow="1" firstDataRow="1" firstDataCol="0"/>
  <pivotFields count="8">
    <pivotField showAll="0"/>
    <pivotField numFmtId="168"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C906-1798-40BF-9F7F-035997F160D5}" name="PivotTable27" cacheId="87"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0:O18" firstHeaderRow="0" firstDataRow="1" firstDataCol="1"/>
  <pivotFields count="8">
    <pivotField showAll="0"/>
    <pivotField numFmtId="168" showAll="0"/>
    <pivotField dataField="1" showAll="0"/>
    <pivotField showAll="0"/>
    <pivotField dataField="1" showAll="0"/>
    <pivotField dataField="1" showAll="0">
      <items count="201">
        <item x="182"/>
        <item x="194"/>
        <item x="181"/>
        <item x="197"/>
        <item x="189"/>
        <item x="195"/>
        <item x="177"/>
        <item x="188"/>
        <item x="196"/>
        <item x="185"/>
        <item x="175"/>
        <item x="176"/>
        <item x="193"/>
        <item x="74"/>
        <item x="191"/>
        <item x="73"/>
        <item x="168"/>
        <item x="65"/>
        <item x="75"/>
        <item x="76"/>
        <item x="71"/>
        <item x="184"/>
        <item x="72"/>
        <item x="70"/>
        <item x="96"/>
        <item x="134"/>
        <item x="109"/>
        <item x="54"/>
        <item x="108"/>
        <item x="68"/>
        <item x="55"/>
        <item x="69"/>
        <item x="67"/>
        <item x="117"/>
        <item x="178"/>
        <item x="118"/>
        <item x="133"/>
        <item x="95"/>
        <item x="187"/>
        <item x="119"/>
        <item x="61"/>
        <item x="85"/>
        <item x="100"/>
        <item x="153"/>
        <item x="20"/>
        <item x="154"/>
        <item x="144"/>
        <item x="135"/>
        <item x="169"/>
        <item x="26"/>
        <item x="25"/>
        <item x="174"/>
        <item x="19"/>
        <item x="110"/>
        <item x="111"/>
        <item x="21"/>
        <item x="92"/>
        <item x="98"/>
        <item x="132"/>
        <item x="57"/>
        <item x="192"/>
        <item x="40"/>
        <item x="101"/>
        <item x="24"/>
        <item x="141"/>
        <item x="62"/>
        <item x="147"/>
        <item x="172"/>
        <item x="180"/>
        <item x="94"/>
        <item x="79"/>
        <item x="13"/>
        <item x="186"/>
        <item x="58"/>
        <item x="148"/>
        <item x="183"/>
        <item x="66"/>
        <item x="93"/>
        <item x="80"/>
        <item x="137"/>
        <item x="37"/>
        <item x="198"/>
        <item x="106"/>
        <item x="190"/>
        <item x="45"/>
        <item x="87"/>
        <item x="151"/>
        <item x="10"/>
        <item x="41"/>
        <item x="122"/>
        <item x="113"/>
        <item x="84"/>
        <item x="82"/>
        <item x="83"/>
        <item x="59"/>
        <item x="30"/>
        <item x="140"/>
        <item x="64"/>
        <item x="129"/>
        <item x="163"/>
        <item x="165"/>
        <item x="149"/>
        <item x="116"/>
        <item x="142"/>
        <item x="167"/>
        <item x="91"/>
        <item x="12"/>
        <item x="130"/>
        <item x="86"/>
        <item x="104"/>
        <item x="97"/>
        <item x="138"/>
        <item x="112"/>
        <item x="161"/>
        <item x="9"/>
        <item x="131"/>
        <item x="51"/>
        <item x="49"/>
        <item x="78"/>
        <item x="114"/>
        <item x="7"/>
        <item x="152"/>
        <item x="17"/>
        <item x="164"/>
        <item x="160"/>
        <item x="89"/>
        <item x="16"/>
        <item x="170"/>
        <item x="156"/>
        <item x="39"/>
        <item x="63"/>
        <item x="18"/>
        <item x="47"/>
        <item x="23"/>
        <item x="53"/>
        <item x="128"/>
        <item x="102"/>
        <item x="136"/>
        <item x="173"/>
        <item x="56"/>
        <item x="166"/>
        <item x="43"/>
        <item x="8"/>
        <item x="31"/>
        <item x="4"/>
        <item x="46"/>
        <item x="123"/>
        <item x="1"/>
        <item x="60"/>
        <item x="42"/>
        <item x="48"/>
        <item x="139"/>
        <item x="3"/>
        <item x="145"/>
        <item x="14"/>
        <item x="157"/>
        <item x="33"/>
        <item x="121"/>
        <item x="146"/>
        <item x="115"/>
        <item x="126"/>
        <item x="150"/>
        <item x="179"/>
        <item x="52"/>
        <item x="35"/>
        <item x="29"/>
        <item x="15"/>
        <item x="107"/>
        <item x="155"/>
        <item x="124"/>
        <item x="88"/>
        <item x="36"/>
        <item x="6"/>
        <item x="105"/>
        <item x="158"/>
        <item x="199"/>
        <item x="77"/>
        <item x="27"/>
        <item x="90"/>
        <item x="81"/>
        <item x="171"/>
        <item x="127"/>
        <item x="11"/>
        <item x="99"/>
        <item x="28"/>
        <item x="103"/>
        <item x="50"/>
        <item x="32"/>
        <item x="34"/>
        <item x="22"/>
        <item x="120"/>
        <item x="159"/>
        <item x="38"/>
        <item x="125"/>
        <item x="44"/>
        <item x="162"/>
        <item x="143"/>
        <item x="2"/>
        <item x="5"/>
        <item x="0"/>
        <item t="default"/>
      </items>
    </pivotField>
    <pivotField showAll="0"/>
    <pivotField axis="axisRow" showAll="0">
      <items count="8">
        <item x="1"/>
        <item x="2"/>
        <item x="3"/>
        <item x="4"/>
        <item x="5"/>
        <item x="6"/>
        <item x="0"/>
        <item t="default"/>
      </items>
    </pivotField>
  </pivotFields>
  <rowFields count="1">
    <field x="7"/>
  </rowFields>
  <rowItems count="8">
    <i>
      <x/>
    </i>
    <i>
      <x v="1"/>
    </i>
    <i>
      <x v="2"/>
    </i>
    <i>
      <x v="3"/>
    </i>
    <i>
      <x v="4"/>
    </i>
    <i>
      <x v="5"/>
    </i>
    <i>
      <x v="6"/>
    </i>
    <i t="grand">
      <x/>
    </i>
  </rowItems>
  <colFields count="1">
    <field x="-2"/>
  </colFields>
  <colItems count="3">
    <i>
      <x/>
    </i>
    <i i="1">
      <x v="1"/>
    </i>
    <i i="2">
      <x v="2"/>
    </i>
  </colItems>
  <dataFields count="3">
    <dataField name="Average of Reach" fld="2" subtotal="average" baseField="7" baseItem="0" numFmtId="3"/>
    <dataField name="Average of Views" fld="5" subtotal="average" baseField="7" baseItem="0" numFmtId="3"/>
    <dataField name="Average of New Followers" fld="4" subtotal="average" baseField="7" baseItem="0" numFmtId="3"/>
  </dataFields>
  <formats count="4">
    <format dxfId="0">
      <pivotArea collapsedLevelsAreSubtotals="1" fieldPosition="0">
        <references count="2">
          <reference field="4294967294" count="1" selected="0">
            <x v="0"/>
          </reference>
          <reference field="7" count="1">
            <x v="0"/>
          </reference>
        </references>
      </pivotArea>
    </format>
    <format dxfId="1">
      <pivotArea outline="0" fieldPosition="0">
        <references count="1">
          <reference field="4294967294" count="1">
            <x v="0"/>
          </reference>
        </references>
      </pivotArea>
    </format>
    <format dxfId="2">
      <pivotArea outline="0" fieldPosition="0">
        <references count="1">
          <reference field="4294967294" count="1">
            <x v="1"/>
          </reference>
        </references>
      </pivotArea>
    </format>
    <format dxfId="3">
      <pivotArea outline="0" fieldPosition="0">
        <references count="1">
          <reference field="4294967294" count="1">
            <x v="2"/>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6D56AF-D2D9-4B90-B85C-4D5EB533B3AE}" name="Insta_Table1" displayName="Insta_Table1" ref="A1:J1211" totalsRowShown="0" headerRowDxfId="15">
  <autoFilter ref="A1:J1211" xr:uid="{2C6D56AF-D2D9-4B90-B85C-4D5EB533B3AE}"/>
  <tableColumns count="10">
    <tableColumn id="1" xr3:uid="{1452DA92-9E1F-4D61-8FD1-1BB223622BBA}" name="Date" dataDxfId="17"/>
    <tableColumn id="2" xr3:uid="{54E62CAB-1E9B-443F-8D12-DC617764E026}" name="Updated_Date" dataDxfId="16">
      <calculatedColumnFormula>DATEVALUE(LEFT(A2,10))</calculatedColumnFormula>
    </tableColumn>
    <tableColumn id="3" xr3:uid="{AC010669-0936-4752-A1CC-35E5E57826F7}" name="Reach" dataDxfId="4">
      <calculatedColumnFormula>VLOOKUP(DAILY_STATS!A2,REACH!A1:B1211,2,0)</calculatedColumnFormula>
    </tableColumn>
    <tableColumn id="4" xr3:uid="{9313D30A-B4E8-493D-AB04-8EA5BAB9239D}" name="Profile_Visits">
      <calculatedColumnFormula>VLOOKUP(A2,PROFILE_VISITS!$A$1:$B$1211,2,0)</calculatedColumnFormula>
    </tableColumn>
    <tableColumn id="5" xr3:uid="{C885E8A8-E260-428C-874F-1F8921689B87}" name="New Followers" dataDxfId="7">
      <calculatedColumnFormula>IFERROR(VLOOKUP(A2,NEW_FOLLOWS!$A$1:$B$892,2,0),  " ")</calculatedColumnFormula>
    </tableColumn>
    <tableColumn id="6" xr3:uid="{F9F6245F-132C-47C6-8A5E-88D7FC00C179}" name="Views" dataDxfId="6">
      <calculatedColumnFormula>IFERROR(VLOOKUP(A2,VIEWS!$A$1:$B$200,2,0)," ")</calculatedColumnFormula>
    </tableColumn>
    <tableColumn id="7" xr3:uid="{42ADB0F8-12C3-4635-830C-BEB95A7E2D22}" name="Interaction" dataDxfId="5">
      <calculatedColumnFormula>IFERROR(VLOOKUP(A2,INTERACTION!$A$1:$B$200,2,0)," ")</calculatedColumnFormula>
    </tableColumn>
    <tableColumn id="8" xr3:uid="{38C2BE8C-86DE-4AEC-BFBE-612DED58908C}" name="Weekday">
      <calculatedColumnFormula>TEXT(B2, "dddd")</calculatedColumnFormula>
    </tableColumn>
    <tableColumn id="9" xr3:uid="{3D8B960F-30B3-45EE-BA74-D777D5DEB154}" name="Weekend Vs Weekday" dataDxfId="9">
      <calculatedColumnFormula>IF(WEEKDAY(B2,2)&gt;5,"Weekend","Weekday")</calculatedColumnFormula>
    </tableColumn>
    <tableColumn id="10" xr3:uid="{06C9C01A-562E-4A7B-9CCA-85B2C40D2315}" name="Engagement" dataDxfId="8">
      <calculatedColumnFormula>IFERROR(Insta_Table1[[#This Row],[Interaction]]/Insta_Table1[[#This Row],[Reach]], " ")</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F1D4-6AC7-47DF-9C86-E6211DA403A0}">
  <dimension ref="A1:H17"/>
  <sheetViews>
    <sheetView workbookViewId="0">
      <selection activeCell="H14" sqref="H14"/>
    </sheetView>
  </sheetViews>
  <sheetFormatPr defaultRowHeight="14.4" x14ac:dyDescent="0.3"/>
  <cols>
    <col min="1" max="1" width="12.6640625" bestFit="1" customWidth="1"/>
    <col min="2" max="2" width="76.77734375" bestFit="1" customWidth="1"/>
  </cols>
  <sheetData>
    <row r="1" spans="1:8" x14ac:dyDescent="0.3">
      <c r="A1" s="10" t="s">
        <v>1867</v>
      </c>
      <c r="B1" s="10" t="s">
        <v>1220</v>
      </c>
    </row>
    <row r="2" spans="1:8" x14ac:dyDescent="0.3">
      <c r="A2" s="11" t="s">
        <v>1226</v>
      </c>
      <c r="B2" s="11" t="s">
        <v>1868</v>
      </c>
    </row>
    <row r="3" spans="1:8" x14ac:dyDescent="0.3">
      <c r="A3" s="11" t="s">
        <v>1869</v>
      </c>
      <c r="B3" s="11" t="s">
        <v>1870</v>
      </c>
    </row>
    <row r="4" spans="1:8" x14ac:dyDescent="0.3">
      <c r="A4" s="11" t="s">
        <v>1871</v>
      </c>
      <c r="B4" s="11" t="s">
        <v>1872</v>
      </c>
    </row>
    <row r="5" spans="1:8" x14ac:dyDescent="0.3">
      <c r="A5" s="11" t="s">
        <v>1214</v>
      </c>
      <c r="B5" s="11" t="s">
        <v>1873</v>
      </c>
    </row>
    <row r="6" spans="1:8" x14ac:dyDescent="0.3">
      <c r="A6" s="11" t="s">
        <v>1215</v>
      </c>
      <c r="B6" s="11" t="s">
        <v>1874</v>
      </c>
    </row>
    <row r="7" spans="1:8" x14ac:dyDescent="0.3">
      <c r="A7" s="11" t="s">
        <v>1220</v>
      </c>
      <c r="B7" s="11" t="s">
        <v>1875</v>
      </c>
    </row>
    <row r="8" spans="1:8" x14ac:dyDescent="0.3">
      <c r="A8" s="11" t="s">
        <v>1221</v>
      </c>
      <c r="B8" s="11" t="s">
        <v>1876</v>
      </c>
    </row>
    <row r="9" spans="1:8" x14ac:dyDescent="0.3">
      <c r="A9" s="11" t="s">
        <v>1222</v>
      </c>
      <c r="B9" s="11" t="s">
        <v>1877</v>
      </c>
    </row>
    <row r="10" spans="1:8" x14ac:dyDescent="0.3">
      <c r="A10" s="11" t="s">
        <v>1224</v>
      </c>
      <c r="B10" s="11" t="s">
        <v>1878</v>
      </c>
    </row>
    <row r="11" spans="1:8" x14ac:dyDescent="0.3">
      <c r="A11" s="11" t="s">
        <v>1225</v>
      </c>
      <c r="B11" s="11" t="s">
        <v>1879</v>
      </c>
    </row>
    <row r="12" spans="1:8" x14ac:dyDescent="0.3">
      <c r="A12" s="11" t="s">
        <v>1227</v>
      </c>
      <c r="B12" s="11" t="s">
        <v>1880</v>
      </c>
    </row>
    <row r="13" spans="1:8" x14ac:dyDescent="0.3">
      <c r="A13" s="11" t="s">
        <v>1228</v>
      </c>
      <c r="B13" s="11" t="s">
        <v>1881</v>
      </c>
    </row>
    <row r="14" spans="1:8" x14ac:dyDescent="0.3">
      <c r="A14" s="11" t="s">
        <v>1229</v>
      </c>
      <c r="B14" s="11" t="s">
        <v>1882</v>
      </c>
      <c r="H14">
        <v>123</v>
      </c>
    </row>
    <row r="15" spans="1:8" x14ac:dyDescent="0.3">
      <c r="A15" s="11" t="s">
        <v>1230</v>
      </c>
      <c r="B15" s="11" t="s">
        <v>1883</v>
      </c>
    </row>
    <row r="16" spans="1:8" x14ac:dyDescent="0.3">
      <c r="A16" s="11" t="s">
        <v>1231</v>
      </c>
      <c r="B16" s="11" t="s">
        <v>1884</v>
      </c>
    </row>
    <row r="17" spans="1:2" x14ac:dyDescent="0.3">
      <c r="A17" s="11" t="s">
        <v>1232</v>
      </c>
      <c r="B17" s="11" t="s">
        <v>1885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4419-C053-4E15-87F4-D901D98F5CDC}">
  <dimension ref="A1:O1211"/>
  <sheetViews>
    <sheetView tabSelected="1" topLeftCell="B1" workbookViewId="0">
      <pane ySplit="1" topLeftCell="A30" activePane="bottomLeft" state="frozen"/>
      <selection pane="bottomLeft" activeCell="O46" sqref="O46"/>
    </sheetView>
  </sheetViews>
  <sheetFormatPr defaultRowHeight="14.4" x14ac:dyDescent="0.3"/>
  <cols>
    <col min="1" max="1" width="18.33203125" style="15" bestFit="1" customWidth="1"/>
    <col min="2" max="2" width="17.21875" style="15" bestFit="1" customWidth="1"/>
    <col min="3" max="3" width="8.33203125" style="36" bestFit="1" customWidth="1"/>
    <col min="4" max="4" width="14" bestFit="1" customWidth="1"/>
    <col min="5" max="5" width="15.44140625" style="36" bestFit="1" customWidth="1"/>
    <col min="6" max="6" width="8.109375" style="36" bestFit="1" customWidth="1"/>
    <col min="7" max="7" width="12.44140625" style="36" bestFit="1" customWidth="1"/>
    <col min="8" max="8" width="11.109375" bestFit="1" customWidth="1"/>
    <col min="9" max="9" width="22.21875" style="32" bestFit="1" customWidth="1"/>
    <col min="10" max="10" width="8.88671875" style="34"/>
    <col min="12" max="12" width="12.5546875" bestFit="1" customWidth="1"/>
    <col min="13" max="13" width="15.77734375" bestFit="1" customWidth="1"/>
    <col min="14" max="14" width="15.5546875" bestFit="1" customWidth="1"/>
    <col min="15" max="15" width="23" bestFit="1" customWidth="1"/>
    <col min="16" max="16" width="8.77734375" bestFit="1" customWidth="1"/>
    <col min="17" max="17" width="6.44140625" bestFit="1" customWidth="1"/>
    <col min="18" max="18" width="8.5546875" bestFit="1" customWidth="1"/>
    <col min="19" max="19" width="7.33203125" bestFit="1" customWidth="1"/>
    <col min="20" max="20" width="10.77734375" bestFit="1" customWidth="1"/>
  </cols>
  <sheetData>
    <row r="1" spans="1:15" x14ac:dyDescent="0.3">
      <c r="A1" s="14" t="s">
        <v>0</v>
      </c>
      <c r="B1" s="14" t="s">
        <v>1888</v>
      </c>
      <c r="C1" s="35" t="s">
        <v>1226</v>
      </c>
      <c r="D1" s="16" t="s">
        <v>1886</v>
      </c>
      <c r="E1" s="35" t="s">
        <v>1871</v>
      </c>
      <c r="F1" s="35" t="s">
        <v>1214</v>
      </c>
      <c r="G1" s="35" t="s">
        <v>1215</v>
      </c>
      <c r="H1" s="16" t="s">
        <v>1887</v>
      </c>
      <c r="I1" s="31" t="s">
        <v>1901</v>
      </c>
      <c r="J1" s="33" t="s">
        <v>1902</v>
      </c>
    </row>
    <row r="2" spans="1:15" x14ac:dyDescent="0.3">
      <c r="A2" s="17" t="s">
        <v>2</v>
      </c>
      <c r="B2" s="17">
        <f>DATEVALUE(LEFT(A2,10))</f>
        <v>44570</v>
      </c>
      <c r="C2" s="36">
        <f>VLOOKUP(DAILY_STATS!A2,REACH!A1:B1211,2,0)</f>
        <v>4112</v>
      </c>
      <c r="D2">
        <f>VLOOKUP(A2,PROFILE_VISITS!$A$1:$B$1211,2,0)</f>
        <v>309</v>
      </c>
      <c r="E2" s="36" t="str">
        <f>IFERROR(VLOOKUP(A2,NEW_FOLLOWS!$A$1:$B$892,2,0),  " ")</f>
        <v xml:space="preserve"> </v>
      </c>
      <c r="F2" s="36" t="str">
        <f>IFERROR(VLOOKUP(A2,VIEWS!$A$1:$B$200,2,0)," ")</f>
        <v xml:space="preserve"> </v>
      </c>
      <c r="G2" s="36" t="str">
        <f>IFERROR(VLOOKUP(A2,INTERACTION!$A$1:$B$200,2,0)," ")</f>
        <v xml:space="preserve"> </v>
      </c>
      <c r="H2" t="str">
        <f>TEXT(B2, "dddd")</f>
        <v>Sunday</v>
      </c>
      <c r="I2" s="32" t="str">
        <f t="shared" ref="I2:I65" si="0">IF(WEEKDAY(B2,2)&gt;5,"Weekend","Weekday")</f>
        <v>Weekend</v>
      </c>
      <c r="J2" s="34" t="str">
        <f>IFERROR(Insta_Table1[[#This Row],[Interaction]]/Insta_Table1[[#This Row],[Reach]], " ")</f>
        <v xml:space="preserve"> </v>
      </c>
    </row>
    <row r="3" spans="1:15" x14ac:dyDescent="0.3">
      <c r="A3" s="7" t="s">
        <v>3</v>
      </c>
      <c r="B3" s="17">
        <f t="shared" ref="B3:B66" si="1">DATEVALUE(LEFT(A3,10))</f>
        <v>44571</v>
      </c>
      <c r="C3" s="36">
        <f>VLOOKUP(DAILY_STATS!A3,REACH!A2:B1212,2,0)</f>
        <v>20987</v>
      </c>
      <c r="D3">
        <f>VLOOKUP(A3,PROFILE_VISITS!$A$1:$B$1211,2,0)</f>
        <v>325</v>
      </c>
      <c r="E3" s="36" t="str">
        <f>IFERROR(VLOOKUP(A3,NEW_FOLLOWS!$A$1:$B$892,2,0),  " ")</f>
        <v xml:space="preserve"> </v>
      </c>
      <c r="F3" s="36" t="str">
        <f>IFERROR(VLOOKUP(A3,VIEWS!$A$1:$B$200,2,0)," ")</f>
        <v xml:space="preserve"> </v>
      </c>
      <c r="G3" s="36" t="str">
        <f>IFERROR(VLOOKUP(A3,INTERACTION!$A$1:$B$200,2,0)," ")</f>
        <v xml:space="preserve"> </v>
      </c>
      <c r="H3" t="str">
        <f t="shared" ref="H3:H66" si="2">TEXT(B3, "dddd")</f>
        <v>Monday</v>
      </c>
      <c r="I3" s="32" t="str">
        <f t="shared" si="0"/>
        <v>Weekday</v>
      </c>
      <c r="J3" s="34" t="str">
        <f>IFERROR(Insta_Table1[[#This Row],[Interaction]]/Insta_Table1[[#This Row],[Reach]], " ")</f>
        <v xml:space="preserve"> </v>
      </c>
    </row>
    <row r="4" spans="1:15" x14ac:dyDescent="0.3">
      <c r="A4" s="7" t="s">
        <v>4</v>
      </c>
      <c r="B4" s="17">
        <f t="shared" si="1"/>
        <v>44572</v>
      </c>
      <c r="C4" s="36">
        <f>VLOOKUP(DAILY_STATS!A4,REACH!A3:B1213,2,0)</f>
        <v>28003</v>
      </c>
      <c r="D4">
        <f>VLOOKUP(A4,PROFILE_VISITS!$A$1:$B$1211,2,0)</f>
        <v>396</v>
      </c>
      <c r="E4" s="36" t="str">
        <f>IFERROR(VLOOKUP(A4,NEW_FOLLOWS!$A$1:$B$892,2,0),  " ")</f>
        <v xml:space="preserve"> </v>
      </c>
      <c r="F4" s="36" t="str">
        <f>IFERROR(VLOOKUP(A4,VIEWS!$A$1:$B$200,2,0)," ")</f>
        <v xml:space="preserve"> </v>
      </c>
      <c r="G4" s="36" t="str">
        <f>IFERROR(VLOOKUP(A4,INTERACTION!$A$1:$B$200,2,0)," ")</f>
        <v xml:space="preserve"> </v>
      </c>
      <c r="H4" t="str">
        <f t="shared" si="2"/>
        <v>Tuesday</v>
      </c>
      <c r="I4" s="32" t="str">
        <f t="shared" si="0"/>
        <v>Weekday</v>
      </c>
      <c r="J4" s="34" t="str">
        <f>IFERROR(Insta_Table1[[#This Row],[Interaction]]/Insta_Table1[[#This Row],[Reach]], " ")</f>
        <v xml:space="preserve"> </v>
      </c>
    </row>
    <row r="5" spans="1:15" x14ac:dyDescent="0.3">
      <c r="A5" s="7" t="s">
        <v>5</v>
      </c>
      <c r="B5" s="17">
        <f t="shared" si="1"/>
        <v>44573</v>
      </c>
      <c r="C5" s="36">
        <f>VLOOKUP(DAILY_STATS!A5,REACH!A4:B1214,2,0)</f>
        <v>16547</v>
      </c>
      <c r="D5">
        <f>VLOOKUP(A5,PROFILE_VISITS!$A$1:$B$1211,2,0)</f>
        <v>326</v>
      </c>
      <c r="E5" s="36" t="str">
        <f>IFERROR(VLOOKUP(A5,NEW_FOLLOWS!$A$1:$B$892,2,0),  " ")</f>
        <v xml:space="preserve"> </v>
      </c>
      <c r="F5" s="36" t="str">
        <f>IFERROR(VLOOKUP(A5,VIEWS!$A$1:$B$200,2,0)," ")</f>
        <v xml:space="preserve"> </v>
      </c>
      <c r="G5" s="36" t="str">
        <f>IFERROR(VLOOKUP(A5,INTERACTION!$A$1:$B$200,2,0)," ")</f>
        <v xml:space="preserve"> </v>
      </c>
      <c r="H5" t="str">
        <f t="shared" si="2"/>
        <v>Wednesday</v>
      </c>
      <c r="I5" s="32" t="str">
        <f t="shared" si="0"/>
        <v>Weekday</v>
      </c>
      <c r="J5" s="34" t="str">
        <f>IFERROR(Insta_Table1[[#This Row],[Interaction]]/Insta_Table1[[#This Row],[Reach]], " ")</f>
        <v xml:space="preserve"> </v>
      </c>
    </row>
    <row r="6" spans="1:15" x14ac:dyDescent="0.3">
      <c r="A6" s="7" t="s">
        <v>6</v>
      </c>
      <c r="B6" s="17">
        <f t="shared" si="1"/>
        <v>44574</v>
      </c>
      <c r="C6" s="36">
        <f>VLOOKUP(DAILY_STATS!A6,REACH!A5:B1215,2,0)</f>
        <v>19299</v>
      </c>
      <c r="D6">
        <f>VLOOKUP(A6,PROFILE_VISITS!$A$1:$B$1211,2,0)</f>
        <v>431</v>
      </c>
      <c r="E6" s="36" t="str">
        <f>IFERROR(VLOOKUP(A6,NEW_FOLLOWS!$A$1:$B$892,2,0),  " ")</f>
        <v xml:space="preserve"> </v>
      </c>
      <c r="F6" s="36" t="str">
        <f>IFERROR(VLOOKUP(A6,VIEWS!$A$1:$B$200,2,0)," ")</f>
        <v xml:space="preserve"> </v>
      </c>
      <c r="G6" s="36" t="str">
        <f>IFERROR(VLOOKUP(A6,INTERACTION!$A$1:$B$200,2,0)," ")</f>
        <v xml:space="preserve"> </v>
      </c>
      <c r="H6" t="str">
        <f t="shared" si="2"/>
        <v>Thursday</v>
      </c>
      <c r="I6" s="32" t="str">
        <f t="shared" si="0"/>
        <v>Weekday</v>
      </c>
      <c r="J6" s="34" t="str">
        <f>IFERROR(Insta_Table1[[#This Row],[Interaction]]/Insta_Table1[[#This Row],[Reach]], " ")</f>
        <v xml:space="preserve"> </v>
      </c>
    </row>
    <row r="7" spans="1:15" x14ac:dyDescent="0.3">
      <c r="A7" s="7" t="s">
        <v>7</v>
      </c>
      <c r="B7" s="17">
        <f t="shared" si="1"/>
        <v>44575</v>
      </c>
      <c r="C7" s="36">
        <f>VLOOKUP(DAILY_STATS!A7,REACH!A6:B1216,2,0)</f>
        <v>24416</v>
      </c>
      <c r="D7">
        <f>VLOOKUP(A7,PROFILE_VISITS!$A$1:$B$1211,2,0)</f>
        <v>415</v>
      </c>
      <c r="E7" s="36" t="str">
        <f>IFERROR(VLOOKUP(A7,NEW_FOLLOWS!$A$1:$B$892,2,0),  " ")</f>
        <v xml:space="preserve"> </v>
      </c>
      <c r="F7" s="36" t="str">
        <f>IFERROR(VLOOKUP(A7,VIEWS!$A$1:$B$200,2,0)," ")</f>
        <v xml:space="preserve"> </v>
      </c>
      <c r="G7" s="36" t="str">
        <f>IFERROR(VLOOKUP(A7,INTERACTION!$A$1:$B$200,2,0)," ")</f>
        <v xml:space="preserve"> </v>
      </c>
      <c r="H7" t="str">
        <f t="shared" si="2"/>
        <v>Friday</v>
      </c>
      <c r="I7" s="32" t="str">
        <f t="shared" si="0"/>
        <v>Weekday</v>
      </c>
      <c r="J7" s="34" t="str">
        <f>IFERROR(Insta_Table1[[#This Row],[Interaction]]/Insta_Table1[[#This Row],[Reach]], " ")</f>
        <v xml:space="preserve"> </v>
      </c>
    </row>
    <row r="8" spans="1:15" x14ac:dyDescent="0.3">
      <c r="A8" s="7" t="s">
        <v>8</v>
      </c>
      <c r="B8" s="17">
        <f t="shared" si="1"/>
        <v>44576</v>
      </c>
      <c r="C8" s="36">
        <f>VLOOKUP(DAILY_STATS!A8,REACH!A7:B1217,2,0)</f>
        <v>33086</v>
      </c>
      <c r="D8">
        <f>VLOOKUP(A8,PROFILE_VISITS!$A$1:$B$1211,2,0)</f>
        <v>579</v>
      </c>
      <c r="E8" s="36" t="str">
        <f>IFERROR(VLOOKUP(A8,NEW_FOLLOWS!$A$1:$B$892,2,0),  " ")</f>
        <v xml:space="preserve"> </v>
      </c>
      <c r="F8" s="36" t="str">
        <f>IFERROR(VLOOKUP(A8,VIEWS!$A$1:$B$200,2,0)," ")</f>
        <v xml:space="preserve"> </v>
      </c>
      <c r="G8" s="36" t="str">
        <f>IFERROR(VLOOKUP(A8,INTERACTION!$A$1:$B$200,2,0)," ")</f>
        <v xml:space="preserve"> </v>
      </c>
      <c r="H8" t="str">
        <f t="shared" si="2"/>
        <v>Saturday</v>
      </c>
      <c r="I8" s="32" t="str">
        <f t="shared" si="0"/>
        <v>Weekend</v>
      </c>
      <c r="J8" s="34" t="str">
        <f>IFERROR(Insta_Table1[[#This Row],[Interaction]]/Insta_Table1[[#This Row],[Reach]], " ")</f>
        <v xml:space="preserve"> </v>
      </c>
    </row>
    <row r="9" spans="1:15" x14ac:dyDescent="0.3">
      <c r="A9" s="7" t="s">
        <v>9</v>
      </c>
      <c r="B9" s="17">
        <f t="shared" si="1"/>
        <v>44577</v>
      </c>
      <c r="C9" s="36">
        <f>VLOOKUP(DAILY_STATS!A9,REACH!A8:B1218,2,0)</f>
        <v>17874</v>
      </c>
      <c r="D9">
        <f>VLOOKUP(A9,PROFILE_VISITS!$A$1:$B$1211,2,0)</f>
        <v>505</v>
      </c>
      <c r="E9" s="36" t="str">
        <f>IFERROR(VLOOKUP(A9,NEW_FOLLOWS!$A$1:$B$892,2,0),  " ")</f>
        <v xml:space="preserve"> </v>
      </c>
      <c r="F9" s="36" t="str">
        <f>IFERROR(VLOOKUP(A9,VIEWS!$A$1:$B$200,2,0)," ")</f>
        <v xml:space="preserve"> </v>
      </c>
      <c r="G9" s="36" t="str">
        <f>IFERROR(VLOOKUP(A9,INTERACTION!$A$1:$B$200,2,0)," ")</f>
        <v xml:space="preserve"> </v>
      </c>
      <c r="H9" t="str">
        <f t="shared" si="2"/>
        <v>Sunday</v>
      </c>
      <c r="I9" s="32" t="str">
        <f t="shared" si="0"/>
        <v>Weekend</v>
      </c>
      <c r="J9" s="34" t="str">
        <f>IFERROR(Insta_Table1[[#This Row],[Interaction]]/Insta_Table1[[#This Row],[Reach]], " ")</f>
        <v xml:space="preserve"> </v>
      </c>
    </row>
    <row r="10" spans="1:15" x14ac:dyDescent="0.3">
      <c r="A10" s="7" t="s">
        <v>10</v>
      </c>
      <c r="B10" s="17">
        <f t="shared" si="1"/>
        <v>44578</v>
      </c>
      <c r="C10" s="36">
        <f>VLOOKUP(DAILY_STATS!A10,REACH!A9:B1219,2,0)</f>
        <v>18673</v>
      </c>
      <c r="D10">
        <f>VLOOKUP(A10,PROFILE_VISITS!$A$1:$B$1211,2,0)</f>
        <v>536</v>
      </c>
      <c r="E10" s="36" t="str">
        <f>IFERROR(VLOOKUP(A10,NEW_FOLLOWS!$A$1:$B$892,2,0),  " ")</f>
        <v xml:space="preserve"> </v>
      </c>
      <c r="F10" s="36" t="str">
        <f>IFERROR(VLOOKUP(A10,VIEWS!$A$1:$B$200,2,0)," ")</f>
        <v xml:space="preserve"> </v>
      </c>
      <c r="G10" s="36" t="str">
        <f>IFERROR(VLOOKUP(A10,INTERACTION!$A$1:$B$200,2,0)," ")</f>
        <v xml:space="preserve"> </v>
      </c>
      <c r="H10" t="str">
        <f t="shared" si="2"/>
        <v>Monday</v>
      </c>
      <c r="I10" s="32" t="str">
        <f t="shared" si="0"/>
        <v>Weekday</v>
      </c>
      <c r="J10" s="34" t="str">
        <f>IFERROR(Insta_Table1[[#This Row],[Interaction]]/Insta_Table1[[#This Row],[Reach]], " ")</f>
        <v xml:space="preserve"> </v>
      </c>
      <c r="L10" s="28" t="s">
        <v>1897</v>
      </c>
      <c r="M10" t="s">
        <v>1898</v>
      </c>
      <c r="N10" t="s">
        <v>1899</v>
      </c>
      <c r="O10" t="s">
        <v>1900</v>
      </c>
    </row>
    <row r="11" spans="1:15" x14ac:dyDescent="0.3">
      <c r="A11" s="7" t="s">
        <v>11</v>
      </c>
      <c r="B11" s="17">
        <f t="shared" si="1"/>
        <v>44579</v>
      </c>
      <c r="C11" s="36">
        <f>VLOOKUP(DAILY_STATS!A11,REACH!A10:B1220,2,0)</f>
        <v>16161</v>
      </c>
      <c r="D11">
        <f>VLOOKUP(A11,PROFILE_VISITS!$A$1:$B$1211,2,0)</f>
        <v>529</v>
      </c>
      <c r="E11" s="36" t="str">
        <f>IFERROR(VLOOKUP(A11,NEW_FOLLOWS!$A$1:$B$892,2,0),  " ")</f>
        <v xml:space="preserve"> </v>
      </c>
      <c r="F11" s="36" t="str">
        <f>IFERROR(VLOOKUP(A11,VIEWS!$A$1:$B$200,2,0)," ")</f>
        <v xml:space="preserve"> </v>
      </c>
      <c r="G11" s="36" t="str">
        <f>IFERROR(VLOOKUP(A11,INTERACTION!$A$1:$B$200,2,0)," ")</f>
        <v xml:space="preserve"> </v>
      </c>
      <c r="H11" t="str">
        <f t="shared" si="2"/>
        <v>Tuesday</v>
      </c>
      <c r="I11" s="30" t="str">
        <f t="shared" si="0"/>
        <v>Weekday</v>
      </c>
      <c r="J11" s="34" t="str">
        <f>IFERROR(Insta_Table1[[#This Row],[Interaction]]/Insta_Table1[[#This Row],[Reach]], " ")</f>
        <v xml:space="preserve"> </v>
      </c>
      <c r="K11" s="18"/>
      <c r="L11" s="13" t="s">
        <v>1889</v>
      </c>
      <c r="M11" s="29">
        <v>20600.641618497109</v>
      </c>
      <c r="N11" s="29">
        <v>12408.785714285714</v>
      </c>
      <c r="O11" s="29">
        <v>215.9453125</v>
      </c>
    </row>
    <row r="12" spans="1:15" x14ac:dyDescent="0.3">
      <c r="A12" s="7" t="s">
        <v>12</v>
      </c>
      <c r="B12" s="17">
        <f t="shared" si="1"/>
        <v>44580</v>
      </c>
      <c r="C12" s="36">
        <f>VLOOKUP(DAILY_STATS!A12,REACH!A11:B1221,2,0)</f>
        <v>14928</v>
      </c>
      <c r="D12">
        <f>VLOOKUP(A12,PROFILE_VISITS!$A$1:$B$1211,2,0)</f>
        <v>497</v>
      </c>
      <c r="E12" s="36" t="str">
        <f>IFERROR(VLOOKUP(A12,NEW_FOLLOWS!$A$1:$B$892,2,0),  " ")</f>
        <v xml:space="preserve"> </v>
      </c>
      <c r="F12" s="36" t="str">
        <f>IFERROR(VLOOKUP(A12,VIEWS!$A$1:$B$200,2,0)," ")</f>
        <v xml:space="preserve"> </v>
      </c>
      <c r="G12" s="36" t="str">
        <f>IFERROR(VLOOKUP(A12,INTERACTION!$A$1:$B$200,2,0)," ")</f>
        <v xml:space="preserve"> </v>
      </c>
      <c r="H12" t="str">
        <f t="shared" si="2"/>
        <v>Wednesday</v>
      </c>
      <c r="I12" s="32" t="str">
        <f t="shared" si="0"/>
        <v>Weekday</v>
      </c>
      <c r="J12" s="34" t="str">
        <f>IFERROR(Insta_Table1[[#This Row],[Interaction]]/Insta_Table1[[#This Row],[Reach]], " ")</f>
        <v xml:space="preserve"> </v>
      </c>
      <c r="L12" s="13" t="s">
        <v>1890</v>
      </c>
      <c r="M12" s="29">
        <v>22157.485549132947</v>
      </c>
      <c r="N12" s="29">
        <v>11888.214285714286</v>
      </c>
      <c r="O12" s="29">
        <v>234.5625</v>
      </c>
    </row>
    <row r="13" spans="1:15" x14ac:dyDescent="0.3">
      <c r="A13" s="7" t="s">
        <v>13</v>
      </c>
      <c r="B13" s="17">
        <f t="shared" si="1"/>
        <v>44581</v>
      </c>
      <c r="C13" s="36">
        <f>VLOOKUP(DAILY_STATS!A13,REACH!A12:B1222,2,0)</f>
        <v>20146</v>
      </c>
      <c r="D13">
        <f>VLOOKUP(A13,PROFILE_VISITS!$A$1:$B$1211,2,0)</f>
        <v>575</v>
      </c>
      <c r="E13" s="36" t="str">
        <f>IFERROR(VLOOKUP(A13,NEW_FOLLOWS!$A$1:$B$892,2,0),  " ")</f>
        <v xml:space="preserve"> </v>
      </c>
      <c r="F13" s="36" t="str">
        <f>IFERROR(VLOOKUP(A13,VIEWS!$A$1:$B$200,2,0)," ")</f>
        <v xml:space="preserve"> </v>
      </c>
      <c r="G13" s="36" t="str">
        <f>IFERROR(VLOOKUP(A13,INTERACTION!$A$1:$B$200,2,0)," ")</f>
        <v xml:space="preserve"> </v>
      </c>
      <c r="H13" t="str">
        <f t="shared" si="2"/>
        <v>Thursday</v>
      </c>
      <c r="I13" s="32" t="str">
        <f t="shared" si="0"/>
        <v>Weekday</v>
      </c>
      <c r="J13" s="34" t="str">
        <f>IFERROR(Insta_Table1[[#This Row],[Interaction]]/Insta_Table1[[#This Row],[Reach]], " ")</f>
        <v xml:space="preserve"> </v>
      </c>
      <c r="L13" s="13" t="s">
        <v>1891</v>
      </c>
      <c r="M13" s="29">
        <v>20790.011560693642</v>
      </c>
      <c r="N13" s="29">
        <v>16142.965517241379</v>
      </c>
      <c r="O13" s="29">
        <v>218.98425196850394</v>
      </c>
    </row>
    <row r="14" spans="1:15" x14ac:dyDescent="0.3">
      <c r="A14" s="7" t="s">
        <v>14</v>
      </c>
      <c r="B14" s="17">
        <f t="shared" si="1"/>
        <v>44582</v>
      </c>
      <c r="C14" s="36">
        <f>VLOOKUP(DAILY_STATS!A14,REACH!A13:B1223,2,0)</f>
        <v>27486</v>
      </c>
      <c r="D14">
        <f>VLOOKUP(A14,PROFILE_VISITS!$A$1:$B$1211,2,0)</f>
        <v>586</v>
      </c>
      <c r="E14" s="36" t="str">
        <f>IFERROR(VLOOKUP(A14,NEW_FOLLOWS!$A$1:$B$892,2,0),  " ")</f>
        <v xml:space="preserve"> </v>
      </c>
      <c r="F14" s="36" t="str">
        <f>IFERROR(VLOOKUP(A14,VIEWS!$A$1:$B$200,2,0)," ")</f>
        <v xml:space="preserve"> </v>
      </c>
      <c r="G14" s="36" t="str">
        <f>IFERROR(VLOOKUP(A14,INTERACTION!$A$1:$B$200,2,0)," ")</f>
        <v xml:space="preserve"> </v>
      </c>
      <c r="H14" t="str">
        <f t="shared" si="2"/>
        <v>Friday</v>
      </c>
      <c r="I14" s="32" t="str">
        <f t="shared" si="0"/>
        <v>Weekday</v>
      </c>
      <c r="J14" s="34" t="str">
        <f>IFERROR(Insta_Table1[[#This Row],[Interaction]]/Insta_Table1[[#This Row],[Reach]], " ")</f>
        <v xml:space="preserve"> </v>
      </c>
      <c r="L14" s="13" t="s">
        <v>1892</v>
      </c>
      <c r="M14" s="29">
        <v>19282.132947976879</v>
      </c>
      <c r="N14" s="29">
        <v>12846.275862068966</v>
      </c>
      <c r="O14" s="29">
        <v>210.34645669291339</v>
      </c>
    </row>
    <row r="15" spans="1:15" x14ac:dyDescent="0.3">
      <c r="A15" s="7" t="s">
        <v>15</v>
      </c>
      <c r="B15" s="17">
        <f t="shared" si="1"/>
        <v>44583</v>
      </c>
      <c r="C15" s="36">
        <f>VLOOKUP(DAILY_STATS!A15,REACH!A14:B1224,2,0)</f>
        <v>27397</v>
      </c>
      <c r="D15">
        <f>VLOOKUP(A15,PROFILE_VISITS!$A$1:$B$1211,2,0)</f>
        <v>606</v>
      </c>
      <c r="E15" s="36" t="str">
        <f>IFERROR(VLOOKUP(A15,NEW_FOLLOWS!$A$1:$B$892,2,0),  " ")</f>
        <v xml:space="preserve"> </v>
      </c>
      <c r="F15" s="36" t="str">
        <f>IFERROR(VLOOKUP(A15,VIEWS!$A$1:$B$200,2,0)," ")</f>
        <v xml:space="preserve"> </v>
      </c>
      <c r="G15" s="36" t="str">
        <f>IFERROR(VLOOKUP(A15,INTERACTION!$A$1:$B$200,2,0)," ")</f>
        <v xml:space="preserve"> </v>
      </c>
      <c r="H15" t="str">
        <f t="shared" si="2"/>
        <v>Saturday</v>
      </c>
      <c r="I15" s="32" t="str">
        <f t="shared" si="0"/>
        <v>Weekend</v>
      </c>
      <c r="J15" s="34" t="str">
        <f>IFERROR(Insta_Table1[[#This Row],[Interaction]]/Insta_Table1[[#This Row],[Reach]], " ")</f>
        <v xml:space="preserve"> </v>
      </c>
      <c r="L15" s="13" t="s">
        <v>1893</v>
      </c>
      <c r="M15" s="29">
        <v>19318.763005780347</v>
      </c>
      <c r="N15" s="29">
        <v>14719.655172413793</v>
      </c>
      <c r="O15" s="29">
        <v>209.6771653543307</v>
      </c>
    </row>
    <row r="16" spans="1:15" x14ac:dyDescent="0.3">
      <c r="A16" s="7" t="s">
        <v>16</v>
      </c>
      <c r="B16" s="17">
        <f t="shared" si="1"/>
        <v>44584</v>
      </c>
      <c r="C16" s="36">
        <f>VLOOKUP(DAILY_STATS!A16,REACH!A15:B1225,2,0)</f>
        <v>41642</v>
      </c>
      <c r="D16">
        <f>VLOOKUP(A16,PROFILE_VISITS!$A$1:$B$1211,2,0)</f>
        <v>746</v>
      </c>
      <c r="E16" s="36" t="str">
        <f>IFERROR(VLOOKUP(A16,NEW_FOLLOWS!$A$1:$B$892,2,0),  " ")</f>
        <v xml:space="preserve"> </v>
      </c>
      <c r="F16" s="36" t="str">
        <f>IFERROR(VLOOKUP(A16,VIEWS!$A$1:$B$200,2,0)," ")</f>
        <v xml:space="preserve"> </v>
      </c>
      <c r="G16" s="36" t="str">
        <f>IFERROR(VLOOKUP(A16,INTERACTION!$A$1:$B$200,2,0)," ")</f>
        <v xml:space="preserve"> </v>
      </c>
      <c r="H16" t="str">
        <f t="shared" si="2"/>
        <v>Sunday</v>
      </c>
      <c r="I16" s="32" t="str">
        <f t="shared" si="0"/>
        <v>Weekend</v>
      </c>
      <c r="J16" s="34" t="str">
        <f>IFERROR(Insta_Table1[[#This Row],[Interaction]]/Insta_Table1[[#This Row],[Reach]], " ")</f>
        <v xml:space="preserve"> </v>
      </c>
      <c r="L16" s="13" t="s">
        <v>1894</v>
      </c>
      <c r="M16" s="29">
        <v>18940.773255813954</v>
      </c>
      <c r="N16" s="29">
        <v>14542.5</v>
      </c>
      <c r="O16" s="29">
        <v>205.33070866141733</v>
      </c>
    </row>
    <row r="17" spans="1:15" x14ac:dyDescent="0.3">
      <c r="A17" s="7" t="s">
        <v>17</v>
      </c>
      <c r="B17" s="17">
        <f t="shared" si="1"/>
        <v>44585</v>
      </c>
      <c r="C17" s="36">
        <f>VLOOKUP(DAILY_STATS!A17,REACH!A16:B1226,2,0)</f>
        <v>44862</v>
      </c>
      <c r="D17">
        <f>VLOOKUP(A17,PROFILE_VISITS!$A$1:$B$1211,2,0)</f>
        <v>643</v>
      </c>
      <c r="E17" s="36" t="str">
        <f>IFERROR(VLOOKUP(A17,NEW_FOLLOWS!$A$1:$B$892,2,0),  " ")</f>
        <v xml:space="preserve"> </v>
      </c>
      <c r="F17" s="36" t="str">
        <f>IFERROR(VLOOKUP(A17,VIEWS!$A$1:$B$200,2,0)," ")</f>
        <v xml:space="preserve"> </v>
      </c>
      <c r="G17" s="36" t="str">
        <f>IFERROR(VLOOKUP(A17,INTERACTION!$A$1:$B$200,2,0)," ")</f>
        <v xml:space="preserve"> </v>
      </c>
      <c r="H17" t="str">
        <f t="shared" si="2"/>
        <v>Monday</v>
      </c>
      <c r="I17" s="32" t="str">
        <f t="shared" si="0"/>
        <v>Weekday</v>
      </c>
      <c r="J17" s="34" t="str">
        <f>IFERROR(Insta_Table1[[#This Row],[Interaction]]/Insta_Table1[[#This Row],[Reach]], " ")</f>
        <v xml:space="preserve"> </v>
      </c>
      <c r="L17" s="13" t="s">
        <v>1895</v>
      </c>
      <c r="M17" s="29">
        <v>18344.127167630057</v>
      </c>
      <c r="N17" s="29">
        <v>13485.035714285714</v>
      </c>
      <c r="O17" s="29">
        <v>201.92125984251967</v>
      </c>
    </row>
    <row r="18" spans="1:15" x14ac:dyDescent="0.3">
      <c r="A18" s="7" t="s">
        <v>18</v>
      </c>
      <c r="B18" s="17">
        <f t="shared" si="1"/>
        <v>44586</v>
      </c>
      <c r="C18" s="36">
        <f>VLOOKUP(DAILY_STATS!A18,REACH!A17:B1227,2,0)</f>
        <v>21078</v>
      </c>
      <c r="D18">
        <f>VLOOKUP(A18,PROFILE_VISITS!$A$1:$B$1211,2,0)</f>
        <v>464</v>
      </c>
      <c r="E18" s="36" t="str">
        <f>IFERROR(VLOOKUP(A18,NEW_FOLLOWS!$A$1:$B$892,2,0),  " ")</f>
        <v xml:space="preserve"> </v>
      </c>
      <c r="F18" s="36" t="str">
        <f>IFERROR(VLOOKUP(A18,VIEWS!$A$1:$B$200,2,0)," ")</f>
        <v xml:space="preserve"> </v>
      </c>
      <c r="G18" s="36" t="str">
        <f>IFERROR(VLOOKUP(A18,INTERACTION!$A$1:$B$200,2,0)," ")</f>
        <v xml:space="preserve"> </v>
      </c>
      <c r="H18" t="str">
        <f t="shared" si="2"/>
        <v>Tuesday</v>
      </c>
      <c r="I18" s="32" t="str">
        <f t="shared" si="0"/>
        <v>Weekday</v>
      </c>
      <c r="J18" s="34" t="str">
        <f>IFERROR(Insta_Table1[[#This Row],[Interaction]]/Insta_Table1[[#This Row],[Reach]], " ")</f>
        <v xml:space="preserve"> </v>
      </c>
      <c r="L18" s="13" t="s">
        <v>1896</v>
      </c>
      <c r="M18" s="29">
        <v>19919.942148760332</v>
      </c>
      <c r="N18" s="29">
        <v>13731.884422110552</v>
      </c>
      <c r="O18" s="29">
        <v>213.8496071829405</v>
      </c>
    </row>
    <row r="19" spans="1:15" x14ac:dyDescent="0.3">
      <c r="A19" s="7" t="s">
        <v>19</v>
      </c>
      <c r="B19" s="17">
        <f t="shared" si="1"/>
        <v>44587</v>
      </c>
      <c r="C19" s="36">
        <f>VLOOKUP(DAILY_STATS!A19,REACH!A18:B1228,2,0)</f>
        <v>12643</v>
      </c>
      <c r="D19">
        <f>VLOOKUP(A19,PROFILE_VISITS!$A$1:$B$1211,2,0)</f>
        <v>577</v>
      </c>
      <c r="E19" s="36" t="str">
        <f>IFERROR(VLOOKUP(A19,NEW_FOLLOWS!$A$1:$B$892,2,0),  " ")</f>
        <v xml:space="preserve"> </v>
      </c>
      <c r="F19" s="36" t="str">
        <f>IFERROR(VLOOKUP(A19,VIEWS!$A$1:$B$200,2,0)," ")</f>
        <v xml:space="preserve"> </v>
      </c>
      <c r="G19" s="36" t="str">
        <f>IFERROR(VLOOKUP(A19,INTERACTION!$A$1:$B$200,2,0)," ")</f>
        <v xml:space="preserve"> </v>
      </c>
      <c r="H19" t="str">
        <f t="shared" si="2"/>
        <v>Wednesday</v>
      </c>
      <c r="I19" s="32" t="str">
        <f t="shared" si="0"/>
        <v>Weekday</v>
      </c>
      <c r="J19" s="34" t="str">
        <f>IFERROR(Insta_Table1[[#This Row],[Interaction]]/Insta_Table1[[#This Row],[Reach]], " ")</f>
        <v xml:space="preserve"> </v>
      </c>
    </row>
    <row r="20" spans="1:15" x14ac:dyDescent="0.3">
      <c r="A20" s="7" t="s">
        <v>20</v>
      </c>
      <c r="B20" s="17">
        <f t="shared" si="1"/>
        <v>44588</v>
      </c>
      <c r="C20" s="36">
        <f>VLOOKUP(DAILY_STATS!A20,REACH!A19:B1229,2,0)</f>
        <v>16411</v>
      </c>
      <c r="D20">
        <f>VLOOKUP(A20,PROFILE_VISITS!$A$1:$B$1211,2,0)</f>
        <v>524</v>
      </c>
      <c r="E20" s="36" t="str">
        <f>IFERROR(VLOOKUP(A20,NEW_FOLLOWS!$A$1:$B$892,2,0),  " ")</f>
        <v xml:space="preserve"> </v>
      </c>
      <c r="F20" s="36" t="str">
        <f>IFERROR(VLOOKUP(A20,VIEWS!$A$1:$B$200,2,0)," ")</f>
        <v xml:space="preserve"> </v>
      </c>
      <c r="G20" s="36" t="str">
        <f>IFERROR(VLOOKUP(A20,INTERACTION!$A$1:$B$200,2,0)," ")</f>
        <v xml:space="preserve"> </v>
      </c>
      <c r="H20" t="str">
        <f t="shared" si="2"/>
        <v>Thursday</v>
      </c>
      <c r="I20" s="32" t="str">
        <f t="shared" si="0"/>
        <v>Weekday</v>
      </c>
      <c r="J20" s="34" t="str">
        <f>IFERROR(Insta_Table1[[#This Row],[Interaction]]/Insta_Table1[[#This Row],[Reach]], " ")</f>
        <v xml:space="preserve"> </v>
      </c>
    </row>
    <row r="21" spans="1:15" x14ac:dyDescent="0.3">
      <c r="A21" s="7" t="s">
        <v>21</v>
      </c>
      <c r="B21" s="17">
        <f t="shared" si="1"/>
        <v>44589</v>
      </c>
      <c r="C21" s="36">
        <f>VLOOKUP(DAILY_STATS!A21,REACH!A20:B1230,2,0)</f>
        <v>16744</v>
      </c>
      <c r="D21">
        <f>VLOOKUP(A21,PROFILE_VISITS!$A$1:$B$1211,2,0)</f>
        <v>548</v>
      </c>
      <c r="E21" s="36" t="str">
        <f>IFERROR(VLOOKUP(A21,NEW_FOLLOWS!$A$1:$B$892,2,0),  " ")</f>
        <v xml:space="preserve"> </v>
      </c>
      <c r="F21" s="36" t="str">
        <f>IFERROR(VLOOKUP(A21,VIEWS!$A$1:$B$200,2,0)," ")</f>
        <v xml:space="preserve"> </v>
      </c>
      <c r="G21" s="36" t="str">
        <f>IFERROR(VLOOKUP(A21,INTERACTION!$A$1:$B$200,2,0)," ")</f>
        <v xml:space="preserve"> </v>
      </c>
      <c r="H21" t="str">
        <f t="shared" si="2"/>
        <v>Friday</v>
      </c>
      <c r="I21" s="32" t="str">
        <f t="shared" si="0"/>
        <v>Weekday</v>
      </c>
      <c r="J21" s="34" t="str">
        <f>IFERROR(Insta_Table1[[#This Row],[Interaction]]/Insta_Table1[[#This Row],[Reach]], " ")</f>
        <v xml:space="preserve"> </v>
      </c>
    </row>
    <row r="22" spans="1:15" x14ac:dyDescent="0.3">
      <c r="A22" s="7" t="s">
        <v>22</v>
      </c>
      <c r="B22" s="17">
        <f t="shared" si="1"/>
        <v>44590</v>
      </c>
      <c r="C22" s="36">
        <f>VLOOKUP(DAILY_STATS!A22,REACH!A21:B1231,2,0)</f>
        <v>12542</v>
      </c>
      <c r="D22">
        <f>VLOOKUP(A22,PROFILE_VISITS!$A$1:$B$1211,2,0)</f>
        <v>455</v>
      </c>
      <c r="E22" s="36" t="str">
        <f>IFERROR(VLOOKUP(A22,NEW_FOLLOWS!$A$1:$B$892,2,0),  " ")</f>
        <v xml:space="preserve"> </v>
      </c>
      <c r="F22" s="36" t="str">
        <f>IFERROR(VLOOKUP(A22,VIEWS!$A$1:$B$200,2,0)," ")</f>
        <v xml:space="preserve"> </v>
      </c>
      <c r="G22" s="36" t="str">
        <f>IFERROR(VLOOKUP(A22,INTERACTION!$A$1:$B$200,2,0)," ")</f>
        <v xml:space="preserve"> </v>
      </c>
      <c r="H22" t="str">
        <f t="shared" si="2"/>
        <v>Saturday</v>
      </c>
      <c r="I22" s="32" t="str">
        <f t="shared" si="0"/>
        <v>Weekend</v>
      </c>
      <c r="J22" s="34" t="str">
        <f>IFERROR(Insta_Table1[[#This Row],[Interaction]]/Insta_Table1[[#This Row],[Reach]], " ")</f>
        <v xml:space="preserve"> </v>
      </c>
    </row>
    <row r="23" spans="1:15" x14ac:dyDescent="0.3">
      <c r="A23" s="7" t="s">
        <v>23</v>
      </c>
      <c r="B23" s="17">
        <f t="shared" si="1"/>
        <v>44591</v>
      </c>
      <c r="C23" s="36">
        <f>VLOOKUP(DAILY_STATS!A23,REACH!A22:B1232,2,0)</f>
        <v>11845</v>
      </c>
      <c r="D23">
        <f>VLOOKUP(A23,PROFILE_VISITS!$A$1:$B$1211,2,0)</f>
        <v>352</v>
      </c>
      <c r="E23" s="36" t="str">
        <f>IFERROR(VLOOKUP(A23,NEW_FOLLOWS!$A$1:$B$892,2,0),  " ")</f>
        <v xml:space="preserve"> </v>
      </c>
      <c r="F23" s="36" t="str">
        <f>IFERROR(VLOOKUP(A23,VIEWS!$A$1:$B$200,2,0)," ")</f>
        <v xml:space="preserve"> </v>
      </c>
      <c r="G23" s="36" t="str">
        <f>IFERROR(VLOOKUP(A23,INTERACTION!$A$1:$B$200,2,0)," ")</f>
        <v xml:space="preserve"> </v>
      </c>
      <c r="H23" t="str">
        <f t="shared" si="2"/>
        <v>Sunday</v>
      </c>
      <c r="I23" s="32" t="str">
        <f t="shared" si="0"/>
        <v>Weekend</v>
      </c>
      <c r="J23" s="34" t="str">
        <f>IFERROR(Insta_Table1[[#This Row],[Interaction]]/Insta_Table1[[#This Row],[Reach]], " ")</f>
        <v xml:space="preserve"> </v>
      </c>
    </row>
    <row r="24" spans="1:15" x14ac:dyDescent="0.3">
      <c r="A24" s="7" t="s">
        <v>24</v>
      </c>
      <c r="B24" s="17">
        <f t="shared" si="1"/>
        <v>44592</v>
      </c>
      <c r="C24" s="36">
        <f>VLOOKUP(DAILY_STATS!A24,REACH!A23:B1233,2,0)</f>
        <v>9028</v>
      </c>
      <c r="D24">
        <f>VLOOKUP(A24,PROFILE_VISITS!$A$1:$B$1211,2,0)</f>
        <v>414</v>
      </c>
      <c r="E24" s="36" t="str">
        <f>IFERROR(VLOOKUP(A24,NEW_FOLLOWS!$A$1:$B$892,2,0),  " ")</f>
        <v xml:space="preserve"> </v>
      </c>
      <c r="F24" s="36" t="str">
        <f>IFERROR(VLOOKUP(A24,VIEWS!$A$1:$B$200,2,0)," ")</f>
        <v xml:space="preserve"> </v>
      </c>
      <c r="G24" s="36" t="str">
        <f>IFERROR(VLOOKUP(A24,INTERACTION!$A$1:$B$200,2,0)," ")</f>
        <v xml:space="preserve"> </v>
      </c>
      <c r="H24" t="str">
        <f t="shared" si="2"/>
        <v>Monday</v>
      </c>
      <c r="I24" s="32" t="str">
        <f t="shared" si="0"/>
        <v>Weekday</v>
      </c>
      <c r="J24" s="34" t="str">
        <f>IFERROR(Insta_Table1[[#This Row],[Interaction]]/Insta_Table1[[#This Row],[Reach]], " ")</f>
        <v xml:space="preserve"> </v>
      </c>
    </row>
    <row r="25" spans="1:15" x14ac:dyDescent="0.3">
      <c r="A25" s="7" t="s">
        <v>25</v>
      </c>
      <c r="B25" s="17">
        <f t="shared" si="1"/>
        <v>44593</v>
      </c>
      <c r="C25" s="36">
        <f>VLOOKUP(DAILY_STATS!A25,REACH!A24:B1234,2,0)</f>
        <v>12247</v>
      </c>
      <c r="D25">
        <f>VLOOKUP(A25,PROFILE_VISITS!$A$1:$B$1211,2,0)</f>
        <v>528</v>
      </c>
      <c r="E25" s="36" t="str">
        <f>IFERROR(VLOOKUP(A25,NEW_FOLLOWS!$A$1:$B$892,2,0),  " ")</f>
        <v xml:space="preserve"> </v>
      </c>
      <c r="F25" s="36" t="str">
        <f>IFERROR(VLOOKUP(A25,VIEWS!$A$1:$B$200,2,0)," ")</f>
        <v xml:space="preserve"> </v>
      </c>
      <c r="G25" s="36" t="str">
        <f>IFERROR(VLOOKUP(A25,INTERACTION!$A$1:$B$200,2,0)," ")</f>
        <v xml:space="preserve"> </v>
      </c>
      <c r="H25" t="str">
        <f t="shared" si="2"/>
        <v>Tuesday</v>
      </c>
      <c r="I25" s="32" t="str">
        <f t="shared" si="0"/>
        <v>Weekday</v>
      </c>
      <c r="J25" s="34" t="str">
        <f>IFERROR(Insta_Table1[[#This Row],[Interaction]]/Insta_Table1[[#This Row],[Reach]], " ")</f>
        <v xml:space="preserve"> </v>
      </c>
    </row>
    <row r="26" spans="1:15" x14ac:dyDescent="0.3">
      <c r="A26" s="7" t="s">
        <v>26</v>
      </c>
      <c r="B26" s="17">
        <f t="shared" si="1"/>
        <v>44594</v>
      </c>
      <c r="C26" s="36">
        <f>VLOOKUP(DAILY_STATS!A26,REACH!A25:B1235,2,0)</f>
        <v>8187</v>
      </c>
      <c r="D26">
        <f>VLOOKUP(A26,PROFILE_VISITS!$A$1:$B$1211,2,0)</f>
        <v>444</v>
      </c>
      <c r="E26" s="36" t="str">
        <f>IFERROR(VLOOKUP(A26,NEW_FOLLOWS!$A$1:$B$892,2,0),  " ")</f>
        <v xml:space="preserve"> </v>
      </c>
      <c r="F26" s="36" t="str">
        <f>IFERROR(VLOOKUP(A26,VIEWS!$A$1:$B$200,2,0)," ")</f>
        <v xml:space="preserve"> </v>
      </c>
      <c r="G26" s="36" t="str">
        <f>IFERROR(VLOOKUP(A26,INTERACTION!$A$1:$B$200,2,0)," ")</f>
        <v xml:space="preserve"> </v>
      </c>
      <c r="H26" t="str">
        <f t="shared" si="2"/>
        <v>Wednesday</v>
      </c>
      <c r="I26" s="32" t="str">
        <f t="shared" si="0"/>
        <v>Weekday</v>
      </c>
      <c r="J26" s="34" t="str">
        <f>IFERROR(Insta_Table1[[#This Row],[Interaction]]/Insta_Table1[[#This Row],[Reach]], " ")</f>
        <v xml:space="preserve"> </v>
      </c>
    </row>
    <row r="27" spans="1:15" x14ac:dyDescent="0.3">
      <c r="A27" s="7" t="s">
        <v>27</v>
      </c>
      <c r="B27" s="17">
        <f t="shared" si="1"/>
        <v>44595</v>
      </c>
      <c r="C27" s="36">
        <f>VLOOKUP(DAILY_STATS!A27,REACH!A26:B1236,2,0)</f>
        <v>6372</v>
      </c>
      <c r="D27">
        <f>VLOOKUP(A27,PROFILE_VISITS!$A$1:$B$1211,2,0)</f>
        <v>426</v>
      </c>
      <c r="E27" s="36" t="str">
        <f>IFERROR(VLOOKUP(A27,NEW_FOLLOWS!$A$1:$B$892,2,0),  " ")</f>
        <v xml:space="preserve"> </v>
      </c>
      <c r="F27" s="36" t="str">
        <f>IFERROR(VLOOKUP(A27,VIEWS!$A$1:$B$200,2,0)," ")</f>
        <v xml:space="preserve"> </v>
      </c>
      <c r="G27" s="36" t="str">
        <f>IFERROR(VLOOKUP(A27,INTERACTION!$A$1:$B$200,2,0)," ")</f>
        <v xml:space="preserve"> </v>
      </c>
      <c r="H27" t="str">
        <f t="shared" si="2"/>
        <v>Thursday</v>
      </c>
      <c r="I27" s="32" t="str">
        <f t="shared" si="0"/>
        <v>Weekday</v>
      </c>
      <c r="J27" s="34" t="str">
        <f>IFERROR(Insta_Table1[[#This Row],[Interaction]]/Insta_Table1[[#This Row],[Reach]], " ")</f>
        <v xml:space="preserve"> </v>
      </c>
    </row>
    <row r="28" spans="1:15" x14ac:dyDescent="0.3">
      <c r="A28" s="7" t="s">
        <v>28</v>
      </c>
      <c r="B28" s="17">
        <f t="shared" si="1"/>
        <v>44596</v>
      </c>
      <c r="C28" s="36">
        <f>VLOOKUP(DAILY_STATS!A28,REACH!A27:B1237,2,0)</f>
        <v>2768</v>
      </c>
      <c r="D28">
        <f>VLOOKUP(A28,PROFILE_VISITS!$A$1:$B$1211,2,0)</f>
        <v>241</v>
      </c>
      <c r="E28" s="36" t="str">
        <f>IFERROR(VLOOKUP(A28,NEW_FOLLOWS!$A$1:$B$892,2,0),  " ")</f>
        <v xml:space="preserve"> </v>
      </c>
      <c r="F28" s="36" t="str">
        <f>IFERROR(VLOOKUP(A28,VIEWS!$A$1:$B$200,2,0)," ")</f>
        <v xml:space="preserve"> </v>
      </c>
      <c r="G28" s="36" t="str">
        <f>IFERROR(VLOOKUP(A28,INTERACTION!$A$1:$B$200,2,0)," ")</f>
        <v xml:space="preserve"> </v>
      </c>
      <c r="H28" t="str">
        <f t="shared" si="2"/>
        <v>Friday</v>
      </c>
      <c r="I28" s="32" t="str">
        <f t="shared" si="0"/>
        <v>Weekday</v>
      </c>
      <c r="J28" s="34" t="str">
        <f>IFERROR(Insta_Table1[[#This Row],[Interaction]]/Insta_Table1[[#This Row],[Reach]], " ")</f>
        <v xml:space="preserve"> </v>
      </c>
    </row>
    <row r="29" spans="1:15" x14ac:dyDescent="0.3">
      <c r="A29" s="7" t="s">
        <v>29</v>
      </c>
      <c r="B29" s="17">
        <f t="shared" si="1"/>
        <v>44597</v>
      </c>
      <c r="C29" s="36">
        <f>VLOOKUP(DAILY_STATS!A29,REACH!A28:B1238,2,0)</f>
        <v>2144</v>
      </c>
      <c r="D29">
        <f>VLOOKUP(A29,PROFILE_VISITS!$A$1:$B$1211,2,0)</f>
        <v>277</v>
      </c>
      <c r="E29" s="36" t="str">
        <f>IFERROR(VLOOKUP(A29,NEW_FOLLOWS!$A$1:$B$892,2,0),  " ")</f>
        <v xml:space="preserve"> </v>
      </c>
      <c r="F29" s="36" t="str">
        <f>IFERROR(VLOOKUP(A29,VIEWS!$A$1:$B$200,2,0)," ")</f>
        <v xml:space="preserve"> </v>
      </c>
      <c r="G29" s="36" t="str">
        <f>IFERROR(VLOOKUP(A29,INTERACTION!$A$1:$B$200,2,0)," ")</f>
        <v xml:space="preserve"> </v>
      </c>
      <c r="H29" t="str">
        <f t="shared" si="2"/>
        <v>Saturday</v>
      </c>
      <c r="I29" s="32" t="str">
        <f t="shared" si="0"/>
        <v>Weekend</v>
      </c>
      <c r="J29" s="34" t="str">
        <f>IFERROR(Insta_Table1[[#This Row],[Interaction]]/Insta_Table1[[#This Row],[Reach]], " ")</f>
        <v xml:space="preserve"> </v>
      </c>
    </row>
    <row r="30" spans="1:15" x14ac:dyDescent="0.3">
      <c r="A30" s="7" t="s">
        <v>30</v>
      </c>
      <c r="B30" s="17">
        <f t="shared" si="1"/>
        <v>44598</v>
      </c>
      <c r="C30" s="36">
        <f>VLOOKUP(DAILY_STATS!A30,REACH!A29:B1239,2,0)</f>
        <v>5880</v>
      </c>
      <c r="D30">
        <f>VLOOKUP(A30,PROFILE_VISITS!$A$1:$B$1211,2,0)</f>
        <v>238</v>
      </c>
      <c r="E30" s="36" t="str">
        <f>IFERROR(VLOOKUP(A30,NEW_FOLLOWS!$A$1:$B$892,2,0),  " ")</f>
        <v xml:space="preserve"> </v>
      </c>
      <c r="F30" s="36" t="str">
        <f>IFERROR(VLOOKUP(A30,VIEWS!$A$1:$B$200,2,0)," ")</f>
        <v xml:space="preserve"> </v>
      </c>
      <c r="G30" s="36" t="str">
        <f>IFERROR(VLOOKUP(A30,INTERACTION!$A$1:$B$200,2,0)," ")</f>
        <v xml:space="preserve"> </v>
      </c>
      <c r="H30" t="str">
        <f t="shared" si="2"/>
        <v>Sunday</v>
      </c>
      <c r="I30" s="32" t="str">
        <f t="shared" si="0"/>
        <v>Weekend</v>
      </c>
      <c r="J30" s="34" t="str">
        <f>IFERROR(Insta_Table1[[#This Row],[Interaction]]/Insta_Table1[[#This Row],[Reach]], " ")</f>
        <v xml:space="preserve"> </v>
      </c>
    </row>
    <row r="31" spans="1:15" x14ac:dyDescent="0.3">
      <c r="A31" s="7" t="s">
        <v>31</v>
      </c>
      <c r="B31" s="17">
        <f t="shared" si="1"/>
        <v>44599</v>
      </c>
      <c r="C31" s="36">
        <f>VLOOKUP(DAILY_STATS!A31,REACH!A30:B1240,2,0)</f>
        <v>3054</v>
      </c>
      <c r="D31">
        <f>VLOOKUP(A31,PROFILE_VISITS!$A$1:$B$1211,2,0)</f>
        <v>261</v>
      </c>
      <c r="E31" s="36" t="str">
        <f>IFERROR(VLOOKUP(A31,NEW_FOLLOWS!$A$1:$B$892,2,0),  " ")</f>
        <v xml:space="preserve"> </v>
      </c>
      <c r="F31" s="36" t="str">
        <f>IFERROR(VLOOKUP(A31,VIEWS!$A$1:$B$200,2,0)," ")</f>
        <v xml:space="preserve"> </v>
      </c>
      <c r="G31" s="36" t="str">
        <f>IFERROR(VLOOKUP(A31,INTERACTION!$A$1:$B$200,2,0)," ")</f>
        <v xml:space="preserve"> </v>
      </c>
      <c r="H31" t="str">
        <f t="shared" si="2"/>
        <v>Monday</v>
      </c>
      <c r="I31" s="32" t="str">
        <f t="shared" si="0"/>
        <v>Weekday</v>
      </c>
      <c r="J31" s="34" t="str">
        <f>IFERROR(Insta_Table1[[#This Row],[Interaction]]/Insta_Table1[[#This Row],[Reach]], " ")</f>
        <v xml:space="preserve"> </v>
      </c>
    </row>
    <row r="32" spans="1:15" x14ac:dyDescent="0.3">
      <c r="A32" s="7" t="s">
        <v>32</v>
      </c>
      <c r="B32" s="17">
        <f t="shared" si="1"/>
        <v>44600</v>
      </c>
      <c r="C32" s="36">
        <f>VLOOKUP(DAILY_STATS!A32,REACH!A31:B1241,2,0)</f>
        <v>2019</v>
      </c>
      <c r="D32">
        <f>VLOOKUP(A32,PROFILE_VISITS!$A$1:$B$1211,2,0)</f>
        <v>243</v>
      </c>
      <c r="E32" s="36" t="str">
        <f>IFERROR(VLOOKUP(A32,NEW_FOLLOWS!$A$1:$B$892,2,0),  " ")</f>
        <v xml:space="preserve"> </v>
      </c>
      <c r="F32" s="36" t="str">
        <f>IFERROR(VLOOKUP(A32,VIEWS!$A$1:$B$200,2,0)," ")</f>
        <v xml:space="preserve"> </v>
      </c>
      <c r="G32" s="36" t="str">
        <f>IFERROR(VLOOKUP(A32,INTERACTION!$A$1:$B$200,2,0)," ")</f>
        <v xml:space="preserve"> </v>
      </c>
      <c r="H32" t="str">
        <f t="shared" si="2"/>
        <v>Tuesday</v>
      </c>
      <c r="I32" s="32" t="str">
        <f t="shared" si="0"/>
        <v>Weekday</v>
      </c>
      <c r="J32" s="34" t="str">
        <f>IFERROR(Insta_Table1[[#This Row],[Interaction]]/Insta_Table1[[#This Row],[Reach]], " ")</f>
        <v xml:space="preserve"> </v>
      </c>
    </row>
    <row r="33" spans="1:14" x14ac:dyDescent="0.3">
      <c r="A33" s="7" t="s">
        <v>33</v>
      </c>
      <c r="B33" s="17">
        <f t="shared" si="1"/>
        <v>44601</v>
      </c>
      <c r="C33" s="36">
        <f>VLOOKUP(DAILY_STATS!A33,REACH!A32:B1242,2,0)</f>
        <v>2792</v>
      </c>
      <c r="D33">
        <f>VLOOKUP(A33,PROFILE_VISITS!$A$1:$B$1211,2,0)</f>
        <v>201</v>
      </c>
      <c r="E33" s="36" t="str">
        <f>IFERROR(VLOOKUP(A33,NEW_FOLLOWS!$A$1:$B$892,2,0),  " ")</f>
        <v xml:space="preserve"> </v>
      </c>
      <c r="F33" s="36" t="str">
        <f>IFERROR(VLOOKUP(A33,VIEWS!$A$1:$B$200,2,0)," ")</f>
        <v xml:space="preserve"> </v>
      </c>
      <c r="G33" s="36" t="str">
        <f>IFERROR(VLOOKUP(A33,INTERACTION!$A$1:$B$200,2,0)," ")</f>
        <v xml:space="preserve"> </v>
      </c>
      <c r="H33" t="str">
        <f t="shared" si="2"/>
        <v>Wednesday</v>
      </c>
      <c r="I33" s="32" t="str">
        <f t="shared" si="0"/>
        <v>Weekday</v>
      </c>
      <c r="J33" s="34" t="str">
        <f>IFERROR(Insta_Table1[[#This Row],[Interaction]]/Insta_Table1[[#This Row],[Reach]], " ")</f>
        <v xml:space="preserve"> </v>
      </c>
    </row>
    <row r="34" spans="1:14" x14ac:dyDescent="0.3">
      <c r="A34" s="7" t="s">
        <v>34</v>
      </c>
      <c r="B34" s="17">
        <f t="shared" si="1"/>
        <v>44602</v>
      </c>
      <c r="C34" s="36">
        <f>VLOOKUP(DAILY_STATS!A34,REACH!A33:B1243,2,0)</f>
        <v>3032</v>
      </c>
      <c r="D34">
        <f>VLOOKUP(A34,PROFILE_VISITS!$A$1:$B$1211,2,0)</f>
        <v>240</v>
      </c>
      <c r="E34" s="36" t="str">
        <f>IFERROR(VLOOKUP(A34,NEW_FOLLOWS!$A$1:$B$892,2,0),  " ")</f>
        <v xml:space="preserve"> </v>
      </c>
      <c r="F34" s="36" t="str">
        <f>IFERROR(VLOOKUP(A34,VIEWS!$A$1:$B$200,2,0)," ")</f>
        <v xml:space="preserve"> </v>
      </c>
      <c r="G34" s="36" t="str">
        <f>IFERROR(VLOOKUP(A34,INTERACTION!$A$1:$B$200,2,0)," ")</f>
        <v xml:space="preserve"> </v>
      </c>
      <c r="H34" t="str">
        <f t="shared" si="2"/>
        <v>Thursday</v>
      </c>
      <c r="I34" s="32" t="str">
        <f t="shared" si="0"/>
        <v>Weekday</v>
      </c>
      <c r="J34" s="34" t="str">
        <f>IFERROR(Insta_Table1[[#This Row],[Interaction]]/Insta_Table1[[#This Row],[Reach]], " ")</f>
        <v xml:space="preserve"> </v>
      </c>
    </row>
    <row r="35" spans="1:14" x14ac:dyDescent="0.3">
      <c r="A35" s="7" t="s">
        <v>35</v>
      </c>
      <c r="B35" s="17">
        <f t="shared" si="1"/>
        <v>44603</v>
      </c>
      <c r="C35" s="36">
        <f>VLOOKUP(DAILY_STATS!A35,REACH!A34:B1244,2,0)</f>
        <v>4425</v>
      </c>
      <c r="D35">
        <f>VLOOKUP(A35,PROFILE_VISITS!$A$1:$B$1211,2,0)</f>
        <v>259</v>
      </c>
      <c r="E35" s="36" t="str">
        <f>IFERROR(VLOOKUP(A35,NEW_FOLLOWS!$A$1:$B$892,2,0),  " ")</f>
        <v xml:space="preserve"> </v>
      </c>
      <c r="F35" s="36" t="str">
        <f>IFERROR(VLOOKUP(A35,VIEWS!$A$1:$B$200,2,0)," ")</f>
        <v xml:space="preserve"> </v>
      </c>
      <c r="G35" s="36" t="str">
        <f>IFERROR(VLOOKUP(A35,INTERACTION!$A$1:$B$200,2,0)," ")</f>
        <v xml:space="preserve"> </v>
      </c>
      <c r="H35" t="str">
        <f t="shared" si="2"/>
        <v>Friday</v>
      </c>
      <c r="I35" s="32" t="str">
        <f t="shared" si="0"/>
        <v>Weekday</v>
      </c>
      <c r="J35" s="34" t="str">
        <f>IFERROR(Insta_Table1[[#This Row],[Interaction]]/Insta_Table1[[#This Row],[Reach]], " ")</f>
        <v xml:space="preserve"> </v>
      </c>
    </row>
    <row r="36" spans="1:14" x14ac:dyDescent="0.3">
      <c r="A36" s="7" t="s">
        <v>36</v>
      </c>
      <c r="B36" s="17">
        <f t="shared" si="1"/>
        <v>44604</v>
      </c>
      <c r="C36" s="36">
        <f>VLOOKUP(DAILY_STATS!A36,REACH!A35:B1245,2,0)</f>
        <v>2880</v>
      </c>
      <c r="D36">
        <f>VLOOKUP(A36,PROFILE_VISITS!$A$1:$B$1211,2,0)</f>
        <v>421</v>
      </c>
      <c r="E36" s="36" t="str">
        <f>IFERROR(VLOOKUP(A36,NEW_FOLLOWS!$A$1:$B$892,2,0),  " ")</f>
        <v xml:space="preserve"> </v>
      </c>
      <c r="F36" s="36" t="str">
        <f>IFERROR(VLOOKUP(A36,VIEWS!$A$1:$B$200,2,0)," ")</f>
        <v xml:space="preserve"> </v>
      </c>
      <c r="G36" s="36" t="str">
        <f>IFERROR(VLOOKUP(A36,INTERACTION!$A$1:$B$200,2,0)," ")</f>
        <v xml:space="preserve"> </v>
      </c>
      <c r="H36" t="str">
        <f t="shared" si="2"/>
        <v>Saturday</v>
      </c>
      <c r="I36" s="32" t="str">
        <f t="shared" si="0"/>
        <v>Weekend</v>
      </c>
      <c r="J36" s="34" t="str">
        <f>IFERROR(Insta_Table1[[#This Row],[Interaction]]/Insta_Table1[[#This Row],[Reach]], " ")</f>
        <v xml:space="preserve"> </v>
      </c>
    </row>
    <row r="37" spans="1:14" x14ac:dyDescent="0.3">
      <c r="A37" s="7" t="s">
        <v>37</v>
      </c>
      <c r="B37" s="17">
        <f t="shared" si="1"/>
        <v>44605</v>
      </c>
      <c r="C37" s="36">
        <f>VLOOKUP(DAILY_STATS!A37,REACH!A36:B1246,2,0)</f>
        <v>4957</v>
      </c>
      <c r="D37">
        <f>VLOOKUP(A37,PROFILE_VISITS!$A$1:$B$1211,2,0)</f>
        <v>320</v>
      </c>
      <c r="E37" s="36" t="str">
        <f>IFERROR(VLOOKUP(A37,NEW_FOLLOWS!$A$1:$B$892,2,0),  " ")</f>
        <v xml:space="preserve"> </v>
      </c>
      <c r="F37" s="36" t="str">
        <f>IFERROR(VLOOKUP(A37,VIEWS!$A$1:$B$200,2,0)," ")</f>
        <v xml:space="preserve"> </v>
      </c>
      <c r="G37" s="36" t="str">
        <f>IFERROR(VLOOKUP(A37,INTERACTION!$A$1:$B$200,2,0)," ")</f>
        <v xml:space="preserve"> </v>
      </c>
      <c r="H37" t="str">
        <f t="shared" si="2"/>
        <v>Sunday</v>
      </c>
      <c r="I37" s="32" t="str">
        <f t="shared" si="0"/>
        <v>Weekend</v>
      </c>
      <c r="J37" s="34" t="str">
        <f>IFERROR(Insta_Table1[[#This Row],[Interaction]]/Insta_Table1[[#This Row],[Reach]], " ")</f>
        <v xml:space="preserve"> </v>
      </c>
    </row>
    <row r="38" spans="1:14" x14ac:dyDescent="0.3">
      <c r="A38" s="7" t="s">
        <v>38</v>
      </c>
      <c r="B38" s="17">
        <f t="shared" si="1"/>
        <v>44606</v>
      </c>
      <c r="C38" s="36">
        <f>VLOOKUP(DAILY_STATS!A38,REACH!A37:B1247,2,0)</f>
        <v>4551</v>
      </c>
      <c r="D38">
        <f>VLOOKUP(A38,PROFILE_VISITS!$A$1:$B$1211,2,0)</f>
        <v>323</v>
      </c>
      <c r="E38" s="36" t="str">
        <f>IFERROR(VLOOKUP(A38,NEW_FOLLOWS!$A$1:$B$892,2,0),  " ")</f>
        <v xml:space="preserve"> </v>
      </c>
      <c r="F38" s="36" t="str">
        <f>IFERROR(VLOOKUP(A38,VIEWS!$A$1:$B$200,2,0)," ")</f>
        <v xml:space="preserve"> </v>
      </c>
      <c r="G38" s="36" t="str">
        <f>IFERROR(VLOOKUP(A38,INTERACTION!$A$1:$B$200,2,0)," ")</f>
        <v xml:space="preserve"> </v>
      </c>
      <c r="H38" t="str">
        <f t="shared" si="2"/>
        <v>Monday</v>
      </c>
      <c r="I38" s="32" t="str">
        <f t="shared" si="0"/>
        <v>Weekday</v>
      </c>
      <c r="J38" s="34" t="str">
        <f>IFERROR(Insta_Table1[[#This Row],[Interaction]]/Insta_Table1[[#This Row],[Reach]], " ")</f>
        <v xml:space="preserve"> </v>
      </c>
    </row>
    <row r="39" spans="1:14" x14ac:dyDescent="0.3">
      <c r="A39" s="7" t="s">
        <v>39</v>
      </c>
      <c r="B39" s="17">
        <f t="shared" si="1"/>
        <v>44607</v>
      </c>
      <c r="C39" s="36">
        <f>VLOOKUP(DAILY_STATS!A39,REACH!A38:B1248,2,0)</f>
        <v>3376</v>
      </c>
      <c r="D39">
        <f>VLOOKUP(A39,PROFILE_VISITS!$A$1:$B$1211,2,0)</f>
        <v>266</v>
      </c>
      <c r="E39" s="36" t="str">
        <f>IFERROR(VLOOKUP(A39,NEW_FOLLOWS!$A$1:$B$892,2,0),  " ")</f>
        <v xml:space="preserve"> </v>
      </c>
      <c r="F39" s="36" t="str">
        <f>IFERROR(VLOOKUP(A39,VIEWS!$A$1:$B$200,2,0)," ")</f>
        <v xml:space="preserve"> </v>
      </c>
      <c r="G39" s="36" t="str">
        <f>IFERROR(VLOOKUP(A39,INTERACTION!$A$1:$B$200,2,0)," ")</f>
        <v xml:space="preserve"> </v>
      </c>
      <c r="H39" t="str">
        <f t="shared" si="2"/>
        <v>Tuesday</v>
      </c>
      <c r="I39" s="32" t="str">
        <f t="shared" si="0"/>
        <v>Weekday</v>
      </c>
      <c r="J39" s="34" t="str">
        <f>IFERROR(Insta_Table1[[#This Row],[Interaction]]/Insta_Table1[[#This Row],[Reach]], " ")</f>
        <v xml:space="preserve"> </v>
      </c>
      <c r="L39" s="19"/>
      <c r="M39" s="20"/>
      <c r="N39" s="21"/>
    </row>
    <row r="40" spans="1:14" x14ac:dyDescent="0.3">
      <c r="A40" s="7" t="s">
        <v>40</v>
      </c>
      <c r="B40" s="17">
        <f t="shared" si="1"/>
        <v>44608</v>
      </c>
      <c r="C40" s="36">
        <f>VLOOKUP(DAILY_STATS!A40,REACH!A39:B1249,2,0)</f>
        <v>7256</v>
      </c>
      <c r="D40">
        <f>VLOOKUP(A40,PROFILE_VISITS!$A$1:$B$1211,2,0)</f>
        <v>336</v>
      </c>
      <c r="E40" s="36" t="str">
        <f>IFERROR(VLOOKUP(A40,NEW_FOLLOWS!$A$1:$B$892,2,0),  " ")</f>
        <v xml:space="preserve"> </v>
      </c>
      <c r="F40" s="36" t="str">
        <f>IFERROR(VLOOKUP(A40,VIEWS!$A$1:$B$200,2,0)," ")</f>
        <v xml:space="preserve"> </v>
      </c>
      <c r="G40" s="36" t="str">
        <f>IFERROR(VLOOKUP(A40,INTERACTION!$A$1:$B$200,2,0)," ")</f>
        <v xml:space="preserve"> </v>
      </c>
      <c r="H40" t="str">
        <f t="shared" si="2"/>
        <v>Wednesday</v>
      </c>
      <c r="I40" s="32" t="str">
        <f t="shared" si="0"/>
        <v>Weekday</v>
      </c>
      <c r="J40" s="34" t="str">
        <f>IFERROR(Insta_Table1[[#This Row],[Interaction]]/Insta_Table1[[#This Row],[Reach]], " ")</f>
        <v xml:space="preserve"> </v>
      </c>
      <c r="L40" s="22"/>
      <c r="M40" s="23"/>
      <c r="N40" s="24"/>
    </row>
    <row r="41" spans="1:14" x14ac:dyDescent="0.3">
      <c r="A41" s="7" t="s">
        <v>41</v>
      </c>
      <c r="B41" s="17">
        <f t="shared" si="1"/>
        <v>44609</v>
      </c>
      <c r="C41" s="36">
        <f>VLOOKUP(DAILY_STATS!A41,REACH!A40:B1250,2,0)</f>
        <v>3684</v>
      </c>
      <c r="D41">
        <f>VLOOKUP(A41,PROFILE_VISITS!$A$1:$B$1211,2,0)</f>
        <v>296</v>
      </c>
      <c r="E41" s="36" t="str">
        <f>IFERROR(VLOOKUP(A41,NEW_FOLLOWS!$A$1:$B$892,2,0),  " ")</f>
        <v xml:space="preserve"> </v>
      </c>
      <c r="F41" s="36" t="str">
        <f>IFERROR(VLOOKUP(A41,VIEWS!$A$1:$B$200,2,0)," ")</f>
        <v xml:space="preserve"> </v>
      </c>
      <c r="G41" s="36" t="str">
        <f>IFERROR(VLOOKUP(A41,INTERACTION!$A$1:$B$200,2,0)," ")</f>
        <v xml:space="preserve"> </v>
      </c>
      <c r="H41" t="str">
        <f t="shared" si="2"/>
        <v>Thursday</v>
      </c>
      <c r="I41" s="32" t="str">
        <f t="shared" si="0"/>
        <v>Weekday</v>
      </c>
      <c r="J41" s="34" t="str">
        <f>IFERROR(Insta_Table1[[#This Row],[Interaction]]/Insta_Table1[[#This Row],[Reach]], " ")</f>
        <v xml:space="preserve"> </v>
      </c>
      <c r="L41" s="22"/>
      <c r="M41" s="23"/>
      <c r="N41" s="24"/>
    </row>
    <row r="42" spans="1:14" x14ac:dyDescent="0.3">
      <c r="A42" s="7" t="s">
        <v>42</v>
      </c>
      <c r="B42" s="17">
        <f t="shared" si="1"/>
        <v>44610</v>
      </c>
      <c r="C42" s="36">
        <f>VLOOKUP(DAILY_STATS!A42,REACH!A41:B1251,2,0)</f>
        <v>6077</v>
      </c>
      <c r="D42">
        <f>VLOOKUP(A42,PROFILE_VISITS!$A$1:$B$1211,2,0)</f>
        <v>271</v>
      </c>
      <c r="E42" s="36" t="str">
        <f>IFERROR(VLOOKUP(A42,NEW_FOLLOWS!$A$1:$B$892,2,0),  " ")</f>
        <v xml:space="preserve"> </v>
      </c>
      <c r="F42" s="36" t="str">
        <f>IFERROR(VLOOKUP(A42,VIEWS!$A$1:$B$200,2,0)," ")</f>
        <v xml:space="preserve"> </v>
      </c>
      <c r="G42" s="36" t="str">
        <f>IFERROR(VLOOKUP(A42,INTERACTION!$A$1:$B$200,2,0)," ")</f>
        <v xml:space="preserve"> </v>
      </c>
      <c r="H42" t="str">
        <f t="shared" si="2"/>
        <v>Friday</v>
      </c>
      <c r="I42" s="32" t="str">
        <f t="shared" si="0"/>
        <v>Weekday</v>
      </c>
      <c r="J42" s="34" t="str">
        <f>IFERROR(Insta_Table1[[#This Row],[Interaction]]/Insta_Table1[[#This Row],[Reach]], " ")</f>
        <v xml:space="preserve"> </v>
      </c>
      <c r="L42" s="22"/>
      <c r="M42" s="23"/>
      <c r="N42" s="24"/>
    </row>
    <row r="43" spans="1:14" x14ac:dyDescent="0.3">
      <c r="A43" s="7" t="s">
        <v>43</v>
      </c>
      <c r="B43" s="17">
        <f t="shared" si="1"/>
        <v>44611</v>
      </c>
      <c r="C43" s="36">
        <f>VLOOKUP(DAILY_STATS!A43,REACH!A42:B1252,2,0)</f>
        <v>2800</v>
      </c>
      <c r="D43">
        <f>VLOOKUP(A43,PROFILE_VISITS!$A$1:$B$1211,2,0)</f>
        <v>242</v>
      </c>
      <c r="E43" s="36" t="str">
        <f>IFERROR(VLOOKUP(A43,NEW_FOLLOWS!$A$1:$B$892,2,0),  " ")</f>
        <v xml:space="preserve"> </v>
      </c>
      <c r="F43" s="36" t="str">
        <f>IFERROR(VLOOKUP(A43,VIEWS!$A$1:$B$200,2,0)," ")</f>
        <v xml:space="preserve"> </v>
      </c>
      <c r="G43" s="36" t="str">
        <f>IFERROR(VLOOKUP(A43,INTERACTION!$A$1:$B$200,2,0)," ")</f>
        <v xml:space="preserve"> </v>
      </c>
      <c r="H43" t="str">
        <f t="shared" si="2"/>
        <v>Saturday</v>
      </c>
      <c r="I43" s="32" t="str">
        <f t="shared" si="0"/>
        <v>Weekend</v>
      </c>
      <c r="J43" s="34" t="str">
        <f>IFERROR(Insta_Table1[[#This Row],[Interaction]]/Insta_Table1[[#This Row],[Reach]], " ")</f>
        <v xml:space="preserve"> </v>
      </c>
      <c r="L43" s="22"/>
      <c r="M43" s="23"/>
      <c r="N43" s="24"/>
    </row>
    <row r="44" spans="1:14" x14ac:dyDescent="0.3">
      <c r="A44" s="7" t="s">
        <v>44</v>
      </c>
      <c r="B44" s="17">
        <f t="shared" si="1"/>
        <v>44612</v>
      </c>
      <c r="C44" s="36">
        <f>VLOOKUP(DAILY_STATS!A44,REACH!A43:B1253,2,0)</f>
        <v>9370</v>
      </c>
      <c r="D44">
        <f>VLOOKUP(A44,PROFILE_VISITS!$A$1:$B$1211,2,0)</f>
        <v>281</v>
      </c>
      <c r="E44" s="36" t="str">
        <f>IFERROR(VLOOKUP(A44,NEW_FOLLOWS!$A$1:$B$892,2,0),  " ")</f>
        <v xml:space="preserve"> </v>
      </c>
      <c r="F44" s="36" t="str">
        <f>IFERROR(VLOOKUP(A44,VIEWS!$A$1:$B$200,2,0)," ")</f>
        <v xml:space="preserve"> </v>
      </c>
      <c r="G44" s="36" t="str">
        <f>IFERROR(VLOOKUP(A44,INTERACTION!$A$1:$B$200,2,0)," ")</f>
        <v xml:space="preserve"> </v>
      </c>
      <c r="H44" t="str">
        <f t="shared" si="2"/>
        <v>Sunday</v>
      </c>
      <c r="I44" s="32" t="str">
        <f t="shared" si="0"/>
        <v>Weekend</v>
      </c>
      <c r="J44" s="34" t="str">
        <f>IFERROR(Insta_Table1[[#This Row],[Interaction]]/Insta_Table1[[#This Row],[Reach]], " ")</f>
        <v xml:space="preserve"> </v>
      </c>
      <c r="L44" s="22"/>
      <c r="M44" s="23"/>
      <c r="N44" s="24"/>
    </row>
    <row r="45" spans="1:14" x14ac:dyDescent="0.3">
      <c r="A45" s="7" t="s">
        <v>45</v>
      </c>
      <c r="B45" s="17">
        <f t="shared" si="1"/>
        <v>44613</v>
      </c>
      <c r="C45" s="36">
        <f>VLOOKUP(DAILY_STATS!A45,REACH!A44:B1254,2,0)</f>
        <v>9729</v>
      </c>
      <c r="D45">
        <f>VLOOKUP(A45,PROFILE_VISITS!$A$1:$B$1211,2,0)</f>
        <v>285</v>
      </c>
      <c r="E45" s="36" t="str">
        <f>IFERROR(VLOOKUP(A45,NEW_FOLLOWS!$A$1:$B$892,2,0),  " ")</f>
        <v xml:space="preserve"> </v>
      </c>
      <c r="F45" s="36" t="str">
        <f>IFERROR(VLOOKUP(A45,VIEWS!$A$1:$B$200,2,0)," ")</f>
        <v xml:space="preserve"> </v>
      </c>
      <c r="G45" s="36" t="str">
        <f>IFERROR(VLOOKUP(A45,INTERACTION!$A$1:$B$200,2,0)," ")</f>
        <v xml:space="preserve"> </v>
      </c>
      <c r="H45" t="str">
        <f t="shared" si="2"/>
        <v>Monday</v>
      </c>
      <c r="I45" s="32" t="str">
        <f t="shared" si="0"/>
        <v>Weekday</v>
      </c>
      <c r="J45" s="34" t="str">
        <f>IFERROR(Insta_Table1[[#This Row],[Interaction]]/Insta_Table1[[#This Row],[Reach]], " ")</f>
        <v xml:space="preserve"> </v>
      </c>
      <c r="L45" s="22"/>
      <c r="M45" s="23"/>
      <c r="N45" s="24"/>
    </row>
    <row r="46" spans="1:14" x14ac:dyDescent="0.3">
      <c r="A46" s="7" t="s">
        <v>46</v>
      </c>
      <c r="B46" s="17">
        <f t="shared" si="1"/>
        <v>44614</v>
      </c>
      <c r="C46" s="36">
        <f>VLOOKUP(DAILY_STATS!A46,REACH!A45:B1255,2,0)</f>
        <v>3076</v>
      </c>
      <c r="D46">
        <f>VLOOKUP(A46,PROFILE_VISITS!$A$1:$B$1211,2,0)</f>
        <v>221</v>
      </c>
      <c r="E46" s="36" t="str">
        <f>IFERROR(VLOOKUP(A46,NEW_FOLLOWS!$A$1:$B$892,2,0),  " ")</f>
        <v xml:space="preserve"> </v>
      </c>
      <c r="F46" s="36" t="str">
        <f>IFERROR(VLOOKUP(A46,VIEWS!$A$1:$B$200,2,0)," ")</f>
        <v xml:space="preserve"> </v>
      </c>
      <c r="G46" s="36" t="str">
        <f>IFERROR(VLOOKUP(A46,INTERACTION!$A$1:$B$200,2,0)," ")</f>
        <v xml:space="preserve"> </v>
      </c>
      <c r="H46" t="str">
        <f t="shared" si="2"/>
        <v>Tuesday</v>
      </c>
      <c r="I46" s="32" t="str">
        <f t="shared" si="0"/>
        <v>Weekday</v>
      </c>
      <c r="J46" s="34" t="str">
        <f>IFERROR(Insta_Table1[[#This Row],[Interaction]]/Insta_Table1[[#This Row],[Reach]], " ")</f>
        <v xml:space="preserve"> </v>
      </c>
      <c r="L46" s="22"/>
      <c r="M46" s="23"/>
      <c r="N46" s="24"/>
    </row>
    <row r="47" spans="1:14" x14ac:dyDescent="0.3">
      <c r="A47" s="7" t="s">
        <v>47</v>
      </c>
      <c r="B47" s="17">
        <f t="shared" si="1"/>
        <v>44615</v>
      </c>
      <c r="C47" s="36">
        <f>VLOOKUP(DAILY_STATS!A47,REACH!A46:B1256,2,0)</f>
        <v>6001</v>
      </c>
      <c r="D47">
        <f>VLOOKUP(A47,PROFILE_VISITS!$A$1:$B$1211,2,0)</f>
        <v>257</v>
      </c>
      <c r="E47" s="36" t="str">
        <f>IFERROR(VLOOKUP(A47,NEW_FOLLOWS!$A$1:$B$892,2,0),  " ")</f>
        <v xml:space="preserve"> </v>
      </c>
      <c r="F47" s="36" t="str">
        <f>IFERROR(VLOOKUP(A47,VIEWS!$A$1:$B$200,2,0)," ")</f>
        <v xml:space="preserve"> </v>
      </c>
      <c r="G47" s="36" t="str">
        <f>IFERROR(VLOOKUP(A47,INTERACTION!$A$1:$B$200,2,0)," ")</f>
        <v xml:space="preserve"> </v>
      </c>
      <c r="H47" t="str">
        <f t="shared" si="2"/>
        <v>Wednesday</v>
      </c>
      <c r="I47" s="32" t="str">
        <f t="shared" si="0"/>
        <v>Weekday</v>
      </c>
      <c r="J47" s="34" t="str">
        <f>IFERROR(Insta_Table1[[#This Row],[Interaction]]/Insta_Table1[[#This Row],[Reach]], " ")</f>
        <v xml:space="preserve"> </v>
      </c>
      <c r="L47" s="22"/>
      <c r="M47" s="23"/>
      <c r="N47" s="24"/>
    </row>
    <row r="48" spans="1:14" x14ac:dyDescent="0.3">
      <c r="A48" s="7" t="s">
        <v>48</v>
      </c>
      <c r="B48" s="17">
        <f t="shared" si="1"/>
        <v>44616</v>
      </c>
      <c r="C48" s="36">
        <f>VLOOKUP(DAILY_STATS!A48,REACH!A47:B1257,2,0)</f>
        <v>1915</v>
      </c>
      <c r="D48">
        <f>VLOOKUP(A48,PROFILE_VISITS!$A$1:$B$1211,2,0)</f>
        <v>141</v>
      </c>
      <c r="E48" s="36" t="str">
        <f>IFERROR(VLOOKUP(A48,NEW_FOLLOWS!$A$1:$B$892,2,0),  " ")</f>
        <v xml:space="preserve"> </v>
      </c>
      <c r="F48" s="36" t="str">
        <f>IFERROR(VLOOKUP(A48,VIEWS!$A$1:$B$200,2,0)," ")</f>
        <v xml:space="preserve"> </v>
      </c>
      <c r="G48" s="36" t="str">
        <f>IFERROR(VLOOKUP(A48,INTERACTION!$A$1:$B$200,2,0)," ")</f>
        <v xml:space="preserve"> </v>
      </c>
      <c r="H48" t="str">
        <f t="shared" si="2"/>
        <v>Thursday</v>
      </c>
      <c r="I48" s="32" t="str">
        <f t="shared" si="0"/>
        <v>Weekday</v>
      </c>
      <c r="J48" s="34" t="str">
        <f>IFERROR(Insta_Table1[[#This Row],[Interaction]]/Insta_Table1[[#This Row],[Reach]], " ")</f>
        <v xml:space="preserve"> </v>
      </c>
      <c r="L48" s="22"/>
      <c r="M48" s="23"/>
      <c r="N48" s="24"/>
    </row>
    <row r="49" spans="1:14" x14ac:dyDescent="0.3">
      <c r="A49" s="7" t="s">
        <v>49</v>
      </c>
      <c r="B49" s="17">
        <f t="shared" si="1"/>
        <v>44617</v>
      </c>
      <c r="C49" s="36">
        <f>VLOOKUP(DAILY_STATS!A49,REACH!A48:B1258,2,0)</f>
        <v>3126</v>
      </c>
      <c r="D49">
        <f>VLOOKUP(A49,PROFILE_VISITS!$A$1:$B$1211,2,0)</f>
        <v>166</v>
      </c>
      <c r="E49" s="36" t="str">
        <f>IFERROR(VLOOKUP(A49,NEW_FOLLOWS!$A$1:$B$892,2,0),  " ")</f>
        <v xml:space="preserve"> </v>
      </c>
      <c r="F49" s="36" t="str">
        <f>IFERROR(VLOOKUP(A49,VIEWS!$A$1:$B$200,2,0)," ")</f>
        <v xml:space="preserve"> </v>
      </c>
      <c r="G49" s="36" t="str">
        <f>IFERROR(VLOOKUP(A49,INTERACTION!$A$1:$B$200,2,0)," ")</f>
        <v xml:space="preserve"> </v>
      </c>
      <c r="H49" t="str">
        <f t="shared" si="2"/>
        <v>Friday</v>
      </c>
      <c r="I49" s="32" t="str">
        <f t="shared" si="0"/>
        <v>Weekday</v>
      </c>
      <c r="J49" s="34" t="str">
        <f>IFERROR(Insta_Table1[[#This Row],[Interaction]]/Insta_Table1[[#This Row],[Reach]], " ")</f>
        <v xml:space="preserve"> </v>
      </c>
      <c r="L49" s="22"/>
      <c r="M49" s="23"/>
      <c r="N49" s="24"/>
    </row>
    <row r="50" spans="1:14" x14ac:dyDescent="0.3">
      <c r="A50" s="7" t="s">
        <v>50</v>
      </c>
      <c r="B50" s="17">
        <f t="shared" si="1"/>
        <v>44618</v>
      </c>
      <c r="C50" s="36">
        <f>VLOOKUP(DAILY_STATS!A50,REACH!A49:B1259,2,0)</f>
        <v>4165</v>
      </c>
      <c r="D50">
        <f>VLOOKUP(A50,PROFILE_VISITS!$A$1:$B$1211,2,0)</f>
        <v>157</v>
      </c>
      <c r="E50" s="36" t="str">
        <f>IFERROR(VLOOKUP(A50,NEW_FOLLOWS!$A$1:$B$892,2,0),  " ")</f>
        <v xml:space="preserve"> </v>
      </c>
      <c r="F50" s="36" t="str">
        <f>IFERROR(VLOOKUP(A50,VIEWS!$A$1:$B$200,2,0)," ")</f>
        <v xml:space="preserve"> </v>
      </c>
      <c r="G50" s="36" t="str">
        <f>IFERROR(VLOOKUP(A50,INTERACTION!$A$1:$B$200,2,0)," ")</f>
        <v xml:space="preserve"> </v>
      </c>
      <c r="H50" t="str">
        <f t="shared" si="2"/>
        <v>Saturday</v>
      </c>
      <c r="I50" s="32" t="str">
        <f t="shared" si="0"/>
        <v>Weekend</v>
      </c>
      <c r="J50" s="34" t="str">
        <f>IFERROR(Insta_Table1[[#This Row],[Interaction]]/Insta_Table1[[#This Row],[Reach]], " ")</f>
        <v xml:space="preserve"> </v>
      </c>
      <c r="L50" s="22"/>
      <c r="M50" s="23"/>
      <c r="N50" s="24"/>
    </row>
    <row r="51" spans="1:14" x14ac:dyDescent="0.3">
      <c r="A51" s="7" t="s">
        <v>51</v>
      </c>
      <c r="B51" s="17">
        <f t="shared" si="1"/>
        <v>44619</v>
      </c>
      <c r="C51" s="36">
        <f>VLOOKUP(DAILY_STATS!A51,REACH!A50:B1260,2,0)</f>
        <v>3907</v>
      </c>
      <c r="D51">
        <f>VLOOKUP(A51,PROFILE_VISITS!$A$1:$B$1211,2,0)</f>
        <v>132</v>
      </c>
      <c r="E51" s="36" t="str">
        <f>IFERROR(VLOOKUP(A51,NEW_FOLLOWS!$A$1:$B$892,2,0),  " ")</f>
        <v xml:space="preserve"> </v>
      </c>
      <c r="F51" s="36" t="str">
        <f>IFERROR(VLOOKUP(A51,VIEWS!$A$1:$B$200,2,0)," ")</f>
        <v xml:space="preserve"> </v>
      </c>
      <c r="G51" s="36" t="str">
        <f>IFERROR(VLOOKUP(A51,INTERACTION!$A$1:$B$200,2,0)," ")</f>
        <v xml:space="preserve"> </v>
      </c>
      <c r="H51" t="str">
        <f t="shared" si="2"/>
        <v>Sunday</v>
      </c>
      <c r="I51" s="32" t="str">
        <f t="shared" si="0"/>
        <v>Weekend</v>
      </c>
      <c r="J51" s="34" t="str">
        <f>IFERROR(Insta_Table1[[#This Row],[Interaction]]/Insta_Table1[[#This Row],[Reach]], " ")</f>
        <v xml:space="preserve"> </v>
      </c>
      <c r="L51" s="22"/>
      <c r="M51" s="23"/>
      <c r="N51" s="24"/>
    </row>
    <row r="52" spans="1:14" x14ac:dyDescent="0.3">
      <c r="A52" s="7" t="s">
        <v>52</v>
      </c>
      <c r="B52" s="17">
        <f t="shared" si="1"/>
        <v>44620</v>
      </c>
      <c r="C52" s="36">
        <f>VLOOKUP(DAILY_STATS!A52,REACH!A51:B1261,2,0)</f>
        <v>3365</v>
      </c>
      <c r="D52">
        <f>VLOOKUP(A52,PROFILE_VISITS!$A$1:$B$1211,2,0)</f>
        <v>224</v>
      </c>
      <c r="E52" s="36" t="str">
        <f>IFERROR(VLOOKUP(A52,NEW_FOLLOWS!$A$1:$B$892,2,0),  " ")</f>
        <v xml:space="preserve"> </v>
      </c>
      <c r="F52" s="36" t="str">
        <f>IFERROR(VLOOKUP(A52,VIEWS!$A$1:$B$200,2,0)," ")</f>
        <v xml:space="preserve"> </v>
      </c>
      <c r="G52" s="36" t="str">
        <f>IFERROR(VLOOKUP(A52,INTERACTION!$A$1:$B$200,2,0)," ")</f>
        <v xml:space="preserve"> </v>
      </c>
      <c r="H52" t="str">
        <f t="shared" si="2"/>
        <v>Monday</v>
      </c>
      <c r="I52" s="32" t="str">
        <f t="shared" si="0"/>
        <v>Weekday</v>
      </c>
      <c r="J52" s="34" t="str">
        <f>IFERROR(Insta_Table1[[#This Row],[Interaction]]/Insta_Table1[[#This Row],[Reach]], " ")</f>
        <v xml:space="preserve"> </v>
      </c>
      <c r="L52" s="22"/>
      <c r="M52" s="23"/>
      <c r="N52" s="24"/>
    </row>
    <row r="53" spans="1:14" x14ac:dyDescent="0.3">
      <c r="A53" s="7" t="s">
        <v>53</v>
      </c>
      <c r="B53" s="17">
        <f t="shared" si="1"/>
        <v>44621</v>
      </c>
      <c r="C53" s="36">
        <f>VLOOKUP(DAILY_STATS!A53,REACH!A52:B1262,2,0)</f>
        <v>5805</v>
      </c>
      <c r="D53">
        <f>VLOOKUP(A53,PROFILE_VISITS!$A$1:$B$1211,2,0)</f>
        <v>347</v>
      </c>
      <c r="E53" s="36" t="str">
        <f>IFERROR(VLOOKUP(A53,NEW_FOLLOWS!$A$1:$B$892,2,0),  " ")</f>
        <v xml:space="preserve"> </v>
      </c>
      <c r="F53" s="36" t="str">
        <f>IFERROR(VLOOKUP(A53,VIEWS!$A$1:$B$200,2,0)," ")</f>
        <v xml:space="preserve"> </v>
      </c>
      <c r="G53" s="36" t="str">
        <f>IFERROR(VLOOKUP(A53,INTERACTION!$A$1:$B$200,2,0)," ")</f>
        <v xml:space="preserve"> </v>
      </c>
      <c r="H53" t="str">
        <f t="shared" si="2"/>
        <v>Tuesday</v>
      </c>
      <c r="I53" s="32" t="str">
        <f t="shared" si="0"/>
        <v>Weekday</v>
      </c>
      <c r="J53" s="34" t="str">
        <f>IFERROR(Insta_Table1[[#This Row],[Interaction]]/Insta_Table1[[#This Row],[Reach]], " ")</f>
        <v xml:space="preserve"> </v>
      </c>
      <c r="L53" s="22"/>
      <c r="M53" s="23"/>
      <c r="N53" s="24"/>
    </row>
    <row r="54" spans="1:14" x14ac:dyDescent="0.3">
      <c r="A54" s="7" t="s">
        <v>54</v>
      </c>
      <c r="B54" s="17">
        <f t="shared" si="1"/>
        <v>44622</v>
      </c>
      <c r="C54" s="36">
        <f>VLOOKUP(DAILY_STATS!A54,REACH!A53:B1263,2,0)</f>
        <v>6001</v>
      </c>
      <c r="D54">
        <f>VLOOKUP(A54,PROFILE_VISITS!$A$1:$B$1211,2,0)</f>
        <v>249</v>
      </c>
      <c r="E54" s="36" t="str">
        <f>IFERROR(VLOOKUP(A54,NEW_FOLLOWS!$A$1:$B$892,2,0),  " ")</f>
        <v xml:space="preserve"> </v>
      </c>
      <c r="F54" s="36" t="str">
        <f>IFERROR(VLOOKUP(A54,VIEWS!$A$1:$B$200,2,0)," ")</f>
        <v xml:space="preserve"> </v>
      </c>
      <c r="G54" s="36" t="str">
        <f>IFERROR(VLOOKUP(A54,INTERACTION!$A$1:$B$200,2,0)," ")</f>
        <v xml:space="preserve"> </v>
      </c>
      <c r="H54" t="str">
        <f t="shared" si="2"/>
        <v>Wednesday</v>
      </c>
      <c r="I54" s="32" t="str">
        <f t="shared" si="0"/>
        <v>Weekday</v>
      </c>
      <c r="J54" s="34" t="str">
        <f>IFERROR(Insta_Table1[[#This Row],[Interaction]]/Insta_Table1[[#This Row],[Reach]], " ")</f>
        <v xml:space="preserve"> </v>
      </c>
      <c r="L54" s="22"/>
      <c r="M54" s="23"/>
      <c r="N54" s="24"/>
    </row>
    <row r="55" spans="1:14" x14ac:dyDescent="0.3">
      <c r="A55" s="7" t="s">
        <v>55</v>
      </c>
      <c r="B55" s="17">
        <f t="shared" si="1"/>
        <v>44623</v>
      </c>
      <c r="C55" s="36">
        <f>VLOOKUP(DAILY_STATS!A55,REACH!A54:B1264,2,0)</f>
        <v>11204</v>
      </c>
      <c r="D55">
        <f>VLOOKUP(A55,PROFILE_VISITS!$A$1:$B$1211,2,0)</f>
        <v>339</v>
      </c>
      <c r="E55" s="36" t="str">
        <f>IFERROR(VLOOKUP(A55,NEW_FOLLOWS!$A$1:$B$892,2,0),  " ")</f>
        <v xml:space="preserve"> </v>
      </c>
      <c r="F55" s="36" t="str">
        <f>IFERROR(VLOOKUP(A55,VIEWS!$A$1:$B$200,2,0)," ")</f>
        <v xml:space="preserve"> </v>
      </c>
      <c r="G55" s="36" t="str">
        <f>IFERROR(VLOOKUP(A55,INTERACTION!$A$1:$B$200,2,0)," ")</f>
        <v xml:space="preserve"> </v>
      </c>
      <c r="H55" t="str">
        <f t="shared" si="2"/>
        <v>Thursday</v>
      </c>
      <c r="I55" s="32" t="str">
        <f t="shared" si="0"/>
        <v>Weekday</v>
      </c>
      <c r="J55" s="34" t="str">
        <f>IFERROR(Insta_Table1[[#This Row],[Interaction]]/Insta_Table1[[#This Row],[Reach]], " ")</f>
        <v xml:space="preserve"> </v>
      </c>
      <c r="L55" s="22"/>
      <c r="M55" s="23"/>
      <c r="N55" s="24"/>
    </row>
    <row r="56" spans="1:14" x14ac:dyDescent="0.3">
      <c r="A56" s="7" t="s">
        <v>56</v>
      </c>
      <c r="B56" s="17">
        <f t="shared" si="1"/>
        <v>44624</v>
      </c>
      <c r="C56" s="36">
        <f>VLOOKUP(DAILY_STATS!A56,REACH!A55:B1265,2,0)</f>
        <v>9440</v>
      </c>
      <c r="D56">
        <f>VLOOKUP(A56,PROFILE_VISITS!$A$1:$B$1211,2,0)</f>
        <v>430</v>
      </c>
      <c r="E56" s="36" t="str">
        <f>IFERROR(VLOOKUP(A56,NEW_FOLLOWS!$A$1:$B$892,2,0),  " ")</f>
        <v xml:space="preserve"> </v>
      </c>
      <c r="F56" s="36" t="str">
        <f>IFERROR(VLOOKUP(A56,VIEWS!$A$1:$B$200,2,0)," ")</f>
        <v xml:space="preserve"> </v>
      </c>
      <c r="G56" s="36" t="str">
        <f>IFERROR(VLOOKUP(A56,INTERACTION!$A$1:$B$200,2,0)," ")</f>
        <v xml:space="preserve"> </v>
      </c>
      <c r="H56" t="str">
        <f t="shared" si="2"/>
        <v>Friday</v>
      </c>
      <c r="I56" s="32" t="str">
        <f t="shared" si="0"/>
        <v>Weekday</v>
      </c>
      <c r="J56" s="34" t="str">
        <f>IFERROR(Insta_Table1[[#This Row],[Interaction]]/Insta_Table1[[#This Row],[Reach]], " ")</f>
        <v xml:space="preserve"> </v>
      </c>
      <c r="L56" s="25"/>
      <c r="M56" s="26"/>
      <c r="N56" s="27"/>
    </row>
    <row r="57" spans="1:14" x14ac:dyDescent="0.3">
      <c r="A57" s="7" t="s">
        <v>57</v>
      </c>
      <c r="B57" s="17">
        <f t="shared" si="1"/>
        <v>44625</v>
      </c>
      <c r="C57" s="36">
        <f>VLOOKUP(DAILY_STATS!A57,REACH!A56:B1266,2,0)</f>
        <v>17704</v>
      </c>
      <c r="D57">
        <f>VLOOKUP(A57,PROFILE_VISITS!$A$1:$B$1211,2,0)</f>
        <v>572</v>
      </c>
      <c r="E57" s="36" t="str">
        <f>IFERROR(VLOOKUP(A57,NEW_FOLLOWS!$A$1:$B$892,2,0),  " ")</f>
        <v xml:space="preserve"> </v>
      </c>
      <c r="F57" s="36" t="str">
        <f>IFERROR(VLOOKUP(A57,VIEWS!$A$1:$B$200,2,0)," ")</f>
        <v xml:space="preserve"> </v>
      </c>
      <c r="G57" s="36" t="str">
        <f>IFERROR(VLOOKUP(A57,INTERACTION!$A$1:$B$200,2,0)," ")</f>
        <v xml:space="preserve"> </v>
      </c>
      <c r="H57" t="str">
        <f t="shared" si="2"/>
        <v>Saturday</v>
      </c>
      <c r="I57" s="32" t="str">
        <f t="shared" si="0"/>
        <v>Weekend</v>
      </c>
      <c r="J57" s="34" t="str">
        <f>IFERROR(Insta_Table1[[#This Row],[Interaction]]/Insta_Table1[[#This Row],[Reach]], " ")</f>
        <v xml:space="preserve"> </v>
      </c>
    </row>
    <row r="58" spans="1:14" x14ac:dyDescent="0.3">
      <c r="A58" s="7" t="s">
        <v>58</v>
      </c>
      <c r="B58" s="17">
        <f t="shared" si="1"/>
        <v>44626</v>
      </c>
      <c r="C58" s="36">
        <f>VLOOKUP(DAILY_STATS!A58,REACH!A57:B1267,2,0)</f>
        <v>15886</v>
      </c>
      <c r="D58">
        <f>VLOOKUP(A58,PROFILE_VISITS!$A$1:$B$1211,2,0)</f>
        <v>505</v>
      </c>
      <c r="E58" s="36" t="str">
        <f>IFERROR(VLOOKUP(A58,NEW_FOLLOWS!$A$1:$B$892,2,0),  " ")</f>
        <v xml:space="preserve"> </v>
      </c>
      <c r="F58" s="36" t="str">
        <f>IFERROR(VLOOKUP(A58,VIEWS!$A$1:$B$200,2,0)," ")</f>
        <v xml:space="preserve"> </v>
      </c>
      <c r="G58" s="36" t="str">
        <f>IFERROR(VLOOKUP(A58,INTERACTION!$A$1:$B$200,2,0)," ")</f>
        <v xml:space="preserve"> </v>
      </c>
      <c r="H58" t="str">
        <f t="shared" si="2"/>
        <v>Sunday</v>
      </c>
      <c r="I58" s="32" t="str">
        <f t="shared" si="0"/>
        <v>Weekend</v>
      </c>
      <c r="J58" s="34" t="str">
        <f>IFERROR(Insta_Table1[[#This Row],[Interaction]]/Insta_Table1[[#This Row],[Reach]], " ")</f>
        <v xml:space="preserve"> </v>
      </c>
    </row>
    <row r="59" spans="1:14" x14ac:dyDescent="0.3">
      <c r="A59" s="7" t="s">
        <v>59</v>
      </c>
      <c r="B59" s="17">
        <f t="shared" si="1"/>
        <v>44627</v>
      </c>
      <c r="C59" s="36">
        <f>VLOOKUP(DAILY_STATS!A59,REACH!A58:B1268,2,0)</f>
        <v>21173</v>
      </c>
      <c r="D59">
        <f>VLOOKUP(A59,PROFILE_VISITS!$A$1:$B$1211,2,0)</f>
        <v>643</v>
      </c>
      <c r="E59" s="36" t="str">
        <f>IFERROR(VLOOKUP(A59,NEW_FOLLOWS!$A$1:$B$892,2,0),  " ")</f>
        <v xml:space="preserve"> </v>
      </c>
      <c r="F59" s="36" t="str">
        <f>IFERROR(VLOOKUP(A59,VIEWS!$A$1:$B$200,2,0)," ")</f>
        <v xml:space="preserve"> </v>
      </c>
      <c r="G59" s="36" t="str">
        <f>IFERROR(VLOOKUP(A59,INTERACTION!$A$1:$B$200,2,0)," ")</f>
        <v xml:space="preserve"> </v>
      </c>
      <c r="H59" t="str">
        <f t="shared" si="2"/>
        <v>Monday</v>
      </c>
      <c r="I59" s="32" t="str">
        <f t="shared" si="0"/>
        <v>Weekday</v>
      </c>
      <c r="J59" s="34" t="str">
        <f>IFERROR(Insta_Table1[[#This Row],[Interaction]]/Insta_Table1[[#This Row],[Reach]], " ")</f>
        <v xml:space="preserve"> </v>
      </c>
    </row>
    <row r="60" spans="1:14" x14ac:dyDescent="0.3">
      <c r="A60" s="7" t="s">
        <v>60</v>
      </c>
      <c r="B60" s="17">
        <f t="shared" si="1"/>
        <v>44628</v>
      </c>
      <c r="C60" s="36">
        <f>VLOOKUP(DAILY_STATS!A60,REACH!A59:B1269,2,0)</f>
        <v>23647</v>
      </c>
      <c r="D60">
        <f>VLOOKUP(A60,PROFILE_VISITS!$A$1:$B$1211,2,0)</f>
        <v>739</v>
      </c>
      <c r="E60" s="36" t="str">
        <f>IFERROR(VLOOKUP(A60,NEW_FOLLOWS!$A$1:$B$892,2,0),  " ")</f>
        <v xml:space="preserve"> </v>
      </c>
      <c r="F60" s="36" t="str">
        <f>IFERROR(VLOOKUP(A60,VIEWS!$A$1:$B$200,2,0)," ")</f>
        <v xml:space="preserve"> </v>
      </c>
      <c r="G60" s="36" t="str">
        <f>IFERROR(VLOOKUP(A60,INTERACTION!$A$1:$B$200,2,0)," ")</f>
        <v xml:space="preserve"> </v>
      </c>
      <c r="H60" t="str">
        <f t="shared" si="2"/>
        <v>Tuesday</v>
      </c>
      <c r="I60" s="32" t="str">
        <f t="shared" si="0"/>
        <v>Weekday</v>
      </c>
      <c r="J60" s="34" t="str">
        <f>IFERROR(Insta_Table1[[#This Row],[Interaction]]/Insta_Table1[[#This Row],[Reach]], " ")</f>
        <v xml:space="preserve"> </v>
      </c>
    </row>
    <row r="61" spans="1:14" x14ac:dyDescent="0.3">
      <c r="A61" s="7" t="s">
        <v>61</v>
      </c>
      <c r="B61" s="17">
        <f t="shared" si="1"/>
        <v>44629</v>
      </c>
      <c r="C61" s="36">
        <f>VLOOKUP(DAILY_STATS!A61,REACH!A60:B1270,2,0)</f>
        <v>32961</v>
      </c>
      <c r="D61">
        <f>VLOOKUP(A61,PROFILE_VISITS!$A$1:$B$1211,2,0)</f>
        <v>799</v>
      </c>
      <c r="E61" s="36" t="str">
        <f>IFERROR(VLOOKUP(A61,NEW_FOLLOWS!$A$1:$B$892,2,0),  " ")</f>
        <v xml:space="preserve"> </v>
      </c>
      <c r="F61" s="36" t="str">
        <f>IFERROR(VLOOKUP(A61,VIEWS!$A$1:$B$200,2,0)," ")</f>
        <v xml:space="preserve"> </v>
      </c>
      <c r="G61" s="36" t="str">
        <f>IFERROR(VLOOKUP(A61,INTERACTION!$A$1:$B$200,2,0)," ")</f>
        <v xml:space="preserve"> </v>
      </c>
      <c r="H61" t="str">
        <f t="shared" si="2"/>
        <v>Wednesday</v>
      </c>
      <c r="I61" s="32" t="str">
        <f t="shared" si="0"/>
        <v>Weekday</v>
      </c>
      <c r="J61" s="34" t="str">
        <f>IFERROR(Insta_Table1[[#This Row],[Interaction]]/Insta_Table1[[#This Row],[Reach]], " ")</f>
        <v xml:space="preserve"> </v>
      </c>
    </row>
    <row r="62" spans="1:14" x14ac:dyDescent="0.3">
      <c r="A62" s="7" t="s">
        <v>62</v>
      </c>
      <c r="B62" s="17">
        <f t="shared" si="1"/>
        <v>44630</v>
      </c>
      <c r="C62" s="36">
        <f>VLOOKUP(DAILY_STATS!A62,REACH!A61:B1271,2,0)</f>
        <v>45301</v>
      </c>
      <c r="D62">
        <f>VLOOKUP(A62,PROFILE_VISITS!$A$1:$B$1211,2,0)</f>
        <v>986</v>
      </c>
      <c r="E62" s="36" t="str">
        <f>IFERROR(VLOOKUP(A62,NEW_FOLLOWS!$A$1:$B$892,2,0),  " ")</f>
        <v xml:space="preserve"> </v>
      </c>
      <c r="F62" s="36" t="str">
        <f>IFERROR(VLOOKUP(A62,VIEWS!$A$1:$B$200,2,0)," ")</f>
        <v xml:space="preserve"> </v>
      </c>
      <c r="G62" s="36" t="str">
        <f>IFERROR(VLOOKUP(A62,INTERACTION!$A$1:$B$200,2,0)," ")</f>
        <v xml:space="preserve"> </v>
      </c>
      <c r="H62" t="str">
        <f t="shared" si="2"/>
        <v>Thursday</v>
      </c>
      <c r="I62" s="32" t="str">
        <f t="shared" si="0"/>
        <v>Weekday</v>
      </c>
      <c r="J62" s="34" t="str">
        <f>IFERROR(Insta_Table1[[#This Row],[Interaction]]/Insta_Table1[[#This Row],[Reach]], " ")</f>
        <v xml:space="preserve"> </v>
      </c>
    </row>
    <row r="63" spans="1:14" x14ac:dyDescent="0.3">
      <c r="A63" s="7" t="s">
        <v>63</v>
      </c>
      <c r="B63" s="17">
        <f t="shared" si="1"/>
        <v>44631</v>
      </c>
      <c r="C63" s="36">
        <f>VLOOKUP(DAILY_STATS!A63,REACH!A62:B1272,2,0)</f>
        <v>42328</v>
      </c>
      <c r="D63">
        <f>VLOOKUP(A63,PROFILE_VISITS!$A$1:$B$1211,2,0)</f>
        <v>882</v>
      </c>
      <c r="E63" s="36" t="str">
        <f>IFERROR(VLOOKUP(A63,NEW_FOLLOWS!$A$1:$B$892,2,0),  " ")</f>
        <v xml:space="preserve"> </v>
      </c>
      <c r="F63" s="36" t="str">
        <f>IFERROR(VLOOKUP(A63,VIEWS!$A$1:$B$200,2,0)," ")</f>
        <v xml:space="preserve"> </v>
      </c>
      <c r="G63" s="36" t="str">
        <f>IFERROR(VLOOKUP(A63,INTERACTION!$A$1:$B$200,2,0)," ")</f>
        <v xml:space="preserve"> </v>
      </c>
      <c r="H63" t="str">
        <f t="shared" si="2"/>
        <v>Friday</v>
      </c>
      <c r="I63" s="32" t="str">
        <f t="shared" si="0"/>
        <v>Weekday</v>
      </c>
      <c r="J63" s="34" t="str">
        <f>IFERROR(Insta_Table1[[#This Row],[Interaction]]/Insta_Table1[[#This Row],[Reach]], " ")</f>
        <v xml:space="preserve"> </v>
      </c>
    </row>
    <row r="64" spans="1:14" x14ac:dyDescent="0.3">
      <c r="A64" s="7" t="s">
        <v>64</v>
      </c>
      <c r="B64" s="17">
        <f t="shared" si="1"/>
        <v>44632</v>
      </c>
      <c r="C64" s="36">
        <f>VLOOKUP(DAILY_STATS!A64,REACH!A63:B1273,2,0)</f>
        <v>28108</v>
      </c>
      <c r="D64">
        <f>VLOOKUP(A64,PROFILE_VISITS!$A$1:$B$1211,2,0)</f>
        <v>671</v>
      </c>
      <c r="E64" s="36" t="str">
        <f>IFERROR(VLOOKUP(A64,NEW_FOLLOWS!$A$1:$B$892,2,0),  " ")</f>
        <v xml:space="preserve"> </v>
      </c>
      <c r="F64" s="36" t="str">
        <f>IFERROR(VLOOKUP(A64,VIEWS!$A$1:$B$200,2,0)," ")</f>
        <v xml:space="preserve"> </v>
      </c>
      <c r="G64" s="36" t="str">
        <f>IFERROR(VLOOKUP(A64,INTERACTION!$A$1:$B$200,2,0)," ")</f>
        <v xml:space="preserve"> </v>
      </c>
      <c r="H64" t="str">
        <f t="shared" si="2"/>
        <v>Saturday</v>
      </c>
      <c r="I64" s="32" t="str">
        <f t="shared" si="0"/>
        <v>Weekend</v>
      </c>
      <c r="J64" s="34" t="str">
        <f>IFERROR(Insta_Table1[[#This Row],[Interaction]]/Insta_Table1[[#This Row],[Reach]], " ")</f>
        <v xml:space="preserve"> </v>
      </c>
    </row>
    <row r="65" spans="1:10" x14ac:dyDescent="0.3">
      <c r="A65" s="7" t="s">
        <v>65</v>
      </c>
      <c r="B65" s="17">
        <f t="shared" si="1"/>
        <v>44633</v>
      </c>
      <c r="C65" s="36">
        <f>VLOOKUP(DAILY_STATS!A65,REACH!A64:B1274,2,0)</f>
        <v>25980</v>
      </c>
      <c r="D65">
        <f>VLOOKUP(A65,PROFILE_VISITS!$A$1:$B$1211,2,0)</f>
        <v>686</v>
      </c>
      <c r="E65" s="36" t="str">
        <f>IFERROR(VLOOKUP(A65,NEW_FOLLOWS!$A$1:$B$892,2,0),  " ")</f>
        <v xml:space="preserve"> </v>
      </c>
      <c r="F65" s="36" t="str">
        <f>IFERROR(VLOOKUP(A65,VIEWS!$A$1:$B$200,2,0)," ")</f>
        <v xml:space="preserve"> </v>
      </c>
      <c r="G65" s="36" t="str">
        <f>IFERROR(VLOOKUP(A65,INTERACTION!$A$1:$B$200,2,0)," ")</f>
        <v xml:space="preserve"> </v>
      </c>
      <c r="H65" t="str">
        <f t="shared" si="2"/>
        <v>Sunday</v>
      </c>
      <c r="I65" s="32" t="str">
        <f t="shared" si="0"/>
        <v>Weekend</v>
      </c>
      <c r="J65" s="34" t="str">
        <f>IFERROR(Insta_Table1[[#This Row],[Interaction]]/Insta_Table1[[#This Row],[Reach]], " ")</f>
        <v xml:space="preserve"> </v>
      </c>
    </row>
    <row r="66" spans="1:10" x14ac:dyDescent="0.3">
      <c r="A66" s="7" t="s">
        <v>66</v>
      </c>
      <c r="B66" s="17">
        <f t="shared" si="1"/>
        <v>44634</v>
      </c>
      <c r="C66" s="36">
        <f>VLOOKUP(DAILY_STATS!A66,REACH!A65:B1275,2,0)</f>
        <v>42097</v>
      </c>
      <c r="D66">
        <f>VLOOKUP(A66,PROFILE_VISITS!$A$1:$B$1211,2,0)</f>
        <v>903</v>
      </c>
      <c r="E66" s="36" t="str">
        <f>IFERROR(VLOOKUP(A66,NEW_FOLLOWS!$A$1:$B$892,2,0),  " ")</f>
        <v xml:space="preserve"> </v>
      </c>
      <c r="F66" s="36" t="str">
        <f>IFERROR(VLOOKUP(A66,VIEWS!$A$1:$B$200,2,0)," ")</f>
        <v xml:space="preserve"> </v>
      </c>
      <c r="G66" s="36" t="str">
        <f>IFERROR(VLOOKUP(A66,INTERACTION!$A$1:$B$200,2,0)," ")</f>
        <v xml:space="preserve"> </v>
      </c>
      <c r="H66" t="str">
        <f t="shared" si="2"/>
        <v>Monday</v>
      </c>
      <c r="I66" s="32" t="str">
        <f t="shared" ref="I66:I129" si="3">IF(WEEKDAY(B66,2)&gt;5,"Weekend","Weekday")</f>
        <v>Weekday</v>
      </c>
      <c r="J66" s="34" t="str">
        <f>IFERROR(Insta_Table1[[#This Row],[Interaction]]/Insta_Table1[[#This Row],[Reach]], " ")</f>
        <v xml:space="preserve"> </v>
      </c>
    </row>
    <row r="67" spans="1:10" x14ac:dyDescent="0.3">
      <c r="A67" s="7" t="s">
        <v>67</v>
      </c>
      <c r="B67" s="17">
        <f t="shared" ref="B67:B130" si="4">DATEVALUE(LEFT(A67,10))</f>
        <v>44635</v>
      </c>
      <c r="C67" s="36">
        <f>VLOOKUP(DAILY_STATS!A67,REACH!A66:B1276,2,0)</f>
        <v>53940</v>
      </c>
      <c r="D67">
        <f>VLOOKUP(A67,PROFILE_VISITS!$A$1:$B$1211,2,0)</f>
        <v>1210</v>
      </c>
      <c r="E67" s="36" t="str">
        <f>IFERROR(VLOOKUP(A67,NEW_FOLLOWS!$A$1:$B$892,2,0),  " ")</f>
        <v xml:space="preserve"> </v>
      </c>
      <c r="F67" s="36" t="str">
        <f>IFERROR(VLOOKUP(A67,VIEWS!$A$1:$B$200,2,0)," ")</f>
        <v xml:space="preserve"> </v>
      </c>
      <c r="G67" s="36" t="str">
        <f>IFERROR(VLOOKUP(A67,INTERACTION!$A$1:$B$200,2,0)," ")</f>
        <v xml:space="preserve"> </v>
      </c>
      <c r="H67" t="str">
        <f t="shared" ref="H67:H130" si="5">TEXT(B67, "dddd")</f>
        <v>Tuesday</v>
      </c>
      <c r="I67" s="32" t="str">
        <f t="shared" si="3"/>
        <v>Weekday</v>
      </c>
      <c r="J67" s="34" t="str">
        <f>IFERROR(Insta_Table1[[#This Row],[Interaction]]/Insta_Table1[[#This Row],[Reach]], " ")</f>
        <v xml:space="preserve"> </v>
      </c>
    </row>
    <row r="68" spans="1:10" x14ac:dyDescent="0.3">
      <c r="A68" s="7" t="s">
        <v>68</v>
      </c>
      <c r="B68" s="17">
        <f t="shared" si="4"/>
        <v>44636</v>
      </c>
      <c r="C68" s="36">
        <f>VLOOKUP(DAILY_STATS!A68,REACH!A67:B1277,2,0)</f>
        <v>102144</v>
      </c>
      <c r="D68">
        <f>VLOOKUP(A68,PROFILE_VISITS!$A$1:$B$1211,2,0)</f>
        <v>1919</v>
      </c>
      <c r="E68" s="36" t="str">
        <f>IFERROR(VLOOKUP(A68,NEW_FOLLOWS!$A$1:$B$892,2,0),  " ")</f>
        <v xml:space="preserve"> </v>
      </c>
      <c r="F68" s="36" t="str">
        <f>IFERROR(VLOOKUP(A68,VIEWS!$A$1:$B$200,2,0)," ")</f>
        <v xml:space="preserve"> </v>
      </c>
      <c r="G68" s="36" t="str">
        <f>IFERROR(VLOOKUP(A68,INTERACTION!$A$1:$B$200,2,0)," ")</f>
        <v xml:space="preserve"> </v>
      </c>
      <c r="H68" t="str">
        <f t="shared" si="5"/>
        <v>Wednesday</v>
      </c>
      <c r="I68" s="32" t="str">
        <f t="shared" si="3"/>
        <v>Weekday</v>
      </c>
      <c r="J68" s="34" t="str">
        <f>IFERROR(Insta_Table1[[#This Row],[Interaction]]/Insta_Table1[[#This Row],[Reach]], " ")</f>
        <v xml:space="preserve"> </v>
      </c>
    </row>
    <row r="69" spans="1:10" x14ac:dyDescent="0.3">
      <c r="A69" s="7" t="s">
        <v>69</v>
      </c>
      <c r="B69" s="17">
        <f t="shared" si="4"/>
        <v>44637</v>
      </c>
      <c r="C69" s="36">
        <f>VLOOKUP(DAILY_STATS!A69,REACH!A68:B1278,2,0)</f>
        <v>65322</v>
      </c>
      <c r="D69">
        <f>VLOOKUP(A69,PROFILE_VISITS!$A$1:$B$1211,2,0)</f>
        <v>1242</v>
      </c>
      <c r="E69" s="36" t="str">
        <f>IFERROR(VLOOKUP(A69,NEW_FOLLOWS!$A$1:$B$892,2,0),  " ")</f>
        <v xml:space="preserve"> </v>
      </c>
      <c r="F69" s="36" t="str">
        <f>IFERROR(VLOOKUP(A69,VIEWS!$A$1:$B$200,2,0)," ")</f>
        <v xml:space="preserve"> </v>
      </c>
      <c r="G69" s="36" t="str">
        <f>IFERROR(VLOOKUP(A69,INTERACTION!$A$1:$B$200,2,0)," ")</f>
        <v xml:space="preserve"> </v>
      </c>
      <c r="H69" t="str">
        <f t="shared" si="5"/>
        <v>Thursday</v>
      </c>
      <c r="I69" s="32" t="str">
        <f t="shared" si="3"/>
        <v>Weekday</v>
      </c>
      <c r="J69" s="34" t="str">
        <f>IFERROR(Insta_Table1[[#This Row],[Interaction]]/Insta_Table1[[#This Row],[Reach]], " ")</f>
        <v xml:space="preserve"> </v>
      </c>
    </row>
    <row r="70" spans="1:10" x14ac:dyDescent="0.3">
      <c r="A70" s="7" t="s">
        <v>70</v>
      </c>
      <c r="B70" s="17">
        <f t="shared" si="4"/>
        <v>44638</v>
      </c>
      <c r="C70" s="36">
        <f>VLOOKUP(DAILY_STATS!A70,REACH!A69:B1279,2,0)</f>
        <v>32658</v>
      </c>
      <c r="D70">
        <f>VLOOKUP(A70,PROFILE_VISITS!$A$1:$B$1211,2,0)</f>
        <v>616</v>
      </c>
      <c r="E70" s="36" t="str">
        <f>IFERROR(VLOOKUP(A70,NEW_FOLLOWS!$A$1:$B$892,2,0),  " ")</f>
        <v xml:space="preserve"> </v>
      </c>
      <c r="F70" s="36" t="str">
        <f>IFERROR(VLOOKUP(A70,VIEWS!$A$1:$B$200,2,0)," ")</f>
        <v xml:space="preserve"> </v>
      </c>
      <c r="G70" s="36" t="str">
        <f>IFERROR(VLOOKUP(A70,INTERACTION!$A$1:$B$200,2,0)," ")</f>
        <v xml:space="preserve"> </v>
      </c>
      <c r="H70" t="str">
        <f t="shared" si="5"/>
        <v>Friday</v>
      </c>
      <c r="I70" s="32" t="str">
        <f t="shared" si="3"/>
        <v>Weekday</v>
      </c>
      <c r="J70" s="34" t="str">
        <f>IFERROR(Insta_Table1[[#This Row],[Interaction]]/Insta_Table1[[#This Row],[Reach]], " ")</f>
        <v xml:space="preserve"> </v>
      </c>
    </row>
    <row r="71" spans="1:10" x14ac:dyDescent="0.3">
      <c r="A71" s="7" t="s">
        <v>71</v>
      </c>
      <c r="B71" s="17">
        <f t="shared" si="4"/>
        <v>44639</v>
      </c>
      <c r="C71" s="36">
        <f>VLOOKUP(DAILY_STATS!A71,REACH!A70:B1280,2,0)</f>
        <v>30770</v>
      </c>
      <c r="D71">
        <f>VLOOKUP(A71,PROFILE_VISITS!$A$1:$B$1211,2,0)</f>
        <v>727</v>
      </c>
      <c r="E71" s="36" t="str">
        <f>IFERROR(VLOOKUP(A71,NEW_FOLLOWS!$A$1:$B$892,2,0),  " ")</f>
        <v xml:space="preserve"> </v>
      </c>
      <c r="F71" s="36" t="str">
        <f>IFERROR(VLOOKUP(A71,VIEWS!$A$1:$B$200,2,0)," ")</f>
        <v xml:space="preserve"> </v>
      </c>
      <c r="G71" s="36" t="str">
        <f>IFERROR(VLOOKUP(A71,INTERACTION!$A$1:$B$200,2,0)," ")</f>
        <v xml:space="preserve"> </v>
      </c>
      <c r="H71" t="str">
        <f t="shared" si="5"/>
        <v>Saturday</v>
      </c>
      <c r="I71" s="32" t="str">
        <f t="shared" si="3"/>
        <v>Weekend</v>
      </c>
      <c r="J71" s="34" t="str">
        <f>IFERROR(Insta_Table1[[#This Row],[Interaction]]/Insta_Table1[[#This Row],[Reach]], " ")</f>
        <v xml:space="preserve"> </v>
      </c>
    </row>
    <row r="72" spans="1:10" x14ac:dyDescent="0.3">
      <c r="A72" s="7" t="s">
        <v>72</v>
      </c>
      <c r="B72" s="17">
        <f t="shared" si="4"/>
        <v>44640</v>
      </c>
      <c r="C72" s="36">
        <f>VLOOKUP(DAILY_STATS!A72,REACH!A71:B1281,2,0)</f>
        <v>56445</v>
      </c>
      <c r="D72">
        <f>VLOOKUP(A72,PROFILE_VISITS!$A$1:$B$1211,2,0)</f>
        <v>1049</v>
      </c>
      <c r="E72" s="36" t="str">
        <f>IFERROR(VLOOKUP(A72,NEW_FOLLOWS!$A$1:$B$892,2,0),  " ")</f>
        <v xml:space="preserve"> </v>
      </c>
      <c r="F72" s="36" t="str">
        <f>IFERROR(VLOOKUP(A72,VIEWS!$A$1:$B$200,2,0)," ")</f>
        <v xml:space="preserve"> </v>
      </c>
      <c r="G72" s="36" t="str">
        <f>IFERROR(VLOOKUP(A72,INTERACTION!$A$1:$B$200,2,0)," ")</f>
        <v xml:space="preserve"> </v>
      </c>
      <c r="H72" t="str">
        <f t="shared" si="5"/>
        <v>Sunday</v>
      </c>
      <c r="I72" s="32" t="str">
        <f t="shared" si="3"/>
        <v>Weekend</v>
      </c>
      <c r="J72" s="34" t="str">
        <f>IFERROR(Insta_Table1[[#This Row],[Interaction]]/Insta_Table1[[#This Row],[Reach]], " ")</f>
        <v xml:space="preserve"> </v>
      </c>
    </row>
    <row r="73" spans="1:10" x14ac:dyDescent="0.3">
      <c r="A73" s="7" t="s">
        <v>73</v>
      </c>
      <c r="B73" s="17">
        <f t="shared" si="4"/>
        <v>44641</v>
      </c>
      <c r="C73" s="36">
        <f>VLOOKUP(DAILY_STATS!A73,REACH!A72:B1282,2,0)</f>
        <v>43978</v>
      </c>
      <c r="D73">
        <f>VLOOKUP(A73,PROFILE_VISITS!$A$1:$B$1211,2,0)</f>
        <v>974</v>
      </c>
      <c r="E73" s="36" t="str">
        <f>IFERROR(VLOOKUP(A73,NEW_FOLLOWS!$A$1:$B$892,2,0),  " ")</f>
        <v xml:space="preserve"> </v>
      </c>
      <c r="F73" s="36" t="str">
        <f>IFERROR(VLOOKUP(A73,VIEWS!$A$1:$B$200,2,0)," ")</f>
        <v xml:space="preserve"> </v>
      </c>
      <c r="G73" s="36" t="str">
        <f>IFERROR(VLOOKUP(A73,INTERACTION!$A$1:$B$200,2,0)," ")</f>
        <v xml:space="preserve"> </v>
      </c>
      <c r="H73" t="str">
        <f t="shared" si="5"/>
        <v>Monday</v>
      </c>
      <c r="I73" s="32" t="str">
        <f t="shared" si="3"/>
        <v>Weekday</v>
      </c>
      <c r="J73" s="34" t="str">
        <f>IFERROR(Insta_Table1[[#This Row],[Interaction]]/Insta_Table1[[#This Row],[Reach]], " ")</f>
        <v xml:space="preserve"> </v>
      </c>
    </row>
    <row r="74" spans="1:10" x14ac:dyDescent="0.3">
      <c r="A74" s="7" t="s">
        <v>74</v>
      </c>
      <c r="B74" s="17">
        <f t="shared" si="4"/>
        <v>44642</v>
      </c>
      <c r="C74" s="36">
        <f>VLOOKUP(DAILY_STATS!A74,REACH!A73:B1283,2,0)</f>
        <v>35291</v>
      </c>
      <c r="D74">
        <f>VLOOKUP(A74,PROFILE_VISITS!$A$1:$B$1211,2,0)</f>
        <v>746</v>
      </c>
      <c r="E74" s="36" t="str">
        <f>IFERROR(VLOOKUP(A74,NEW_FOLLOWS!$A$1:$B$892,2,0),  " ")</f>
        <v xml:space="preserve"> </v>
      </c>
      <c r="F74" s="36" t="str">
        <f>IFERROR(VLOOKUP(A74,VIEWS!$A$1:$B$200,2,0)," ")</f>
        <v xml:space="preserve"> </v>
      </c>
      <c r="G74" s="36" t="str">
        <f>IFERROR(VLOOKUP(A74,INTERACTION!$A$1:$B$200,2,0)," ")</f>
        <v xml:space="preserve"> </v>
      </c>
      <c r="H74" t="str">
        <f t="shared" si="5"/>
        <v>Tuesday</v>
      </c>
      <c r="I74" s="32" t="str">
        <f t="shared" si="3"/>
        <v>Weekday</v>
      </c>
      <c r="J74" s="34" t="str">
        <f>IFERROR(Insta_Table1[[#This Row],[Interaction]]/Insta_Table1[[#This Row],[Reach]], " ")</f>
        <v xml:space="preserve"> </v>
      </c>
    </row>
    <row r="75" spans="1:10" x14ac:dyDescent="0.3">
      <c r="A75" s="7" t="s">
        <v>75</v>
      </c>
      <c r="B75" s="17">
        <f t="shared" si="4"/>
        <v>44643</v>
      </c>
      <c r="C75" s="36">
        <f>VLOOKUP(DAILY_STATS!A75,REACH!A74:B1284,2,0)</f>
        <v>58837</v>
      </c>
      <c r="D75">
        <f>VLOOKUP(A75,PROFILE_VISITS!$A$1:$B$1211,2,0)</f>
        <v>1076</v>
      </c>
      <c r="E75" s="36" t="str">
        <f>IFERROR(VLOOKUP(A75,NEW_FOLLOWS!$A$1:$B$892,2,0),  " ")</f>
        <v xml:space="preserve"> </v>
      </c>
      <c r="F75" s="36" t="str">
        <f>IFERROR(VLOOKUP(A75,VIEWS!$A$1:$B$200,2,0)," ")</f>
        <v xml:space="preserve"> </v>
      </c>
      <c r="G75" s="36" t="str">
        <f>IFERROR(VLOOKUP(A75,INTERACTION!$A$1:$B$200,2,0)," ")</f>
        <v xml:space="preserve"> </v>
      </c>
      <c r="H75" t="str">
        <f t="shared" si="5"/>
        <v>Wednesday</v>
      </c>
      <c r="I75" s="32" t="str">
        <f t="shared" si="3"/>
        <v>Weekday</v>
      </c>
      <c r="J75" s="34" t="str">
        <f>IFERROR(Insta_Table1[[#This Row],[Interaction]]/Insta_Table1[[#This Row],[Reach]], " ")</f>
        <v xml:space="preserve"> </v>
      </c>
    </row>
    <row r="76" spans="1:10" x14ac:dyDescent="0.3">
      <c r="A76" s="7" t="s">
        <v>76</v>
      </c>
      <c r="B76" s="17">
        <f t="shared" si="4"/>
        <v>44644</v>
      </c>
      <c r="C76" s="36">
        <f>VLOOKUP(DAILY_STATS!A76,REACH!A75:B1285,2,0)</f>
        <v>116328</v>
      </c>
      <c r="D76">
        <f>VLOOKUP(A76,PROFILE_VISITS!$A$1:$B$1211,2,0)</f>
        <v>1628</v>
      </c>
      <c r="E76" s="36" t="str">
        <f>IFERROR(VLOOKUP(A76,NEW_FOLLOWS!$A$1:$B$892,2,0),  " ")</f>
        <v xml:space="preserve"> </v>
      </c>
      <c r="F76" s="36" t="str">
        <f>IFERROR(VLOOKUP(A76,VIEWS!$A$1:$B$200,2,0)," ")</f>
        <v xml:space="preserve"> </v>
      </c>
      <c r="G76" s="36" t="str">
        <f>IFERROR(VLOOKUP(A76,INTERACTION!$A$1:$B$200,2,0)," ")</f>
        <v xml:space="preserve"> </v>
      </c>
      <c r="H76" t="str">
        <f t="shared" si="5"/>
        <v>Thursday</v>
      </c>
      <c r="I76" s="32" t="str">
        <f t="shared" si="3"/>
        <v>Weekday</v>
      </c>
      <c r="J76" s="34" t="str">
        <f>IFERROR(Insta_Table1[[#This Row],[Interaction]]/Insta_Table1[[#This Row],[Reach]], " ")</f>
        <v xml:space="preserve"> </v>
      </c>
    </row>
    <row r="77" spans="1:10" x14ac:dyDescent="0.3">
      <c r="A77" s="7" t="s">
        <v>77</v>
      </c>
      <c r="B77" s="17">
        <f t="shared" si="4"/>
        <v>44645</v>
      </c>
      <c r="C77" s="36">
        <f>VLOOKUP(DAILY_STATS!A77,REACH!A76:B1286,2,0)</f>
        <v>69454</v>
      </c>
      <c r="D77">
        <f>VLOOKUP(A77,PROFILE_VISITS!$A$1:$B$1211,2,0)</f>
        <v>1321</v>
      </c>
      <c r="E77" s="36" t="str">
        <f>IFERROR(VLOOKUP(A77,NEW_FOLLOWS!$A$1:$B$892,2,0),  " ")</f>
        <v xml:space="preserve"> </v>
      </c>
      <c r="F77" s="36" t="str">
        <f>IFERROR(VLOOKUP(A77,VIEWS!$A$1:$B$200,2,0)," ")</f>
        <v xml:space="preserve"> </v>
      </c>
      <c r="G77" s="36" t="str">
        <f>IFERROR(VLOOKUP(A77,INTERACTION!$A$1:$B$200,2,0)," ")</f>
        <v xml:space="preserve"> </v>
      </c>
      <c r="H77" t="str">
        <f t="shared" si="5"/>
        <v>Friday</v>
      </c>
      <c r="I77" s="32" t="str">
        <f t="shared" si="3"/>
        <v>Weekday</v>
      </c>
      <c r="J77" s="34" t="str">
        <f>IFERROR(Insta_Table1[[#This Row],[Interaction]]/Insta_Table1[[#This Row],[Reach]], " ")</f>
        <v xml:space="preserve"> </v>
      </c>
    </row>
    <row r="78" spans="1:10" x14ac:dyDescent="0.3">
      <c r="A78" s="7" t="s">
        <v>78</v>
      </c>
      <c r="B78" s="17">
        <f t="shared" si="4"/>
        <v>44646</v>
      </c>
      <c r="C78" s="36">
        <f>VLOOKUP(DAILY_STATS!A78,REACH!A77:B1287,2,0)</f>
        <v>34523</v>
      </c>
      <c r="D78">
        <f>VLOOKUP(A78,PROFILE_VISITS!$A$1:$B$1211,2,0)</f>
        <v>775</v>
      </c>
      <c r="E78" s="36" t="str">
        <f>IFERROR(VLOOKUP(A78,NEW_FOLLOWS!$A$1:$B$892,2,0),  " ")</f>
        <v xml:space="preserve"> </v>
      </c>
      <c r="F78" s="36" t="str">
        <f>IFERROR(VLOOKUP(A78,VIEWS!$A$1:$B$200,2,0)," ")</f>
        <v xml:space="preserve"> </v>
      </c>
      <c r="G78" s="36" t="str">
        <f>IFERROR(VLOOKUP(A78,INTERACTION!$A$1:$B$200,2,0)," ")</f>
        <v xml:space="preserve"> </v>
      </c>
      <c r="H78" t="str">
        <f t="shared" si="5"/>
        <v>Saturday</v>
      </c>
      <c r="I78" s="32" t="str">
        <f t="shared" si="3"/>
        <v>Weekend</v>
      </c>
      <c r="J78" s="34" t="str">
        <f>IFERROR(Insta_Table1[[#This Row],[Interaction]]/Insta_Table1[[#This Row],[Reach]], " ")</f>
        <v xml:space="preserve"> </v>
      </c>
    </row>
    <row r="79" spans="1:10" x14ac:dyDescent="0.3">
      <c r="A79" s="7" t="s">
        <v>79</v>
      </c>
      <c r="B79" s="17">
        <f t="shared" si="4"/>
        <v>44647</v>
      </c>
      <c r="C79" s="36">
        <f>VLOOKUP(DAILY_STATS!A79,REACH!A78:B1288,2,0)</f>
        <v>25086</v>
      </c>
      <c r="D79">
        <f>VLOOKUP(A79,PROFILE_VISITS!$A$1:$B$1211,2,0)</f>
        <v>718</v>
      </c>
      <c r="E79" s="36" t="str">
        <f>IFERROR(VLOOKUP(A79,NEW_FOLLOWS!$A$1:$B$892,2,0),  " ")</f>
        <v xml:space="preserve"> </v>
      </c>
      <c r="F79" s="36" t="str">
        <f>IFERROR(VLOOKUP(A79,VIEWS!$A$1:$B$200,2,0)," ")</f>
        <v xml:space="preserve"> </v>
      </c>
      <c r="G79" s="36" t="str">
        <f>IFERROR(VLOOKUP(A79,INTERACTION!$A$1:$B$200,2,0)," ")</f>
        <v xml:space="preserve"> </v>
      </c>
      <c r="H79" t="str">
        <f t="shared" si="5"/>
        <v>Sunday</v>
      </c>
      <c r="I79" s="32" t="str">
        <f t="shared" si="3"/>
        <v>Weekend</v>
      </c>
      <c r="J79" s="34" t="str">
        <f>IFERROR(Insta_Table1[[#This Row],[Interaction]]/Insta_Table1[[#This Row],[Reach]], " ")</f>
        <v xml:space="preserve"> </v>
      </c>
    </row>
    <row r="80" spans="1:10" x14ac:dyDescent="0.3">
      <c r="A80" s="7" t="s">
        <v>80</v>
      </c>
      <c r="B80" s="17">
        <f t="shared" si="4"/>
        <v>44648</v>
      </c>
      <c r="C80" s="36">
        <f>VLOOKUP(DAILY_STATS!A80,REACH!A79:B1289,2,0)</f>
        <v>28013</v>
      </c>
      <c r="D80">
        <f>VLOOKUP(A80,PROFILE_VISITS!$A$1:$B$1211,2,0)</f>
        <v>743</v>
      </c>
      <c r="E80" s="36" t="str">
        <f>IFERROR(VLOOKUP(A80,NEW_FOLLOWS!$A$1:$B$892,2,0),  " ")</f>
        <v xml:space="preserve"> </v>
      </c>
      <c r="F80" s="36" t="str">
        <f>IFERROR(VLOOKUP(A80,VIEWS!$A$1:$B$200,2,0)," ")</f>
        <v xml:space="preserve"> </v>
      </c>
      <c r="G80" s="36" t="str">
        <f>IFERROR(VLOOKUP(A80,INTERACTION!$A$1:$B$200,2,0)," ")</f>
        <v xml:space="preserve"> </v>
      </c>
      <c r="H80" t="str">
        <f t="shared" si="5"/>
        <v>Monday</v>
      </c>
      <c r="I80" s="32" t="str">
        <f t="shared" si="3"/>
        <v>Weekday</v>
      </c>
      <c r="J80" s="34" t="str">
        <f>IFERROR(Insta_Table1[[#This Row],[Interaction]]/Insta_Table1[[#This Row],[Reach]], " ")</f>
        <v xml:space="preserve"> </v>
      </c>
    </row>
    <row r="81" spans="1:10" x14ac:dyDescent="0.3">
      <c r="A81" s="7" t="s">
        <v>81</v>
      </c>
      <c r="B81" s="17">
        <f t="shared" si="4"/>
        <v>44649</v>
      </c>
      <c r="C81" s="36">
        <f>VLOOKUP(DAILY_STATS!A81,REACH!A80:B1290,2,0)</f>
        <v>27042</v>
      </c>
      <c r="D81">
        <f>VLOOKUP(A81,PROFILE_VISITS!$A$1:$B$1211,2,0)</f>
        <v>653</v>
      </c>
      <c r="E81" s="36" t="str">
        <f>IFERROR(VLOOKUP(A81,NEW_FOLLOWS!$A$1:$B$892,2,0),  " ")</f>
        <v xml:space="preserve"> </v>
      </c>
      <c r="F81" s="36" t="str">
        <f>IFERROR(VLOOKUP(A81,VIEWS!$A$1:$B$200,2,0)," ")</f>
        <v xml:space="preserve"> </v>
      </c>
      <c r="G81" s="36" t="str">
        <f>IFERROR(VLOOKUP(A81,INTERACTION!$A$1:$B$200,2,0)," ")</f>
        <v xml:space="preserve"> </v>
      </c>
      <c r="H81" t="str">
        <f t="shared" si="5"/>
        <v>Tuesday</v>
      </c>
      <c r="I81" s="32" t="str">
        <f t="shared" si="3"/>
        <v>Weekday</v>
      </c>
      <c r="J81" s="34" t="str">
        <f>IFERROR(Insta_Table1[[#This Row],[Interaction]]/Insta_Table1[[#This Row],[Reach]], " ")</f>
        <v xml:space="preserve"> </v>
      </c>
    </row>
    <row r="82" spans="1:10" x14ac:dyDescent="0.3">
      <c r="A82" s="7" t="s">
        <v>82</v>
      </c>
      <c r="B82" s="17">
        <f t="shared" si="4"/>
        <v>44650</v>
      </c>
      <c r="C82" s="36">
        <f>VLOOKUP(DAILY_STATS!A82,REACH!A81:B1291,2,0)</f>
        <v>33389</v>
      </c>
      <c r="D82">
        <f>VLOOKUP(A82,PROFILE_VISITS!$A$1:$B$1211,2,0)</f>
        <v>632</v>
      </c>
      <c r="E82" s="36" t="str">
        <f>IFERROR(VLOOKUP(A82,NEW_FOLLOWS!$A$1:$B$892,2,0),  " ")</f>
        <v xml:space="preserve"> </v>
      </c>
      <c r="F82" s="36" t="str">
        <f>IFERROR(VLOOKUP(A82,VIEWS!$A$1:$B$200,2,0)," ")</f>
        <v xml:space="preserve"> </v>
      </c>
      <c r="G82" s="36" t="str">
        <f>IFERROR(VLOOKUP(A82,INTERACTION!$A$1:$B$200,2,0)," ")</f>
        <v xml:space="preserve"> </v>
      </c>
      <c r="H82" t="str">
        <f t="shared" si="5"/>
        <v>Wednesday</v>
      </c>
      <c r="I82" s="32" t="str">
        <f t="shared" si="3"/>
        <v>Weekday</v>
      </c>
      <c r="J82" s="34" t="str">
        <f>IFERROR(Insta_Table1[[#This Row],[Interaction]]/Insta_Table1[[#This Row],[Reach]], " ")</f>
        <v xml:space="preserve"> </v>
      </c>
    </row>
    <row r="83" spans="1:10" x14ac:dyDescent="0.3">
      <c r="A83" s="7" t="s">
        <v>83</v>
      </c>
      <c r="B83" s="17">
        <f t="shared" si="4"/>
        <v>44651</v>
      </c>
      <c r="C83" s="36">
        <f>VLOOKUP(DAILY_STATS!A83,REACH!A82:B1292,2,0)</f>
        <v>40996</v>
      </c>
      <c r="D83">
        <f>VLOOKUP(A83,PROFILE_VISITS!$A$1:$B$1211,2,0)</f>
        <v>794</v>
      </c>
      <c r="E83" s="36" t="str">
        <f>IFERROR(VLOOKUP(A83,NEW_FOLLOWS!$A$1:$B$892,2,0),  " ")</f>
        <v xml:space="preserve"> </v>
      </c>
      <c r="F83" s="36" t="str">
        <f>IFERROR(VLOOKUP(A83,VIEWS!$A$1:$B$200,2,0)," ")</f>
        <v xml:space="preserve"> </v>
      </c>
      <c r="G83" s="36" t="str">
        <f>IFERROR(VLOOKUP(A83,INTERACTION!$A$1:$B$200,2,0)," ")</f>
        <v xml:space="preserve"> </v>
      </c>
      <c r="H83" t="str">
        <f t="shared" si="5"/>
        <v>Thursday</v>
      </c>
      <c r="I83" s="32" t="str">
        <f t="shared" si="3"/>
        <v>Weekday</v>
      </c>
      <c r="J83" s="34" t="str">
        <f>IFERROR(Insta_Table1[[#This Row],[Interaction]]/Insta_Table1[[#This Row],[Reach]], " ")</f>
        <v xml:space="preserve"> </v>
      </c>
    </row>
    <row r="84" spans="1:10" x14ac:dyDescent="0.3">
      <c r="A84" s="7" t="s">
        <v>84</v>
      </c>
      <c r="B84" s="17">
        <f t="shared" si="4"/>
        <v>44652</v>
      </c>
      <c r="C84" s="36">
        <f>VLOOKUP(DAILY_STATS!A84,REACH!A83:B1293,2,0)</f>
        <v>36880</v>
      </c>
      <c r="D84">
        <f>VLOOKUP(A84,PROFILE_VISITS!$A$1:$B$1211,2,0)</f>
        <v>681</v>
      </c>
      <c r="E84" s="36" t="str">
        <f>IFERROR(VLOOKUP(A84,NEW_FOLLOWS!$A$1:$B$892,2,0),  " ")</f>
        <v xml:space="preserve"> </v>
      </c>
      <c r="F84" s="36" t="str">
        <f>IFERROR(VLOOKUP(A84,VIEWS!$A$1:$B$200,2,0)," ")</f>
        <v xml:space="preserve"> </v>
      </c>
      <c r="G84" s="36" t="str">
        <f>IFERROR(VLOOKUP(A84,INTERACTION!$A$1:$B$200,2,0)," ")</f>
        <v xml:space="preserve"> </v>
      </c>
      <c r="H84" t="str">
        <f t="shared" si="5"/>
        <v>Friday</v>
      </c>
      <c r="I84" s="32" t="str">
        <f t="shared" si="3"/>
        <v>Weekday</v>
      </c>
      <c r="J84" s="34" t="str">
        <f>IFERROR(Insta_Table1[[#This Row],[Interaction]]/Insta_Table1[[#This Row],[Reach]], " ")</f>
        <v xml:space="preserve"> </v>
      </c>
    </row>
    <row r="85" spans="1:10" x14ac:dyDescent="0.3">
      <c r="A85" s="7" t="s">
        <v>85</v>
      </c>
      <c r="B85" s="17">
        <f t="shared" si="4"/>
        <v>44653</v>
      </c>
      <c r="C85" s="36">
        <f>VLOOKUP(DAILY_STATS!A85,REACH!A84:B1294,2,0)</f>
        <v>16389</v>
      </c>
      <c r="D85">
        <f>VLOOKUP(A85,PROFILE_VISITS!$A$1:$B$1211,2,0)</f>
        <v>453</v>
      </c>
      <c r="E85" s="36" t="str">
        <f>IFERROR(VLOOKUP(A85,NEW_FOLLOWS!$A$1:$B$892,2,0),  " ")</f>
        <v xml:space="preserve"> </v>
      </c>
      <c r="F85" s="36" t="str">
        <f>IFERROR(VLOOKUP(A85,VIEWS!$A$1:$B$200,2,0)," ")</f>
        <v xml:space="preserve"> </v>
      </c>
      <c r="G85" s="36" t="str">
        <f>IFERROR(VLOOKUP(A85,INTERACTION!$A$1:$B$200,2,0)," ")</f>
        <v xml:space="preserve"> </v>
      </c>
      <c r="H85" t="str">
        <f t="shared" si="5"/>
        <v>Saturday</v>
      </c>
      <c r="I85" s="32" t="str">
        <f t="shared" si="3"/>
        <v>Weekend</v>
      </c>
      <c r="J85" s="34" t="str">
        <f>IFERROR(Insta_Table1[[#This Row],[Interaction]]/Insta_Table1[[#This Row],[Reach]], " ")</f>
        <v xml:space="preserve"> </v>
      </c>
    </row>
    <row r="86" spans="1:10" x14ac:dyDescent="0.3">
      <c r="A86" s="7" t="s">
        <v>86</v>
      </c>
      <c r="B86" s="17">
        <f t="shared" si="4"/>
        <v>44654</v>
      </c>
      <c r="C86" s="36">
        <f>VLOOKUP(DAILY_STATS!A86,REACH!A85:B1295,2,0)</f>
        <v>11999</v>
      </c>
      <c r="D86">
        <f>VLOOKUP(A86,PROFILE_VISITS!$A$1:$B$1211,2,0)</f>
        <v>417</v>
      </c>
      <c r="E86" s="36" t="str">
        <f>IFERROR(VLOOKUP(A86,NEW_FOLLOWS!$A$1:$B$892,2,0),  " ")</f>
        <v xml:space="preserve"> </v>
      </c>
      <c r="F86" s="36" t="str">
        <f>IFERROR(VLOOKUP(A86,VIEWS!$A$1:$B$200,2,0)," ")</f>
        <v xml:space="preserve"> </v>
      </c>
      <c r="G86" s="36" t="str">
        <f>IFERROR(VLOOKUP(A86,INTERACTION!$A$1:$B$200,2,0)," ")</f>
        <v xml:space="preserve"> </v>
      </c>
      <c r="H86" t="str">
        <f t="shared" si="5"/>
        <v>Sunday</v>
      </c>
      <c r="I86" s="32" t="str">
        <f t="shared" si="3"/>
        <v>Weekend</v>
      </c>
      <c r="J86" s="34" t="str">
        <f>IFERROR(Insta_Table1[[#This Row],[Interaction]]/Insta_Table1[[#This Row],[Reach]], " ")</f>
        <v xml:space="preserve"> </v>
      </c>
    </row>
    <row r="87" spans="1:10" x14ac:dyDescent="0.3">
      <c r="A87" s="7" t="s">
        <v>87</v>
      </c>
      <c r="B87" s="17">
        <f t="shared" si="4"/>
        <v>44655</v>
      </c>
      <c r="C87" s="36">
        <f>VLOOKUP(DAILY_STATS!A87,REACH!A86:B1296,2,0)</f>
        <v>11537</v>
      </c>
      <c r="D87">
        <f>VLOOKUP(A87,PROFILE_VISITS!$A$1:$B$1211,2,0)</f>
        <v>382</v>
      </c>
      <c r="E87" s="36" t="str">
        <f>IFERROR(VLOOKUP(A87,NEW_FOLLOWS!$A$1:$B$892,2,0),  " ")</f>
        <v xml:space="preserve"> </v>
      </c>
      <c r="F87" s="36" t="str">
        <f>IFERROR(VLOOKUP(A87,VIEWS!$A$1:$B$200,2,0)," ")</f>
        <v xml:space="preserve"> </v>
      </c>
      <c r="G87" s="36" t="str">
        <f>IFERROR(VLOOKUP(A87,INTERACTION!$A$1:$B$200,2,0)," ")</f>
        <v xml:space="preserve"> </v>
      </c>
      <c r="H87" t="str">
        <f t="shared" si="5"/>
        <v>Monday</v>
      </c>
      <c r="I87" s="32" t="str">
        <f t="shared" si="3"/>
        <v>Weekday</v>
      </c>
      <c r="J87" s="34" t="str">
        <f>IFERROR(Insta_Table1[[#This Row],[Interaction]]/Insta_Table1[[#This Row],[Reach]], " ")</f>
        <v xml:space="preserve"> </v>
      </c>
    </row>
    <row r="88" spans="1:10" x14ac:dyDescent="0.3">
      <c r="A88" s="7" t="s">
        <v>88</v>
      </c>
      <c r="B88" s="17">
        <f t="shared" si="4"/>
        <v>44656</v>
      </c>
      <c r="C88" s="36">
        <f>VLOOKUP(DAILY_STATS!A88,REACH!A87:B1297,2,0)</f>
        <v>10056</v>
      </c>
      <c r="D88">
        <f>VLOOKUP(A88,PROFILE_VISITS!$A$1:$B$1211,2,0)</f>
        <v>319</v>
      </c>
      <c r="E88" s="36" t="str">
        <f>IFERROR(VLOOKUP(A88,NEW_FOLLOWS!$A$1:$B$892,2,0),  " ")</f>
        <v xml:space="preserve"> </v>
      </c>
      <c r="F88" s="36" t="str">
        <f>IFERROR(VLOOKUP(A88,VIEWS!$A$1:$B$200,2,0)," ")</f>
        <v xml:space="preserve"> </v>
      </c>
      <c r="G88" s="36" t="str">
        <f>IFERROR(VLOOKUP(A88,INTERACTION!$A$1:$B$200,2,0)," ")</f>
        <v xml:space="preserve"> </v>
      </c>
      <c r="H88" t="str">
        <f t="shared" si="5"/>
        <v>Tuesday</v>
      </c>
      <c r="I88" s="32" t="str">
        <f t="shared" si="3"/>
        <v>Weekday</v>
      </c>
      <c r="J88" s="34" t="str">
        <f>IFERROR(Insta_Table1[[#This Row],[Interaction]]/Insta_Table1[[#This Row],[Reach]], " ")</f>
        <v xml:space="preserve"> </v>
      </c>
    </row>
    <row r="89" spans="1:10" x14ac:dyDescent="0.3">
      <c r="A89" s="7" t="s">
        <v>89</v>
      </c>
      <c r="B89" s="17">
        <f t="shared" si="4"/>
        <v>44657</v>
      </c>
      <c r="C89" s="36">
        <f>VLOOKUP(DAILY_STATS!A89,REACH!A88:B1298,2,0)</f>
        <v>7659</v>
      </c>
      <c r="D89">
        <f>VLOOKUP(A89,PROFILE_VISITS!$A$1:$B$1211,2,0)</f>
        <v>353</v>
      </c>
      <c r="E89" s="36" t="str">
        <f>IFERROR(VLOOKUP(A89,NEW_FOLLOWS!$A$1:$B$892,2,0),  " ")</f>
        <v xml:space="preserve"> </v>
      </c>
      <c r="F89" s="36" t="str">
        <f>IFERROR(VLOOKUP(A89,VIEWS!$A$1:$B$200,2,0)," ")</f>
        <v xml:space="preserve"> </v>
      </c>
      <c r="G89" s="36" t="str">
        <f>IFERROR(VLOOKUP(A89,INTERACTION!$A$1:$B$200,2,0)," ")</f>
        <v xml:space="preserve"> </v>
      </c>
      <c r="H89" t="str">
        <f t="shared" si="5"/>
        <v>Wednesday</v>
      </c>
      <c r="I89" s="32" t="str">
        <f t="shared" si="3"/>
        <v>Weekday</v>
      </c>
      <c r="J89" s="34" t="str">
        <f>IFERROR(Insta_Table1[[#This Row],[Interaction]]/Insta_Table1[[#This Row],[Reach]], " ")</f>
        <v xml:space="preserve"> </v>
      </c>
    </row>
    <row r="90" spans="1:10" x14ac:dyDescent="0.3">
      <c r="A90" s="7" t="s">
        <v>90</v>
      </c>
      <c r="B90" s="17">
        <f t="shared" si="4"/>
        <v>44658</v>
      </c>
      <c r="C90" s="36">
        <f>VLOOKUP(DAILY_STATS!A90,REACH!A89:B1299,2,0)</f>
        <v>4775</v>
      </c>
      <c r="D90">
        <f>VLOOKUP(A90,PROFILE_VISITS!$A$1:$B$1211,2,0)</f>
        <v>294</v>
      </c>
      <c r="E90" s="36" t="str">
        <f>IFERROR(VLOOKUP(A90,NEW_FOLLOWS!$A$1:$B$892,2,0),  " ")</f>
        <v xml:space="preserve"> </v>
      </c>
      <c r="F90" s="36" t="str">
        <f>IFERROR(VLOOKUP(A90,VIEWS!$A$1:$B$200,2,0)," ")</f>
        <v xml:space="preserve"> </v>
      </c>
      <c r="G90" s="36" t="str">
        <f>IFERROR(VLOOKUP(A90,INTERACTION!$A$1:$B$200,2,0)," ")</f>
        <v xml:space="preserve"> </v>
      </c>
      <c r="H90" t="str">
        <f t="shared" si="5"/>
        <v>Thursday</v>
      </c>
      <c r="I90" s="32" t="str">
        <f t="shared" si="3"/>
        <v>Weekday</v>
      </c>
      <c r="J90" s="34" t="str">
        <f>IFERROR(Insta_Table1[[#This Row],[Interaction]]/Insta_Table1[[#This Row],[Reach]], " ")</f>
        <v xml:space="preserve"> </v>
      </c>
    </row>
    <row r="91" spans="1:10" x14ac:dyDescent="0.3">
      <c r="A91" s="7" t="s">
        <v>91</v>
      </c>
      <c r="B91" s="17">
        <f t="shared" si="4"/>
        <v>44659</v>
      </c>
      <c r="C91" s="36">
        <f>VLOOKUP(DAILY_STATS!A91,REACH!A90:B1300,2,0)</f>
        <v>7322</v>
      </c>
      <c r="D91">
        <f>VLOOKUP(A91,PROFILE_VISITS!$A$1:$B$1211,2,0)</f>
        <v>320</v>
      </c>
      <c r="E91" s="36" t="str">
        <f>IFERROR(VLOOKUP(A91,NEW_FOLLOWS!$A$1:$B$892,2,0),  " ")</f>
        <v xml:space="preserve"> </v>
      </c>
      <c r="F91" s="36" t="str">
        <f>IFERROR(VLOOKUP(A91,VIEWS!$A$1:$B$200,2,0)," ")</f>
        <v xml:space="preserve"> </v>
      </c>
      <c r="G91" s="36" t="str">
        <f>IFERROR(VLOOKUP(A91,INTERACTION!$A$1:$B$200,2,0)," ")</f>
        <v xml:space="preserve"> </v>
      </c>
      <c r="H91" t="str">
        <f t="shared" si="5"/>
        <v>Friday</v>
      </c>
      <c r="I91" s="32" t="str">
        <f t="shared" si="3"/>
        <v>Weekday</v>
      </c>
      <c r="J91" s="34" t="str">
        <f>IFERROR(Insta_Table1[[#This Row],[Interaction]]/Insta_Table1[[#This Row],[Reach]], " ")</f>
        <v xml:space="preserve"> </v>
      </c>
    </row>
    <row r="92" spans="1:10" x14ac:dyDescent="0.3">
      <c r="A92" s="7" t="s">
        <v>92</v>
      </c>
      <c r="B92" s="17">
        <f t="shared" si="4"/>
        <v>44660</v>
      </c>
      <c r="C92" s="36">
        <f>VLOOKUP(DAILY_STATS!A92,REACH!A91:B1301,2,0)</f>
        <v>10723</v>
      </c>
      <c r="D92">
        <f>VLOOKUP(A92,PROFILE_VISITS!$A$1:$B$1211,2,0)</f>
        <v>339</v>
      </c>
      <c r="E92" s="36" t="str">
        <f>IFERROR(VLOOKUP(A92,NEW_FOLLOWS!$A$1:$B$892,2,0),  " ")</f>
        <v xml:space="preserve"> </v>
      </c>
      <c r="F92" s="36" t="str">
        <f>IFERROR(VLOOKUP(A92,VIEWS!$A$1:$B$200,2,0)," ")</f>
        <v xml:space="preserve"> </v>
      </c>
      <c r="G92" s="36" t="str">
        <f>IFERROR(VLOOKUP(A92,INTERACTION!$A$1:$B$200,2,0)," ")</f>
        <v xml:space="preserve"> </v>
      </c>
      <c r="H92" t="str">
        <f t="shared" si="5"/>
        <v>Saturday</v>
      </c>
      <c r="I92" s="32" t="str">
        <f t="shared" si="3"/>
        <v>Weekend</v>
      </c>
      <c r="J92" s="34" t="str">
        <f>IFERROR(Insta_Table1[[#This Row],[Interaction]]/Insta_Table1[[#This Row],[Reach]], " ")</f>
        <v xml:space="preserve"> </v>
      </c>
    </row>
    <row r="93" spans="1:10" x14ac:dyDescent="0.3">
      <c r="A93" s="7" t="s">
        <v>93</v>
      </c>
      <c r="B93" s="17">
        <f t="shared" si="4"/>
        <v>44661</v>
      </c>
      <c r="C93" s="36">
        <f>VLOOKUP(DAILY_STATS!A93,REACH!A92:B1302,2,0)</f>
        <v>12928</v>
      </c>
      <c r="D93">
        <f>VLOOKUP(A93,PROFILE_VISITS!$A$1:$B$1211,2,0)</f>
        <v>479</v>
      </c>
      <c r="E93" s="36" t="str">
        <f>IFERROR(VLOOKUP(A93,NEW_FOLLOWS!$A$1:$B$892,2,0),  " ")</f>
        <v xml:space="preserve"> </v>
      </c>
      <c r="F93" s="36" t="str">
        <f>IFERROR(VLOOKUP(A93,VIEWS!$A$1:$B$200,2,0)," ")</f>
        <v xml:space="preserve"> </v>
      </c>
      <c r="G93" s="36" t="str">
        <f>IFERROR(VLOOKUP(A93,INTERACTION!$A$1:$B$200,2,0)," ")</f>
        <v xml:space="preserve"> </v>
      </c>
      <c r="H93" t="str">
        <f t="shared" si="5"/>
        <v>Sunday</v>
      </c>
      <c r="I93" s="32" t="str">
        <f t="shared" si="3"/>
        <v>Weekend</v>
      </c>
      <c r="J93" s="34" t="str">
        <f>IFERROR(Insta_Table1[[#This Row],[Interaction]]/Insta_Table1[[#This Row],[Reach]], " ")</f>
        <v xml:space="preserve"> </v>
      </c>
    </row>
    <row r="94" spans="1:10" x14ac:dyDescent="0.3">
      <c r="A94" s="7" t="s">
        <v>94</v>
      </c>
      <c r="B94" s="17">
        <f t="shared" si="4"/>
        <v>44662</v>
      </c>
      <c r="C94" s="36">
        <f>VLOOKUP(DAILY_STATS!A94,REACH!A93:B1303,2,0)</f>
        <v>7812</v>
      </c>
      <c r="D94">
        <f>VLOOKUP(A94,PROFILE_VISITS!$A$1:$B$1211,2,0)</f>
        <v>347</v>
      </c>
      <c r="E94" s="36" t="str">
        <f>IFERROR(VLOOKUP(A94,NEW_FOLLOWS!$A$1:$B$892,2,0),  " ")</f>
        <v xml:space="preserve"> </v>
      </c>
      <c r="F94" s="36" t="str">
        <f>IFERROR(VLOOKUP(A94,VIEWS!$A$1:$B$200,2,0)," ")</f>
        <v xml:space="preserve"> </v>
      </c>
      <c r="G94" s="36" t="str">
        <f>IFERROR(VLOOKUP(A94,INTERACTION!$A$1:$B$200,2,0)," ")</f>
        <v xml:space="preserve"> </v>
      </c>
      <c r="H94" t="str">
        <f t="shared" si="5"/>
        <v>Monday</v>
      </c>
      <c r="I94" s="32" t="str">
        <f t="shared" si="3"/>
        <v>Weekday</v>
      </c>
      <c r="J94" s="34" t="str">
        <f>IFERROR(Insta_Table1[[#This Row],[Interaction]]/Insta_Table1[[#This Row],[Reach]], " ")</f>
        <v xml:space="preserve"> </v>
      </c>
    </row>
    <row r="95" spans="1:10" x14ac:dyDescent="0.3">
      <c r="A95" s="7" t="s">
        <v>95</v>
      </c>
      <c r="B95" s="17">
        <f t="shared" si="4"/>
        <v>44663</v>
      </c>
      <c r="C95" s="36">
        <f>VLOOKUP(DAILY_STATS!A95,REACH!A94:B1304,2,0)</f>
        <v>21377</v>
      </c>
      <c r="D95">
        <f>VLOOKUP(A95,PROFILE_VISITS!$A$1:$B$1211,2,0)</f>
        <v>402</v>
      </c>
      <c r="E95" s="36" t="str">
        <f>IFERROR(VLOOKUP(A95,NEW_FOLLOWS!$A$1:$B$892,2,0),  " ")</f>
        <v xml:space="preserve"> </v>
      </c>
      <c r="F95" s="36" t="str">
        <f>IFERROR(VLOOKUP(A95,VIEWS!$A$1:$B$200,2,0)," ")</f>
        <v xml:space="preserve"> </v>
      </c>
      <c r="G95" s="36" t="str">
        <f>IFERROR(VLOOKUP(A95,INTERACTION!$A$1:$B$200,2,0)," ")</f>
        <v xml:space="preserve"> </v>
      </c>
      <c r="H95" t="str">
        <f t="shared" si="5"/>
        <v>Tuesday</v>
      </c>
      <c r="I95" s="32" t="str">
        <f t="shared" si="3"/>
        <v>Weekday</v>
      </c>
      <c r="J95" s="34" t="str">
        <f>IFERROR(Insta_Table1[[#This Row],[Interaction]]/Insta_Table1[[#This Row],[Reach]], " ")</f>
        <v xml:space="preserve"> </v>
      </c>
    </row>
    <row r="96" spans="1:10" x14ac:dyDescent="0.3">
      <c r="A96" s="7" t="s">
        <v>96</v>
      </c>
      <c r="B96" s="17">
        <f t="shared" si="4"/>
        <v>44664</v>
      </c>
      <c r="C96" s="36">
        <f>VLOOKUP(DAILY_STATS!A96,REACH!A95:B1305,2,0)</f>
        <v>15766</v>
      </c>
      <c r="D96">
        <f>VLOOKUP(A96,PROFILE_VISITS!$A$1:$B$1211,2,0)</f>
        <v>265</v>
      </c>
      <c r="E96" s="36" t="str">
        <f>IFERROR(VLOOKUP(A96,NEW_FOLLOWS!$A$1:$B$892,2,0),  " ")</f>
        <v xml:space="preserve"> </v>
      </c>
      <c r="F96" s="36" t="str">
        <f>IFERROR(VLOOKUP(A96,VIEWS!$A$1:$B$200,2,0)," ")</f>
        <v xml:space="preserve"> </v>
      </c>
      <c r="G96" s="36" t="str">
        <f>IFERROR(VLOOKUP(A96,INTERACTION!$A$1:$B$200,2,0)," ")</f>
        <v xml:space="preserve"> </v>
      </c>
      <c r="H96" t="str">
        <f t="shared" si="5"/>
        <v>Wednesday</v>
      </c>
      <c r="I96" s="32" t="str">
        <f t="shared" si="3"/>
        <v>Weekday</v>
      </c>
      <c r="J96" s="34" t="str">
        <f>IFERROR(Insta_Table1[[#This Row],[Interaction]]/Insta_Table1[[#This Row],[Reach]], " ")</f>
        <v xml:space="preserve"> </v>
      </c>
    </row>
    <row r="97" spans="1:10" x14ac:dyDescent="0.3">
      <c r="A97" s="7" t="s">
        <v>97</v>
      </c>
      <c r="B97" s="17">
        <f t="shared" si="4"/>
        <v>44665</v>
      </c>
      <c r="C97" s="36">
        <f>VLOOKUP(DAILY_STATS!A97,REACH!A96:B1306,2,0)</f>
        <v>17602</v>
      </c>
      <c r="D97">
        <f>VLOOKUP(A97,PROFILE_VISITS!$A$1:$B$1211,2,0)</f>
        <v>355</v>
      </c>
      <c r="E97" s="36" t="str">
        <f>IFERROR(VLOOKUP(A97,NEW_FOLLOWS!$A$1:$B$892,2,0),  " ")</f>
        <v xml:space="preserve"> </v>
      </c>
      <c r="F97" s="36" t="str">
        <f>IFERROR(VLOOKUP(A97,VIEWS!$A$1:$B$200,2,0)," ")</f>
        <v xml:space="preserve"> </v>
      </c>
      <c r="G97" s="36" t="str">
        <f>IFERROR(VLOOKUP(A97,INTERACTION!$A$1:$B$200,2,0)," ")</f>
        <v xml:space="preserve"> </v>
      </c>
      <c r="H97" t="str">
        <f t="shared" si="5"/>
        <v>Thursday</v>
      </c>
      <c r="I97" s="32" t="str">
        <f t="shared" si="3"/>
        <v>Weekday</v>
      </c>
      <c r="J97" s="34" t="str">
        <f>IFERROR(Insta_Table1[[#This Row],[Interaction]]/Insta_Table1[[#This Row],[Reach]], " ")</f>
        <v xml:space="preserve"> </v>
      </c>
    </row>
    <row r="98" spans="1:10" x14ac:dyDescent="0.3">
      <c r="A98" s="7" t="s">
        <v>98</v>
      </c>
      <c r="B98" s="17">
        <f t="shared" si="4"/>
        <v>44666</v>
      </c>
      <c r="C98" s="36">
        <f>VLOOKUP(DAILY_STATS!A98,REACH!A97:B1307,2,0)</f>
        <v>13723</v>
      </c>
      <c r="D98">
        <f>VLOOKUP(A98,PROFILE_VISITS!$A$1:$B$1211,2,0)</f>
        <v>322</v>
      </c>
      <c r="E98" s="36" t="str">
        <f>IFERROR(VLOOKUP(A98,NEW_FOLLOWS!$A$1:$B$892,2,0),  " ")</f>
        <v xml:space="preserve"> </v>
      </c>
      <c r="F98" s="36" t="str">
        <f>IFERROR(VLOOKUP(A98,VIEWS!$A$1:$B$200,2,0)," ")</f>
        <v xml:space="preserve"> </v>
      </c>
      <c r="G98" s="36" t="str">
        <f>IFERROR(VLOOKUP(A98,INTERACTION!$A$1:$B$200,2,0)," ")</f>
        <v xml:space="preserve"> </v>
      </c>
      <c r="H98" t="str">
        <f t="shared" si="5"/>
        <v>Friday</v>
      </c>
      <c r="I98" s="32" t="str">
        <f t="shared" si="3"/>
        <v>Weekday</v>
      </c>
      <c r="J98" s="34" t="str">
        <f>IFERROR(Insta_Table1[[#This Row],[Interaction]]/Insta_Table1[[#This Row],[Reach]], " ")</f>
        <v xml:space="preserve"> </v>
      </c>
    </row>
    <row r="99" spans="1:10" x14ac:dyDescent="0.3">
      <c r="A99" s="7" t="s">
        <v>99</v>
      </c>
      <c r="B99" s="17">
        <f t="shared" si="4"/>
        <v>44667</v>
      </c>
      <c r="C99" s="36">
        <f>VLOOKUP(DAILY_STATS!A99,REACH!A98:B1308,2,0)</f>
        <v>11947</v>
      </c>
      <c r="D99">
        <f>VLOOKUP(A99,PROFILE_VISITS!$A$1:$B$1211,2,0)</f>
        <v>265</v>
      </c>
      <c r="E99" s="36" t="str">
        <f>IFERROR(VLOOKUP(A99,NEW_FOLLOWS!$A$1:$B$892,2,0),  " ")</f>
        <v xml:space="preserve"> </v>
      </c>
      <c r="F99" s="36" t="str">
        <f>IFERROR(VLOOKUP(A99,VIEWS!$A$1:$B$200,2,0)," ")</f>
        <v xml:space="preserve"> </v>
      </c>
      <c r="G99" s="36" t="str">
        <f>IFERROR(VLOOKUP(A99,INTERACTION!$A$1:$B$200,2,0)," ")</f>
        <v xml:space="preserve"> </v>
      </c>
      <c r="H99" t="str">
        <f t="shared" si="5"/>
        <v>Saturday</v>
      </c>
      <c r="I99" s="32" t="str">
        <f t="shared" si="3"/>
        <v>Weekend</v>
      </c>
      <c r="J99" s="34" t="str">
        <f>IFERROR(Insta_Table1[[#This Row],[Interaction]]/Insta_Table1[[#This Row],[Reach]], " ")</f>
        <v xml:space="preserve"> </v>
      </c>
    </row>
    <row r="100" spans="1:10" x14ac:dyDescent="0.3">
      <c r="A100" s="7" t="s">
        <v>100</v>
      </c>
      <c r="B100" s="17">
        <f t="shared" si="4"/>
        <v>44668</v>
      </c>
      <c r="C100" s="36">
        <f>VLOOKUP(DAILY_STATS!A100,REACH!A99:B1309,2,0)</f>
        <v>9056</v>
      </c>
      <c r="D100">
        <f>VLOOKUP(A100,PROFILE_VISITS!$A$1:$B$1211,2,0)</f>
        <v>222</v>
      </c>
      <c r="E100" s="36" t="str">
        <f>IFERROR(VLOOKUP(A100,NEW_FOLLOWS!$A$1:$B$892,2,0),  " ")</f>
        <v xml:space="preserve"> </v>
      </c>
      <c r="F100" s="36" t="str">
        <f>IFERROR(VLOOKUP(A100,VIEWS!$A$1:$B$200,2,0)," ")</f>
        <v xml:space="preserve"> </v>
      </c>
      <c r="G100" s="36" t="str">
        <f>IFERROR(VLOOKUP(A100,INTERACTION!$A$1:$B$200,2,0)," ")</f>
        <v xml:space="preserve"> </v>
      </c>
      <c r="H100" t="str">
        <f t="shared" si="5"/>
        <v>Sunday</v>
      </c>
      <c r="I100" s="32" t="str">
        <f t="shared" si="3"/>
        <v>Weekend</v>
      </c>
      <c r="J100" s="34" t="str">
        <f>IFERROR(Insta_Table1[[#This Row],[Interaction]]/Insta_Table1[[#This Row],[Reach]], " ")</f>
        <v xml:space="preserve"> </v>
      </c>
    </row>
    <row r="101" spans="1:10" x14ac:dyDescent="0.3">
      <c r="A101" s="7" t="s">
        <v>101</v>
      </c>
      <c r="B101" s="17">
        <f t="shared" si="4"/>
        <v>44669</v>
      </c>
      <c r="C101" s="36">
        <f>VLOOKUP(DAILY_STATS!A101,REACH!A100:B1310,2,0)</f>
        <v>4460</v>
      </c>
      <c r="D101">
        <f>VLOOKUP(A101,PROFILE_VISITS!$A$1:$B$1211,2,0)</f>
        <v>272</v>
      </c>
      <c r="E101" s="36" t="str">
        <f>IFERROR(VLOOKUP(A101,NEW_FOLLOWS!$A$1:$B$892,2,0),  " ")</f>
        <v xml:space="preserve"> </v>
      </c>
      <c r="F101" s="36" t="str">
        <f>IFERROR(VLOOKUP(A101,VIEWS!$A$1:$B$200,2,0)," ")</f>
        <v xml:space="preserve"> </v>
      </c>
      <c r="G101" s="36" t="str">
        <f>IFERROR(VLOOKUP(A101,INTERACTION!$A$1:$B$200,2,0)," ")</f>
        <v xml:space="preserve"> </v>
      </c>
      <c r="H101" t="str">
        <f t="shared" si="5"/>
        <v>Monday</v>
      </c>
      <c r="I101" s="32" t="str">
        <f t="shared" si="3"/>
        <v>Weekday</v>
      </c>
      <c r="J101" s="34" t="str">
        <f>IFERROR(Insta_Table1[[#This Row],[Interaction]]/Insta_Table1[[#This Row],[Reach]], " ")</f>
        <v xml:space="preserve"> </v>
      </c>
    </row>
    <row r="102" spans="1:10" x14ac:dyDescent="0.3">
      <c r="A102" s="7" t="s">
        <v>102</v>
      </c>
      <c r="B102" s="17">
        <f t="shared" si="4"/>
        <v>44670</v>
      </c>
      <c r="C102" s="36">
        <f>VLOOKUP(DAILY_STATS!A102,REACH!A101:B1311,2,0)</f>
        <v>3860</v>
      </c>
      <c r="D102">
        <f>VLOOKUP(A102,PROFILE_VISITS!$A$1:$B$1211,2,0)</f>
        <v>285</v>
      </c>
      <c r="E102" s="36" t="str">
        <f>IFERROR(VLOOKUP(A102,NEW_FOLLOWS!$A$1:$B$892,2,0),  " ")</f>
        <v xml:space="preserve"> </v>
      </c>
      <c r="F102" s="36" t="str">
        <f>IFERROR(VLOOKUP(A102,VIEWS!$A$1:$B$200,2,0)," ")</f>
        <v xml:space="preserve"> </v>
      </c>
      <c r="G102" s="36" t="str">
        <f>IFERROR(VLOOKUP(A102,INTERACTION!$A$1:$B$200,2,0)," ")</f>
        <v xml:space="preserve"> </v>
      </c>
      <c r="H102" t="str">
        <f t="shared" si="5"/>
        <v>Tuesday</v>
      </c>
      <c r="I102" s="32" t="str">
        <f t="shared" si="3"/>
        <v>Weekday</v>
      </c>
      <c r="J102" s="34" t="str">
        <f>IFERROR(Insta_Table1[[#This Row],[Interaction]]/Insta_Table1[[#This Row],[Reach]], " ")</f>
        <v xml:space="preserve"> </v>
      </c>
    </row>
    <row r="103" spans="1:10" x14ac:dyDescent="0.3">
      <c r="A103" s="7" t="s">
        <v>103</v>
      </c>
      <c r="B103" s="17">
        <f t="shared" si="4"/>
        <v>44671</v>
      </c>
      <c r="C103" s="36">
        <f>VLOOKUP(DAILY_STATS!A103,REACH!A102:B1312,2,0)</f>
        <v>6109</v>
      </c>
      <c r="D103">
        <f>VLOOKUP(A103,PROFILE_VISITS!$A$1:$B$1211,2,0)</f>
        <v>338</v>
      </c>
      <c r="E103" s="36" t="str">
        <f>IFERROR(VLOOKUP(A103,NEW_FOLLOWS!$A$1:$B$892,2,0),  " ")</f>
        <v xml:space="preserve"> </v>
      </c>
      <c r="F103" s="36" t="str">
        <f>IFERROR(VLOOKUP(A103,VIEWS!$A$1:$B$200,2,0)," ")</f>
        <v xml:space="preserve"> </v>
      </c>
      <c r="G103" s="36" t="str">
        <f>IFERROR(VLOOKUP(A103,INTERACTION!$A$1:$B$200,2,0)," ")</f>
        <v xml:space="preserve"> </v>
      </c>
      <c r="H103" t="str">
        <f t="shared" si="5"/>
        <v>Wednesday</v>
      </c>
      <c r="I103" s="32" t="str">
        <f t="shared" si="3"/>
        <v>Weekday</v>
      </c>
      <c r="J103" s="34" t="str">
        <f>IFERROR(Insta_Table1[[#This Row],[Interaction]]/Insta_Table1[[#This Row],[Reach]], " ")</f>
        <v xml:space="preserve"> </v>
      </c>
    </row>
    <row r="104" spans="1:10" x14ac:dyDescent="0.3">
      <c r="A104" s="7" t="s">
        <v>104</v>
      </c>
      <c r="B104" s="17">
        <f t="shared" si="4"/>
        <v>44672</v>
      </c>
      <c r="C104" s="36">
        <f>VLOOKUP(DAILY_STATS!A104,REACH!A103:B1313,2,0)</f>
        <v>2685</v>
      </c>
      <c r="D104">
        <f>VLOOKUP(A104,PROFILE_VISITS!$A$1:$B$1211,2,0)</f>
        <v>306</v>
      </c>
      <c r="E104" s="36" t="str">
        <f>IFERROR(VLOOKUP(A104,NEW_FOLLOWS!$A$1:$B$892,2,0),  " ")</f>
        <v xml:space="preserve"> </v>
      </c>
      <c r="F104" s="36" t="str">
        <f>IFERROR(VLOOKUP(A104,VIEWS!$A$1:$B$200,2,0)," ")</f>
        <v xml:space="preserve"> </v>
      </c>
      <c r="G104" s="36" t="str">
        <f>IFERROR(VLOOKUP(A104,INTERACTION!$A$1:$B$200,2,0)," ")</f>
        <v xml:space="preserve"> </v>
      </c>
      <c r="H104" t="str">
        <f t="shared" si="5"/>
        <v>Thursday</v>
      </c>
      <c r="I104" s="32" t="str">
        <f t="shared" si="3"/>
        <v>Weekday</v>
      </c>
      <c r="J104" s="34" t="str">
        <f>IFERROR(Insta_Table1[[#This Row],[Interaction]]/Insta_Table1[[#This Row],[Reach]], " ")</f>
        <v xml:space="preserve"> </v>
      </c>
    </row>
    <row r="105" spans="1:10" x14ac:dyDescent="0.3">
      <c r="A105" s="7" t="s">
        <v>105</v>
      </c>
      <c r="B105" s="17">
        <f t="shared" si="4"/>
        <v>44673</v>
      </c>
      <c r="C105" s="36">
        <f>VLOOKUP(DAILY_STATS!A105,REACH!A104:B1314,2,0)</f>
        <v>1343</v>
      </c>
      <c r="D105">
        <f>VLOOKUP(A105,PROFILE_VISITS!$A$1:$B$1211,2,0)</f>
        <v>232</v>
      </c>
      <c r="E105" s="36" t="str">
        <f>IFERROR(VLOOKUP(A105,NEW_FOLLOWS!$A$1:$B$892,2,0),  " ")</f>
        <v xml:space="preserve"> </v>
      </c>
      <c r="F105" s="36" t="str">
        <f>IFERROR(VLOOKUP(A105,VIEWS!$A$1:$B$200,2,0)," ")</f>
        <v xml:space="preserve"> </v>
      </c>
      <c r="G105" s="36" t="str">
        <f>IFERROR(VLOOKUP(A105,INTERACTION!$A$1:$B$200,2,0)," ")</f>
        <v xml:space="preserve"> </v>
      </c>
      <c r="H105" t="str">
        <f t="shared" si="5"/>
        <v>Friday</v>
      </c>
      <c r="I105" s="32" t="str">
        <f t="shared" si="3"/>
        <v>Weekday</v>
      </c>
      <c r="J105" s="34" t="str">
        <f>IFERROR(Insta_Table1[[#This Row],[Interaction]]/Insta_Table1[[#This Row],[Reach]], " ")</f>
        <v xml:space="preserve"> </v>
      </c>
    </row>
    <row r="106" spans="1:10" x14ac:dyDescent="0.3">
      <c r="A106" s="7" t="s">
        <v>106</v>
      </c>
      <c r="B106" s="17">
        <f t="shared" si="4"/>
        <v>44674</v>
      </c>
      <c r="C106" s="36">
        <f>VLOOKUP(DAILY_STATS!A106,REACH!A105:B1315,2,0)</f>
        <v>1013</v>
      </c>
      <c r="D106">
        <f>VLOOKUP(A106,PROFILE_VISITS!$A$1:$B$1211,2,0)</f>
        <v>201</v>
      </c>
      <c r="E106" s="36" t="str">
        <f>IFERROR(VLOOKUP(A106,NEW_FOLLOWS!$A$1:$B$892,2,0),  " ")</f>
        <v xml:space="preserve"> </v>
      </c>
      <c r="F106" s="36" t="str">
        <f>IFERROR(VLOOKUP(A106,VIEWS!$A$1:$B$200,2,0)," ")</f>
        <v xml:space="preserve"> </v>
      </c>
      <c r="G106" s="36" t="str">
        <f>IFERROR(VLOOKUP(A106,INTERACTION!$A$1:$B$200,2,0)," ")</f>
        <v xml:space="preserve"> </v>
      </c>
      <c r="H106" t="str">
        <f t="shared" si="5"/>
        <v>Saturday</v>
      </c>
      <c r="I106" s="32" t="str">
        <f t="shared" si="3"/>
        <v>Weekend</v>
      </c>
      <c r="J106" s="34" t="str">
        <f>IFERROR(Insta_Table1[[#This Row],[Interaction]]/Insta_Table1[[#This Row],[Reach]], " ")</f>
        <v xml:space="preserve"> </v>
      </c>
    </row>
    <row r="107" spans="1:10" x14ac:dyDescent="0.3">
      <c r="A107" s="7" t="s">
        <v>107</v>
      </c>
      <c r="B107" s="17">
        <f t="shared" si="4"/>
        <v>44675</v>
      </c>
      <c r="C107" s="36">
        <f>VLOOKUP(DAILY_STATS!A107,REACH!A106:B1316,2,0)</f>
        <v>2811</v>
      </c>
      <c r="D107">
        <f>VLOOKUP(A107,PROFILE_VISITS!$A$1:$B$1211,2,0)</f>
        <v>285</v>
      </c>
      <c r="E107" s="36" t="str">
        <f>IFERROR(VLOOKUP(A107,NEW_FOLLOWS!$A$1:$B$892,2,0),  " ")</f>
        <v xml:space="preserve"> </v>
      </c>
      <c r="F107" s="36" t="str">
        <f>IFERROR(VLOOKUP(A107,VIEWS!$A$1:$B$200,2,0)," ")</f>
        <v xml:space="preserve"> </v>
      </c>
      <c r="G107" s="36" t="str">
        <f>IFERROR(VLOOKUP(A107,INTERACTION!$A$1:$B$200,2,0)," ")</f>
        <v xml:space="preserve"> </v>
      </c>
      <c r="H107" t="str">
        <f t="shared" si="5"/>
        <v>Sunday</v>
      </c>
      <c r="I107" s="32" t="str">
        <f t="shared" si="3"/>
        <v>Weekend</v>
      </c>
      <c r="J107" s="34" t="str">
        <f>IFERROR(Insta_Table1[[#This Row],[Interaction]]/Insta_Table1[[#This Row],[Reach]], " ")</f>
        <v xml:space="preserve"> </v>
      </c>
    </row>
    <row r="108" spans="1:10" x14ac:dyDescent="0.3">
      <c r="A108" s="7" t="s">
        <v>108</v>
      </c>
      <c r="B108" s="17">
        <f t="shared" si="4"/>
        <v>44676</v>
      </c>
      <c r="C108" s="36">
        <f>VLOOKUP(DAILY_STATS!A108,REACH!A107:B1317,2,0)</f>
        <v>526</v>
      </c>
      <c r="D108">
        <f>VLOOKUP(A108,PROFILE_VISITS!$A$1:$B$1211,2,0)</f>
        <v>201</v>
      </c>
      <c r="E108" s="36" t="str">
        <f>IFERROR(VLOOKUP(A108,NEW_FOLLOWS!$A$1:$B$892,2,0),  " ")</f>
        <v xml:space="preserve"> </v>
      </c>
      <c r="F108" s="36" t="str">
        <f>IFERROR(VLOOKUP(A108,VIEWS!$A$1:$B$200,2,0)," ")</f>
        <v xml:space="preserve"> </v>
      </c>
      <c r="G108" s="36" t="str">
        <f>IFERROR(VLOOKUP(A108,INTERACTION!$A$1:$B$200,2,0)," ")</f>
        <v xml:space="preserve"> </v>
      </c>
      <c r="H108" t="str">
        <f t="shared" si="5"/>
        <v>Monday</v>
      </c>
      <c r="I108" s="32" t="str">
        <f t="shared" si="3"/>
        <v>Weekday</v>
      </c>
      <c r="J108" s="34" t="str">
        <f>IFERROR(Insta_Table1[[#This Row],[Interaction]]/Insta_Table1[[#This Row],[Reach]], " ")</f>
        <v xml:space="preserve"> </v>
      </c>
    </row>
    <row r="109" spans="1:10" x14ac:dyDescent="0.3">
      <c r="A109" s="7" t="s">
        <v>109</v>
      </c>
      <c r="B109" s="17">
        <f t="shared" si="4"/>
        <v>44677</v>
      </c>
      <c r="C109" s="36">
        <f>VLOOKUP(DAILY_STATS!A109,REACH!A108:B1318,2,0)</f>
        <v>509</v>
      </c>
      <c r="D109">
        <f>VLOOKUP(A109,PROFILE_VISITS!$A$1:$B$1211,2,0)</f>
        <v>205</v>
      </c>
      <c r="E109" s="36" t="str">
        <f>IFERROR(VLOOKUP(A109,NEW_FOLLOWS!$A$1:$B$892,2,0),  " ")</f>
        <v xml:space="preserve"> </v>
      </c>
      <c r="F109" s="36" t="str">
        <f>IFERROR(VLOOKUP(A109,VIEWS!$A$1:$B$200,2,0)," ")</f>
        <v xml:space="preserve"> </v>
      </c>
      <c r="G109" s="36" t="str">
        <f>IFERROR(VLOOKUP(A109,INTERACTION!$A$1:$B$200,2,0)," ")</f>
        <v xml:space="preserve"> </v>
      </c>
      <c r="H109" t="str">
        <f t="shared" si="5"/>
        <v>Tuesday</v>
      </c>
      <c r="I109" s="32" t="str">
        <f t="shared" si="3"/>
        <v>Weekday</v>
      </c>
      <c r="J109" s="34" t="str">
        <f>IFERROR(Insta_Table1[[#This Row],[Interaction]]/Insta_Table1[[#This Row],[Reach]], " ")</f>
        <v xml:space="preserve"> </v>
      </c>
    </row>
    <row r="110" spans="1:10" x14ac:dyDescent="0.3">
      <c r="A110" s="7" t="s">
        <v>110</v>
      </c>
      <c r="B110" s="17">
        <f t="shared" si="4"/>
        <v>44678</v>
      </c>
      <c r="C110" s="36">
        <f>VLOOKUP(DAILY_STATS!A110,REACH!A109:B1319,2,0)</f>
        <v>834</v>
      </c>
      <c r="D110">
        <f>VLOOKUP(A110,PROFILE_VISITS!$A$1:$B$1211,2,0)</f>
        <v>185</v>
      </c>
      <c r="E110" s="36" t="str">
        <f>IFERROR(VLOOKUP(A110,NEW_FOLLOWS!$A$1:$B$892,2,0),  " ")</f>
        <v xml:space="preserve"> </v>
      </c>
      <c r="F110" s="36" t="str">
        <f>IFERROR(VLOOKUP(A110,VIEWS!$A$1:$B$200,2,0)," ")</f>
        <v xml:space="preserve"> </v>
      </c>
      <c r="G110" s="36" t="str">
        <f>IFERROR(VLOOKUP(A110,INTERACTION!$A$1:$B$200,2,0)," ")</f>
        <v xml:space="preserve"> </v>
      </c>
      <c r="H110" t="str">
        <f t="shared" si="5"/>
        <v>Wednesday</v>
      </c>
      <c r="I110" s="32" t="str">
        <f t="shared" si="3"/>
        <v>Weekday</v>
      </c>
      <c r="J110" s="34" t="str">
        <f>IFERROR(Insta_Table1[[#This Row],[Interaction]]/Insta_Table1[[#This Row],[Reach]], " ")</f>
        <v xml:space="preserve"> </v>
      </c>
    </row>
    <row r="111" spans="1:10" x14ac:dyDescent="0.3">
      <c r="A111" s="7" t="s">
        <v>111</v>
      </c>
      <c r="B111" s="17">
        <f t="shared" si="4"/>
        <v>44679</v>
      </c>
      <c r="C111" s="36">
        <f>VLOOKUP(DAILY_STATS!A111,REACH!A110:B1320,2,0)</f>
        <v>3365</v>
      </c>
      <c r="D111">
        <f>VLOOKUP(A111,PROFILE_VISITS!$A$1:$B$1211,2,0)</f>
        <v>236</v>
      </c>
      <c r="E111" s="36" t="str">
        <f>IFERROR(VLOOKUP(A111,NEW_FOLLOWS!$A$1:$B$892,2,0),  " ")</f>
        <v xml:space="preserve"> </v>
      </c>
      <c r="F111" s="36" t="str">
        <f>IFERROR(VLOOKUP(A111,VIEWS!$A$1:$B$200,2,0)," ")</f>
        <v xml:space="preserve"> </v>
      </c>
      <c r="G111" s="36" t="str">
        <f>IFERROR(VLOOKUP(A111,INTERACTION!$A$1:$B$200,2,0)," ")</f>
        <v xml:space="preserve"> </v>
      </c>
      <c r="H111" t="str">
        <f t="shared" si="5"/>
        <v>Thursday</v>
      </c>
      <c r="I111" s="32" t="str">
        <f t="shared" si="3"/>
        <v>Weekday</v>
      </c>
      <c r="J111" s="34" t="str">
        <f>IFERROR(Insta_Table1[[#This Row],[Interaction]]/Insta_Table1[[#This Row],[Reach]], " ")</f>
        <v xml:space="preserve"> </v>
      </c>
    </row>
    <row r="112" spans="1:10" x14ac:dyDescent="0.3">
      <c r="A112" s="7" t="s">
        <v>112</v>
      </c>
      <c r="B112" s="17">
        <f t="shared" si="4"/>
        <v>44680</v>
      </c>
      <c r="C112" s="36">
        <f>VLOOKUP(DAILY_STATS!A112,REACH!A111:B1321,2,0)</f>
        <v>1915</v>
      </c>
      <c r="D112">
        <f>VLOOKUP(A112,PROFILE_VISITS!$A$1:$B$1211,2,0)</f>
        <v>158</v>
      </c>
      <c r="E112" s="36" t="str">
        <f>IFERROR(VLOOKUP(A112,NEW_FOLLOWS!$A$1:$B$892,2,0),  " ")</f>
        <v xml:space="preserve"> </v>
      </c>
      <c r="F112" s="36" t="str">
        <f>IFERROR(VLOOKUP(A112,VIEWS!$A$1:$B$200,2,0)," ")</f>
        <v xml:space="preserve"> </v>
      </c>
      <c r="G112" s="36" t="str">
        <f>IFERROR(VLOOKUP(A112,INTERACTION!$A$1:$B$200,2,0)," ")</f>
        <v xml:space="preserve"> </v>
      </c>
      <c r="H112" t="str">
        <f t="shared" si="5"/>
        <v>Friday</v>
      </c>
      <c r="I112" s="32" t="str">
        <f t="shared" si="3"/>
        <v>Weekday</v>
      </c>
      <c r="J112" s="34" t="str">
        <f>IFERROR(Insta_Table1[[#This Row],[Interaction]]/Insta_Table1[[#This Row],[Reach]], " ")</f>
        <v xml:space="preserve"> </v>
      </c>
    </row>
    <row r="113" spans="1:10" x14ac:dyDescent="0.3">
      <c r="A113" s="7" t="s">
        <v>113</v>
      </c>
      <c r="B113" s="17">
        <f t="shared" si="4"/>
        <v>44681</v>
      </c>
      <c r="C113" s="36">
        <f>VLOOKUP(DAILY_STATS!A113,REACH!A112:B1322,2,0)</f>
        <v>2033</v>
      </c>
      <c r="D113">
        <f>VLOOKUP(A113,PROFILE_VISITS!$A$1:$B$1211,2,0)</f>
        <v>239</v>
      </c>
      <c r="E113" s="36" t="str">
        <f>IFERROR(VLOOKUP(A113,NEW_FOLLOWS!$A$1:$B$892,2,0),  " ")</f>
        <v xml:space="preserve"> </v>
      </c>
      <c r="F113" s="36" t="str">
        <f>IFERROR(VLOOKUP(A113,VIEWS!$A$1:$B$200,2,0)," ")</f>
        <v xml:space="preserve"> </v>
      </c>
      <c r="G113" s="36" t="str">
        <f>IFERROR(VLOOKUP(A113,INTERACTION!$A$1:$B$200,2,0)," ")</f>
        <v xml:space="preserve"> </v>
      </c>
      <c r="H113" t="str">
        <f t="shared" si="5"/>
        <v>Saturday</v>
      </c>
      <c r="I113" s="32" t="str">
        <f t="shared" si="3"/>
        <v>Weekend</v>
      </c>
      <c r="J113" s="34" t="str">
        <f>IFERROR(Insta_Table1[[#This Row],[Interaction]]/Insta_Table1[[#This Row],[Reach]], " ")</f>
        <v xml:space="preserve"> </v>
      </c>
    </row>
    <row r="114" spans="1:10" x14ac:dyDescent="0.3">
      <c r="A114" s="7" t="s">
        <v>114</v>
      </c>
      <c r="B114" s="17">
        <f t="shared" si="4"/>
        <v>44682</v>
      </c>
      <c r="C114" s="36">
        <f>VLOOKUP(DAILY_STATS!A114,REACH!A113:B1323,2,0)</f>
        <v>892</v>
      </c>
      <c r="D114">
        <f>VLOOKUP(A114,PROFILE_VISITS!$A$1:$B$1211,2,0)</f>
        <v>155</v>
      </c>
      <c r="E114" s="36" t="str">
        <f>IFERROR(VLOOKUP(A114,NEW_FOLLOWS!$A$1:$B$892,2,0),  " ")</f>
        <v xml:space="preserve"> </v>
      </c>
      <c r="F114" s="36" t="str">
        <f>IFERROR(VLOOKUP(A114,VIEWS!$A$1:$B$200,2,0)," ")</f>
        <v xml:space="preserve"> </v>
      </c>
      <c r="G114" s="36" t="str">
        <f>IFERROR(VLOOKUP(A114,INTERACTION!$A$1:$B$200,2,0)," ")</f>
        <v xml:space="preserve"> </v>
      </c>
      <c r="H114" t="str">
        <f t="shared" si="5"/>
        <v>Sunday</v>
      </c>
      <c r="I114" s="32" t="str">
        <f t="shared" si="3"/>
        <v>Weekend</v>
      </c>
      <c r="J114" s="34" t="str">
        <f>IFERROR(Insta_Table1[[#This Row],[Interaction]]/Insta_Table1[[#This Row],[Reach]], " ")</f>
        <v xml:space="preserve"> </v>
      </c>
    </row>
    <row r="115" spans="1:10" x14ac:dyDescent="0.3">
      <c r="A115" s="7" t="s">
        <v>115</v>
      </c>
      <c r="B115" s="17">
        <f t="shared" si="4"/>
        <v>44683</v>
      </c>
      <c r="C115" s="36">
        <f>VLOOKUP(DAILY_STATS!A115,REACH!A114:B1324,2,0)</f>
        <v>1480</v>
      </c>
      <c r="D115">
        <f>VLOOKUP(A115,PROFILE_VISITS!$A$1:$B$1211,2,0)</f>
        <v>198</v>
      </c>
      <c r="E115" s="36" t="str">
        <f>IFERROR(VLOOKUP(A115,NEW_FOLLOWS!$A$1:$B$892,2,0),  " ")</f>
        <v xml:space="preserve"> </v>
      </c>
      <c r="F115" s="36" t="str">
        <f>IFERROR(VLOOKUP(A115,VIEWS!$A$1:$B$200,2,0)," ")</f>
        <v xml:space="preserve"> </v>
      </c>
      <c r="G115" s="36" t="str">
        <f>IFERROR(VLOOKUP(A115,INTERACTION!$A$1:$B$200,2,0)," ")</f>
        <v xml:space="preserve"> </v>
      </c>
      <c r="H115" t="str">
        <f t="shared" si="5"/>
        <v>Monday</v>
      </c>
      <c r="I115" s="32" t="str">
        <f t="shared" si="3"/>
        <v>Weekday</v>
      </c>
      <c r="J115" s="34" t="str">
        <f>IFERROR(Insta_Table1[[#This Row],[Interaction]]/Insta_Table1[[#This Row],[Reach]], " ")</f>
        <v xml:space="preserve"> </v>
      </c>
    </row>
    <row r="116" spans="1:10" x14ac:dyDescent="0.3">
      <c r="A116" s="7" t="s">
        <v>116</v>
      </c>
      <c r="B116" s="17">
        <f t="shared" si="4"/>
        <v>44684</v>
      </c>
      <c r="C116" s="36">
        <f>VLOOKUP(DAILY_STATS!A116,REACH!A115:B1325,2,0)</f>
        <v>286</v>
      </c>
      <c r="D116">
        <f>VLOOKUP(A116,PROFILE_VISITS!$A$1:$B$1211,2,0)</f>
        <v>139</v>
      </c>
      <c r="E116" s="36" t="str">
        <f>IFERROR(VLOOKUP(A116,NEW_FOLLOWS!$A$1:$B$892,2,0),  " ")</f>
        <v xml:space="preserve"> </v>
      </c>
      <c r="F116" s="36" t="str">
        <f>IFERROR(VLOOKUP(A116,VIEWS!$A$1:$B$200,2,0)," ")</f>
        <v xml:space="preserve"> </v>
      </c>
      <c r="G116" s="36" t="str">
        <f>IFERROR(VLOOKUP(A116,INTERACTION!$A$1:$B$200,2,0)," ")</f>
        <v xml:space="preserve"> </v>
      </c>
      <c r="H116" t="str">
        <f t="shared" si="5"/>
        <v>Tuesday</v>
      </c>
      <c r="I116" s="32" t="str">
        <f t="shared" si="3"/>
        <v>Weekday</v>
      </c>
      <c r="J116" s="34" t="str">
        <f>IFERROR(Insta_Table1[[#This Row],[Interaction]]/Insta_Table1[[#This Row],[Reach]], " ")</f>
        <v xml:space="preserve"> </v>
      </c>
    </row>
    <row r="117" spans="1:10" x14ac:dyDescent="0.3">
      <c r="A117" s="7" t="s">
        <v>117</v>
      </c>
      <c r="B117" s="17">
        <f t="shared" si="4"/>
        <v>44685</v>
      </c>
      <c r="C117" s="36">
        <f>VLOOKUP(DAILY_STATS!A117,REACH!A116:B1326,2,0)</f>
        <v>3493</v>
      </c>
      <c r="D117">
        <f>VLOOKUP(A117,PROFILE_VISITS!$A$1:$B$1211,2,0)</f>
        <v>426</v>
      </c>
      <c r="E117" s="36" t="str">
        <f>IFERROR(VLOOKUP(A117,NEW_FOLLOWS!$A$1:$B$892,2,0),  " ")</f>
        <v xml:space="preserve"> </v>
      </c>
      <c r="F117" s="36" t="str">
        <f>IFERROR(VLOOKUP(A117,VIEWS!$A$1:$B$200,2,0)," ")</f>
        <v xml:space="preserve"> </v>
      </c>
      <c r="G117" s="36" t="str">
        <f>IFERROR(VLOOKUP(A117,INTERACTION!$A$1:$B$200,2,0)," ")</f>
        <v xml:space="preserve"> </v>
      </c>
      <c r="H117" t="str">
        <f t="shared" si="5"/>
        <v>Wednesday</v>
      </c>
      <c r="I117" s="32" t="str">
        <f t="shared" si="3"/>
        <v>Weekday</v>
      </c>
      <c r="J117" s="34" t="str">
        <f>IFERROR(Insta_Table1[[#This Row],[Interaction]]/Insta_Table1[[#This Row],[Reach]], " ")</f>
        <v xml:space="preserve"> </v>
      </c>
    </row>
    <row r="118" spans="1:10" x14ac:dyDescent="0.3">
      <c r="A118" s="7" t="s">
        <v>118</v>
      </c>
      <c r="B118" s="17">
        <f t="shared" si="4"/>
        <v>44686</v>
      </c>
      <c r="C118" s="36">
        <f>VLOOKUP(DAILY_STATS!A118,REACH!A117:B1327,2,0)</f>
        <v>6846</v>
      </c>
      <c r="D118">
        <f>VLOOKUP(A118,PROFILE_VISITS!$A$1:$B$1211,2,0)</f>
        <v>555</v>
      </c>
      <c r="E118" s="36" t="str">
        <f>IFERROR(VLOOKUP(A118,NEW_FOLLOWS!$A$1:$B$892,2,0),  " ")</f>
        <v xml:space="preserve"> </v>
      </c>
      <c r="F118" s="36" t="str">
        <f>IFERROR(VLOOKUP(A118,VIEWS!$A$1:$B$200,2,0)," ")</f>
        <v xml:space="preserve"> </v>
      </c>
      <c r="G118" s="36" t="str">
        <f>IFERROR(VLOOKUP(A118,INTERACTION!$A$1:$B$200,2,0)," ")</f>
        <v xml:space="preserve"> </v>
      </c>
      <c r="H118" t="str">
        <f t="shared" si="5"/>
        <v>Thursday</v>
      </c>
      <c r="I118" s="32" t="str">
        <f t="shared" si="3"/>
        <v>Weekday</v>
      </c>
      <c r="J118" s="34" t="str">
        <f>IFERROR(Insta_Table1[[#This Row],[Interaction]]/Insta_Table1[[#This Row],[Reach]], " ")</f>
        <v xml:space="preserve"> </v>
      </c>
    </row>
    <row r="119" spans="1:10" x14ac:dyDescent="0.3">
      <c r="A119" s="7" t="s">
        <v>119</v>
      </c>
      <c r="B119" s="17">
        <f t="shared" si="4"/>
        <v>44687</v>
      </c>
      <c r="C119" s="36">
        <f>VLOOKUP(DAILY_STATS!A119,REACH!A118:B1328,2,0)</f>
        <v>3279</v>
      </c>
      <c r="D119">
        <f>VLOOKUP(A119,PROFILE_VISITS!$A$1:$B$1211,2,0)</f>
        <v>270</v>
      </c>
      <c r="E119" s="36" t="str">
        <f>IFERROR(VLOOKUP(A119,NEW_FOLLOWS!$A$1:$B$892,2,0),  " ")</f>
        <v xml:space="preserve"> </v>
      </c>
      <c r="F119" s="36" t="str">
        <f>IFERROR(VLOOKUP(A119,VIEWS!$A$1:$B$200,2,0)," ")</f>
        <v xml:space="preserve"> </v>
      </c>
      <c r="G119" s="36" t="str">
        <f>IFERROR(VLOOKUP(A119,INTERACTION!$A$1:$B$200,2,0)," ")</f>
        <v xml:space="preserve"> </v>
      </c>
      <c r="H119" t="str">
        <f t="shared" si="5"/>
        <v>Friday</v>
      </c>
      <c r="I119" s="32" t="str">
        <f t="shared" si="3"/>
        <v>Weekday</v>
      </c>
      <c r="J119" s="34" t="str">
        <f>IFERROR(Insta_Table1[[#This Row],[Interaction]]/Insta_Table1[[#This Row],[Reach]], " ")</f>
        <v xml:space="preserve"> </v>
      </c>
    </row>
    <row r="120" spans="1:10" x14ac:dyDescent="0.3">
      <c r="A120" s="7" t="s">
        <v>120</v>
      </c>
      <c r="B120" s="17">
        <f t="shared" si="4"/>
        <v>44688</v>
      </c>
      <c r="C120" s="36">
        <f>VLOOKUP(DAILY_STATS!A120,REACH!A119:B1329,2,0)</f>
        <v>2088</v>
      </c>
      <c r="D120">
        <f>VLOOKUP(A120,PROFILE_VISITS!$A$1:$B$1211,2,0)</f>
        <v>267</v>
      </c>
      <c r="E120" s="36" t="str">
        <f>IFERROR(VLOOKUP(A120,NEW_FOLLOWS!$A$1:$B$892,2,0),  " ")</f>
        <v xml:space="preserve"> </v>
      </c>
      <c r="F120" s="36" t="str">
        <f>IFERROR(VLOOKUP(A120,VIEWS!$A$1:$B$200,2,0)," ")</f>
        <v xml:space="preserve"> </v>
      </c>
      <c r="G120" s="36" t="str">
        <f>IFERROR(VLOOKUP(A120,INTERACTION!$A$1:$B$200,2,0)," ")</f>
        <v xml:space="preserve"> </v>
      </c>
      <c r="H120" t="str">
        <f t="shared" si="5"/>
        <v>Saturday</v>
      </c>
      <c r="I120" s="32" t="str">
        <f t="shared" si="3"/>
        <v>Weekend</v>
      </c>
      <c r="J120" s="34" t="str">
        <f>IFERROR(Insta_Table1[[#This Row],[Interaction]]/Insta_Table1[[#This Row],[Reach]], " ")</f>
        <v xml:space="preserve"> </v>
      </c>
    </row>
    <row r="121" spans="1:10" x14ac:dyDescent="0.3">
      <c r="A121" s="7" t="s">
        <v>121</v>
      </c>
      <c r="B121" s="17">
        <f t="shared" si="4"/>
        <v>44689</v>
      </c>
      <c r="C121" s="36">
        <f>VLOOKUP(DAILY_STATS!A121,REACH!A120:B1330,2,0)</f>
        <v>2656</v>
      </c>
      <c r="D121">
        <f>VLOOKUP(A121,PROFILE_VISITS!$A$1:$B$1211,2,0)</f>
        <v>317</v>
      </c>
      <c r="E121" s="36" t="str">
        <f>IFERROR(VLOOKUP(A121,NEW_FOLLOWS!$A$1:$B$892,2,0),  " ")</f>
        <v xml:space="preserve"> </v>
      </c>
      <c r="F121" s="36" t="str">
        <f>IFERROR(VLOOKUP(A121,VIEWS!$A$1:$B$200,2,0)," ")</f>
        <v xml:space="preserve"> </v>
      </c>
      <c r="G121" s="36" t="str">
        <f>IFERROR(VLOOKUP(A121,INTERACTION!$A$1:$B$200,2,0)," ")</f>
        <v xml:space="preserve"> </v>
      </c>
      <c r="H121" t="str">
        <f t="shared" si="5"/>
        <v>Sunday</v>
      </c>
      <c r="I121" s="32" t="str">
        <f t="shared" si="3"/>
        <v>Weekend</v>
      </c>
      <c r="J121" s="34" t="str">
        <f>IFERROR(Insta_Table1[[#This Row],[Interaction]]/Insta_Table1[[#This Row],[Reach]], " ")</f>
        <v xml:space="preserve"> </v>
      </c>
    </row>
    <row r="122" spans="1:10" x14ac:dyDescent="0.3">
      <c r="A122" s="7" t="s">
        <v>122</v>
      </c>
      <c r="B122" s="17">
        <f t="shared" si="4"/>
        <v>44690</v>
      </c>
      <c r="C122" s="36">
        <f>VLOOKUP(DAILY_STATS!A122,REACH!A121:B1331,2,0)</f>
        <v>7138</v>
      </c>
      <c r="D122">
        <f>VLOOKUP(A122,PROFILE_VISITS!$A$1:$B$1211,2,0)</f>
        <v>247</v>
      </c>
      <c r="E122" s="36" t="str">
        <f>IFERROR(VLOOKUP(A122,NEW_FOLLOWS!$A$1:$B$892,2,0),  " ")</f>
        <v xml:space="preserve"> </v>
      </c>
      <c r="F122" s="36" t="str">
        <f>IFERROR(VLOOKUP(A122,VIEWS!$A$1:$B$200,2,0)," ")</f>
        <v xml:space="preserve"> </v>
      </c>
      <c r="G122" s="36" t="str">
        <f>IFERROR(VLOOKUP(A122,INTERACTION!$A$1:$B$200,2,0)," ")</f>
        <v xml:space="preserve"> </v>
      </c>
      <c r="H122" t="str">
        <f t="shared" si="5"/>
        <v>Monday</v>
      </c>
      <c r="I122" s="32" t="str">
        <f t="shared" si="3"/>
        <v>Weekday</v>
      </c>
      <c r="J122" s="34" t="str">
        <f>IFERROR(Insta_Table1[[#This Row],[Interaction]]/Insta_Table1[[#This Row],[Reach]], " ")</f>
        <v xml:space="preserve"> </v>
      </c>
    </row>
    <row r="123" spans="1:10" x14ac:dyDescent="0.3">
      <c r="A123" s="7" t="s">
        <v>123</v>
      </c>
      <c r="B123" s="17">
        <f t="shared" si="4"/>
        <v>44691</v>
      </c>
      <c r="C123" s="36">
        <f>VLOOKUP(DAILY_STATS!A123,REACH!A122:B1332,2,0)</f>
        <v>3192</v>
      </c>
      <c r="D123">
        <f>VLOOKUP(A123,PROFILE_VISITS!$A$1:$B$1211,2,0)</f>
        <v>237</v>
      </c>
      <c r="E123" s="36" t="str">
        <f>IFERROR(VLOOKUP(A123,NEW_FOLLOWS!$A$1:$B$892,2,0),  " ")</f>
        <v xml:space="preserve"> </v>
      </c>
      <c r="F123" s="36" t="str">
        <f>IFERROR(VLOOKUP(A123,VIEWS!$A$1:$B$200,2,0)," ")</f>
        <v xml:space="preserve"> </v>
      </c>
      <c r="G123" s="36" t="str">
        <f>IFERROR(VLOOKUP(A123,INTERACTION!$A$1:$B$200,2,0)," ")</f>
        <v xml:space="preserve"> </v>
      </c>
      <c r="H123" t="str">
        <f t="shared" si="5"/>
        <v>Tuesday</v>
      </c>
      <c r="I123" s="32" t="str">
        <f t="shared" si="3"/>
        <v>Weekday</v>
      </c>
      <c r="J123" s="34" t="str">
        <f>IFERROR(Insta_Table1[[#This Row],[Interaction]]/Insta_Table1[[#This Row],[Reach]], " ")</f>
        <v xml:space="preserve"> </v>
      </c>
    </row>
    <row r="124" spans="1:10" x14ac:dyDescent="0.3">
      <c r="A124" s="7" t="s">
        <v>124</v>
      </c>
      <c r="B124" s="17">
        <f t="shared" si="4"/>
        <v>44692</v>
      </c>
      <c r="C124" s="36">
        <f>VLOOKUP(DAILY_STATS!A124,REACH!A123:B1333,2,0)</f>
        <v>3397</v>
      </c>
      <c r="D124">
        <f>VLOOKUP(A124,PROFILE_VISITS!$A$1:$B$1211,2,0)</f>
        <v>298</v>
      </c>
      <c r="E124" s="36" t="str">
        <f>IFERROR(VLOOKUP(A124,NEW_FOLLOWS!$A$1:$B$892,2,0),  " ")</f>
        <v xml:space="preserve"> </v>
      </c>
      <c r="F124" s="36" t="str">
        <f>IFERROR(VLOOKUP(A124,VIEWS!$A$1:$B$200,2,0)," ")</f>
        <v xml:space="preserve"> </v>
      </c>
      <c r="G124" s="36" t="str">
        <f>IFERROR(VLOOKUP(A124,INTERACTION!$A$1:$B$200,2,0)," ")</f>
        <v xml:space="preserve"> </v>
      </c>
      <c r="H124" t="str">
        <f t="shared" si="5"/>
        <v>Wednesday</v>
      </c>
      <c r="I124" s="32" t="str">
        <f t="shared" si="3"/>
        <v>Weekday</v>
      </c>
      <c r="J124" s="34" t="str">
        <f>IFERROR(Insta_Table1[[#This Row],[Interaction]]/Insta_Table1[[#This Row],[Reach]], " ")</f>
        <v xml:space="preserve"> </v>
      </c>
    </row>
    <row r="125" spans="1:10" x14ac:dyDescent="0.3">
      <c r="A125" s="7" t="s">
        <v>125</v>
      </c>
      <c r="B125" s="17">
        <f t="shared" si="4"/>
        <v>44693</v>
      </c>
      <c r="C125" s="36">
        <f>VLOOKUP(DAILY_STATS!A125,REACH!A124:B1334,2,0)</f>
        <v>2130</v>
      </c>
      <c r="D125">
        <f>VLOOKUP(A125,PROFILE_VISITS!$A$1:$B$1211,2,0)</f>
        <v>231</v>
      </c>
      <c r="E125" s="36" t="str">
        <f>IFERROR(VLOOKUP(A125,NEW_FOLLOWS!$A$1:$B$892,2,0),  " ")</f>
        <v xml:space="preserve"> </v>
      </c>
      <c r="F125" s="36" t="str">
        <f>IFERROR(VLOOKUP(A125,VIEWS!$A$1:$B$200,2,0)," ")</f>
        <v xml:space="preserve"> </v>
      </c>
      <c r="G125" s="36" t="str">
        <f>IFERROR(VLOOKUP(A125,INTERACTION!$A$1:$B$200,2,0)," ")</f>
        <v xml:space="preserve"> </v>
      </c>
      <c r="H125" t="str">
        <f t="shared" si="5"/>
        <v>Thursday</v>
      </c>
      <c r="I125" s="32" t="str">
        <f t="shared" si="3"/>
        <v>Weekday</v>
      </c>
      <c r="J125" s="34" t="str">
        <f>IFERROR(Insta_Table1[[#This Row],[Interaction]]/Insta_Table1[[#This Row],[Reach]], " ")</f>
        <v xml:space="preserve"> </v>
      </c>
    </row>
    <row r="126" spans="1:10" x14ac:dyDescent="0.3">
      <c r="A126" s="7" t="s">
        <v>126</v>
      </c>
      <c r="B126" s="17">
        <f t="shared" si="4"/>
        <v>44694</v>
      </c>
      <c r="C126" s="36">
        <f>VLOOKUP(DAILY_STATS!A126,REACH!A125:B1335,2,0)</f>
        <v>15038</v>
      </c>
      <c r="D126">
        <f>VLOOKUP(A126,PROFILE_VISITS!$A$1:$B$1211,2,0)</f>
        <v>326</v>
      </c>
      <c r="E126" s="36" t="str">
        <f>IFERROR(VLOOKUP(A126,NEW_FOLLOWS!$A$1:$B$892,2,0),  " ")</f>
        <v xml:space="preserve"> </v>
      </c>
      <c r="F126" s="36" t="str">
        <f>IFERROR(VLOOKUP(A126,VIEWS!$A$1:$B$200,2,0)," ")</f>
        <v xml:space="preserve"> </v>
      </c>
      <c r="G126" s="36" t="str">
        <f>IFERROR(VLOOKUP(A126,INTERACTION!$A$1:$B$200,2,0)," ")</f>
        <v xml:space="preserve"> </v>
      </c>
      <c r="H126" t="str">
        <f t="shared" si="5"/>
        <v>Friday</v>
      </c>
      <c r="I126" s="32" t="str">
        <f t="shared" si="3"/>
        <v>Weekday</v>
      </c>
      <c r="J126" s="34" t="str">
        <f>IFERROR(Insta_Table1[[#This Row],[Interaction]]/Insta_Table1[[#This Row],[Reach]], " ")</f>
        <v xml:space="preserve"> </v>
      </c>
    </row>
    <row r="127" spans="1:10" x14ac:dyDescent="0.3">
      <c r="A127" s="7" t="s">
        <v>127</v>
      </c>
      <c r="B127" s="17">
        <f t="shared" si="4"/>
        <v>44695</v>
      </c>
      <c r="C127" s="36">
        <f>VLOOKUP(DAILY_STATS!A127,REACH!A126:B1336,2,0)</f>
        <v>1673</v>
      </c>
      <c r="D127">
        <f>VLOOKUP(A127,PROFILE_VISITS!$A$1:$B$1211,2,0)</f>
        <v>180</v>
      </c>
      <c r="E127" s="36" t="str">
        <f>IFERROR(VLOOKUP(A127,NEW_FOLLOWS!$A$1:$B$892,2,0),  " ")</f>
        <v xml:space="preserve"> </v>
      </c>
      <c r="F127" s="36" t="str">
        <f>IFERROR(VLOOKUP(A127,VIEWS!$A$1:$B$200,2,0)," ")</f>
        <v xml:space="preserve"> </v>
      </c>
      <c r="G127" s="36" t="str">
        <f>IFERROR(VLOOKUP(A127,INTERACTION!$A$1:$B$200,2,0)," ")</f>
        <v xml:space="preserve"> </v>
      </c>
      <c r="H127" t="str">
        <f t="shared" si="5"/>
        <v>Saturday</v>
      </c>
      <c r="I127" s="32" t="str">
        <f t="shared" si="3"/>
        <v>Weekend</v>
      </c>
      <c r="J127" s="34" t="str">
        <f>IFERROR(Insta_Table1[[#This Row],[Interaction]]/Insta_Table1[[#This Row],[Reach]], " ")</f>
        <v xml:space="preserve"> </v>
      </c>
    </row>
    <row r="128" spans="1:10" x14ac:dyDescent="0.3">
      <c r="A128" s="7" t="s">
        <v>128</v>
      </c>
      <c r="B128" s="17">
        <f t="shared" si="4"/>
        <v>44696</v>
      </c>
      <c r="C128" s="36">
        <f>VLOOKUP(DAILY_STATS!A128,REACH!A127:B1337,2,0)</f>
        <v>1815</v>
      </c>
      <c r="D128">
        <f>VLOOKUP(A128,PROFILE_VISITS!$A$1:$B$1211,2,0)</f>
        <v>207</v>
      </c>
      <c r="E128" s="36" t="str">
        <f>IFERROR(VLOOKUP(A128,NEW_FOLLOWS!$A$1:$B$892,2,0),  " ")</f>
        <v xml:space="preserve"> </v>
      </c>
      <c r="F128" s="36" t="str">
        <f>IFERROR(VLOOKUP(A128,VIEWS!$A$1:$B$200,2,0)," ")</f>
        <v xml:space="preserve"> </v>
      </c>
      <c r="G128" s="36" t="str">
        <f>IFERROR(VLOOKUP(A128,INTERACTION!$A$1:$B$200,2,0)," ")</f>
        <v xml:space="preserve"> </v>
      </c>
      <c r="H128" t="str">
        <f t="shared" si="5"/>
        <v>Sunday</v>
      </c>
      <c r="I128" s="32" t="str">
        <f t="shared" si="3"/>
        <v>Weekend</v>
      </c>
      <c r="J128" s="34" t="str">
        <f>IFERROR(Insta_Table1[[#This Row],[Interaction]]/Insta_Table1[[#This Row],[Reach]], " ")</f>
        <v xml:space="preserve"> </v>
      </c>
    </row>
    <row r="129" spans="1:10" x14ac:dyDescent="0.3">
      <c r="A129" s="7" t="s">
        <v>129</v>
      </c>
      <c r="B129" s="17">
        <f t="shared" si="4"/>
        <v>44697</v>
      </c>
      <c r="C129" s="36">
        <f>VLOOKUP(DAILY_STATS!A129,REACH!A128:B1338,2,0)</f>
        <v>1191</v>
      </c>
      <c r="D129">
        <f>VLOOKUP(A129,PROFILE_VISITS!$A$1:$B$1211,2,0)</f>
        <v>243</v>
      </c>
      <c r="E129" s="36" t="str">
        <f>IFERROR(VLOOKUP(A129,NEW_FOLLOWS!$A$1:$B$892,2,0),  " ")</f>
        <v xml:space="preserve"> </v>
      </c>
      <c r="F129" s="36" t="str">
        <f>IFERROR(VLOOKUP(A129,VIEWS!$A$1:$B$200,2,0)," ")</f>
        <v xml:space="preserve"> </v>
      </c>
      <c r="G129" s="36" t="str">
        <f>IFERROR(VLOOKUP(A129,INTERACTION!$A$1:$B$200,2,0)," ")</f>
        <v xml:space="preserve"> </v>
      </c>
      <c r="H129" t="str">
        <f t="shared" si="5"/>
        <v>Monday</v>
      </c>
      <c r="I129" s="32" t="str">
        <f t="shared" si="3"/>
        <v>Weekday</v>
      </c>
      <c r="J129" s="34" t="str">
        <f>IFERROR(Insta_Table1[[#This Row],[Interaction]]/Insta_Table1[[#This Row],[Reach]], " ")</f>
        <v xml:space="preserve"> </v>
      </c>
    </row>
    <row r="130" spans="1:10" x14ac:dyDescent="0.3">
      <c r="A130" s="7" t="s">
        <v>130</v>
      </c>
      <c r="B130" s="17">
        <f t="shared" si="4"/>
        <v>44698</v>
      </c>
      <c r="C130" s="36">
        <f>VLOOKUP(DAILY_STATS!A130,REACH!A129:B1339,2,0)</f>
        <v>2276</v>
      </c>
      <c r="D130">
        <f>VLOOKUP(A130,PROFILE_VISITS!$A$1:$B$1211,2,0)</f>
        <v>378</v>
      </c>
      <c r="E130" s="36" t="str">
        <f>IFERROR(VLOOKUP(A130,NEW_FOLLOWS!$A$1:$B$892,2,0),  " ")</f>
        <v xml:space="preserve"> </v>
      </c>
      <c r="F130" s="36" t="str">
        <f>IFERROR(VLOOKUP(A130,VIEWS!$A$1:$B$200,2,0)," ")</f>
        <v xml:space="preserve"> </v>
      </c>
      <c r="G130" s="36" t="str">
        <f>IFERROR(VLOOKUP(A130,INTERACTION!$A$1:$B$200,2,0)," ")</f>
        <v xml:space="preserve"> </v>
      </c>
      <c r="H130" t="str">
        <f t="shared" si="5"/>
        <v>Tuesday</v>
      </c>
      <c r="I130" s="32" t="str">
        <f t="shared" ref="I130:I193" si="6">IF(WEEKDAY(B130,2)&gt;5,"Weekend","Weekday")</f>
        <v>Weekday</v>
      </c>
      <c r="J130" s="34" t="str">
        <f>IFERROR(Insta_Table1[[#This Row],[Interaction]]/Insta_Table1[[#This Row],[Reach]], " ")</f>
        <v xml:space="preserve"> </v>
      </c>
    </row>
    <row r="131" spans="1:10" x14ac:dyDescent="0.3">
      <c r="A131" s="7" t="s">
        <v>131</v>
      </c>
      <c r="B131" s="17">
        <f t="shared" ref="B131:B194" si="7">DATEVALUE(LEFT(A131,10))</f>
        <v>44699</v>
      </c>
      <c r="C131" s="36">
        <f>VLOOKUP(DAILY_STATS!A131,REACH!A130:B1340,2,0)</f>
        <v>1862</v>
      </c>
      <c r="D131">
        <f>VLOOKUP(A131,PROFILE_VISITS!$A$1:$B$1211,2,0)</f>
        <v>307</v>
      </c>
      <c r="E131" s="36" t="str">
        <f>IFERROR(VLOOKUP(A131,NEW_FOLLOWS!$A$1:$B$892,2,0),  " ")</f>
        <v xml:space="preserve"> </v>
      </c>
      <c r="F131" s="36" t="str">
        <f>IFERROR(VLOOKUP(A131,VIEWS!$A$1:$B$200,2,0)," ")</f>
        <v xml:space="preserve"> </v>
      </c>
      <c r="G131" s="36" t="str">
        <f>IFERROR(VLOOKUP(A131,INTERACTION!$A$1:$B$200,2,0)," ")</f>
        <v xml:space="preserve"> </v>
      </c>
      <c r="H131" t="str">
        <f t="shared" ref="H131:H194" si="8">TEXT(B131, "dddd")</f>
        <v>Wednesday</v>
      </c>
      <c r="I131" s="32" t="str">
        <f t="shared" si="6"/>
        <v>Weekday</v>
      </c>
      <c r="J131" s="34" t="str">
        <f>IFERROR(Insta_Table1[[#This Row],[Interaction]]/Insta_Table1[[#This Row],[Reach]], " ")</f>
        <v xml:space="preserve"> </v>
      </c>
    </row>
    <row r="132" spans="1:10" x14ac:dyDescent="0.3">
      <c r="A132" s="7" t="s">
        <v>132</v>
      </c>
      <c r="B132" s="17">
        <f t="shared" si="7"/>
        <v>44700</v>
      </c>
      <c r="C132" s="36">
        <f>VLOOKUP(DAILY_STATS!A132,REACH!A131:B1341,2,0)</f>
        <v>2851</v>
      </c>
      <c r="D132">
        <f>VLOOKUP(A132,PROFILE_VISITS!$A$1:$B$1211,2,0)</f>
        <v>261</v>
      </c>
      <c r="E132" s="36" t="str">
        <f>IFERROR(VLOOKUP(A132,NEW_FOLLOWS!$A$1:$B$892,2,0),  " ")</f>
        <v xml:space="preserve"> </v>
      </c>
      <c r="F132" s="36" t="str">
        <f>IFERROR(VLOOKUP(A132,VIEWS!$A$1:$B$200,2,0)," ")</f>
        <v xml:space="preserve"> </v>
      </c>
      <c r="G132" s="36" t="str">
        <f>IFERROR(VLOOKUP(A132,INTERACTION!$A$1:$B$200,2,0)," ")</f>
        <v xml:space="preserve"> </v>
      </c>
      <c r="H132" t="str">
        <f t="shared" si="8"/>
        <v>Thursday</v>
      </c>
      <c r="I132" s="32" t="str">
        <f t="shared" si="6"/>
        <v>Weekday</v>
      </c>
      <c r="J132" s="34" t="str">
        <f>IFERROR(Insta_Table1[[#This Row],[Interaction]]/Insta_Table1[[#This Row],[Reach]], " ")</f>
        <v xml:space="preserve"> </v>
      </c>
    </row>
    <row r="133" spans="1:10" x14ac:dyDescent="0.3">
      <c r="A133" s="7" t="s">
        <v>133</v>
      </c>
      <c r="B133" s="17">
        <f t="shared" si="7"/>
        <v>44701</v>
      </c>
      <c r="C133" s="36">
        <f>VLOOKUP(DAILY_STATS!A133,REACH!A132:B1342,2,0)</f>
        <v>7857</v>
      </c>
      <c r="D133">
        <f>VLOOKUP(A133,PROFILE_VISITS!$A$1:$B$1211,2,0)</f>
        <v>245</v>
      </c>
      <c r="E133" s="36" t="str">
        <f>IFERROR(VLOOKUP(A133,NEW_FOLLOWS!$A$1:$B$892,2,0),  " ")</f>
        <v xml:space="preserve"> </v>
      </c>
      <c r="F133" s="36" t="str">
        <f>IFERROR(VLOOKUP(A133,VIEWS!$A$1:$B$200,2,0)," ")</f>
        <v xml:space="preserve"> </v>
      </c>
      <c r="G133" s="36" t="str">
        <f>IFERROR(VLOOKUP(A133,INTERACTION!$A$1:$B$200,2,0)," ")</f>
        <v xml:space="preserve"> </v>
      </c>
      <c r="H133" t="str">
        <f t="shared" si="8"/>
        <v>Friday</v>
      </c>
      <c r="I133" s="32" t="str">
        <f t="shared" si="6"/>
        <v>Weekday</v>
      </c>
      <c r="J133" s="34" t="str">
        <f>IFERROR(Insta_Table1[[#This Row],[Interaction]]/Insta_Table1[[#This Row],[Reach]], " ")</f>
        <v xml:space="preserve"> </v>
      </c>
    </row>
    <row r="134" spans="1:10" x14ac:dyDescent="0.3">
      <c r="A134" s="7" t="s">
        <v>134</v>
      </c>
      <c r="B134" s="17">
        <f t="shared" si="7"/>
        <v>44702</v>
      </c>
      <c r="C134" s="36">
        <f>VLOOKUP(DAILY_STATS!A134,REACH!A133:B1343,2,0)</f>
        <v>2542</v>
      </c>
      <c r="D134">
        <f>VLOOKUP(A134,PROFILE_VISITS!$A$1:$B$1211,2,0)</f>
        <v>169</v>
      </c>
      <c r="E134" s="36" t="str">
        <f>IFERROR(VLOOKUP(A134,NEW_FOLLOWS!$A$1:$B$892,2,0),  " ")</f>
        <v xml:space="preserve"> </v>
      </c>
      <c r="F134" s="36" t="str">
        <f>IFERROR(VLOOKUP(A134,VIEWS!$A$1:$B$200,2,0)," ")</f>
        <v xml:space="preserve"> </v>
      </c>
      <c r="G134" s="36" t="str">
        <f>IFERROR(VLOOKUP(A134,INTERACTION!$A$1:$B$200,2,0)," ")</f>
        <v xml:space="preserve"> </v>
      </c>
      <c r="H134" t="str">
        <f t="shared" si="8"/>
        <v>Saturday</v>
      </c>
      <c r="I134" s="32" t="str">
        <f t="shared" si="6"/>
        <v>Weekend</v>
      </c>
      <c r="J134" s="34" t="str">
        <f>IFERROR(Insta_Table1[[#This Row],[Interaction]]/Insta_Table1[[#This Row],[Reach]], " ")</f>
        <v xml:space="preserve"> </v>
      </c>
    </row>
    <row r="135" spans="1:10" x14ac:dyDescent="0.3">
      <c r="A135" s="7" t="s">
        <v>135</v>
      </c>
      <c r="B135" s="17">
        <f t="shared" si="7"/>
        <v>44703</v>
      </c>
      <c r="C135" s="36">
        <f>VLOOKUP(DAILY_STATS!A135,REACH!A134:B1344,2,0)</f>
        <v>1815</v>
      </c>
      <c r="D135">
        <f>VLOOKUP(A135,PROFILE_VISITS!$A$1:$B$1211,2,0)</f>
        <v>257</v>
      </c>
      <c r="E135" s="36" t="str">
        <f>IFERROR(VLOOKUP(A135,NEW_FOLLOWS!$A$1:$B$892,2,0),  " ")</f>
        <v xml:space="preserve"> </v>
      </c>
      <c r="F135" s="36" t="str">
        <f>IFERROR(VLOOKUP(A135,VIEWS!$A$1:$B$200,2,0)," ")</f>
        <v xml:space="preserve"> </v>
      </c>
      <c r="G135" s="36" t="str">
        <f>IFERROR(VLOOKUP(A135,INTERACTION!$A$1:$B$200,2,0)," ")</f>
        <v xml:space="preserve"> </v>
      </c>
      <c r="H135" t="str">
        <f t="shared" si="8"/>
        <v>Sunday</v>
      </c>
      <c r="I135" s="32" t="str">
        <f t="shared" si="6"/>
        <v>Weekend</v>
      </c>
      <c r="J135" s="34" t="str">
        <f>IFERROR(Insta_Table1[[#This Row],[Interaction]]/Insta_Table1[[#This Row],[Reach]], " ")</f>
        <v xml:space="preserve"> </v>
      </c>
    </row>
    <row r="136" spans="1:10" x14ac:dyDescent="0.3">
      <c r="A136" s="7" t="s">
        <v>136</v>
      </c>
      <c r="B136" s="17">
        <f t="shared" si="7"/>
        <v>44704</v>
      </c>
      <c r="C136" s="36">
        <f>VLOOKUP(DAILY_STATS!A136,REACH!A135:B1345,2,0)</f>
        <v>2113</v>
      </c>
      <c r="D136">
        <f>VLOOKUP(A136,PROFILE_VISITS!$A$1:$B$1211,2,0)</f>
        <v>318</v>
      </c>
      <c r="E136" s="36" t="str">
        <f>IFERROR(VLOOKUP(A136,NEW_FOLLOWS!$A$1:$B$892,2,0),  " ")</f>
        <v xml:space="preserve"> </v>
      </c>
      <c r="F136" s="36" t="str">
        <f>IFERROR(VLOOKUP(A136,VIEWS!$A$1:$B$200,2,0)," ")</f>
        <v xml:space="preserve"> </v>
      </c>
      <c r="G136" s="36" t="str">
        <f>IFERROR(VLOOKUP(A136,INTERACTION!$A$1:$B$200,2,0)," ")</f>
        <v xml:space="preserve"> </v>
      </c>
      <c r="H136" t="str">
        <f t="shared" si="8"/>
        <v>Monday</v>
      </c>
      <c r="I136" s="32" t="str">
        <f t="shared" si="6"/>
        <v>Weekday</v>
      </c>
      <c r="J136" s="34" t="str">
        <f>IFERROR(Insta_Table1[[#This Row],[Interaction]]/Insta_Table1[[#This Row],[Reach]], " ")</f>
        <v xml:space="preserve"> </v>
      </c>
    </row>
    <row r="137" spans="1:10" x14ac:dyDescent="0.3">
      <c r="A137" s="7" t="s">
        <v>137</v>
      </c>
      <c r="B137" s="17">
        <f t="shared" si="7"/>
        <v>44705</v>
      </c>
      <c r="C137" s="36">
        <f>VLOOKUP(DAILY_STATS!A137,REACH!A136:B1346,2,0)</f>
        <v>2038</v>
      </c>
      <c r="D137">
        <f>VLOOKUP(A137,PROFILE_VISITS!$A$1:$B$1211,2,0)</f>
        <v>252</v>
      </c>
      <c r="E137" s="36" t="str">
        <f>IFERROR(VLOOKUP(A137,NEW_FOLLOWS!$A$1:$B$892,2,0),  " ")</f>
        <v xml:space="preserve"> </v>
      </c>
      <c r="F137" s="36" t="str">
        <f>IFERROR(VLOOKUP(A137,VIEWS!$A$1:$B$200,2,0)," ")</f>
        <v xml:space="preserve"> </v>
      </c>
      <c r="G137" s="36" t="str">
        <f>IFERROR(VLOOKUP(A137,INTERACTION!$A$1:$B$200,2,0)," ")</f>
        <v xml:space="preserve"> </v>
      </c>
      <c r="H137" t="str">
        <f t="shared" si="8"/>
        <v>Tuesday</v>
      </c>
      <c r="I137" s="32" t="str">
        <f t="shared" si="6"/>
        <v>Weekday</v>
      </c>
      <c r="J137" s="34" t="str">
        <f>IFERROR(Insta_Table1[[#This Row],[Interaction]]/Insta_Table1[[#This Row],[Reach]], " ")</f>
        <v xml:space="preserve"> </v>
      </c>
    </row>
    <row r="138" spans="1:10" x14ac:dyDescent="0.3">
      <c r="A138" s="7" t="s">
        <v>138</v>
      </c>
      <c r="B138" s="17">
        <f t="shared" si="7"/>
        <v>44706</v>
      </c>
      <c r="C138" s="36">
        <f>VLOOKUP(DAILY_STATS!A138,REACH!A137:B1347,2,0)</f>
        <v>2641</v>
      </c>
      <c r="D138">
        <f>VLOOKUP(A138,PROFILE_VISITS!$A$1:$B$1211,2,0)</f>
        <v>212</v>
      </c>
      <c r="E138" s="36" t="str">
        <f>IFERROR(VLOOKUP(A138,NEW_FOLLOWS!$A$1:$B$892,2,0),  " ")</f>
        <v xml:space="preserve"> </v>
      </c>
      <c r="F138" s="36" t="str">
        <f>IFERROR(VLOOKUP(A138,VIEWS!$A$1:$B$200,2,0)," ")</f>
        <v xml:space="preserve"> </v>
      </c>
      <c r="G138" s="36" t="str">
        <f>IFERROR(VLOOKUP(A138,INTERACTION!$A$1:$B$200,2,0)," ")</f>
        <v xml:space="preserve"> </v>
      </c>
      <c r="H138" t="str">
        <f t="shared" si="8"/>
        <v>Wednesday</v>
      </c>
      <c r="I138" s="32" t="str">
        <f t="shared" si="6"/>
        <v>Weekday</v>
      </c>
      <c r="J138" s="34" t="str">
        <f>IFERROR(Insta_Table1[[#This Row],[Interaction]]/Insta_Table1[[#This Row],[Reach]], " ")</f>
        <v xml:space="preserve"> </v>
      </c>
    </row>
    <row r="139" spans="1:10" x14ac:dyDescent="0.3">
      <c r="A139" s="7" t="s">
        <v>139</v>
      </c>
      <c r="B139" s="17">
        <f t="shared" si="7"/>
        <v>44707</v>
      </c>
      <c r="C139" s="36">
        <f>VLOOKUP(DAILY_STATS!A139,REACH!A138:B1348,2,0)</f>
        <v>494</v>
      </c>
      <c r="D139">
        <f>VLOOKUP(A139,PROFILE_VISITS!$A$1:$B$1211,2,0)</f>
        <v>128</v>
      </c>
      <c r="E139" s="36" t="str">
        <f>IFERROR(VLOOKUP(A139,NEW_FOLLOWS!$A$1:$B$892,2,0),  " ")</f>
        <v xml:space="preserve"> </v>
      </c>
      <c r="F139" s="36" t="str">
        <f>IFERROR(VLOOKUP(A139,VIEWS!$A$1:$B$200,2,0)," ")</f>
        <v xml:space="preserve"> </v>
      </c>
      <c r="G139" s="36" t="str">
        <f>IFERROR(VLOOKUP(A139,INTERACTION!$A$1:$B$200,2,0)," ")</f>
        <v xml:space="preserve"> </v>
      </c>
      <c r="H139" t="str">
        <f t="shared" si="8"/>
        <v>Thursday</v>
      </c>
      <c r="I139" s="32" t="str">
        <f t="shared" si="6"/>
        <v>Weekday</v>
      </c>
      <c r="J139" s="34" t="str">
        <f>IFERROR(Insta_Table1[[#This Row],[Interaction]]/Insta_Table1[[#This Row],[Reach]], " ")</f>
        <v xml:space="preserve"> </v>
      </c>
    </row>
    <row r="140" spans="1:10" x14ac:dyDescent="0.3">
      <c r="A140" s="7" t="s">
        <v>140</v>
      </c>
      <c r="B140" s="17">
        <f t="shared" si="7"/>
        <v>44708</v>
      </c>
      <c r="C140" s="36">
        <f>VLOOKUP(DAILY_STATS!A140,REACH!A139:B1349,2,0)</f>
        <v>2017</v>
      </c>
      <c r="D140">
        <f>VLOOKUP(A140,PROFILE_VISITS!$A$1:$B$1211,2,0)</f>
        <v>183</v>
      </c>
      <c r="E140" s="36" t="str">
        <f>IFERROR(VLOOKUP(A140,NEW_FOLLOWS!$A$1:$B$892,2,0),  " ")</f>
        <v xml:space="preserve"> </v>
      </c>
      <c r="F140" s="36" t="str">
        <f>IFERROR(VLOOKUP(A140,VIEWS!$A$1:$B$200,2,0)," ")</f>
        <v xml:space="preserve"> </v>
      </c>
      <c r="G140" s="36" t="str">
        <f>IFERROR(VLOOKUP(A140,INTERACTION!$A$1:$B$200,2,0)," ")</f>
        <v xml:space="preserve"> </v>
      </c>
      <c r="H140" t="str">
        <f t="shared" si="8"/>
        <v>Friday</v>
      </c>
      <c r="I140" s="32" t="str">
        <f t="shared" si="6"/>
        <v>Weekday</v>
      </c>
      <c r="J140" s="34" t="str">
        <f>IFERROR(Insta_Table1[[#This Row],[Interaction]]/Insta_Table1[[#This Row],[Reach]], " ")</f>
        <v xml:space="preserve"> </v>
      </c>
    </row>
    <row r="141" spans="1:10" x14ac:dyDescent="0.3">
      <c r="A141" s="7" t="s">
        <v>141</v>
      </c>
      <c r="B141" s="17">
        <f t="shared" si="7"/>
        <v>44709</v>
      </c>
      <c r="C141" s="36">
        <f>VLOOKUP(DAILY_STATS!A141,REACH!A140:B1350,2,0)</f>
        <v>2006</v>
      </c>
      <c r="D141">
        <f>VLOOKUP(A141,PROFILE_VISITS!$A$1:$B$1211,2,0)</f>
        <v>161</v>
      </c>
      <c r="E141" s="36" t="str">
        <f>IFERROR(VLOOKUP(A141,NEW_FOLLOWS!$A$1:$B$892,2,0),  " ")</f>
        <v xml:space="preserve"> </v>
      </c>
      <c r="F141" s="36" t="str">
        <f>IFERROR(VLOOKUP(A141,VIEWS!$A$1:$B$200,2,0)," ")</f>
        <v xml:space="preserve"> </v>
      </c>
      <c r="G141" s="36" t="str">
        <f>IFERROR(VLOOKUP(A141,INTERACTION!$A$1:$B$200,2,0)," ")</f>
        <v xml:space="preserve"> </v>
      </c>
      <c r="H141" t="str">
        <f t="shared" si="8"/>
        <v>Saturday</v>
      </c>
      <c r="I141" s="32" t="str">
        <f t="shared" si="6"/>
        <v>Weekend</v>
      </c>
      <c r="J141" s="34" t="str">
        <f>IFERROR(Insta_Table1[[#This Row],[Interaction]]/Insta_Table1[[#This Row],[Reach]], " ")</f>
        <v xml:space="preserve"> </v>
      </c>
    </row>
    <row r="142" spans="1:10" x14ac:dyDescent="0.3">
      <c r="A142" s="7" t="s">
        <v>142</v>
      </c>
      <c r="B142" s="17">
        <f t="shared" si="7"/>
        <v>44710</v>
      </c>
      <c r="C142" s="36">
        <f>VLOOKUP(DAILY_STATS!A142,REACH!A141:B1351,2,0)</f>
        <v>1166</v>
      </c>
      <c r="D142">
        <f>VLOOKUP(A142,PROFILE_VISITS!$A$1:$B$1211,2,0)</f>
        <v>191</v>
      </c>
      <c r="E142" s="36" t="str">
        <f>IFERROR(VLOOKUP(A142,NEW_FOLLOWS!$A$1:$B$892,2,0),  " ")</f>
        <v xml:space="preserve"> </v>
      </c>
      <c r="F142" s="36" t="str">
        <f>IFERROR(VLOOKUP(A142,VIEWS!$A$1:$B$200,2,0)," ")</f>
        <v xml:space="preserve"> </v>
      </c>
      <c r="G142" s="36" t="str">
        <f>IFERROR(VLOOKUP(A142,INTERACTION!$A$1:$B$200,2,0)," ")</f>
        <v xml:space="preserve"> </v>
      </c>
      <c r="H142" t="str">
        <f t="shared" si="8"/>
        <v>Sunday</v>
      </c>
      <c r="I142" s="32" t="str">
        <f t="shared" si="6"/>
        <v>Weekend</v>
      </c>
      <c r="J142" s="34" t="str">
        <f>IFERROR(Insta_Table1[[#This Row],[Interaction]]/Insta_Table1[[#This Row],[Reach]], " ")</f>
        <v xml:space="preserve"> </v>
      </c>
    </row>
    <row r="143" spans="1:10" x14ac:dyDescent="0.3">
      <c r="A143" s="7" t="s">
        <v>143</v>
      </c>
      <c r="B143" s="17">
        <f t="shared" si="7"/>
        <v>44711</v>
      </c>
      <c r="C143" s="36">
        <f>VLOOKUP(DAILY_STATS!A143,REACH!A142:B1352,2,0)</f>
        <v>440</v>
      </c>
      <c r="D143">
        <f>VLOOKUP(A143,PROFILE_VISITS!$A$1:$B$1211,2,0)</f>
        <v>163</v>
      </c>
      <c r="E143" s="36" t="str">
        <f>IFERROR(VLOOKUP(A143,NEW_FOLLOWS!$A$1:$B$892,2,0),  " ")</f>
        <v xml:space="preserve"> </v>
      </c>
      <c r="F143" s="36" t="str">
        <f>IFERROR(VLOOKUP(A143,VIEWS!$A$1:$B$200,2,0)," ")</f>
        <v xml:space="preserve"> </v>
      </c>
      <c r="G143" s="36" t="str">
        <f>IFERROR(VLOOKUP(A143,INTERACTION!$A$1:$B$200,2,0)," ")</f>
        <v xml:space="preserve"> </v>
      </c>
      <c r="H143" t="str">
        <f t="shared" si="8"/>
        <v>Monday</v>
      </c>
      <c r="I143" s="32" t="str">
        <f t="shared" si="6"/>
        <v>Weekday</v>
      </c>
      <c r="J143" s="34" t="str">
        <f>IFERROR(Insta_Table1[[#This Row],[Interaction]]/Insta_Table1[[#This Row],[Reach]], " ")</f>
        <v xml:space="preserve"> </v>
      </c>
    </row>
    <row r="144" spans="1:10" x14ac:dyDescent="0.3">
      <c r="A144" s="7" t="s">
        <v>144</v>
      </c>
      <c r="B144" s="17">
        <f t="shared" si="7"/>
        <v>44712</v>
      </c>
      <c r="C144" s="36">
        <f>VLOOKUP(DAILY_STATS!A144,REACH!A143:B1353,2,0)</f>
        <v>355</v>
      </c>
      <c r="D144">
        <f>VLOOKUP(A144,PROFILE_VISITS!$A$1:$B$1211,2,0)</f>
        <v>156</v>
      </c>
      <c r="E144" s="36" t="str">
        <f>IFERROR(VLOOKUP(A144,NEW_FOLLOWS!$A$1:$B$892,2,0),  " ")</f>
        <v xml:space="preserve"> </v>
      </c>
      <c r="F144" s="36" t="str">
        <f>IFERROR(VLOOKUP(A144,VIEWS!$A$1:$B$200,2,0)," ")</f>
        <v xml:space="preserve"> </v>
      </c>
      <c r="G144" s="36" t="str">
        <f>IFERROR(VLOOKUP(A144,INTERACTION!$A$1:$B$200,2,0)," ")</f>
        <v xml:space="preserve"> </v>
      </c>
      <c r="H144" t="str">
        <f t="shared" si="8"/>
        <v>Tuesday</v>
      </c>
      <c r="I144" s="32" t="str">
        <f t="shared" si="6"/>
        <v>Weekday</v>
      </c>
      <c r="J144" s="34" t="str">
        <f>IFERROR(Insta_Table1[[#This Row],[Interaction]]/Insta_Table1[[#This Row],[Reach]], " ")</f>
        <v xml:space="preserve"> </v>
      </c>
    </row>
    <row r="145" spans="1:10" x14ac:dyDescent="0.3">
      <c r="A145" s="7" t="s">
        <v>145</v>
      </c>
      <c r="B145" s="17">
        <f t="shared" si="7"/>
        <v>44713</v>
      </c>
      <c r="C145" s="36">
        <f>VLOOKUP(DAILY_STATS!A145,REACH!A144:B1354,2,0)</f>
        <v>843</v>
      </c>
      <c r="D145">
        <f>VLOOKUP(A145,PROFILE_VISITS!$A$1:$B$1211,2,0)</f>
        <v>149</v>
      </c>
      <c r="E145" s="36" t="str">
        <f>IFERROR(VLOOKUP(A145,NEW_FOLLOWS!$A$1:$B$892,2,0),  " ")</f>
        <v xml:space="preserve"> </v>
      </c>
      <c r="F145" s="36" t="str">
        <f>IFERROR(VLOOKUP(A145,VIEWS!$A$1:$B$200,2,0)," ")</f>
        <v xml:space="preserve"> </v>
      </c>
      <c r="G145" s="36" t="str">
        <f>IFERROR(VLOOKUP(A145,INTERACTION!$A$1:$B$200,2,0)," ")</f>
        <v xml:space="preserve"> </v>
      </c>
      <c r="H145" t="str">
        <f t="shared" si="8"/>
        <v>Wednesday</v>
      </c>
      <c r="I145" s="32" t="str">
        <f t="shared" si="6"/>
        <v>Weekday</v>
      </c>
      <c r="J145" s="34" t="str">
        <f>IFERROR(Insta_Table1[[#This Row],[Interaction]]/Insta_Table1[[#This Row],[Reach]], " ")</f>
        <v xml:space="preserve"> </v>
      </c>
    </row>
    <row r="146" spans="1:10" x14ac:dyDescent="0.3">
      <c r="A146" s="7" t="s">
        <v>146</v>
      </c>
      <c r="B146" s="17">
        <f t="shared" si="7"/>
        <v>44714</v>
      </c>
      <c r="C146" s="36">
        <f>VLOOKUP(DAILY_STATS!A146,REACH!A145:B1355,2,0)</f>
        <v>1262</v>
      </c>
      <c r="D146">
        <f>VLOOKUP(A146,PROFILE_VISITS!$A$1:$B$1211,2,0)</f>
        <v>209</v>
      </c>
      <c r="E146" s="36" t="str">
        <f>IFERROR(VLOOKUP(A146,NEW_FOLLOWS!$A$1:$B$892,2,0),  " ")</f>
        <v xml:space="preserve"> </v>
      </c>
      <c r="F146" s="36" t="str">
        <f>IFERROR(VLOOKUP(A146,VIEWS!$A$1:$B$200,2,0)," ")</f>
        <v xml:space="preserve"> </v>
      </c>
      <c r="G146" s="36" t="str">
        <f>IFERROR(VLOOKUP(A146,INTERACTION!$A$1:$B$200,2,0)," ")</f>
        <v xml:space="preserve"> </v>
      </c>
      <c r="H146" t="str">
        <f t="shared" si="8"/>
        <v>Thursday</v>
      </c>
      <c r="I146" s="32" t="str">
        <f t="shared" si="6"/>
        <v>Weekday</v>
      </c>
      <c r="J146" s="34" t="str">
        <f>IFERROR(Insta_Table1[[#This Row],[Interaction]]/Insta_Table1[[#This Row],[Reach]], " ")</f>
        <v xml:space="preserve"> </v>
      </c>
    </row>
    <row r="147" spans="1:10" x14ac:dyDescent="0.3">
      <c r="A147" s="7" t="s">
        <v>147</v>
      </c>
      <c r="B147" s="17">
        <f t="shared" si="7"/>
        <v>44715</v>
      </c>
      <c r="C147" s="36">
        <f>VLOOKUP(DAILY_STATS!A147,REACH!A146:B1356,2,0)</f>
        <v>1134</v>
      </c>
      <c r="D147">
        <f>VLOOKUP(A147,PROFILE_VISITS!$A$1:$B$1211,2,0)</f>
        <v>131</v>
      </c>
      <c r="E147" s="36" t="str">
        <f>IFERROR(VLOOKUP(A147,NEW_FOLLOWS!$A$1:$B$892,2,0),  " ")</f>
        <v xml:space="preserve"> </v>
      </c>
      <c r="F147" s="36" t="str">
        <f>IFERROR(VLOOKUP(A147,VIEWS!$A$1:$B$200,2,0)," ")</f>
        <v xml:space="preserve"> </v>
      </c>
      <c r="G147" s="36" t="str">
        <f>IFERROR(VLOOKUP(A147,INTERACTION!$A$1:$B$200,2,0)," ")</f>
        <v xml:space="preserve"> </v>
      </c>
      <c r="H147" t="str">
        <f t="shared" si="8"/>
        <v>Friday</v>
      </c>
      <c r="I147" s="32" t="str">
        <f t="shared" si="6"/>
        <v>Weekday</v>
      </c>
      <c r="J147" s="34" t="str">
        <f>IFERROR(Insta_Table1[[#This Row],[Interaction]]/Insta_Table1[[#This Row],[Reach]], " ")</f>
        <v xml:space="preserve"> </v>
      </c>
    </row>
    <row r="148" spans="1:10" x14ac:dyDescent="0.3">
      <c r="A148" s="7" t="s">
        <v>148</v>
      </c>
      <c r="B148" s="17">
        <f t="shared" si="7"/>
        <v>44716</v>
      </c>
      <c r="C148" s="36">
        <f>VLOOKUP(DAILY_STATS!A148,REACH!A147:B1357,2,0)</f>
        <v>767</v>
      </c>
      <c r="D148">
        <f>VLOOKUP(A148,PROFILE_VISITS!$A$1:$B$1211,2,0)</f>
        <v>123</v>
      </c>
      <c r="E148" s="36" t="str">
        <f>IFERROR(VLOOKUP(A148,NEW_FOLLOWS!$A$1:$B$892,2,0),  " ")</f>
        <v xml:space="preserve"> </v>
      </c>
      <c r="F148" s="36" t="str">
        <f>IFERROR(VLOOKUP(A148,VIEWS!$A$1:$B$200,2,0)," ")</f>
        <v xml:space="preserve"> </v>
      </c>
      <c r="G148" s="36" t="str">
        <f>IFERROR(VLOOKUP(A148,INTERACTION!$A$1:$B$200,2,0)," ")</f>
        <v xml:space="preserve"> </v>
      </c>
      <c r="H148" t="str">
        <f t="shared" si="8"/>
        <v>Saturday</v>
      </c>
      <c r="I148" s="32" t="str">
        <f t="shared" si="6"/>
        <v>Weekend</v>
      </c>
      <c r="J148" s="34" t="str">
        <f>IFERROR(Insta_Table1[[#This Row],[Interaction]]/Insta_Table1[[#This Row],[Reach]], " ")</f>
        <v xml:space="preserve"> </v>
      </c>
    </row>
    <row r="149" spans="1:10" x14ac:dyDescent="0.3">
      <c r="A149" s="7" t="s">
        <v>149</v>
      </c>
      <c r="B149" s="17">
        <f t="shared" si="7"/>
        <v>44717</v>
      </c>
      <c r="C149" s="36">
        <f>VLOOKUP(DAILY_STATS!A149,REACH!A148:B1358,2,0)</f>
        <v>393</v>
      </c>
      <c r="D149">
        <f>VLOOKUP(A149,PROFILE_VISITS!$A$1:$B$1211,2,0)</f>
        <v>139</v>
      </c>
      <c r="E149" s="36" t="str">
        <f>IFERROR(VLOOKUP(A149,NEW_FOLLOWS!$A$1:$B$892,2,0),  " ")</f>
        <v xml:space="preserve"> </v>
      </c>
      <c r="F149" s="36" t="str">
        <f>IFERROR(VLOOKUP(A149,VIEWS!$A$1:$B$200,2,0)," ")</f>
        <v xml:space="preserve"> </v>
      </c>
      <c r="G149" s="36" t="str">
        <f>IFERROR(VLOOKUP(A149,INTERACTION!$A$1:$B$200,2,0)," ")</f>
        <v xml:space="preserve"> </v>
      </c>
      <c r="H149" t="str">
        <f t="shared" si="8"/>
        <v>Sunday</v>
      </c>
      <c r="I149" s="32" t="str">
        <f t="shared" si="6"/>
        <v>Weekend</v>
      </c>
      <c r="J149" s="34" t="str">
        <f>IFERROR(Insta_Table1[[#This Row],[Interaction]]/Insta_Table1[[#This Row],[Reach]], " ")</f>
        <v xml:space="preserve"> </v>
      </c>
    </row>
    <row r="150" spans="1:10" x14ac:dyDescent="0.3">
      <c r="A150" s="7" t="s">
        <v>150</v>
      </c>
      <c r="B150" s="17">
        <f t="shared" si="7"/>
        <v>44718</v>
      </c>
      <c r="C150" s="36">
        <f>VLOOKUP(DAILY_STATS!A150,REACH!A149:B1359,2,0)</f>
        <v>6811</v>
      </c>
      <c r="D150">
        <f>VLOOKUP(A150,PROFILE_VISITS!$A$1:$B$1211,2,0)</f>
        <v>287</v>
      </c>
      <c r="E150" s="36" t="str">
        <f>IFERROR(VLOOKUP(A150,NEW_FOLLOWS!$A$1:$B$892,2,0),  " ")</f>
        <v xml:space="preserve"> </v>
      </c>
      <c r="F150" s="36" t="str">
        <f>IFERROR(VLOOKUP(A150,VIEWS!$A$1:$B$200,2,0)," ")</f>
        <v xml:space="preserve"> </v>
      </c>
      <c r="G150" s="36" t="str">
        <f>IFERROR(VLOOKUP(A150,INTERACTION!$A$1:$B$200,2,0)," ")</f>
        <v xml:space="preserve"> </v>
      </c>
      <c r="H150" t="str">
        <f t="shared" si="8"/>
        <v>Monday</v>
      </c>
      <c r="I150" s="32" t="str">
        <f t="shared" si="6"/>
        <v>Weekday</v>
      </c>
      <c r="J150" s="34" t="str">
        <f>IFERROR(Insta_Table1[[#This Row],[Interaction]]/Insta_Table1[[#This Row],[Reach]], " ")</f>
        <v xml:space="preserve"> </v>
      </c>
    </row>
    <row r="151" spans="1:10" x14ac:dyDescent="0.3">
      <c r="A151" s="7" t="s">
        <v>151</v>
      </c>
      <c r="B151" s="17">
        <f t="shared" si="7"/>
        <v>44719</v>
      </c>
      <c r="C151" s="36">
        <f>VLOOKUP(DAILY_STATS!A151,REACH!A150:B1360,2,0)</f>
        <v>2693</v>
      </c>
      <c r="D151">
        <f>VLOOKUP(A151,PROFILE_VISITS!$A$1:$B$1211,2,0)</f>
        <v>219</v>
      </c>
      <c r="E151" s="36" t="str">
        <f>IFERROR(VLOOKUP(A151,NEW_FOLLOWS!$A$1:$B$892,2,0),  " ")</f>
        <v xml:space="preserve"> </v>
      </c>
      <c r="F151" s="36" t="str">
        <f>IFERROR(VLOOKUP(A151,VIEWS!$A$1:$B$200,2,0)," ")</f>
        <v xml:space="preserve"> </v>
      </c>
      <c r="G151" s="36" t="str">
        <f>IFERROR(VLOOKUP(A151,INTERACTION!$A$1:$B$200,2,0)," ")</f>
        <v xml:space="preserve"> </v>
      </c>
      <c r="H151" t="str">
        <f t="shared" si="8"/>
        <v>Tuesday</v>
      </c>
      <c r="I151" s="32" t="str">
        <f t="shared" si="6"/>
        <v>Weekday</v>
      </c>
      <c r="J151" s="34" t="str">
        <f>IFERROR(Insta_Table1[[#This Row],[Interaction]]/Insta_Table1[[#This Row],[Reach]], " ")</f>
        <v xml:space="preserve"> </v>
      </c>
    </row>
    <row r="152" spans="1:10" x14ac:dyDescent="0.3">
      <c r="A152" s="7" t="s">
        <v>152</v>
      </c>
      <c r="B152" s="17">
        <f t="shared" si="7"/>
        <v>44720</v>
      </c>
      <c r="C152" s="36">
        <f>VLOOKUP(DAILY_STATS!A152,REACH!A151:B1361,2,0)</f>
        <v>2270</v>
      </c>
      <c r="D152">
        <f>VLOOKUP(A152,PROFILE_VISITS!$A$1:$B$1211,2,0)</f>
        <v>195</v>
      </c>
      <c r="E152" s="36" t="str">
        <f>IFERROR(VLOOKUP(A152,NEW_FOLLOWS!$A$1:$B$892,2,0),  " ")</f>
        <v xml:space="preserve"> </v>
      </c>
      <c r="F152" s="36" t="str">
        <f>IFERROR(VLOOKUP(A152,VIEWS!$A$1:$B$200,2,0)," ")</f>
        <v xml:space="preserve"> </v>
      </c>
      <c r="G152" s="36" t="str">
        <f>IFERROR(VLOOKUP(A152,INTERACTION!$A$1:$B$200,2,0)," ")</f>
        <v xml:space="preserve"> </v>
      </c>
      <c r="H152" t="str">
        <f t="shared" si="8"/>
        <v>Wednesday</v>
      </c>
      <c r="I152" s="32" t="str">
        <f t="shared" si="6"/>
        <v>Weekday</v>
      </c>
      <c r="J152" s="34" t="str">
        <f>IFERROR(Insta_Table1[[#This Row],[Interaction]]/Insta_Table1[[#This Row],[Reach]], " ")</f>
        <v xml:space="preserve"> </v>
      </c>
    </row>
    <row r="153" spans="1:10" x14ac:dyDescent="0.3">
      <c r="A153" s="7" t="s">
        <v>153</v>
      </c>
      <c r="B153" s="17">
        <f t="shared" si="7"/>
        <v>44721</v>
      </c>
      <c r="C153" s="36">
        <f>VLOOKUP(DAILY_STATS!A153,REACH!A152:B1362,2,0)</f>
        <v>4275</v>
      </c>
      <c r="D153">
        <f>VLOOKUP(A153,PROFILE_VISITS!$A$1:$B$1211,2,0)</f>
        <v>287</v>
      </c>
      <c r="E153" s="36" t="str">
        <f>IFERROR(VLOOKUP(A153,NEW_FOLLOWS!$A$1:$B$892,2,0),  " ")</f>
        <v xml:space="preserve"> </v>
      </c>
      <c r="F153" s="36" t="str">
        <f>IFERROR(VLOOKUP(A153,VIEWS!$A$1:$B$200,2,0)," ")</f>
        <v xml:space="preserve"> </v>
      </c>
      <c r="G153" s="36" t="str">
        <f>IFERROR(VLOOKUP(A153,INTERACTION!$A$1:$B$200,2,0)," ")</f>
        <v xml:space="preserve"> </v>
      </c>
      <c r="H153" t="str">
        <f t="shared" si="8"/>
        <v>Thursday</v>
      </c>
      <c r="I153" s="32" t="str">
        <f t="shared" si="6"/>
        <v>Weekday</v>
      </c>
      <c r="J153" s="34" t="str">
        <f>IFERROR(Insta_Table1[[#This Row],[Interaction]]/Insta_Table1[[#This Row],[Reach]], " ")</f>
        <v xml:space="preserve"> </v>
      </c>
    </row>
    <row r="154" spans="1:10" x14ac:dyDescent="0.3">
      <c r="A154" s="7" t="s">
        <v>154</v>
      </c>
      <c r="B154" s="17">
        <f t="shared" si="7"/>
        <v>44722</v>
      </c>
      <c r="C154" s="36">
        <f>VLOOKUP(DAILY_STATS!A154,REACH!A153:B1363,2,0)</f>
        <v>10206</v>
      </c>
      <c r="D154">
        <f>VLOOKUP(A154,PROFILE_VISITS!$A$1:$B$1211,2,0)</f>
        <v>553</v>
      </c>
      <c r="E154" s="36" t="str">
        <f>IFERROR(VLOOKUP(A154,NEW_FOLLOWS!$A$1:$B$892,2,0),  " ")</f>
        <v xml:space="preserve"> </v>
      </c>
      <c r="F154" s="36" t="str">
        <f>IFERROR(VLOOKUP(A154,VIEWS!$A$1:$B$200,2,0)," ")</f>
        <v xml:space="preserve"> </v>
      </c>
      <c r="G154" s="36" t="str">
        <f>IFERROR(VLOOKUP(A154,INTERACTION!$A$1:$B$200,2,0)," ")</f>
        <v xml:space="preserve"> </v>
      </c>
      <c r="H154" t="str">
        <f t="shared" si="8"/>
        <v>Friday</v>
      </c>
      <c r="I154" s="32" t="str">
        <f t="shared" si="6"/>
        <v>Weekday</v>
      </c>
      <c r="J154" s="34" t="str">
        <f>IFERROR(Insta_Table1[[#This Row],[Interaction]]/Insta_Table1[[#This Row],[Reach]], " ")</f>
        <v xml:space="preserve"> </v>
      </c>
    </row>
    <row r="155" spans="1:10" x14ac:dyDescent="0.3">
      <c r="A155" s="7" t="s">
        <v>155</v>
      </c>
      <c r="B155" s="17">
        <f t="shared" si="7"/>
        <v>44723</v>
      </c>
      <c r="C155" s="36">
        <f>VLOOKUP(DAILY_STATS!A155,REACH!A154:B1364,2,0)</f>
        <v>2796</v>
      </c>
      <c r="D155">
        <f>VLOOKUP(A155,PROFILE_VISITS!$A$1:$B$1211,2,0)</f>
        <v>254</v>
      </c>
      <c r="E155" s="36" t="str">
        <f>IFERROR(VLOOKUP(A155,NEW_FOLLOWS!$A$1:$B$892,2,0),  " ")</f>
        <v xml:space="preserve"> </v>
      </c>
      <c r="F155" s="36" t="str">
        <f>IFERROR(VLOOKUP(A155,VIEWS!$A$1:$B$200,2,0)," ")</f>
        <v xml:space="preserve"> </v>
      </c>
      <c r="G155" s="36" t="str">
        <f>IFERROR(VLOOKUP(A155,INTERACTION!$A$1:$B$200,2,0)," ")</f>
        <v xml:space="preserve"> </v>
      </c>
      <c r="H155" t="str">
        <f t="shared" si="8"/>
        <v>Saturday</v>
      </c>
      <c r="I155" s="32" t="str">
        <f t="shared" si="6"/>
        <v>Weekend</v>
      </c>
      <c r="J155" s="34" t="str">
        <f>IFERROR(Insta_Table1[[#This Row],[Interaction]]/Insta_Table1[[#This Row],[Reach]], " ")</f>
        <v xml:space="preserve"> </v>
      </c>
    </row>
    <row r="156" spans="1:10" x14ac:dyDescent="0.3">
      <c r="A156" s="7" t="s">
        <v>156</v>
      </c>
      <c r="B156" s="17">
        <f t="shared" si="7"/>
        <v>44724</v>
      </c>
      <c r="C156" s="36">
        <f>VLOOKUP(DAILY_STATS!A156,REACH!A155:B1365,2,0)</f>
        <v>2298</v>
      </c>
      <c r="D156">
        <f>VLOOKUP(A156,PROFILE_VISITS!$A$1:$B$1211,2,0)</f>
        <v>191</v>
      </c>
      <c r="E156" s="36" t="str">
        <f>IFERROR(VLOOKUP(A156,NEW_FOLLOWS!$A$1:$B$892,2,0),  " ")</f>
        <v xml:space="preserve"> </v>
      </c>
      <c r="F156" s="36" t="str">
        <f>IFERROR(VLOOKUP(A156,VIEWS!$A$1:$B$200,2,0)," ")</f>
        <v xml:space="preserve"> </v>
      </c>
      <c r="G156" s="36" t="str">
        <f>IFERROR(VLOOKUP(A156,INTERACTION!$A$1:$B$200,2,0)," ")</f>
        <v xml:space="preserve"> </v>
      </c>
      <c r="H156" t="str">
        <f t="shared" si="8"/>
        <v>Sunday</v>
      </c>
      <c r="I156" s="32" t="str">
        <f t="shared" si="6"/>
        <v>Weekend</v>
      </c>
      <c r="J156" s="34" t="str">
        <f>IFERROR(Insta_Table1[[#This Row],[Interaction]]/Insta_Table1[[#This Row],[Reach]], " ")</f>
        <v xml:space="preserve"> </v>
      </c>
    </row>
    <row r="157" spans="1:10" x14ac:dyDescent="0.3">
      <c r="A157" s="7" t="s">
        <v>157</v>
      </c>
      <c r="B157" s="17">
        <f t="shared" si="7"/>
        <v>44725</v>
      </c>
      <c r="C157" s="36">
        <f>VLOOKUP(DAILY_STATS!A157,REACH!A156:B1366,2,0)</f>
        <v>7818</v>
      </c>
      <c r="D157">
        <f>VLOOKUP(A157,PROFILE_VISITS!$A$1:$B$1211,2,0)</f>
        <v>249</v>
      </c>
      <c r="E157" s="36" t="str">
        <f>IFERROR(VLOOKUP(A157,NEW_FOLLOWS!$A$1:$B$892,2,0),  " ")</f>
        <v xml:space="preserve"> </v>
      </c>
      <c r="F157" s="36" t="str">
        <f>IFERROR(VLOOKUP(A157,VIEWS!$A$1:$B$200,2,0)," ")</f>
        <v xml:space="preserve"> </v>
      </c>
      <c r="G157" s="36" t="str">
        <f>IFERROR(VLOOKUP(A157,INTERACTION!$A$1:$B$200,2,0)," ")</f>
        <v xml:space="preserve"> </v>
      </c>
      <c r="H157" t="str">
        <f t="shared" si="8"/>
        <v>Monday</v>
      </c>
      <c r="I157" s="32" t="str">
        <f t="shared" si="6"/>
        <v>Weekday</v>
      </c>
      <c r="J157" s="34" t="str">
        <f>IFERROR(Insta_Table1[[#This Row],[Interaction]]/Insta_Table1[[#This Row],[Reach]], " ")</f>
        <v xml:space="preserve"> </v>
      </c>
    </row>
    <row r="158" spans="1:10" x14ac:dyDescent="0.3">
      <c r="A158" s="7" t="s">
        <v>158</v>
      </c>
      <c r="B158" s="17">
        <f t="shared" si="7"/>
        <v>44726</v>
      </c>
      <c r="C158" s="36">
        <f>VLOOKUP(DAILY_STATS!A158,REACH!A157:B1367,2,0)</f>
        <v>2591</v>
      </c>
      <c r="D158">
        <f>VLOOKUP(A158,PROFILE_VISITS!$A$1:$B$1211,2,0)</f>
        <v>212</v>
      </c>
      <c r="E158" s="36" t="str">
        <f>IFERROR(VLOOKUP(A158,NEW_FOLLOWS!$A$1:$B$892,2,0),  " ")</f>
        <v xml:space="preserve"> </v>
      </c>
      <c r="F158" s="36" t="str">
        <f>IFERROR(VLOOKUP(A158,VIEWS!$A$1:$B$200,2,0)," ")</f>
        <v xml:space="preserve"> </v>
      </c>
      <c r="G158" s="36" t="str">
        <f>IFERROR(VLOOKUP(A158,INTERACTION!$A$1:$B$200,2,0)," ")</f>
        <v xml:space="preserve"> </v>
      </c>
      <c r="H158" t="str">
        <f t="shared" si="8"/>
        <v>Tuesday</v>
      </c>
      <c r="I158" s="32" t="str">
        <f t="shared" si="6"/>
        <v>Weekday</v>
      </c>
      <c r="J158" s="34" t="str">
        <f>IFERROR(Insta_Table1[[#This Row],[Interaction]]/Insta_Table1[[#This Row],[Reach]], " ")</f>
        <v xml:space="preserve"> </v>
      </c>
    </row>
    <row r="159" spans="1:10" x14ac:dyDescent="0.3">
      <c r="A159" s="7" t="s">
        <v>159</v>
      </c>
      <c r="B159" s="17">
        <f t="shared" si="7"/>
        <v>44727</v>
      </c>
      <c r="C159" s="36">
        <f>VLOOKUP(DAILY_STATS!A159,REACH!A158:B1368,2,0)</f>
        <v>1820</v>
      </c>
      <c r="D159">
        <f>VLOOKUP(A159,PROFILE_VISITS!$A$1:$B$1211,2,0)</f>
        <v>222</v>
      </c>
      <c r="E159" s="36" t="str">
        <f>IFERROR(VLOOKUP(A159,NEW_FOLLOWS!$A$1:$B$892,2,0),  " ")</f>
        <v xml:space="preserve"> </v>
      </c>
      <c r="F159" s="36" t="str">
        <f>IFERROR(VLOOKUP(A159,VIEWS!$A$1:$B$200,2,0)," ")</f>
        <v xml:space="preserve"> </v>
      </c>
      <c r="G159" s="36" t="str">
        <f>IFERROR(VLOOKUP(A159,INTERACTION!$A$1:$B$200,2,0)," ")</f>
        <v xml:space="preserve"> </v>
      </c>
      <c r="H159" t="str">
        <f t="shared" si="8"/>
        <v>Wednesday</v>
      </c>
      <c r="I159" s="32" t="str">
        <f t="shared" si="6"/>
        <v>Weekday</v>
      </c>
      <c r="J159" s="34" t="str">
        <f>IFERROR(Insta_Table1[[#This Row],[Interaction]]/Insta_Table1[[#This Row],[Reach]], " ")</f>
        <v xml:space="preserve"> </v>
      </c>
    </row>
    <row r="160" spans="1:10" x14ac:dyDescent="0.3">
      <c r="A160" s="7" t="s">
        <v>160</v>
      </c>
      <c r="B160" s="17">
        <f t="shared" si="7"/>
        <v>44728</v>
      </c>
      <c r="C160" s="36">
        <f>VLOOKUP(DAILY_STATS!A160,REACH!A159:B1369,2,0)</f>
        <v>785</v>
      </c>
      <c r="D160">
        <f>VLOOKUP(A160,PROFILE_VISITS!$A$1:$B$1211,2,0)</f>
        <v>193</v>
      </c>
      <c r="E160" s="36" t="str">
        <f>IFERROR(VLOOKUP(A160,NEW_FOLLOWS!$A$1:$B$892,2,0),  " ")</f>
        <v xml:space="preserve"> </v>
      </c>
      <c r="F160" s="36" t="str">
        <f>IFERROR(VLOOKUP(A160,VIEWS!$A$1:$B$200,2,0)," ")</f>
        <v xml:space="preserve"> </v>
      </c>
      <c r="G160" s="36" t="str">
        <f>IFERROR(VLOOKUP(A160,INTERACTION!$A$1:$B$200,2,0)," ")</f>
        <v xml:space="preserve"> </v>
      </c>
      <c r="H160" t="str">
        <f t="shared" si="8"/>
        <v>Thursday</v>
      </c>
      <c r="I160" s="32" t="str">
        <f t="shared" si="6"/>
        <v>Weekday</v>
      </c>
      <c r="J160" s="34" t="str">
        <f>IFERROR(Insta_Table1[[#This Row],[Interaction]]/Insta_Table1[[#This Row],[Reach]], " ")</f>
        <v xml:space="preserve"> </v>
      </c>
    </row>
    <row r="161" spans="1:10" x14ac:dyDescent="0.3">
      <c r="A161" s="7" t="s">
        <v>161</v>
      </c>
      <c r="B161" s="17">
        <f t="shared" si="7"/>
        <v>44729</v>
      </c>
      <c r="C161" s="36">
        <f>VLOOKUP(DAILY_STATS!A161,REACH!A160:B1370,2,0)</f>
        <v>435</v>
      </c>
      <c r="D161">
        <f>VLOOKUP(A161,PROFILE_VISITS!$A$1:$B$1211,2,0)</f>
        <v>164</v>
      </c>
      <c r="E161" s="36" t="str">
        <f>IFERROR(VLOOKUP(A161,NEW_FOLLOWS!$A$1:$B$892,2,0),  " ")</f>
        <v xml:space="preserve"> </v>
      </c>
      <c r="F161" s="36" t="str">
        <f>IFERROR(VLOOKUP(A161,VIEWS!$A$1:$B$200,2,0)," ")</f>
        <v xml:space="preserve"> </v>
      </c>
      <c r="G161" s="36" t="str">
        <f>IFERROR(VLOOKUP(A161,INTERACTION!$A$1:$B$200,2,0)," ")</f>
        <v xml:space="preserve"> </v>
      </c>
      <c r="H161" t="str">
        <f t="shared" si="8"/>
        <v>Friday</v>
      </c>
      <c r="I161" s="32" t="str">
        <f t="shared" si="6"/>
        <v>Weekday</v>
      </c>
      <c r="J161" s="34" t="str">
        <f>IFERROR(Insta_Table1[[#This Row],[Interaction]]/Insta_Table1[[#This Row],[Reach]], " ")</f>
        <v xml:space="preserve"> </v>
      </c>
    </row>
    <row r="162" spans="1:10" x14ac:dyDescent="0.3">
      <c r="A162" s="7" t="s">
        <v>162</v>
      </c>
      <c r="B162" s="17">
        <f t="shared" si="7"/>
        <v>44730</v>
      </c>
      <c r="C162" s="36">
        <f>VLOOKUP(DAILY_STATS!A162,REACH!A161:B1371,2,0)</f>
        <v>686</v>
      </c>
      <c r="D162">
        <f>VLOOKUP(A162,PROFILE_VISITS!$A$1:$B$1211,2,0)</f>
        <v>173</v>
      </c>
      <c r="E162" s="36" t="str">
        <f>IFERROR(VLOOKUP(A162,NEW_FOLLOWS!$A$1:$B$892,2,0),  " ")</f>
        <v xml:space="preserve"> </v>
      </c>
      <c r="F162" s="36" t="str">
        <f>IFERROR(VLOOKUP(A162,VIEWS!$A$1:$B$200,2,0)," ")</f>
        <v xml:space="preserve"> </v>
      </c>
      <c r="G162" s="36" t="str">
        <f>IFERROR(VLOOKUP(A162,INTERACTION!$A$1:$B$200,2,0)," ")</f>
        <v xml:space="preserve"> </v>
      </c>
      <c r="H162" t="str">
        <f t="shared" si="8"/>
        <v>Saturday</v>
      </c>
      <c r="I162" s="32" t="str">
        <f t="shared" si="6"/>
        <v>Weekend</v>
      </c>
      <c r="J162" s="34" t="str">
        <f>IFERROR(Insta_Table1[[#This Row],[Interaction]]/Insta_Table1[[#This Row],[Reach]], " ")</f>
        <v xml:space="preserve"> </v>
      </c>
    </row>
    <row r="163" spans="1:10" x14ac:dyDescent="0.3">
      <c r="A163" s="7" t="s">
        <v>163</v>
      </c>
      <c r="B163" s="17">
        <f t="shared" si="7"/>
        <v>44731</v>
      </c>
      <c r="C163" s="36">
        <f>VLOOKUP(DAILY_STATS!A163,REACH!A162:B1372,2,0)</f>
        <v>2411</v>
      </c>
      <c r="D163">
        <f>VLOOKUP(A163,PROFILE_VISITS!$A$1:$B$1211,2,0)</f>
        <v>202</v>
      </c>
      <c r="E163" s="36" t="str">
        <f>IFERROR(VLOOKUP(A163,NEW_FOLLOWS!$A$1:$B$892,2,0),  " ")</f>
        <v xml:space="preserve"> </v>
      </c>
      <c r="F163" s="36" t="str">
        <f>IFERROR(VLOOKUP(A163,VIEWS!$A$1:$B$200,2,0)," ")</f>
        <v xml:space="preserve"> </v>
      </c>
      <c r="G163" s="36" t="str">
        <f>IFERROR(VLOOKUP(A163,INTERACTION!$A$1:$B$200,2,0)," ")</f>
        <v xml:space="preserve"> </v>
      </c>
      <c r="H163" t="str">
        <f t="shared" si="8"/>
        <v>Sunday</v>
      </c>
      <c r="I163" s="32" t="str">
        <f t="shared" si="6"/>
        <v>Weekend</v>
      </c>
      <c r="J163" s="34" t="str">
        <f>IFERROR(Insta_Table1[[#This Row],[Interaction]]/Insta_Table1[[#This Row],[Reach]], " ")</f>
        <v xml:space="preserve"> </v>
      </c>
    </row>
    <row r="164" spans="1:10" x14ac:dyDescent="0.3">
      <c r="A164" s="7" t="s">
        <v>164</v>
      </c>
      <c r="B164" s="17">
        <f t="shared" si="7"/>
        <v>44732</v>
      </c>
      <c r="C164" s="36">
        <f>VLOOKUP(DAILY_STATS!A164,REACH!A163:B1373,2,0)</f>
        <v>1573</v>
      </c>
      <c r="D164">
        <f>VLOOKUP(A164,PROFILE_VISITS!$A$1:$B$1211,2,0)</f>
        <v>209</v>
      </c>
      <c r="E164" s="36" t="str">
        <f>IFERROR(VLOOKUP(A164,NEW_FOLLOWS!$A$1:$B$892,2,0),  " ")</f>
        <v xml:space="preserve"> </v>
      </c>
      <c r="F164" s="36" t="str">
        <f>IFERROR(VLOOKUP(A164,VIEWS!$A$1:$B$200,2,0)," ")</f>
        <v xml:space="preserve"> </v>
      </c>
      <c r="G164" s="36" t="str">
        <f>IFERROR(VLOOKUP(A164,INTERACTION!$A$1:$B$200,2,0)," ")</f>
        <v xml:space="preserve"> </v>
      </c>
      <c r="H164" t="str">
        <f t="shared" si="8"/>
        <v>Monday</v>
      </c>
      <c r="I164" s="32" t="str">
        <f t="shared" si="6"/>
        <v>Weekday</v>
      </c>
      <c r="J164" s="34" t="str">
        <f>IFERROR(Insta_Table1[[#This Row],[Interaction]]/Insta_Table1[[#This Row],[Reach]], " ")</f>
        <v xml:space="preserve"> </v>
      </c>
    </row>
    <row r="165" spans="1:10" x14ac:dyDescent="0.3">
      <c r="A165" s="7" t="s">
        <v>165</v>
      </c>
      <c r="B165" s="17">
        <f t="shared" si="7"/>
        <v>44733</v>
      </c>
      <c r="C165" s="36">
        <f>VLOOKUP(DAILY_STATS!A165,REACH!A164:B1374,2,0)</f>
        <v>1801</v>
      </c>
      <c r="D165">
        <f>VLOOKUP(A165,PROFILE_VISITS!$A$1:$B$1211,2,0)</f>
        <v>222</v>
      </c>
      <c r="E165" s="36" t="str">
        <f>IFERROR(VLOOKUP(A165,NEW_FOLLOWS!$A$1:$B$892,2,0),  " ")</f>
        <v xml:space="preserve"> </v>
      </c>
      <c r="F165" s="36" t="str">
        <f>IFERROR(VLOOKUP(A165,VIEWS!$A$1:$B$200,2,0)," ")</f>
        <v xml:space="preserve"> </v>
      </c>
      <c r="G165" s="36" t="str">
        <f>IFERROR(VLOOKUP(A165,INTERACTION!$A$1:$B$200,2,0)," ")</f>
        <v xml:space="preserve"> </v>
      </c>
      <c r="H165" t="str">
        <f t="shared" si="8"/>
        <v>Tuesday</v>
      </c>
      <c r="I165" s="32" t="str">
        <f t="shared" si="6"/>
        <v>Weekday</v>
      </c>
      <c r="J165" s="34" t="str">
        <f>IFERROR(Insta_Table1[[#This Row],[Interaction]]/Insta_Table1[[#This Row],[Reach]], " ")</f>
        <v xml:space="preserve"> </v>
      </c>
    </row>
    <row r="166" spans="1:10" x14ac:dyDescent="0.3">
      <c r="A166" s="7" t="s">
        <v>166</v>
      </c>
      <c r="B166" s="17">
        <f t="shared" si="7"/>
        <v>44734</v>
      </c>
      <c r="C166" s="36">
        <f>VLOOKUP(DAILY_STATS!A166,REACH!A165:B1375,2,0)</f>
        <v>850</v>
      </c>
      <c r="D166">
        <f>VLOOKUP(A166,PROFILE_VISITS!$A$1:$B$1211,2,0)</f>
        <v>213</v>
      </c>
      <c r="E166" s="36" t="str">
        <f>IFERROR(VLOOKUP(A166,NEW_FOLLOWS!$A$1:$B$892,2,0),  " ")</f>
        <v xml:space="preserve"> </v>
      </c>
      <c r="F166" s="36" t="str">
        <f>IFERROR(VLOOKUP(A166,VIEWS!$A$1:$B$200,2,0)," ")</f>
        <v xml:space="preserve"> </v>
      </c>
      <c r="G166" s="36" t="str">
        <f>IFERROR(VLOOKUP(A166,INTERACTION!$A$1:$B$200,2,0)," ")</f>
        <v xml:space="preserve"> </v>
      </c>
      <c r="H166" t="str">
        <f t="shared" si="8"/>
        <v>Wednesday</v>
      </c>
      <c r="I166" s="32" t="str">
        <f t="shared" si="6"/>
        <v>Weekday</v>
      </c>
      <c r="J166" s="34" t="str">
        <f>IFERROR(Insta_Table1[[#This Row],[Interaction]]/Insta_Table1[[#This Row],[Reach]], " ")</f>
        <v xml:space="preserve"> </v>
      </c>
    </row>
    <row r="167" spans="1:10" x14ac:dyDescent="0.3">
      <c r="A167" s="7" t="s">
        <v>167</v>
      </c>
      <c r="B167" s="17">
        <f t="shared" si="7"/>
        <v>44735</v>
      </c>
      <c r="C167" s="36">
        <f>VLOOKUP(DAILY_STATS!A167,REACH!A166:B1376,2,0)</f>
        <v>6259</v>
      </c>
      <c r="D167">
        <f>VLOOKUP(A167,PROFILE_VISITS!$A$1:$B$1211,2,0)</f>
        <v>271</v>
      </c>
      <c r="E167" s="36" t="str">
        <f>IFERROR(VLOOKUP(A167,NEW_FOLLOWS!$A$1:$B$892,2,0),  " ")</f>
        <v xml:space="preserve"> </v>
      </c>
      <c r="F167" s="36" t="str">
        <f>IFERROR(VLOOKUP(A167,VIEWS!$A$1:$B$200,2,0)," ")</f>
        <v xml:space="preserve"> </v>
      </c>
      <c r="G167" s="36" t="str">
        <f>IFERROR(VLOOKUP(A167,INTERACTION!$A$1:$B$200,2,0)," ")</f>
        <v xml:space="preserve"> </v>
      </c>
      <c r="H167" t="str">
        <f t="shared" si="8"/>
        <v>Thursday</v>
      </c>
      <c r="I167" s="32" t="str">
        <f t="shared" si="6"/>
        <v>Weekday</v>
      </c>
      <c r="J167" s="34" t="str">
        <f>IFERROR(Insta_Table1[[#This Row],[Interaction]]/Insta_Table1[[#This Row],[Reach]], " ")</f>
        <v xml:space="preserve"> </v>
      </c>
    </row>
    <row r="168" spans="1:10" x14ac:dyDescent="0.3">
      <c r="A168" s="7" t="s">
        <v>168</v>
      </c>
      <c r="B168" s="17">
        <f t="shared" si="7"/>
        <v>44736</v>
      </c>
      <c r="C168" s="36">
        <f>VLOOKUP(DAILY_STATS!A168,REACH!A167:B1377,2,0)</f>
        <v>3583</v>
      </c>
      <c r="D168">
        <f>VLOOKUP(A168,PROFILE_VISITS!$A$1:$B$1211,2,0)</f>
        <v>270</v>
      </c>
      <c r="E168" s="36" t="str">
        <f>IFERROR(VLOOKUP(A168,NEW_FOLLOWS!$A$1:$B$892,2,0),  " ")</f>
        <v xml:space="preserve"> </v>
      </c>
      <c r="F168" s="36" t="str">
        <f>IFERROR(VLOOKUP(A168,VIEWS!$A$1:$B$200,2,0)," ")</f>
        <v xml:space="preserve"> </v>
      </c>
      <c r="G168" s="36" t="str">
        <f>IFERROR(VLOOKUP(A168,INTERACTION!$A$1:$B$200,2,0)," ")</f>
        <v xml:space="preserve"> </v>
      </c>
      <c r="H168" t="str">
        <f t="shared" si="8"/>
        <v>Friday</v>
      </c>
      <c r="I168" s="32" t="str">
        <f t="shared" si="6"/>
        <v>Weekday</v>
      </c>
      <c r="J168" s="34" t="str">
        <f>IFERROR(Insta_Table1[[#This Row],[Interaction]]/Insta_Table1[[#This Row],[Reach]], " ")</f>
        <v xml:space="preserve"> </v>
      </c>
    </row>
    <row r="169" spans="1:10" x14ac:dyDescent="0.3">
      <c r="A169" s="7" t="s">
        <v>169</v>
      </c>
      <c r="B169" s="17">
        <f t="shared" si="7"/>
        <v>44737</v>
      </c>
      <c r="C169" s="36">
        <f>VLOOKUP(DAILY_STATS!A169,REACH!A168:B1378,2,0)</f>
        <v>2291</v>
      </c>
      <c r="D169">
        <f>VLOOKUP(A169,PROFILE_VISITS!$A$1:$B$1211,2,0)</f>
        <v>173</v>
      </c>
      <c r="E169" s="36" t="str">
        <f>IFERROR(VLOOKUP(A169,NEW_FOLLOWS!$A$1:$B$892,2,0),  " ")</f>
        <v xml:space="preserve"> </v>
      </c>
      <c r="F169" s="36" t="str">
        <f>IFERROR(VLOOKUP(A169,VIEWS!$A$1:$B$200,2,0)," ")</f>
        <v xml:space="preserve"> </v>
      </c>
      <c r="G169" s="36" t="str">
        <f>IFERROR(VLOOKUP(A169,INTERACTION!$A$1:$B$200,2,0)," ")</f>
        <v xml:space="preserve"> </v>
      </c>
      <c r="H169" t="str">
        <f t="shared" si="8"/>
        <v>Saturday</v>
      </c>
      <c r="I169" s="32" t="str">
        <f t="shared" si="6"/>
        <v>Weekend</v>
      </c>
      <c r="J169" s="34" t="str">
        <f>IFERROR(Insta_Table1[[#This Row],[Interaction]]/Insta_Table1[[#This Row],[Reach]], " ")</f>
        <v xml:space="preserve"> </v>
      </c>
    </row>
    <row r="170" spans="1:10" x14ac:dyDescent="0.3">
      <c r="A170" s="7" t="s">
        <v>170</v>
      </c>
      <c r="B170" s="17">
        <f t="shared" si="7"/>
        <v>44738</v>
      </c>
      <c r="C170" s="36">
        <f>VLOOKUP(DAILY_STATS!A170,REACH!A169:B1379,2,0)</f>
        <v>6249</v>
      </c>
      <c r="D170">
        <f>VLOOKUP(A170,PROFILE_VISITS!$A$1:$B$1211,2,0)</f>
        <v>230</v>
      </c>
      <c r="E170" s="36" t="str">
        <f>IFERROR(VLOOKUP(A170,NEW_FOLLOWS!$A$1:$B$892,2,0),  " ")</f>
        <v xml:space="preserve"> </v>
      </c>
      <c r="F170" s="36" t="str">
        <f>IFERROR(VLOOKUP(A170,VIEWS!$A$1:$B$200,2,0)," ")</f>
        <v xml:space="preserve"> </v>
      </c>
      <c r="G170" s="36" t="str">
        <f>IFERROR(VLOOKUP(A170,INTERACTION!$A$1:$B$200,2,0)," ")</f>
        <v xml:space="preserve"> </v>
      </c>
      <c r="H170" t="str">
        <f t="shared" si="8"/>
        <v>Sunday</v>
      </c>
      <c r="I170" s="32" t="str">
        <f t="shared" si="6"/>
        <v>Weekend</v>
      </c>
      <c r="J170" s="34" t="str">
        <f>IFERROR(Insta_Table1[[#This Row],[Interaction]]/Insta_Table1[[#This Row],[Reach]], " ")</f>
        <v xml:space="preserve"> </v>
      </c>
    </row>
    <row r="171" spans="1:10" x14ac:dyDescent="0.3">
      <c r="A171" s="7" t="s">
        <v>171</v>
      </c>
      <c r="B171" s="17">
        <f t="shared" si="7"/>
        <v>44739</v>
      </c>
      <c r="C171" s="36">
        <f>VLOOKUP(DAILY_STATS!A171,REACH!A170:B1380,2,0)</f>
        <v>3847</v>
      </c>
      <c r="D171">
        <f>VLOOKUP(A171,PROFILE_VISITS!$A$1:$B$1211,2,0)</f>
        <v>217</v>
      </c>
      <c r="E171" s="36" t="str">
        <f>IFERROR(VLOOKUP(A171,NEW_FOLLOWS!$A$1:$B$892,2,0),  " ")</f>
        <v xml:space="preserve"> </v>
      </c>
      <c r="F171" s="36" t="str">
        <f>IFERROR(VLOOKUP(A171,VIEWS!$A$1:$B$200,2,0)," ")</f>
        <v xml:space="preserve"> </v>
      </c>
      <c r="G171" s="36" t="str">
        <f>IFERROR(VLOOKUP(A171,INTERACTION!$A$1:$B$200,2,0)," ")</f>
        <v xml:space="preserve"> </v>
      </c>
      <c r="H171" t="str">
        <f t="shared" si="8"/>
        <v>Monday</v>
      </c>
      <c r="I171" s="32" t="str">
        <f t="shared" si="6"/>
        <v>Weekday</v>
      </c>
      <c r="J171" s="34" t="str">
        <f>IFERROR(Insta_Table1[[#This Row],[Interaction]]/Insta_Table1[[#This Row],[Reach]], " ")</f>
        <v xml:space="preserve"> </v>
      </c>
    </row>
    <row r="172" spans="1:10" x14ac:dyDescent="0.3">
      <c r="A172" s="7" t="s">
        <v>172</v>
      </c>
      <c r="B172" s="17">
        <f t="shared" si="7"/>
        <v>44740</v>
      </c>
      <c r="C172" s="36">
        <f>VLOOKUP(DAILY_STATS!A172,REACH!A171:B1381,2,0)</f>
        <v>5347</v>
      </c>
      <c r="D172">
        <f>VLOOKUP(A172,PROFILE_VISITS!$A$1:$B$1211,2,0)</f>
        <v>531</v>
      </c>
      <c r="E172" s="36" t="str">
        <f>IFERROR(VLOOKUP(A172,NEW_FOLLOWS!$A$1:$B$892,2,0),  " ")</f>
        <v xml:space="preserve"> </v>
      </c>
      <c r="F172" s="36" t="str">
        <f>IFERROR(VLOOKUP(A172,VIEWS!$A$1:$B$200,2,0)," ")</f>
        <v xml:space="preserve"> </v>
      </c>
      <c r="G172" s="36" t="str">
        <f>IFERROR(VLOOKUP(A172,INTERACTION!$A$1:$B$200,2,0)," ")</f>
        <v xml:space="preserve"> </v>
      </c>
      <c r="H172" t="str">
        <f t="shared" si="8"/>
        <v>Tuesday</v>
      </c>
      <c r="I172" s="32" t="str">
        <f t="shared" si="6"/>
        <v>Weekday</v>
      </c>
      <c r="J172" s="34" t="str">
        <f>IFERROR(Insta_Table1[[#This Row],[Interaction]]/Insta_Table1[[#This Row],[Reach]], " ")</f>
        <v xml:space="preserve"> </v>
      </c>
    </row>
    <row r="173" spans="1:10" x14ac:dyDescent="0.3">
      <c r="A173" s="7" t="s">
        <v>173</v>
      </c>
      <c r="B173" s="17">
        <f t="shared" si="7"/>
        <v>44741</v>
      </c>
      <c r="C173" s="36">
        <f>VLOOKUP(DAILY_STATS!A173,REACH!A172:B1382,2,0)</f>
        <v>1938</v>
      </c>
      <c r="D173">
        <f>VLOOKUP(A173,PROFILE_VISITS!$A$1:$B$1211,2,0)</f>
        <v>301</v>
      </c>
      <c r="E173" s="36" t="str">
        <f>IFERROR(VLOOKUP(A173,NEW_FOLLOWS!$A$1:$B$892,2,0),  " ")</f>
        <v xml:space="preserve"> </v>
      </c>
      <c r="F173" s="36" t="str">
        <f>IFERROR(VLOOKUP(A173,VIEWS!$A$1:$B$200,2,0)," ")</f>
        <v xml:space="preserve"> </v>
      </c>
      <c r="G173" s="36" t="str">
        <f>IFERROR(VLOOKUP(A173,INTERACTION!$A$1:$B$200,2,0)," ")</f>
        <v xml:space="preserve"> </v>
      </c>
      <c r="H173" t="str">
        <f t="shared" si="8"/>
        <v>Wednesday</v>
      </c>
      <c r="I173" s="32" t="str">
        <f t="shared" si="6"/>
        <v>Weekday</v>
      </c>
      <c r="J173" s="34" t="str">
        <f>IFERROR(Insta_Table1[[#This Row],[Interaction]]/Insta_Table1[[#This Row],[Reach]], " ")</f>
        <v xml:space="preserve"> </v>
      </c>
    </row>
    <row r="174" spans="1:10" x14ac:dyDescent="0.3">
      <c r="A174" s="7" t="s">
        <v>174</v>
      </c>
      <c r="B174" s="17">
        <f t="shared" si="7"/>
        <v>44742</v>
      </c>
      <c r="C174" s="36">
        <f>VLOOKUP(DAILY_STATS!A174,REACH!A173:B1383,2,0)</f>
        <v>1157</v>
      </c>
      <c r="D174">
        <f>VLOOKUP(A174,PROFILE_VISITS!$A$1:$B$1211,2,0)</f>
        <v>184</v>
      </c>
      <c r="E174" s="36" t="str">
        <f>IFERROR(VLOOKUP(A174,NEW_FOLLOWS!$A$1:$B$892,2,0),  " ")</f>
        <v xml:space="preserve"> </v>
      </c>
      <c r="F174" s="36" t="str">
        <f>IFERROR(VLOOKUP(A174,VIEWS!$A$1:$B$200,2,0)," ")</f>
        <v xml:space="preserve"> </v>
      </c>
      <c r="G174" s="36" t="str">
        <f>IFERROR(VLOOKUP(A174,INTERACTION!$A$1:$B$200,2,0)," ")</f>
        <v xml:space="preserve"> </v>
      </c>
      <c r="H174" t="str">
        <f t="shared" si="8"/>
        <v>Thursday</v>
      </c>
      <c r="I174" s="32" t="str">
        <f t="shared" si="6"/>
        <v>Weekday</v>
      </c>
      <c r="J174" s="34" t="str">
        <f>IFERROR(Insta_Table1[[#This Row],[Interaction]]/Insta_Table1[[#This Row],[Reach]], " ")</f>
        <v xml:space="preserve"> </v>
      </c>
    </row>
    <row r="175" spans="1:10" x14ac:dyDescent="0.3">
      <c r="A175" s="7" t="s">
        <v>175</v>
      </c>
      <c r="B175" s="17">
        <f t="shared" si="7"/>
        <v>44743</v>
      </c>
      <c r="C175" s="36">
        <f>VLOOKUP(DAILY_STATS!A175,REACH!A174:B1384,2,0)</f>
        <v>741</v>
      </c>
      <c r="D175">
        <f>VLOOKUP(A175,PROFILE_VISITS!$A$1:$B$1211,2,0)</f>
        <v>168</v>
      </c>
      <c r="E175" s="36" t="str">
        <f>IFERROR(VLOOKUP(A175,NEW_FOLLOWS!$A$1:$B$892,2,0),  " ")</f>
        <v xml:space="preserve"> </v>
      </c>
      <c r="F175" s="36" t="str">
        <f>IFERROR(VLOOKUP(A175,VIEWS!$A$1:$B$200,2,0)," ")</f>
        <v xml:space="preserve"> </v>
      </c>
      <c r="G175" s="36" t="str">
        <f>IFERROR(VLOOKUP(A175,INTERACTION!$A$1:$B$200,2,0)," ")</f>
        <v xml:space="preserve"> </v>
      </c>
      <c r="H175" t="str">
        <f t="shared" si="8"/>
        <v>Friday</v>
      </c>
      <c r="I175" s="32" t="str">
        <f t="shared" si="6"/>
        <v>Weekday</v>
      </c>
      <c r="J175" s="34" t="str">
        <f>IFERROR(Insta_Table1[[#This Row],[Interaction]]/Insta_Table1[[#This Row],[Reach]], " ")</f>
        <v xml:space="preserve"> </v>
      </c>
    </row>
    <row r="176" spans="1:10" x14ac:dyDescent="0.3">
      <c r="A176" s="7" t="s">
        <v>176</v>
      </c>
      <c r="B176" s="17">
        <f t="shared" si="7"/>
        <v>44744</v>
      </c>
      <c r="C176" s="36">
        <f>VLOOKUP(DAILY_STATS!A176,REACH!A175:B1385,2,0)</f>
        <v>1134</v>
      </c>
      <c r="D176">
        <f>VLOOKUP(A176,PROFILE_VISITS!$A$1:$B$1211,2,0)</f>
        <v>176</v>
      </c>
      <c r="E176" s="36" t="str">
        <f>IFERROR(VLOOKUP(A176,NEW_FOLLOWS!$A$1:$B$892,2,0),  " ")</f>
        <v xml:space="preserve"> </v>
      </c>
      <c r="F176" s="36" t="str">
        <f>IFERROR(VLOOKUP(A176,VIEWS!$A$1:$B$200,2,0)," ")</f>
        <v xml:space="preserve"> </v>
      </c>
      <c r="G176" s="36" t="str">
        <f>IFERROR(VLOOKUP(A176,INTERACTION!$A$1:$B$200,2,0)," ")</f>
        <v xml:space="preserve"> </v>
      </c>
      <c r="H176" t="str">
        <f t="shared" si="8"/>
        <v>Saturday</v>
      </c>
      <c r="I176" s="32" t="str">
        <f t="shared" si="6"/>
        <v>Weekend</v>
      </c>
      <c r="J176" s="34" t="str">
        <f>IFERROR(Insta_Table1[[#This Row],[Interaction]]/Insta_Table1[[#This Row],[Reach]], " ")</f>
        <v xml:space="preserve"> </v>
      </c>
    </row>
    <row r="177" spans="1:10" x14ac:dyDescent="0.3">
      <c r="A177" s="7" t="s">
        <v>177</v>
      </c>
      <c r="B177" s="17">
        <f t="shared" si="7"/>
        <v>44745</v>
      </c>
      <c r="C177" s="36">
        <f>VLOOKUP(DAILY_STATS!A177,REACH!A176:B1386,2,0)</f>
        <v>3136</v>
      </c>
      <c r="D177">
        <f>VLOOKUP(A177,PROFILE_VISITS!$A$1:$B$1211,2,0)</f>
        <v>323</v>
      </c>
      <c r="E177" s="36" t="str">
        <f>IFERROR(VLOOKUP(A177,NEW_FOLLOWS!$A$1:$B$892,2,0),  " ")</f>
        <v xml:space="preserve"> </v>
      </c>
      <c r="F177" s="36" t="str">
        <f>IFERROR(VLOOKUP(A177,VIEWS!$A$1:$B$200,2,0)," ")</f>
        <v xml:space="preserve"> </v>
      </c>
      <c r="G177" s="36" t="str">
        <f>IFERROR(VLOOKUP(A177,INTERACTION!$A$1:$B$200,2,0)," ")</f>
        <v xml:space="preserve"> </v>
      </c>
      <c r="H177" t="str">
        <f t="shared" si="8"/>
        <v>Sunday</v>
      </c>
      <c r="I177" s="32" t="str">
        <f t="shared" si="6"/>
        <v>Weekend</v>
      </c>
      <c r="J177" s="34" t="str">
        <f>IFERROR(Insta_Table1[[#This Row],[Interaction]]/Insta_Table1[[#This Row],[Reach]], " ")</f>
        <v xml:space="preserve"> </v>
      </c>
    </row>
    <row r="178" spans="1:10" x14ac:dyDescent="0.3">
      <c r="A178" s="7" t="s">
        <v>178</v>
      </c>
      <c r="B178" s="17">
        <f t="shared" si="7"/>
        <v>44746</v>
      </c>
      <c r="C178" s="36">
        <f>VLOOKUP(DAILY_STATS!A178,REACH!A177:B1387,2,0)</f>
        <v>12043</v>
      </c>
      <c r="D178">
        <f>VLOOKUP(A178,PROFILE_VISITS!$A$1:$B$1211,2,0)</f>
        <v>519</v>
      </c>
      <c r="E178" s="36" t="str">
        <f>IFERROR(VLOOKUP(A178,NEW_FOLLOWS!$A$1:$B$892,2,0),  " ")</f>
        <v xml:space="preserve"> </v>
      </c>
      <c r="F178" s="36" t="str">
        <f>IFERROR(VLOOKUP(A178,VIEWS!$A$1:$B$200,2,0)," ")</f>
        <v xml:space="preserve"> </v>
      </c>
      <c r="G178" s="36" t="str">
        <f>IFERROR(VLOOKUP(A178,INTERACTION!$A$1:$B$200,2,0)," ")</f>
        <v xml:space="preserve"> </v>
      </c>
      <c r="H178" t="str">
        <f t="shared" si="8"/>
        <v>Monday</v>
      </c>
      <c r="I178" s="32" t="str">
        <f t="shared" si="6"/>
        <v>Weekday</v>
      </c>
      <c r="J178" s="34" t="str">
        <f>IFERROR(Insta_Table1[[#This Row],[Interaction]]/Insta_Table1[[#This Row],[Reach]], " ")</f>
        <v xml:space="preserve"> </v>
      </c>
    </row>
    <row r="179" spans="1:10" x14ac:dyDescent="0.3">
      <c r="A179" s="7" t="s">
        <v>179</v>
      </c>
      <c r="B179" s="17">
        <f t="shared" si="7"/>
        <v>44747</v>
      </c>
      <c r="C179" s="36">
        <f>VLOOKUP(DAILY_STATS!A179,REACH!A178:B1388,2,0)</f>
        <v>7909</v>
      </c>
      <c r="D179">
        <f>VLOOKUP(A179,PROFILE_VISITS!$A$1:$B$1211,2,0)</f>
        <v>442</v>
      </c>
      <c r="E179" s="36" t="str">
        <f>IFERROR(VLOOKUP(A179,NEW_FOLLOWS!$A$1:$B$892,2,0),  " ")</f>
        <v xml:space="preserve"> </v>
      </c>
      <c r="F179" s="36" t="str">
        <f>IFERROR(VLOOKUP(A179,VIEWS!$A$1:$B$200,2,0)," ")</f>
        <v xml:space="preserve"> </v>
      </c>
      <c r="G179" s="36" t="str">
        <f>IFERROR(VLOOKUP(A179,INTERACTION!$A$1:$B$200,2,0)," ")</f>
        <v xml:space="preserve"> </v>
      </c>
      <c r="H179" t="str">
        <f t="shared" si="8"/>
        <v>Tuesday</v>
      </c>
      <c r="I179" s="32" t="str">
        <f t="shared" si="6"/>
        <v>Weekday</v>
      </c>
      <c r="J179" s="34" t="str">
        <f>IFERROR(Insta_Table1[[#This Row],[Interaction]]/Insta_Table1[[#This Row],[Reach]], " ")</f>
        <v xml:space="preserve"> </v>
      </c>
    </row>
    <row r="180" spans="1:10" x14ac:dyDescent="0.3">
      <c r="A180" s="7" t="s">
        <v>180</v>
      </c>
      <c r="B180" s="17">
        <f t="shared" si="7"/>
        <v>44748</v>
      </c>
      <c r="C180" s="36">
        <f>VLOOKUP(DAILY_STATS!A180,REACH!A179:B1389,2,0)</f>
        <v>7350</v>
      </c>
      <c r="D180">
        <f>VLOOKUP(A180,PROFILE_VISITS!$A$1:$B$1211,2,0)</f>
        <v>318</v>
      </c>
      <c r="E180" s="36" t="str">
        <f>IFERROR(VLOOKUP(A180,NEW_FOLLOWS!$A$1:$B$892,2,0),  " ")</f>
        <v xml:space="preserve"> </v>
      </c>
      <c r="F180" s="36" t="str">
        <f>IFERROR(VLOOKUP(A180,VIEWS!$A$1:$B$200,2,0)," ")</f>
        <v xml:space="preserve"> </v>
      </c>
      <c r="G180" s="36" t="str">
        <f>IFERROR(VLOOKUP(A180,INTERACTION!$A$1:$B$200,2,0)," ")</f>
        <v xml:space="preserve"> </v>
      </c>
      <c r="H180" t="str">
        <f t="shared" si="8"/>
        <v>Wednesday</v>
      </c>
      <c r="I180" s="32" t="str">
        <f t="shared" si="6"/>
        <v>Weekday</v>
      </c>
      <c r="J180" s="34" t="str">
        <f>IFERROR(Insta_Table1[[#This Row],[Interaction]]/Insta_Table1[[#This Row],[Reach]], " ")</f>
        <v xml:space="preserve"> </v>
      </c>
    </row>
    <row r="181" spans="1:10" x14ac:dyDescent="0.3">
      <c r="A181" s="7" t="s">
        <v>181</v>
      </c>
      <c r="B181" s="17">
        <f t="shared" si="7"/>
        <v>44749</v>
      </c>
      <c r="C181" s="36">
        <f>VLOOKUP(DAILY_STATS!A181,REACH!A180:B1390,2,0)</f>
        <v>12570</v>
      </c>
      <c r="D181">
        <f>VLOOKUP(A181,PROFILE_VISITS!$A$1:$B$1211,2,0)</f>
        <v>330</v>
      </c>
      <c r="E181" s="36" t="str">
        <f>IFERROR(VLOOKUP(A181,NEW_FOLLOWS!$A$1:$B$892,2,0),  " ")</f>
        <v xml:space="preserve"> </v>
      </c>
      <c r="F181" s="36" t="str">
        <f>IFERROR(VLOOKUP(A181,VIEWS!$A$1:$B$200,2,0)," ")</f>
        <v xml:space="preserve"> </v>
      </c>
      <c r="G181" s="36" t="str">
        <f>IFERROR(VLOOKUP(A181,INTERACTION!$A$1:$B$200,2,0)," ")</f>
        <v xml:space="preserve"> </v>
      </c>
      <c r="H181" t="str">
        <f t="shared" si="8"/>
        <v>Thursday</v>
      </c>
      <c r="I181" s="32" t="str">
        <f t="shared" si="6"/>
        <v>Weekday</v>
      </c>
      <c r="J181" s="34" t="str">
        <f>IFERROR(Insta_Table1[[#This Row],[Interaction]]/Insta_Table1[[#This Row],[Reach]], " ")</f>
        <v xml:space="preserve"> </v>
      </c>
    </row>
    <row r="182" spans="1:10" x14ac:dyDescent="0.3">
      <c r="A182" s="7" t="s">
        <v>182</v>
      </c>
      <c r="B182" s="17">
        <f t="shared" si="7"/>
        <v>44750</v>
      </c>
      <c r="C182" s="36">
        <f>VLOOKUP(DAILY_STATS!A182,REACH!A181:B1391,2,0)</f>
        <v>5222</v>
      </c>
      <c r="D182">
        <f>VLOOKUP(A182,PROFILE_VISITS!$A$1:$B$1211,2,0)</f>
        <v>223</v>
      </c>
      <c r="E182" s="36" t="str">
        <f>IFERROR(VLOOKUP(A182,NEW_FOLLOWS!$A$1:$B$892,2,0),  " ")</f>
        <v xml:space="preserve"> </v>
      </c>
      <c r="F182" s="36" t="str">
        <f>IFERROR(VLOOKUP(A182,VIEWS!$A$1:$B$200,2,0)," ")</f>
        <v xml:space="preserve"> </v>
      </c>
      <c r="G182" s="36" t="str">
        <f>IFERROR(VLOOKUP(A182,INTERACTION!$A$1:$B$200,2,0)," ")</f>
        <v xml:space="preserve"> </v>
      </c>
      <c r="H182" t="str">
        <f t="shared" si="8"/>
        <v>Friday</v>
      </c>
      <c r="I182" s="32" t="str">
        <f t="shared" si="6"/>
        <v>Weekday</v>
      </c>
      <c r="J182" s="34" t="str">
        <f>IFERROR(Insta_Table1[[#This Row],[Interaction]]/Insta_Table1[[#This Row],[Reach]], " ")</f>
        <v xml:space="preserve"> </v>
      </c>
    </row>
    <row r="183" spans="1:10" x14ac:dyDescent="0.3">
      <c r="A183" s="7" t="s">
        <v>183</v>
      </c>
      <c r="B183" s="17">
        <f t="shared" si="7"/>
        <v>44751</v>
      </c>
      <c r="C183" s="36">
        <f>VLOOKUP(DAILY_STATS!A183,REACH!A182:B1392,2,0)</f>
        <v>3827</v>
      </c>
      <c r="D183">
        <f>VLOOKUP(A183,PROFILE_VISITS!$A$1:$B$1211,2,0)</f>
        <v>206</v>
      </c>
      <c r="E183" s="36" t="str">
        <f>IFERROR(VLOOKUP(A183,NEW_FOLLOWS!$A$1:$B$892,2,0),  " ")</f>
        <v xml:space="preserve"> </v>
      </c>
      <c r="F183" s="36" t="str">
        <f>IFERROR(VLOOKUP(A183,VIEWS!$A$1:$B$200,2,0)," ")</f>
        <v xml:space="preserve"> </v>
      </c>
      <c r="G183" s="36" t="str">
        <f>IFERROR(VLOOKUP(A183,INTERACTION!$A$1:$B$200,2,0)," ")</f>
        <v xml:space="preserve"> </v>
      </c>
      <c r="H183" t="str">
        <f t="shared" si="8"/>
        <v>Saturday</v>
      </c>
      <c r="I183" s="32" t="str">
        <f t="shared" si="6"/>
        <v>Weekend</v>
      </c>
      <c r="J183" s="34" t="str">
        <f>IFERROR(Insta_Table1[[#This Row],[Interaction]]/Insta_Table1[[#This Row],[Reach]], " ")</f>
        <v xml:space="preserve"> </v>
      </c>
    </row>
    <row r="184" spans="1:10" x14ac:dyDescent="0.3">
      <c r="A184" s="7" t="s">
        <v>184</v>
      </c>
      <c r="B184" s="17">
        <f t="shared" si="7"/>
        <v>44752</v>
      </c>
      <c r="C184" s="36">
        <f>VLOOKUP(DAILY_STATS!A184,REACH!A183:B1393,2,0)</f>
        <v>19758</v>
      </c>
      <c r="D184">
        <f>VLOOKUP(A184,PROFILE_VISITS!$A$1:$B$1211,2,0)</f>
        <v>779</v>
      </c>
      <c r="E184" s="36" t="str">
        <f>IFERROR(VLOOKUP(A184,NEW_FOLLOWS!$A$1:$B$892,2,0),  " ")</f>
        <v xml:space="preserve"> </v>
      </c>
      <c r="F184" s="36" t="str">
        <f>IFERROR(VLOOKUP(A184,VIEWS!$A$1:$B$200,2,0)," ")</f>
        <v xml:space="preserve"> </v>
      </c>
      <c r="G184" s="36" t="str">
        <f>IFERROR(VLOOKUP(A184,INTERACTION!$A$1:$B$200,2,0)," ")</f>
        <v xml:space="preserve"> </v>
      </c>
      <c r="H184" t="str">
        <f t="shared" si="8"/>
        <v>Sunday</v>
      </c>
      <c r="I184" s="32" t="str">
        <f t="shared" si="6"/>
        <v>Weekend</v>
      </c>
      <c r="J184" s="34" t="str">
        <f>IFERROR(Insta_Table1[[#This Row],[Interaction]]/Insta_Table1[[#This Row],[Reach]], " ")</f>
        <v xml:space="preserve"> </v>
      </c>
    </row>
    <row r="185" spans="1:10" x14ac:dyDescent="0.3">
      <c r="A185" s="7" t="s">
        <v>185</v>
      </c>
      <c r="B185" s="17">
        <f t="shared" si="7"/>
        <v>44753</v>
      </c>
      <c r="C185" s="36">
        <f>VLOOKUP(DAILY_STATS!A185,REACH!A184:B1394,2,0)</f>
        <v>28038</v>
      </c>
      <c r="D185">
        <f>VLOOKUP(A185,PROFILE_VISITS!$A$1:$B$1211,2,0)</f>
        <v>968</v>
      </c>
      <c r="E185" s="36" t="str">
        <f>IFERROR(VLOOKUP(A185,NEW_FOLLOWS!$A$1:$B$892,2,0),  " ")</f>
        <v xml:space="preserve"> </v>
      </c>
      <c r="F185" s="36" t="str">
        <f>IFERROR(VLOOKUP(A185,VIEWS!$A$1:$B$200,2,0)," ")</f>
        <v xml:space="preserve"> </v>
      </c>
      <c r="G185" s="36" t="str">
        <f>IFERROR(VLOOKUP(A185,INTERACTION!$A$1:$B$200,2,0)," ")</f>
        <v xml:space="preserve"> </v>
      </c>
      <c r="H185" t="str">
        <f t="shared" si="8"/>
        <v>Monday</v>
      </c>
      <c r="I185" s="32" t="str">
        <f t="shared" si="6"/>
        <v>Weekday</v>
      </c>
      <c r="J185" s="34" t="str">
        <f>IFERROR(Insta_Table1[[#This Row],[Interaction]]/Insta_Table1[[#This Row],[Reach]], " ")</f>
        <v xml:space="preserve"> </v>
      </c>
    </row>
    <row r="186" spans="1:10" x14ac:dyDescent="0.3">
      <c r="A186" s="7" t="s">
        <v>186</v>
      </c>
      <c r="B186" s="17">
        <f t="shared" si="7"/>
        <v>44754</v>
      </c>
      <c r="C186" s="36">
        <f>VLOOKUP(DAILY_STATS!A186,REACH!A185:B1395,2,0)</f>
        <v>33174</v>
      </c>
      <c r="D186">
        <f>VLOOKUP(A186,PROFILE_VISITS!$A$1:$B$1211,2,0)</f>
        <v>944</v>
      </c>
      <c r="E186" s="36" t="str">
        <f>IFERROR(VLOOKUP(A186,NEW_FOLLOWS!$A$1:$B$892,2,0),  " ")</f>
        <v xml:space="preserve"> </v>
      </c>
      <c r="F186" s="36" t="str">
        <f>IFERROR(VLOOKUP(A186,VIEWS!$A$1:$B$200,2,0)," ")</f>
        <v xml:space="preserve"> </v>
      </c>
      <c r="G186" s="36" t="str">
        <f>IFERROR(VLOOKUP(A186,INTERACTION!$A$1:$B$200,2,0)," ")</f>
        <v xml:space="preserve"> </v>
      </c>
      <c r="H186" t="str">
        <f t="shared" si="8"/>
        <v>Tuesday</v>
      </c>
      <c r="I186" s="32" t="str">
        <f t="shared" si="6"/>
        <v>Weekday</v>
      </c>
      <c r="J186" s="34" t="str">
        <f>IFERROR(Insta_Table1[[#This Row],[Interaction]]/Insta_Table1[[#This Row],[Reach]], " ")</f>
        <v xml:space="preserve"> </v>
      </c>
    </row>
    <row r="187" spans="1:10" x14ac:dyDescent="0.3">
      <c r="A187" s="7" t="s">
        <v>187</v>
      </c>
      <c r="B187" s="17">
        <f t="shared" si="7"/>
        <v>44755</v>
      </c>
      <c r="C187" s="36">
        <f>VLOOKUP(DAILY_STATS!A187,REACH!A186:B1396,2,0)</f>
        <v>23528</v>
      </c>
      <c r="D187">
        <f>VLOOKUP(A187,PROFILE_VISITS!$A$1:$B$1211,2,0)</f>
        <v>616</v>
      </c>
      <c r="E187" s="36" t="str">
        <f>IFERROR(VLOOKUP(A187,NEW_FOLLOWS!$A$1:$B$892,2,0),  " ")</f>
        <v xml:space="preserve"> </v>
      </c>
      <c r="F187" s="36" t="str">
        <f>IFERROR(VLOOKUP(A187,VIEWS!$A$1:$B$200,2,0)," ")</f>
        <v xml:space="preserve"> </v>
      </c>
      <c r="G187" s="36" t="str">
        <f>IFERROR(VLOOKUP(A187,INTERACTION!$A$1:$B$200,2,0)," ")</f>
        <v xml:space="preserve"> </v>
      </c>
      <c r="H187" t="str">
        <f t="shared" si="8"/>
        <v>Wednesday</v>
      </c>
      <c r="I187" s="32" t="str">
        <f t="shared" si="6"/>
        <v>Weekday</v>
      </c>
      <c r="J187" s="34" t="str">
        <f>IFERROR(Insta_Table1[[#This Row],[Interaction]]/Insta_Table1[[#This Row],[Reach]], " ")</f>
        <v xml:space="preserve"> </v>
      </c>
    </row>
    <row r="188" spans="1:10" x14ac:dyDescent="0.3">
      <c r="A188" s="7" t="s">
        <v>188</v>
      </c>
      <c r="B188" s="17">
        <f t="shared" si="7"/>
        <v>44756</v>
      </c>
      <c r="C188" s="36">
        <f>VLOOKUP(DAILY_STATS!A188,REACH!A187:B1397,2,0)</f>
        <v>25992</v>
      </c>
      <c r="D188">
        <f>VLOOKUP(A188,PROFILE_VISITS!$A$1:$B$1211,2,0)</f>
        <v>548</v>
      </c>
      <c r="E188" s="36" t="str">
        <f>IFERROR(VLOOKUP(A188,NEW_FOLLOWS!$A$1:$B$892,2,0),  " ")</f>
        <v xml:space="preserve"> </v>
      </c>
      <c r="F188" s="36" t="str">
        <f>IFERROR(VLOOKUP(A188,VIEWS!$A$1:$B$200,2,0)," ")</f>
        <v xml:space="preserve"> </v>
      </c>
      <c r="G188" s="36" t="str">
        <f>IFERROR(VLOOKUP(A188,INTERACTION!$A$1:$B$200,2,0)," ")</f>
        <v xml:space="preserve"> </v>
      </c>
      <c r="H188" t="str">
        <f t="shared" si="8"/>
        <v>Thursday</v>
      </c>
      <c r="I188" s="32" t="str">
        <f t="shared" si="6"/>
        <v>Weekday</v>
      </c>
      <c r="J188" s="34" t="str">
        <f>IFERROR(Insta_Table1[[#This Row],[Interaction]]/Insta_Table1[[#This Row],[Reach]], " ")</f>
        <v xml:space="preserve"> </v>
      </c>
    </row>
    <row r="189" spans="1:10" x14ac:dyDescent="0.3">
      <c r="A189" s="7" t="s">
        <v>189</v>
      </c>
      <c r="B189" s="17">
        <f t="shared" si="7"/>
        <v>44757</v>
      </c>
      <c r="C189" s="36">
        <f>VLOOKUP(DAILY_STATS!A189,REACH!A188:B1398,2,0)</f>
        <v>71353</v>
      </c>
      <c r="D189">
        <f>VLOOKUP(A189,PROFILE_VISITS!$A$1:$B$1211,2,0)</f>
        <v>1094</v>
      </c>
      <c r="E189" s="36" t="str">
        <f>IFERROR(VLOOKUP(A189,NEW_FOLLOWS!$A$1:$B$892,2,0),  " ")</f>
        <v xml:space="preserve"> </v>
      </c>
      <c r="F189" s="36" t="str">
        <f>IFERROR(VLOOKUP(A189,VIEWS!$A$1:$B$200,2,0)," ")</f>
        <v xml:space="preserve"> </v>
      </c>
      <c r="G189" s="36" t="str">
        <f>IFERROR(VLOOKUP(A189,INTERACTION!$A$1:$B$200,2,0)," ")</f>
        <v xml:space="preserve"> </v>
      </c>
      <c r="H189" t="str">
        <f t="shared" si="8"/>
        <v>Friday</v>
      </c>
      <c r="I189" s="32" t="str">
        <f t="shared" si="6"/>
        <v>Weekday</v>
      </c>
      <c r="J189" s="34" t="str">
        <f>IFERROR(Insta_Table1[[#This Row],[Interaction]]/Insta_Table1[[#This Row],[Reach]], " ")</f>
        <v xml:space="preserve"> </v>
      </c>
    </row>
    <row r="190" spans="1:10" x14ac:dyDescent="0.3">
      <c r="A190" s="7" t="s">
        <v>190</v>
      </c>
      <c r="B190" s="17">
        <f t="shared" si="7"/>
        <v>44758</v>
      </c>
      <c r="C190" s="36">
        <f>VLOOKUP(DAILY_STATS!A190,REACH!A189:B1399,2,0)</f>
        <v>81217</v>
      </c>
      <c r="D190">
        <f>VLOOKUP(A190,PROFILE_VISITS!$A$1:$B$1211,2,0)</f>
        <v>990</v>
      </c>
      <c r="E190" s="36" t="str">
        <f>IFERROR(VLOOKUP(A190,NEW_FOLLOWS!$A$1:$B$892,2,0),  " ")</f>
        <v xml:space="preserve"> </v>
      </c>
      <c r="F190" s="36" t="str">
        <f>IFERROR(VLOOKUP(A190,VIEWS!$A$1:$B$200,2,0)," ")</f>
        <v xml:space="preserve"> </v>
      </c>
      <c r="G190" s="36" t="str">
        <f>IFERROR(VLOOKUP(A190,INTERACTION!$A$1:$B$200,2,0)," ")</f>
        <v xml:space="preserve"> </v>
      </c>
      <c r="H190" t="str">
        <f t="shared" si="8"/>
        <v>Saturday</v>
      </c>
      <c r="I190" s="32" t="str">
        <f t="shared" si="6"/>
        <v>Weekend</v>
      </c>
      <c r="J190" s="34" t="str">
        <f>IFERROR(Insta_Table1[[#This Row],[Interaction]]/Insta_Table1[[#This Row],[Reach]], " ")</f>
        <v xml:space="preserve"> </v>
      </c>
    </row>
    <row r="191" spans="1:10" x14ac:dyDescent="0.3">
      <c r="A191" s="7" t="s">
        <v>191</v>
      </c>
      <c r="B191" s="17">
        <f t="shared" si="7"/>
        <v>44759</v>
      </c>
      <c r="C191" s="36">
        <f>VLOOKUP(DAILY_STATS!A191,REACH!A190:B1400,2,0)</f>
        <v>69851</v>
      </c>
      <c r="D191">
        <f>VLOOKUP(A191,PROFILE_VISITS!$A$1:$B$1211,2,0)</f>
        <v>896</v>
      </c>
      <c r="E191" s="36" t="str">
        <f>IFERROR(VLOOKUP(A191,NEW_FOLLOWS!$A$1:$B$892,2,0),  " ")</f>
        <v xml:space="preserve"> </v>
      </c>
      <c r="F191" s="36" t="str">
        <f>IFERROR(VLOOKUP(A191,VIEWS!$A$1:$B$200,2,0)," ")</f>
        <v xml:space="preserve"> </v>
      </c>
      <c r="G191" s="36" t="str">
        <f>IFERROR(VLOOKUP(A191,INTERACTION!$A$1:$B$200,2,0)," ")</f>
        <v xml:space="preserve"> </v>
      </c>
      <c r="H191" t="str">
        <f t="shared" si="8"/>
        <v>Sunday</v>
      </c>
      <c r="I191" s="32" t="str">
        <f t="shared" si="6"/>
        <v>Weekend</v>
      </c>
      <c r="J191" s="34" t="str">
        <f>IFERROR(Insta_Table1[[#This Row],[Interaction]]/Insta_Table1[[#This Row],[Reach]], " ")</f>
        <v xml:space="preserve"> </v>
      </c>
    </row>
    <row r="192" spans="1:10" x14ac:dyDescent="0.3">
      <c r="A192" s="7" t="s">
        <v>192</v>
      </c>
      <c r="B192" s="17">
        <f t="shared" si="7"/>
        <v>44760</v>
      </c>
      <c r="C192" s="36">
        <f>VLOOKUP(DAILY_STATS!A192,REACH!A191:B1401,2,0)</f>
        <v>46667</v>
      </c>
      <c r="D192">
        <f>VLOOKUP(A192,PROFILE_VISITS!$A$1:$B$1211,2,0)</f>
        <v>522</v>
      </c>
      <c r="E192" s="36" t="str">
        <f>IFERROR(VLOOKUP(A192,NEW_FOLLOWS!$A$1:$B$892,2,0),  " ")</f>
        <v xml:space="preserve"> </v>
      </c>
      <c r="F192" s="36" t="str">
        <f>IFERROR(VLOOKUP(A192,VIEWS!$A$1:$B$200,2,0)," ")</f>
        <v xml:space="preserve"> </v>
      </c>
      <c r="G192" s="36" t="str">
        <f>IFERROR(VLOOKUP(A192,INTERACTION!$A$1:$B$200,2,0)," ")</f>
        <v xml:space="preserve"> </v>
      </c>
      <c r="H192" t="str">
        <f t="shared" si="8"/>
        <v>Monday</v>
      </c>
      <c r="I192" s="32" t="str">
        <f t="shared" si="6"/>
        <v>Weekday</v>
      </c>
      <c r="J192" s="34" t="str">
        <f>IFERROR(Insta_Table1[[#This Row],[Interaction]]/Insta_Table1[[#This Row],[Reach]], " ")</f>
        <v xml:space="preserve"> </v>
      </c>
    </row>
    <row r="193" spans="1:10" x14ac:dyDescent="0.3">
      <c r="A193" s="7" t="s">
        <v>193</v>
      </c>
      <c r="B193" s="17">
        <f t="shared" si="7"/>
        <v>44761</v>
      </c>
      <c r="C193" s="36">
        <f>VLOOKUP(DAILY_STATS!A193,REACH!A192:B1402,2,0)</f>
        <v>58174</v>
      </c>
      <c r="D193">
        <f>VLOOKUP(A193,PROFILE_VISITS!$A$1:$B$1211,2,0)</f>
        <v>648</v>
      </c>
      <c r="E193" s="36" t="str">
        <f>IFERROR(VLOOKUP(A193,NEW_FOLLOWS!$A$1:$B$892,2,0),  " ")</f>
        <v xml:space="preserve"> </v>
      </c>
      <c r="F193" s="36" t="str">
        <f>IFERROR(VLOOKUP(A193,VIEWS!$A$1:$B$200,2,0)," ")</f>
        <v xml:space="preserve"> </v>
      </c>
      <c r="G193" s="36" t="str">
        <f>IFERROR(VLOOKUP(A193,INTERACTION!$A$1:$B$200,2,0)," ")</f>
        <v xml:space="preserve"> </v>
      </c>
      <c r="H193" t="str">
        <f t="shared" si="8"/>
        <v>Tuesday</v>
      </c>
      <c r="I193" s="32" t="str">
        <f t="shared" si="6"/>
        <v>Weekday</v>
      </c>
      <c r="J193" s="34" t="str">
        <f>IFERROR(Insta_Table1[[#This Row],[Interaction]]/Insta_Table1[[#This Row],[Reach]], " ")</f>
        <v xml:space="preserve"> </v>
      </c>
    </row>
    <row r="194" spans="1:10" x14ac:dyDescent="0.3">
      <c r="A194" s="7" t="s">
        <v>194</v>
      </c>
      <c r="B194" s="17">
        <f t="shared" si="7"/>
        <v>44762</v>
      </c>
      <c r="C194" s="36">
        <f>VLOOKUP(DAILY_STATS!A194,REACH!A193:B1403,2,0)</f>
        <v>23523</v>
      </c>
      <c r="D194">
        <f>VLOOKUP(A194,PROFILE_VISITS!$A$1:$B$1211,2,0)</f>
        <v>454</v>
      </c>
      <c r="E194" s="36" t="str">
        <f>IFERROR(VLOOKUP(A194,NEW_FOLLOWS!$A$1:$B$892,2,0),  " ")</f>
        <v xml:space="preserve"> </v>
      </c>
      <c r="F194" s="36" t="str">
        <f>IFERROR(VLOOKUP(A194,VIEWS!$A$1:$B$200,2,0)," ")</f>
        <v xml:space="preserve"> </v>
      </c>
      <c r="G194" s="36" t="str">
        <f>IFERROR(VLOOKUP(A194,INTERACTION!$A$1:$B$200,2,0)," ")</f>
        <v xml:space="preserve"> </v>
      </c>
      <c r="H194" t="str">
        <f t="shared" si="8"/>
        <v>Wednesday</v>
      </c>
      <c r="I194" s="32" t="str">
        <f t="shared" ref="I194:I257" si="9">IF(WEEKDAY(B194,2)&gt;5,"Weekend","Weekday")</f>
        <v>Weekday</v>
      </c>
      <c r="J194" s="34" t="str">
        <f>IFERROR(Insta_Table1[[#This Row],[Interaction]]/Insta_Table1[[#This Row],[Reach]], " ")</f>
        <v xml:space="preserve"> </v>
      </c>
    </row>
    <row r="195" spans="1:10" x14ac:dyDescent="0.3">
      <c r="A195" s="7" t="s">
        <v>195</v>
      </c>
      <c r="B195" s="17">
        <f t="shared" ref="B195:B258" si="10">DATEVALUE(LEFT(A195,10))</f>
        <v>44763</v>
      </c>
      <c r="C195" s="36">
        <f>VLOOKUP(DAILY_STATS!A195,REACH!A194:B1404,2,0)</f>
        <v>23275</v>
      </c>
      <c r="D195">
        <f>VLOOKUP(A195,PROFILE_VISITS!$A$1:$B$1211,2,0)</f>
        <v>447</v>
      </c>
      <c r="E195" s="36" t="str">
        <f>IFERROR(VLOOKUP(A195,NEW_FOLLOWS!$A$1:$B$892,2,0),  " ")</f>
        <v xml:space="preserve"> </v>
      </c>
      <c r="F195" s="36" t="str">
        <f>IFERROR(VLOOKUP(A195,VIEWS!$A$1:$B$200,2,0)," ")</f>
        <v xml:space="preserve"> </v>
      </c>
      <c r="G195" s="36" t="str">
        <f>IFERROR(VLOOKUP(A195,INTERACTION!$A$1:$B$200,2,0)," ")</f>
        <v xml:space="preserve"> </v>
      </c>
      <c r="H195" t="str">
        <f t="shared" ref="H195:H258" si="11">TEXT(B195, "dddd")</f>
        <v>Thursday</v>
      </c>
      <c r="I195" s="32" t="str">
        <f t="shared" si="9"/>
        <v>Weekday</v>
      </c>
      <c r="J195" s="34" t="str">
        <f>IFERROR(Insta_Table1[[#This Row],[Interaction]]/Insta_Table1[[#This Row],[Reach]], " ")</f>
        <v xml:space="preserve"> </v>
      </c>
    </row>
    <row r="196" spans="1:10" x14ac:dyDescent="0.3">
      <c r="A196" s="7" t="s">
        <v>196</v>
      </c>
      <c r="B196" s="17">
        <f t="shared" si="10"/>
        <v>44764</v>
      </c>
      <c r="C196" s="36">
        <f>VLOOKUP(DAILY_STATS!A196,REACH!A195:B1405,2,0)</f>
        <v>17090</v>
      </c>
      <c r="D196">
        <f>VLOOKUP(A196,PROFILE_VISITS!$A$1:$B$1211,2,0)</f>
        <v>322</v>
      </c>
      <c r="E196" s="36" t="str">
        <f>IFERROR(VLOOKUP(A196,NEW_FOLLOWS!$A$1:$B$892,2,0),  " ")</f>
        <v xml:space="preserve"> </v>
      </c>
      <c r="F196" s="36" t="str">
        <f>IFERROR(VLOOKUP(A196,VIEWS!$A$1:$B$200,2,0)," ")</f>
        <v xml:space="preserve"> </v>
      </c>
      <c r="G196" s="36" t="str">
        <f>IFERROR(VLOOKUP(A196,INTERACTION!$A$1:$B$200,2,0)," ")</f>
        <v xml:space="preserve"> </v>
      </c>
      <c r="H196" t="str">
        <f t="shared" si="11"/>
        <v>Friday</v>
      </c>
      <c r="I196" s="32" t="str">
        <f t="shared" si="9"/>
        <v>Weekday</v>
      </c>
      <c r="J196" s="34" t="str">
        <f>IFERROR(Insta_Table1[[#This Row],[Interaction]]/Insta_Table1[[#This Row],[Reach]], " ")</f>
        <v xml:space="preserve"> </v>
      </c>
    </row>
    <row r="197" spans="1:10" x14ac:dyDescent="0.3">
      <c r="A197" s="7" t="s">
        <v>197</v>
      </c>
      <c r="B197" s="17">
        <f t="shared" si="10"/>
        <v>44765</v>
      </c>
      <c r="C197" s="36">
        <f>VLOOKUP(DAILY_STATS!A197,REACH!A196:B1406,2,0)</f>
        <v>15486</v>
      </c>
      <c r="D197">
        <f>VLOOKUP(A197,PROFILE_VISITS!$A$1:$B$1211,2,0)</f>
        <v>365</v>
      </c>
      <c r="E197" s="36" t="str">
        <f>IFERROR(VLOOKUP(A197,NEW_FOLLOWS!$A$1:$B$892,2,0),  " ")</f>
        <v xml:space="preserve"> </v>
      </c>
      <c r="F197" s="36" t="str">
        <f>IFERROR(VLOOKUP(A197,VIEWS!$A$1:$B$200,2,0)," ")</f>
        <v xml:space="preserve"> </v>
      </c>
      <c r="G197" s="36" t="str">
        <f>IFERROR(VLOOKUP(A197,INTERACTION!$A$1:$B$200,2,0)," ")</f>
        <v xml:space="preserve"> </v>
      </c>
      <c r="H197" t="str">
        <f t="shared" si="11"/>
        <v>Saturday</v>
      </c>
      <c r="I197" s="32" t="str">
        <f t="shared" si="9"/>
        <v>Weekend</v>
      </c>
      <c r="J197" s="34" t="str">
        <f>IFERROR(Insta_Table1[[#This Row],[Interaction]]/Insta_Table1[[#This Row],[Reach]], " ")</f>
        <v xml:space="preserve"> </v>
      </c>
    </row>
    <row r="198" spans="1:10" x14ac:dyDescent="0.3">
      <c r="A198" s="7" t="s">
        <v>198</v>
      </c>
      <c r="B198" s="17">
        <f t="shared" si="10"/>
        <v>44766</v>
      </c>
      <c r="C198" s="36">
        <f>VLOOKUP(DAILY_STATS!A198,REACH!A197:B1407,2,0)</f>
        <v>12142</v>
      </c>
      <c r="D198">
        <f>VLOOKUP(A198,PROFILE_VISITS!$A$1:$B$1211,2,0)</f>
        <v>301</v>
      </c>
      <c r="E198" s="36" t="str">
        <f>IFERROR(VLOOKUP(A198,NEW_FOLLOWS!$A$1:$B$892,2,0),  " ")</f>
        <v xml:space="preserve"> </v>
      </c>
      <c r="F198" s="36" t="str">
        <f>IFERROR(VLOOKUP(A198,VIEWS!$A$1:$B$200,2,0)," ")</f>
        <v xml:space="preserve"> </v>
      </c>
      <c r="G198" s="36" t="str">
        <f>IFERROR(VLOOKUP(A198,INTERACTION!$A$1:$B$200,2,0)," ")</f>
        <v xml:space="preserve"> </v>
      </c>
      <c r="H198" t="str">
        <f t="shared" si="11"/>
        <v>Sunday</v>
      </c>
      <c r="I198" s="32" t="str">
        <f t="shared" si="9"/>
        <v>Weekend</v>
      </c>
      <c r="J198" s="34" t="str">
        <f>IFERROR(Insta_Table1[[#This Row],[Interaction]]/Insta_Table1[[#This Row],[Reach]], " ")</f>
        <v xml:space="preserve"> </v>
      </c>
    </row>
    <row r="199" spans="1:10" x14ac:dyDescent="0.3">
      <c r="A199" s="7" t="s">
        <v>199</v>
      </c>
      <c r="B199" s="17">
        <f t="shared" si="10"/>
        <v>44767</v>
      </c>
      <c r="C199" s="36">
        <f>VLOOKUP(DAILY_STATS!A199,REACH!A198:B1408,2,0)</f>
        <v>35180</v>
      </c>
      <c r="D199">
        <f>VLOOKUP(A199,PROFILE_VISITS!$A$1:$B$1211,2,0)</f>
        <v>592</v>
      </c>
      <c r="E199" s="36" t="str">
        <f>IFERROR(VLOOKUP(A199,NEW_FOLLOWS!$A$1:$B$892,2,0),  " ")</f>
        <v xml:space="preserve"> </v>
      </c>
      <c r="F199" s="36" t="str">
        <f>IFERROR(VLOOKUP(A199,VIEWS!$A$1:$B$200,2,0)," ")</f>
        <v xml:space="preserve"> </v>
      </c>
      <c r="G199" s="36" t="str">
        <f>IFERROR(VLOOKUP(A199,INTERACTION!$A$1:$B$200,2,0)," ")</f>
        <v xml:space="preserve"> </v>
      </c>
      <c r="H199" t="str">
        <f t="shared" si="11"/>
        <v>Monday</v>
      </c>
      <c r="I199" s="32" t="str">
        <f t="shared" si="9"/>
        <v>Weekday</v>
      </c>
      <c r="J199" s="34" t="str">
        <f>IFERROR(Insta_Table1[[#This Row],[Interaction]]/Insta_Table1[[#This Row],[Reach]], " ")</f>
        <v xml:space="preserve"> </v>
      </c>
    </row>
    <row r="200" spans="1:10" x14ac:dyDescent="0.3">
      <c r="A200" s="7" t="s">
        <v>200</v>
      </c>
      <c r="B200" s="17">
        <f t="shared" si="10"/>
        <v>44768</v>
      </c>
      <c r="C200" s="36">
        <f>VLOOKUP(DAILY_STATS!A200,REACH!A199:B1409,2,0)</f>
        <v>28619</v>
      </c>
      <c r="D200">
        <f>VLOOKUP(A200,PROFILE_VISITS!$A$1:$B$1211,2,0)</f>
        <v>463</v>
      </c>
      <c r="E200" s="36" t="str">
        <f>IFERROR(VLOOKUP(A200,NEW_FOLLOWS!$A$1:$B$892,2,0),  " ")</f>
        <v xml:space="preserve"> </v>
      </c>
      <c r="F200" s="36" t="str">
        <f>IFERROR(VLOOKUP(A200,VIEWS!$A$1:$B$200,2,0)," ")</f>
        <v xml:space="preserve"> </v>
      </c>
      <c r="G200" s="36" t="str">
        <f>IFERROR(VLOOKUP(A200,INTERACTION!$A$1:$B$200,2,0)," ")</f>
        <v xml:space="preserve"> </v>
      </c>
      <c r="H200" t="str">
        <f t="shared" si="11"/>
        <v>Tuesday</v>
      </c>
      <c r="I200" s="32" t="str">
        <f t="shared" si="9"/>
        <v>Weekday</v>
      </c>
      <c r="J200" s="34" t="str">
        <f>IFERROR(Insta_Table1[[#This Row],[Interaction]]/Insta_Table1[[#This Row],[Reach]], " ")</f>
        <v xml:space="preserve"> </v>
      </c>
    </row>
    <row r="201" spans="1:10" x14ac:dyDescent="0.3">
      <c r="A201" s="7" t="s">
        <v>201</v>
      </c>
      <c r="B201" s="17">
        <f t="shared" si="10"/>
        <v>44769</v>
      </c>
      <c r="C201" s="36">
        <f>VLOOKUP(DAILY_STATS!A201,REACH!A200:B1410,2,0)</f>
        <v>21059</v>
      </c>
      <c r="D201">
        <f>VLOOKUP(A201,PROFILE_VISITS!$A$1:$B$1211,2,0)</f>
        <v>526</v>
      </c>
      <c r="E201" s="36" t="str">
        <f>IFERROR(VLOOKUP(A201,NEW_FOLLOWS!$A$1:$B$892,2,0),  " ")</f>
        <v xml:space="preserve"> </v>
      </c>
      <c r="F201" s="36" t="str">
        <f>IFERROR(VLOOKUP(A201,VIEWS!$A$1:$B$200,2,0)," ")</f>
        <v xml:space="preserve"> </v>
      </c>
      <c r="G201" s="36" t="str">
        <f>IFERROR(VLOOKUP(A201,INTERACTION!$A$1:$B$200,2,0)," ")</f>
        <v xml:space="preserve"> </v>
      </c>
      <c r="H201" t="str">
        <f t="shared" si="11"/>
        <v>Wednesday</v>
      </c>
      <c r="I201" s="32" t="str">
        <f t="shared" si="9"/>
        <v>Weekday</v>
      </c>
      <c r="J201" s="34" t="str">
        <f>IFERROR(Insta_Table1[[#This Row],[Interaction]]/Insta_Table1[[#This Row],[Reach]], " ")</f>
        <v xml:space="preserve"> </v>
      </c>
    </row>
    <row r="202" spans="1:10" x14ac:dyDescent="0.3">
      <c r="A202" s="7" t="s">
        <v>202</v>
      </c>
      <c r="B202" s="17">
        <f t="shared" si="10"/>
        <v>44770</v>
      </c>
      <c r="C202" s="36">
        <f>VLOOKUP(DAILY_STATS!A202,REACH!A201:B1411,2,0)</f>
        <v>22340</v>
      </c>
      <c r="D202">
        <f>VLOOKUP(A202,PROFILE_VISITS!$A$1:$B$1211,2,0)</f>
        <v>356</v>
      </c>
      <c r="E202" s="36" t="str">
        <f>IFERROR(VLOOKUP(A202,NEW_FOLLOWS!$A$1:$B$892,2,0),  " ")</f>
        <v xml:space="preserve"> </v>
      </c>
      <c r="F202" s="36" t="str">
        <f>IFERROR(VLOOKUP(A202,VIEWS!$A$1:$B$200,2,0)," ")</f>
        <v xml:space="preserve"> </v>
      </c>
      <c r="G202" s="36" t="str">
        <f>IFERROR(VLOOKUP(A202,INTERACTION!$A$1:$B$200,2,0)," ")</f>
        <v xml:space="preserve"> </v>
      </c>
      <c r="H202" t="str">
        <f t="shared" si="11"/>
        <v>Thursday</v>
      </c>
      <c r="I202" s="32" t="str">
        <f t="shared" si="9"/>
        <v>Weekday</v>
      </c>
      <c r="J202" s="34" t="str">
        <f>IFERROR(Insta_Table1[[#This Row],[Interaction]]/Insta_Table1[[#This Row],[Reach]], " ")</f>
        <v xml:space="preserve"> </v>
      </c>
    </row>
    <row r="203" spans="1:10" x14ac:dyDescent="0.3">
      <c r="A203" s="7" t="s">
        <v>203</v>
      </c>
      <c r="B203" s="17">
        <f t="shared" si="10"/>
        <v>44771</v>
      </c>
      <c r="C203" s="36">
        <f>VLOOKUP(DAILY_STATS!A203,REACH!A202:B1412,2,0)</f>
        <v>21649</v>
      </c>
      <c r="D203">
        <f>VLOOKUP(A203,PROFILE_VISITS!$A$1:$B$1211,2,0)</f>
        <v>283</v>
      </c>
      <c r="E203" s="36" t="str">
        <f>IFERROR(VLOOKUP(A203,NEW_FOLLOWS!$A$1:$B$892,2,0),  " ")</f>
        <v xml:space="preserve"> </v>
      </c>
      <c r="F203" s="36" t="str">
        <f>IFERROR(VLOOKUP(A203,VIEWS!$A$1:$B$200,2,0)," ")</f>
        <v xml:space="preserve"> </v>
      </c>
      <c r="G203" s="36" t="str">
        <f>IFERROR(VLOOKUP(A203,INTERACTION!$A$1:$B$200,2,0)," ")</f>
        <v xml:space="preserve"> </v>
      </c>
      <c r="H203" t="str">
        <f t="shared" si="11"/>
        <v>Friday</v>
      </c>
      <c r="I203" s="32" t="str">
        <f t="shared" si="9"/>
        <v>Weekday</v>
      </c>
      <c r="J203" s="34" t="str">
        <f>IFERROR(Insta_Table1[[#This Row],[Interaction]]/Insta_Table1[[#This Row],[Reach]], " ")</f>
        <v xml:space="preserve"> </v>
      </c>
    </row>
    <row r="204" spans="1:10" x14ac:dyDescent="0.3">
      <c r="A204" s="7" t="s">
        <v>204</v>
      </c>
      <c r="B204" s="17">
        <f t="shared" si="10"/>
        <v>44772</v>
      </c>
      <c r="C204" s="36">
        <f>VLOOKUP(DAILY_STATS!A204,REACH!A203:B1413,2,0)</f>
        <v>26917</v>
      </c>
      <c r="D204">
        <f>VLOOKUP(A204,PROFILE_VISITS!$A$1:$B$1211,2,0)</f>
        <v>376</v>
      </c>
      <c r="E204" s="36" t="str">
        <f>IFERROR(VLOOKUP(A204,NEW_FOLLOWS!$A$1:$B$892,2,0),  " ")</f>
        <v xml:space="preserve"> </v>
      </c>
      <c r="F204" s="36" t="str">
        <f>IFERROR(VLOOKUP(A204,VIEWS!$A$1:$B$200,2,0)," ")</f>
        <v xml:space="preserve"> </v>
      </c>
      <c r="G204" s="36" t="str">
        <f>IFERROR(VLOOKUP(A204,INTERACTION!$A$1:$B$200,2,0)," ")</f>
        <v xml:space="preserve"> </v>
      </c>
      <c r="H204" t="str">
        <f t="shared" si="11"/>
        <v>Saturday</v>
      </c>
      <c r="I204" s="32" t="str">
        <f t="shared" si="9"/>
        <v>Weekend</v>
      </c>
      <c r="J204" s="34" t="str">
        <f>IFERROR(Insta_Table1[[#This Row],[Interaction]]/Insta_Table1[[#This Row],[Reach]], " ")</f>
        <v xml:space="preserve"> </v>
      </c>
    </row>
    <row r="205" spans="1:10" x14ac:dyDescent="0.3">
      <c r="A205" s="7" t="s">
        <v>205</v>
      </c>
      <c r="B205" s="17">
        <f t="shared" si="10"/>
        <v>44773</v>
      </c>
      <c r="C205" s="36">
        <f>VLOOKUP(DAILY_STATS!A205,REACH!A204:B1414,2,0)</f>
        <v>10563</v>
      </c>
      <c r="D205">
        <f>VLOOKUP(A205,PROFILE_VISITS!$A$1:$B$1211,2,0)</f>
        <v>264</v>
      </c>
      <c r="E205" s="36" t="str">
        <f>IFERROR(VLOOKUP(A205,NEW_FOLLOWS!$A$1:$B$892,2,0),  " ")</f>
        <v xml:space="preserve"> </v>
      </c>
      <c r="F205" s="36" t="str">
        <f>IFERROR(VLOOKUP(A205,VIEWS!$A$1:$B$200,2,0)," ")</f>
        <v xml:space="preserve"> </v>
      </c>
      <c r="G205" s="36" t="str">
        <f>IFERROR(VLOOKUP(A205,INTERACTION!$A$1:$B$200,2,0)," ")</f>
        <v xml:space="preserve"> </v>
      </c>
      <c r="H205" t="str">
        <f t="shared" si="11"/>
        <v>Sunday</v>
      </c>
      <c r="I205" s="32" t="str">
        <f t="shared" si="9"/>
        <v>Weekend</v>
      </c>
      <c r="J205" s="34" t="str">
        <f>IFERROR(Insta_Table1[[#This Row],[Interaction]]/Insta_Table1[[#This Row],[Reach]], " ")</f>
        <v xml:space="preserve"> </v>
      </c>
    </row>
    <row r="206" spans="1:10" x14ac:dyDescent="0.3">
      <c r="A206" s="7" t="s">
        <v>206</v>
      </c>
      <c r="B206" s="17">
        <f t="shared" si="10"/>
        <v>44774</v>
      </c>
      <c r="C206" s="36">
        <f>VLOOKUP(DAILY_STATS!A206,REACH!A205:B1415,2,0)</f>
        <v>8986</v>
      </c>
      <c r="D206">
        <f>VLOOKUP(A206,PROFILE_VISITS!$A$1:$B$1211,2,0)</f>
        <v>263</v>
      </c>
      <c r="E206" s="36" t="str">
        <f>IFERROR(VLOOKUP(A206,NEW_FOLLOWS!$A$1:$B$892,2,0),  " ")</f>
        <v xml:space="preserve"> </v>
      </c>
      <c r="F206" s="36" t="str">
        <f>IFERROR(VLOOKUP(A206,VIEWS!$A$1:$B$200,2,0)," ")</f>
        <v xml:space="preserve"> </v>
      </c>
      <c r="G206" s="36" t="str">
        <f>IFERROR(VLOOKUP(A206,INTERACTION!$A$1:$B$200,2,0)," ")</f>
        <v xml:space="preserve"> </v>
      </c>
      <c r="H206" t="str">
        <f t="shared" si="11"/>
        <v>Monday</v>
      </c>
      <c r="I206" s="32" t="str">
        <f t="shared" si="9"/>
        <v>Weekday</v>
      </c>
      <c r="J206" s="34" t="str">
        <f>IFERROR(Insta_Table1[[#This Row],[Interaction]]/Insta_Table1[[#This Row],[Reach]], " ")</f>
        <v xml:space="preserve"> </v>
      </c>
    </row>
    <row r="207" spans="1:10" x14ac:dyDescent="0.3">
      <c r="A207" s="7" t="s">
        <v>207</v>
      </c>
      <c r="B207" s="17">
        <f t="shared" si="10"/>
        <v>44775</v>
      </c>
      <c r="C207" s="36">
        <f>VLOOKUP(DAILY_STATS!A207,REACH!A206:B1416,2,0)</f>
        <v>12433</v>
      </c>
      <c r="D207">
        <f>VLOOKUP(A207,PROFILE_VISITS!$A$1:$B$1211,2,0)</f>
        <v>309</v>
      </c>
      <c r="E207" s="36" t="str">
        <f>IFERROR(VLOOKUP(A207,NEW_FOLLOWS!$A$1:$B$892,2,0),  " ")</f>
        <v xml:space="preserve"> </v>
      </c>
      <c r="F207" s="36" t="str">
        <f>IFERROR(VLOOKUP(A207,VIEWS!$A$1:$B$200,2,0)," ")</f>
        <v xml:space="preserve"> </v>
      </c>
      <c r="G207" s="36" t="str">
        <f>IFERROR(VLOOKUP(A207,INTERACTION!$A$1:$B$200,2,0)," ")</f>
        <v xml:space="preserve"> </v>
      </c>
      <c r="H207" t="str">
        <f t="shared" si="11"/>
        <v>Tuesday</v>
      </c>
      <c r="I207" s="32" t="str">
        <f t="shared" si="9"/>
        <v>Weekday</v>
      </c>
      <c r="J207" s="34" t="str">
        <f>IFERROR(Insta_Table1[[#This Row],[Interaction]]/Insta_Table1[[#This Row],[Reach]], " ")</f>
        <v xml:space="preserve"> </v>
      </c>
    </row>
    <row r="208" spans="1:10" x14ac:dyDescent="0.3">
      <c r="A208" s="7" t="s">
        <v>208</v>
      </c>
      <c r="B208" s="17">
        <f t="shared" si="10"/>
        <v>44776</v>
      </c>
      <c r="C208" s="36">
        <f>VLOOKUP(DAILY_STATS!A208,REACH!A207:B1417,2,0)</f>
        <v>9492</v>
      </c>
      <c r="D208">
        <f>VLOOKUP(A208,PROFILE_VISITS!$A$1:$B$1211,2,0)</f>
        <v>319</v>
      </c>
      <c r="E208" s="36" t="str">
        <f>IFERROR(VLOOKUP(A208,NEW_FOLLOWS!$A$1:$B$892,2,0),  " ")</f>
        <v xml:space="preserve"> </v>
      </c>
      <c r="F208" s="36" t="str">
        <f>IFERROR(VLOOKUP(A208,VIEWS!$A$1:$B$200,2,0)," ")</f>
        <v xml:space="preserve"> </v>
      </c>
      <c r="G208" s="36" t="str">
        <f>IFERROR(VLOOKUP(A208,INTERACTION!$A$1:$B$200,2,0)," ")</f>
        <v xml:space="preserve"> </v>
      </c>
      <c r="H208" t="str">
        <f t="shared" si="11"/>
        <v>Wednesday</v>
      </c>
      <c r="I208" s="32" t="str">
        <f t="shared" si="9"/>
        <v>Weekday</v>
      </c>
      <c r="J208" s="34" t="str">
        <f>IFERROR(Insta_Table1[[#This Row],[Interaction]]/Insta_Table1[[#This Row],[Reach]], " ")</f>
        <v xml:space="preserve"> </v>
      </c>
    </row>
    <row r="209" spans="1:10" x14ac:dyDescent="0.3">
      <c r="A209" s="7" t="s">
        <v>209</v>
      </c>
      <c r="B209" s="17">
        <f t="shared" si="10"/>
        <v>44777</v>
      </c>
      <c r="C209" s="36">
        <f>VLOOKUP(DAILY_STATS!A209,REACH!A208:B1418,2,0)</f>
        <v>31641</v>
      </c>
      <c r="D209">
        <f>VLOOKUP(A209,PROFILE_VISITS!$A$1:$B$1211,2,0)</f>
        <v>414</v>
      </c>
      <c r="E209" s="36" t="str">
        <f>IFERROR(VLOOKUP(A209,NEW_FOLLOWS!$A$1:$B$892,2,0),  " ")</f>
        <v xml:space="preserve"> </v>
      </c>
      <c r="F209" s="36" t="str">
        <f>IFERROR(VLOOKUP(A209,VIEWS!$A$1:$B$200,2,0)," ")</f>
        <v xml:space="preserve"> </v>
      </c>
      <c r="G209" s="36" t="str">
        <f>IFERROR(VLOOKUP(A209,INTERACTION!$A$1:$B$200,2,0)," ")</f>
        <v xml:space="preserve"> </v>
      </c>
      <c r="H209" t="str">
        <f t="shared" si="11"/>
        <v>Thursday</v>
      </c>
      <c r="I209" s="32" t="str">
        <f t="shared" si="9"/>
        <v>Weekday</v>
      </c>
      <c r="J209" s="34" t="str">
        <f>IFERROR(Insta_Table1[[#This Row],[Interaction]]/Insta_Table1[[#This Row],[Reach]], " ")</f>
        <v xml:space="preserve"> </v>
      </c>
    </row>
    <row r="210" spans="1:10" x14ac:dyDescent="0.3">
      <c r="A210" s="7" t="s">
        <v>210</v>
      </c>
      <c r="B210" s="17">
        <f t="shared" si="10"/>
        <v>44778</v>
      </c>
      <c r="C210" s="36">
        <f>VLOOKUP(DAILY_STATS!A210,REACH!A209:B1419,2,0)</f>
        <v>21572</v>
      </c>
      <c r="D210">
        <f>VLOOKUP(A210,PROFILE_VISITS!$A$1:$B$1211,2,0)</f>
        <v>358</v>
      </c>
      <c r="E210" s="36" t="str">
        <f>IFERROR(VLOOKUP(A210,NEW_FOLLOWS!$A$1:$B$892,2,0),  " ")</f>
        <v xml:space="preserve"> </v>
      </c>
      <c r="F210" s="36" t="str">
        <f>IFERROR(VLOOKUP(A210,VIEWS!$A$1:$B$200,2,0)," ")</f>
        <v xml:space="preserve"> </v>
      </c>
      <c r="G210" s="36" t="str">
        <f>IFERROR(VLOOKUP(A210,INTERACTION!$A$1:$B$200,2,0)," ")</f>
        <v xml:space="preserve"> </v>
      </c>
      <c r="H210" t="str">
        <f t="shared" si="11"/>
        <v>Friday</v>
      </c>
      <c r="I210" s="32" t="str">
        <f t="shared" si="9"/>
        <v>Weekday</v>
      </c>
      <c r="J210" s="34" t="str">
        <f>IFERROR(Insta_Table1[[#This Row],[Interaction]]/Insta_Table1[[#This Row],[Reach]], " ")</f>
        <v xml:space="preserve"> </v>
      </c>
    </row>
    <row r="211" spans="1:10" x14ac:dyDescent="0.3">
      <c r="A211" s="7" t="s">
        <v>211</v>
      </c>
      <c r="B211" s="17">
        <f t="shared" si="10"/>
        <v>44779</v>
      </c>
      <c r="C211" s="36">
        <f>VLOOKUP(DAILY_STATS!A211,REACH!A210:B1420,2,0)</f>
        <v>20504</v>
      </c>
      <c r="D211">
        <f>VLOOKUP(A211,PROFILE_VISITS!$A$1:$B$1211,2,0)</f>
        <v>354</v>
      </c>
      <c r="E211" s="36" t="str">
        <f>IFERROR(VLOOKUP(A211,NEW_FOLLOWS!$A$1:$B$892,2,0),  " ")</f>
        <v xml:space="preserve"> </v>
      </c>
      <c r="F211" s="36" t="str">
        <f>IFERROR(VLOOKUP(A211,VIEWS!$A$1:$B$200,2,0)," ")</f>
        <v xml:space="preserve"> </v>
      </c>
      <c r="G211" s="36" t="str">
        <f>IFERROR(VLOOKUP(A211,INTERACTION!$A$1:$B$200,2,0)," ")</f>
        <v xml:space="preserve"> </v>
      </c>
      <c r="H211" t="str">
        <f t="shared" si="11"/>
        <v>Saturday</v>
      </c>
      <c r="I211" s="32" t="str">
        <f t="shared" si="9"/>
        <v>Weekend</v>
      </c>
      <c r="J211" s="34" t="str">
        <f>IFERROR(Insta_Table1[[#This Row],[Interaction]]/Insta_Table1[[#This Row],[Reach]], " ")</f>
        <v xml:space="preserve"> </v>
      </c>
    </row>
    <row r="212" spans="1:10" x14ac:dyDescent="0.3">
      <c r="A212" s="7" t="s">
        <v>212</v>
      </c>
      <c r="B212" s="17">
        <f t="shared" si="10"/>
        <v>44780</v>
      </c>
      <c r="C212" s="36">
        <f>VLOOKUP(DAILY_STATS!A212,REACH!A211:B1421,2,0)</f>
        <v>35029</v>
      </c>
      <c r="D212">
        <f>VLOOKUP(A212,PROFILE_VISITS!$A$1:$B$1211,2,0)</f>
        <v>472</v>
      </c>
      <c r="E212" s="36" t="str">
        <f>IFERROR(VLOOKUP(A212,NEW_FOLLOWS!$A$1:$B$892,2,0),  " ")</f>
        <v xml:space="preserve"> </v>
      </c>
      <c r="F212" s="36" t="str">
        <f>IFERROR(VLOOKUP(A212,VIEWS!$A$1:$B$200,2,0)," ")</f>
        <v xml:space="preserve"> </v>
      </c>
      <c r="G212" s="36" t="str">
        <f>IFERROR(VLOOKUP(A212,INTERACTION!$A$1:$B$200,2,0)," ")</f>
        <v xml:space="preserve"> </v>
      </c>
      <c r="H212" t="str">
        <f t="shared" si="11"/>
        <v>Sunday</v>
      </c>
      <c r="I212" s="32" t="str">
        <f t="shared" si="9"/>
        <v>Weekend</v>
      </c>
      <c r="J212" s="34" t="str">
        <f>IFERROR(Insta_Table1[[#This Row],[Interaction]]/Insta_Table1[[#This Row],[Reach]], " ")</f>
        <v xml:space="preserve"> </v>
      </c>
    </row>
    <row r="213" spans="1:10" x14ac:dyDescent="0.3">
      <c r="A213" s="7" t="s">
        <v>213</v>
      </c>
      <c r="B213" s="17">
        <f t="shared" si="10"/>
        <v>44781</v>
      </c>
      <c r="C213" s="36">
        <f>VLOOKUP(DAILY_STATS!A213,REACH!A212:B1422,2,0)</f>
        <v>51681</v>
      </c>
      <c r="D213">
        <f>VLOOKUP(A213,PROFILE_VISITS!$A$1:$B$1211,2,0)</f>
        <v>482</v>
      </c>
      <c r="E213" s="36" t="str">
        <f>IFERROR(VLOOKUP(A213,NEW_FOLLOWS!$A$1:$B$892,2,0),  " ")</f>
        <v xml:space="preserve"> </v>
      </c>
      <c r="F213" s="36" t="str">
        <f>IFERROR(VLOOKUP(A213,VIEWS!$A$1:$B$200,2,0)," ")</f>
        <v xml:space="preserve"> </v>
      </c>
      <c r="G213" s="36" t="str">
        <f>IFERROR(VLOOKUP(A213,INTERACTION!$A$1:$B$200,2,0)," ")</f>
        <v xml:space="preserve"> </v>
      </c>
      <c r="H213" t="str">
        <f t="shared" si="11"/>
        <v>Monday</v>
      </c>
      <c r="I213" s="32" t="str">
        <f t="shared" si="9"/>
        <v>Weekday</v>
      </c>
      <c r="J213" s="34" t="str">
        <f>IFERROR(Insta_Table1[[#This Row],[Interaction]]/Insta_Table1[[#This Row],[Reach]], " ")</f>
        <v xml:space="preserve"> </v>
      </c>
    </row>
    <row r="214" spans="1:10" x14ac:dyDescent="0.3">
      <c r="A214" s="7" t="s">
        <v>214</v>
      </c>
      <c r="B214" s="17">
        <f t="shared" si="10"/>
        <v>44782</v>
      </c>
      <c r="C214" s="36">
        <f>VLOOKUP(DAILY_STATS!A214,REACH!A213:B1423,2,0)</f>
        <v>36099</v>
      </c>
      <c r="D214">
        <f>VLOOKUP(A214,PROFILE_VISITS!$A$1:$B$1211,2,0)</f>
        <v>421</v>
      </c>
      <c r="E214" s="36" t="str">
        <f>IFERROR(VLOOKUP(A214,NEW_FOLLOWS!$A$1:$B$892,2,0),  " ")</f>
        <v xml:space="preserve"> </v>
      </c>
      <c r="F214" s="36" t="str">
        <f>IFERROR(VLOOKUP(A214,VIEWS!$A$1:$B$200,2,0)," ")</f>
        <v xml:space="preserve"> </v>
      </c>
      <c r="G214" s="36" t="str">
        <f>IFERROR(VLOOKUP(A214,INTERACTION!$A$1:$B$200,2,0)," ")</f>
        <v xml:space="preserve"> </v>
      </c>
      <c r="H214" t="str">
        <f t="shared" si="11"/>
        <v>Tuesday</v>
      </c>
      <c r="I214" s="32" t="str">
        <f t="shared" si="9"/>
        <v>Weekday</v>
      </c>
      <c r="J214" s="34" t="str">
        <f>IFERROR(Insta_Table1[[#This Row],[Interaction]]/Insta_Table1[[#This Row],[Reach]], " ")</f>
        <v xml:space="preserve"> </v>
      </c>
    </row>
    <row r="215" spans="1:10" x14ac:dyDescent="0.3">
      <c r="A215" s="7" t="s">
        <v>215</v>
      </c>
      <c r="B215" s="17">
        <f t="shared" si="10"/>
        <v>44783</v>
      </c>
      <c r="C215" s="36">
        <f>VLOOKUP(DAILY_STATS!A215,REACH!A214:B1424,2,0)</f>
        <v>27813</v>
      </c>
      <c r="D215">
        <f>VLOOKUP(A215,PROFILE_VISITS!$A$1:$B$1211,2,0)</f>
        <v>324</v>
      </c>
      <c r="E215" s="36" t="str">
        <f>IFERROR(VLOOKUP(A215,NEW_FOLLOWS!$A$1:$B$892,2,0),  " ")</f>
        <v xml:space="preserve"> </v>
      </c>
      <c r="F215" s="36" t="str">
        <f>IFERROR(VLOOKUP(A215,VIEWS!$A$1:$B$200,2,0)," ")</f>
        <v xml:space="preserve"> </v>
      </c>
      <c r="G215" s="36" t="str">
        <f>IFERROR(VLOOKUP(A215,INTERACTION!$A$1:$B$200,2,0)," ")</f>
        <v xml:space="preserve"> </v>
      </c>
      <c r="H215" t="str">
        <f t="shared" si="11"/>
        <v>Wednesday</v>
      </c>
      <c r="I215" s="32" t="str">
        <f t="shared" si="9"/>
        <v>Weekday</v>
      </c>
      <c r="J215" s="34" t="str">
        <f>IFERROR(Insta_Table1[[#This Row],[Interaction]]/Insta_Table1[[#This Row],[Reach]], " ")</f>
        <v xml:space="preserve"> </v>
      </c>
    </row>
    <row r="216" spans="1:10" x14ac:dyDescent="0.3">
      <c r="A216" s="7" t="s">
        <v>216</v>
      </c>
      <c r="B216" s="17">
        <f t="shared" si="10"/>
        <v>44784</v>
      </c>
      <c r="C216" s="36">
        <f>VLOOKUP(DAILY_STATS!A216,REACH!A215:B1425,2,0)</f>
        <v>26208</v>
      </c>
      <c r="D216">
        <f>VLOOKUP(A216,PROFILE_VISITS!$A$1:$B$1211,2,0)</f>
        <v>278</v>
      </c>
      <c r="E216" s="36" t="str">
        <f>IFERROR(VLOOKUP(A216,NEW_FOLLOWS!$A$1:$B$892,2,0),  " ")</f>
        <v xml:space="preserve"> </v>
      </c>
      <c r="F216" s="36" t="str">
        <f>IFERROR(VLOOKUP(A216,VIEWS!$A$1:$B$200,2,0)," ")</f>
        <v xml:space="preserve"> </v>
      </c>
      <c r="G216" s="36" t="str">
        <f>IFERROR(VLOOKUP(A216,INTERACTION!$A$1:$B$200,2,0)," ")</f>
        <v xml:space="preserve"> </v>
      </c>
      <c r="H216" t="str">
        <f t="shared" si="11"/>
        <v>Thursday</v>
      </c>
      <c r="I216" s="32" t="str">
        <f t="shared" si="9"/>
        <v>Weekday</v>
      </c>
      <c r="J216" s="34" t="str">
        <f>IFERROR(Insta_Table1[[#This Row],[Interaction]]/Insta_Table1[[#This Row],[Reach]], " ")</f>
        <v xml:space="preserve"> </v>
      </c>
    </row>
    <row r="217" spans="1:10" x14ac:dyDescent="0.3">
      <c r="A217" s="7" t="s">
        <v>217</v>
      </c>
      <c r="B217" s="17">
        <f t="shared" si="10"/>
        <v>44785</v>
      </c>
      <c r="C217" s="36">
        <f>VLOOKUP(DAILY_STATS!A217,REACH!A216:B1426,2,0)</f>
        <v>21255</v>
      </c>
      <c r="D217">
        <f>VLOOKUP(A217,PROFILE_VISITS!$A$1:$B$1211,2,0)</f>
        <v>317</v>
      </c>
      <c r="E217" s="36" t="str">
        <f>IFERROR(VLOOKUP(A217,NEW_FOLLOWS!$A$1:$B$892,2,0),  " ")</f>
        <v xml:space="preserve"> </v>
      </c>
      <c r="F217" s="36" t="str">
        <f>IFERROR(VLOOKUP(A217,VIEWS!$A$1:$B$200,2,0)," ")</f>
        <v xml:space="preserve"> </v>
      </c>
      <c r="G217" s="36" t="str">
        <f>IFERROR(VLOOKUP(A217,INTERACTION!$A$1:$B$200,2,0)," ")</f>
        <v xml:space="preserve"> </v>
      </c>
      <c r="H217" t="str">
        <f t="shared" si="11"/>
        <v>Friday</v>
      </c>
      <c r="I217" s="32" t="str">
        <f t="shared" si="9"/>
        <v>Weekday</v>
      </c>
      <c r="J217" s="34" t="str">
        <f>IFERROR(Insta_Table1[[#This Row],[Interaction]]/Insta_Table1[[#This Row],[Reach]], " ")</f>
        <v xml:space="preserve"> </v>
      </c>
    </row>
    <row r="218" spans="1:10" x14ac:dyDescent="0.3">
      <c r="A218" s="7" t="s">
        <v>218</v>
      </c>
      <c r="B218" s="17">
        <f t="shared" si="10"/>
        <v>44786</v>
      </c>
      <c r="C218" s="36">
        <f>VLOOKUP(DAILY_STATS!A218,REACH!A217:B1427,2,0)</f>
        <v>27681</v>
      </c>
      <c r="D218">
        <f>VLOOKUP(A218,PROFILE_VISITS!$A$1:$B$1211,2,0)</f>
        <v>752</v>
      </c>
      <c r="E218" s="36" t="str">
        <f>IFERROR(VLOOKUP(A218,NEW_FOLLOWS!$A$1:$B$892,2,0),  " ")</f>
        <v xml:space="preserve"> </v>
      </c>
      <c r="F218" s="36" t="str">
        <f>IFERROR(VLOOKUP(A218,VIEWS!$A$1:$B$200,2,0)," ")</f>
        <v xml:space="preserve"> </v>
      </c>
      <c r="G218" s="36" t="str">
        <f>IFERROR(VLOOKUP(A218,INTERACTION!$A$1:$B$200,2,0)," ")</f>
        <v xml:space="preserve"> </v>
      </c>
      <c r="H218" t="str">
        <f t="shared" si="11"/>
        <v>Saturday</v>
      </c>
      <c r="I218" s="32" t="str">
        <f t="shared" si="9"/>
        <v>Weekend</v>
      </c>
      <c r="J218" s="34" t="str">
        <f>IFERROR(Insta_Table1[[#This Row],[Interaction]]/Insta_Table1[[#This Row],[Reach]], " ")</f>
        <v xml:space="preserve"> </v>
      </c>
    </row>
    <row r="219" spans="1:10" x14ac:dyDescent="0.3">
      <c r="A219" s="7" t="s">
        <v>219</v>
      </c>
      <c r="B219" s="17">
        <f t="shared" si="10"/>
        <v>44787</v>
      </c>
      <c r="C219" s="36">
        <f>VLOOKUP(DAILY_STATS!A219,REACH!A218:B1428,2,0)</f>
        <v>37450</v>
      </c>
      <c r="D219">
        <f>VLOOKUP(A219,PROFILE_VISITS!$A$1:$B$1211,2,0)</f>
        <v>430</v>
      </c>
      <c r="E219" s="36" t="str">
        <f>IFERROR(VLOOKUP(A219,NEW_FOLLOWS!$A$1:$B$892,2,0),  " ")</f>
        <v xml:space="preserve"> </v>
      </c>
      <c r="F219" s="36" t="str">
        <f>IFERROR(VLOOKUP(A219,VIEWS!$A$1:$B$200,2,0)," ")</f>
        <v xml:space="preserve"> </v>
      </c>
      <c r="G219" s="36" t="str">
        <f>IFERROR(VLOOKUP(A219,INTERACTION!$A$1:$B$200,2,0)," ")</f>
        <v xml:space="preserve"> </v>
      </c>
      <c r="H219" t="str">
        <f t="shared" si="11"/>
        <v>Sunday</v>
      </c>
      <c r="I219" s="32" t="str">
        <f t="shared" si="9"/>
        <v>Weekend</v>
      </c>
      <c r="J219" s="34" t="str">
        <f>IFERROR(Insta_Table1[[#This Row],[Interaction]]/Insta_Table1[[#This Row],[Reach]], " ")</f>
        <v xml:space="preserve"> </v>
      </c>
    </row>
    <row r="220" spans="1:10" x14ac:dyDescent="0.3">
      <c r="A220" s="7" t="s">
        <v>220</v>
      </c>
      <c r="B220" s="17">
        <f t="shared" si="10"/>
        <v>44788</v>
      </c>
      <c r="C220" s="36">
        <f>VLOOKUP(DAILY_STATS!A220,REACH!A219:B1429,2,0)</f>
        <v>15417</v>
      </c>
      <c r="D220">
        <f>VLOOKUP(A220,PROFILE_VISITS!$A$1:$B$1211,2,0)</f>
        <v>335</v>
      </c>
      <c r="E220" s="36" t="str">
        <f>IFERROR(VLOOKUP(A220,NEW_FOLLOWS!$A$1:$B$892,2,0),  " ")</f>
        <v xml:space="preserve"> </v>
      </c>
      <c r="F220" s="36" t="str">
        <f>IFERROR(VLOOKUP(A220,VIEWS!$A$1:$B$200,2,0)," ")</f>
        <v xml:space="preserve"> </v>
      </c>
      <c r="G220" s="36" t="str">
        <f>IFERROR(VLOOKUP(A220,INTERACTION!$A$1:$B$200,2,0)," ")</f>
        <v xml:space="preserve"> </v>
      </c>
      <c r="H220" t="str">
        <f t="shared" si="11"/>
        <v>Monday</v>
      </c>
      <c r="I220" s="32" t="str">
        <f t="shared" si="9"/>
        <v>Weekday</v>
      </c>
      <c r="J220" s="34" t="str">
        <f>IFERROR(Insta_Table1[[#This Row],[Interaction]]/Insta_Table1[[#This Row],[Reach]], " ")</f>
        <v xml:space="preserve"> </v>
      </c>
    </row>
    <row r="221" spans="1:10" x14ac:dyDescent="0.3">
      <c r="A221" s="7" t="s">
        <v>221</v>
      </c>
      <c r="B221" s="17">
        <f t="shared" si="10"/>
        <v>44789</v>
      </c>
      <c r="C221" s="36">
        <f>VLOOKUP(DAILY_STATS!A221,REACH!A220:B1430,2,0)</f>
        <v>20268</v>
      </c>
      <c r="D221">
        <f>VLOOKUP(A221,PROFILE_VISITS!$A$1:$B$1211,2,0)</f>
        <v>731</v>
      </c>
      <c r="E221" s="36" t="str">
        <f>IFERROR(VLOOKUP(A221,NEW_FOLLOWS!$A$1:$B$892,2,0),  " ")</f>
        <v xml:space="preserve"> </v>
      </c>
      <c r="F221" s="36" t="str">
        <f>IFERROR(VLOOKUP(A221,VIEWS!$A$1:$B$200,2,0)," ")</f>
        <v xml:space="preserve"> </v>
      </c>
      <c r="G221" s="36" t="str">
        <f>IFERROR(VLOOKUP(A221,INTERACTION!$A$1:$B$200,2,0)," ")</f>
        <v xml:space="preserve"> </v>
      </c>
      <c r="H221" t="str">
        <f t="shared" si="11"/>
        <v>Tuesday</v>
      </c>
      <c r="I221" s="32" t="str">
        <f t="shared" si="9"/>
        <v>Weekday</v>
      </c>
      <c r="J221" s="34" t="str">
        <f>IFERROR(Insta_Table1[[#This Row],[Interaction]]/Insta_Table1[[#This Row],[Reach]], " ")</f>
        <v xml:space="preserve"> </v>
      </c>
    </row>
    <row r="222" spans="1:10" x14ac:dyDescent="0.3">
      <c r="A222" s="7" t="s">
        <v>222</v>
      </c>
      <c r="B222" s="17">
        <f t="shared" si="10"/>
        <v>44790</v>
      </c>
      <c r="C222" s="36">
        <f>VLOOKUP(DAILY_STATS!A222,REACH!A221:B1431,2,0)</f>
        <v>22571</v>
      </c>
      <c r="D222">
        <f>VLOOKUP(A222,PROFILE_VISITS!$A$1:$B$1211,2,0)</f>
        <v>535</v>
      </c>
      <c r="E222" s="36" t="str">
        <f>IFERROR(VLOOKUP(A222,NEW_FOLLOWS!$A$1:$B$892,2,0),  " ")</f>
        <v xml:space="preserve"> </v>
      </c>
      <c r="F222" s="36" t="str">
        <f>IFERROR(VLOOKUP(A222,VIEWS!$A$1:$B$200,2,0)," ")</f>
        <v xml:space="preserve"> </v>
      </c>
      <c r="G222" s="36" t="str">
        <f>IFERROR(VLOOKUP(A222,INTERACTION!$A$1:$B$200,2,0)," ")</f>
        <v xml:space="preserve"> </v>
      </c>
      <c r="H222" t="str">
        <f t="shared" si="11"/>
        <v>Wednesday</v>
      </c>
      <c r="I222" s="32" t="str">
        <f t="shared" si="9"/>
        <v>Weekday</v>
      </c>
      <c r="J222" s="34" t="str">
        <f>IFERROR(Insta_Table1[[#This Row],[Interaction]]/Insta_Table1[[#This Row],[Reach]], " ")</f>
        <v xml:space="preserve"> </v>
      </c>
    </row>
    <row r="223" spans="1:10" x14ac:dyDescent="0.3">
      <c r="A223" s="7" t="s">
        <v>223</v>
      </c>
      <c r="B223" s="17">
        <f t="shared" si="10"/>
        <v>44791</v>
      </c>
      <c r="C223" s="36">
        <f>VLOOKUP(DAILY_STATS!A223,REACH!A222:B1432,2,0)</f>
        <v>23244</v>
      </c>
      <c r="D223">
        <f>VLOOKUP(A223,PROFILE_VISITS!$A$1:$B$1211,2,0)</f>
        <v>470</v>
      </c>
      <c r="E223" s="36" t="str">
        <f>IFERROR(VLOOKUP(A223,NEW_FOLLOWS!$A$1:$B$892,2,0),  " ")</f>
        <v xml:space="preserve"> </v>
      </c>
      <c r="F223" s="36" t="str">
        <f>IFERROR(VLOOKUP(A223,VIEWS!$A$1:$B$200,2,0)," ")</f>
        <v xml:space="preserve"> </v>
      </c>
      <c r="G223" s="36" t="str">
        <f>IFERROR(VLOOKUP(A223,INTERACTION!$A$1:$B$200,2,0)," ")</f>
        <v xml:space="preserve"> </v>
      </c>
      <c r="H223" t="str">
        <f t="shared" si="11"/>
        <v>Thursday</v>
      </c>
      <c r="I223" s="32" t="str">
        <f t="shared" si="9"/>
        <v>Weekday</v>
      </c>
      <c r="J223" s="34" t="str">
        <f>IFERROR(Insta_Table1[[#This Row],[Interaction]]/Insta_Table1[[#This Row],[Reach]], " ")</f>
        <v xml:space="preserve"> </v>
      </c>
    </row>
    <row r="224" spans="1:10" x14ac:dyDescent="0.3">
      <c r="A224" s="7" t="s">
        <v>224</v>
      </c>
      <c r="B224" s="17">
        <f t="shared" si="10"/>
        <v>44792</v>
      </c>
      <c r="C224" s="36">
        <f>VLOOKUP(DAILY_STATS!A224,REACH!A223:B1433,2,0)</f>
        <v>46712</v>
      </c>
      <c r="D224">
        <f>VLOOKUP(A224,PROFILE_VISITS!$A$1:$B$1211,2,0)</f>
        <v>1191</v>
      </c>
      <c r="E224" s="36" t="str">
        <f>IFERROR(VLOOKUP(A224,NEW_FOLLOWS!$A$1:$B$892,2,0),  " ")</f>
        <v xml:space="preserve"> </v>
      </c>
      <c r="F224" s="36" t="str">
        <f>IFERROR(VLOOKUP(A224,VIEWS!$A$1:$B$200,2,0)," ")</f>
        <v xml:space="preserve"> </v>
      </c>
      <c r="G224" s="36" t="str">
        <f>IFERROR(VLOOKUP(A224,INTERACTION!$A$1:$B$200,2,0)," ")</f>
        <v xml:space="preserve"> </v>
      </c>
      <c r="H224" t="str">
        <f t="shared" si="11"/>
        <v>Friday</v>
      </c>
      <c r="I224" s="32" t="str">
        <f t="shared" si="9"/>
        <v>Weekday</v>
      </c>
      <c r="J224" s="34" t="str">
        <f>IFERROR(Insta_Table1[[#This Row],[Interaction]]/Insta_Table1[[#This Row],[Reach]], " ")</f>
        <v xml:space="preserve"> </v>
      </c>
    </row>
    <row r="225" spans="1:10" x14ac:dyDescent="0.3">
      <c r="A225" s="7" t="s">
        <v>225</v>
      </c>
      <c r="B225" s="17">
        <f t="shared" si="10"/>
        <v>44793</v>
      </c>
      <c r="C225" s="36">
        <f>VLOOKUP(DAILY_STATS!A225,REACH!A224:B1434,2,0)</f>
        <v>74776</v>
      </c>
      <c r="D225">
        <f>VLOOKUP(A225,PROFILE_VISITS!$A$1:$B$1211,2,0)</f>
        <v>1811</v>
      </c>
      <c r="E225" s="36" t="str">
        <f>IFERROR(VLOOKUP(A225,NEW_FOLLOWS!$A$1:$B$892,2,0),  " ")</f>
        <v xml:space="preserve"> </v>
      </c>
      <c r="F225" s="36" t="str">
        <f>IFERROR(VLOOKUP(A225,VIEWS!$A$1:$B$200,2,0)," ")</f>
        <v xml:space="preserve"> </v>
      </c>
      <c r="G225" s="36" t="str">
        <f>IFERROR(VLOOKUP(A225,INTERACTION!$A$1:$B$200,2,0)," ")</f>
        <v xml:space="preserve"> </v>
      </c>
      <c r="H225" t="str">
        <f t="shared" si="11"/>
        <v>Saturday</v>
      </c>
      <c r="I225" s="32" t="str">
        <f t="shared" si="9"/>
        <v>Weekend</v>
      </c>
      <c r="J225" s="34" t="str">
        <f>IFERROR(Insta_Table1[[#This Row],[Interaction]]/Insta_Table1[[#This Row],[Reach]], " ")</f>
        <v xml:space="preserve"> </v>
      </c>
    </row>
    <row r="226" spans="1:10" x14ac:dyDescent="0.3">
      <c r="A226" s="7" t="s">
        <v>226</v>
      </c>
      <c r="B226" s="17">
        <f t="shared" si="10"/>
        <v>44794</v>
      </c>
      <c r="C226" s="36">
        <f>VLOOKUP(DAILY_STATS!A226,REACH!A225:B1435,2,0)</f>
        <v>93008</v>
      </c>
      <c r="D226">
        <f>VLOOKUP(A226,PROFILE_VISITS!$A$1:$B$1211,2,0)</f>
        <v>1861</v>
      </c>
      <c r="E226" s="36" t="str">
        <f>IFERROR(VLOOKUP(A226,NEW_FOLLOWS!$A$1:$B$892,2,0),  " ")</f>
        <v xml:space="preserve"> </v>
      </c>
      <c r="F226" s="36" t="str">
        <f>IFERROR(VLOOKUP(A226,VIEWS!$A$1:$B$200,2,0)," ")</f>
        <v xml:space="preserve"> </v>
      </c>
      <c r="G226" s="36" t="str">
        <f>IFERROR(VLOOKUP(A226,INTERACTION!$A$1:$B$200,2,0)," ")</f>
        <v xml:space="preserve"> </v>
      </c>
      <c r="H226" t="str">
        <f t="shared" si="11"/>
        <v>Sunday</v>
      </c>
      <c r="I226" s="32" t="str">
        <f t="shared" si="9"/>
        <v>Weekend</v>
      </c>
      <c r="J226" s="34" t="str">
        <f>IFERROR(Insta_Table1[[#This Row],[Interaction]]/Insta_Table1[[#This Row],[Reach]], " ")</f>
        <v xml:space="preserve"> </v>
      </c>
    </row>
    <row r="227" spans="1:10" x14ac:dyDescent="0.3">
      <c r="A227" s="7" t="s">
        <v>227</v>
      </c>
      <c r="B227" s="17">
        <f t="shared" si="10"/>
        <v>44795</v>
      </c>
      <c r="C227" s="36">
        <f>VLOOKUP(DAILY_STATS!A227,REACH!A226:B1436,2,0)</f>
        <v>75342</v>
      </c>
      <c r="D227">
        <f>VLOOKUP(A227,PROFILE_VISITS!$A$1:$B$1211,2,0)</f>
        <v>1491</v>
      </c>
      <c r="E227" s="36" t="str">
        <f>IFERROR(VLOOKUP(A227,NEW_FOLLOWS!$A$1:$B$892,2,0),  " ")</f>
        <v xml:space="preserve"> </v>
      </c>
      <c r="F227" s="36" t="str">
        <f>IFERROR(VLOOKUP(A227,VIEWS!$A$1:$B$200,2,0)," ")</f>
        <v xml:space="preserve"> </v>
      </c>
      <c r="G227" s="36" t="str">
        <f>IFERROR(VLOOKUP(A227,INTERACTION!$A$1:$B$200,2,0)," ")</f>
        <v xml:space="preserve"> </v>
      </c>
      <c r="H227" t="str">
        <f t="shared" si="11"/>
        <v>Monday</v>
      </c>
      <c r="I227" s="32" t="str">
        <f t="shared" si="9"/>
        <v>Weekday</v>
      </c>
      <c r="J227" s="34" t="str">
        <f>IFERROR(Insta_Table1[[#This Row],[Interaction]]/Insta_Table1[[#This Row],[Reach]], " ")</f>
        <v xml:space="preserve"> </v>
      </c>
    </row>
    <row r="228" spans="1:10" x14ac:dyDescent="0.3">
      <c r="A228" s="7" t="s">
        <v>228</v>
      </c>
      <c r="B228" s="17">
        <f t="shared" si="10"/>
        <v>44796</v>
      </c>
      <c r="C228" s="36">
        <f>VLOOKUP(DAILY_STATS!A228,REACH!A227:B1437,2,0)</f>
        <v>79892</v>
      </c>
      <c r="D228">
        <f>VLOOKUP(A228,PROFILE_VISITS!$A$1:$B$1211,2,0)</f>
        <v>1931</v>
      </c>
      <c r="E228" s="36" t="str">
        <f>IFERROR(VLOOKUP(A228,NEW_FOLLOWS!$A$1:$B$892,2,0),  " ")</f>
        <v xml:space="preserve"> </v>
      </c>
      <c r="F228" s="36" t="str">
        <f>IFERROR(VLOOKUP(A228,VIEWS!$A$1:$B$200,2,0)," ")</f>
        <v xml:space="preserve"> </v>
      </c>
      <c r="G228" s="36" t="str">
        <f>IFERROR(VLOOKUP(A228,INTERACTION!$A$1:$B$200,2,0)," ")</f>
        <v xml:space="preserve"> </v>
      </c>
      <c r="H228" t="str">
        <f t="shared" si="11"/>
        <v>Tuesday</v>
      </c>
      <c r="I228" s="32" t="str">
        <f t="shared" si="9"/>
        <v>Weekday</v>
      </c>
      <c r="J228" s="34" t="str">
        <f>IFERROR(Insta_Table1[[#This Row],[Interaction]]/Insta_Table1[[#This Row],[Reach]], " ")</f>
        <v xml:space="preserve"> </v>
      </c>
    </row>
    <row r="229" spans="1:10" x14ac:dyDescent="0.3">
      <c r="A229" s="7" t="s">
        <v>229</v>
      </c>
      <c r="B229" s="17">
        <f t="shared" si="10"/>
        <v>44797</v>
      </c>
      <c r="C229" s="36">
        <f>VLOOKUP(DAILY_STATS!A229,REACH!A228:B1438,2,0)</f>
        <v>66216</v>
      </c>
      <c r="D229">
        <f>VLOOKUP(A229,PROFILE_VISITS!$A$1:$B$1211,2,0)</f>
        <v>1325</v>
      </c>
      <c r="E229" s="36" t="str">
        <f>IFERROR(VLOOKUP(A229,NEW_FOLLOWS!$A$1:$B$892,2,0),  " ")</f>
        <v xml:space="preserve"> </v>
      </c>
      <c r="F229" s="36" t="str">
        <f>IFERROR(VLOOKUP(A229,VIEWS!$A$1:$B$200,2,0)," ")</f>
        <v xml:space="preserve"> </v>
      </c>
      <c r="G229" s="36" t="str">
        <f>IFERROR(VLOOKUP(A229,INTERACTION!$A$1:$B$200,2,0)," ")</f>
        <v xml:space="preserve"> </v>
      </c>
      <c r="H229" t="str">
        <f t="shared" si="11"/>
        <v>Wednesday</v>
      </c>
      <c r="I229" s="32" t="str">
        <f t="shared" si="9"/>
        <v>Weekday</v>
      </c>
      <c r="J229" s="34" t="str">
        <f>IFERROR(Insta_Table1[[#This Row],[Interaction]]/Insta_Table1[[#This Row],[Reach]], " ")</f>
        <v xml:space="preserve"> </v>
      </c>
    </row>
    <row r="230" spans="1:10" x14ac:dyDescent="0.3">
      <c r="A230" s="7" t="s">
        <v>230</v>
      </c>
      <c r="B230" s="17">
        <f t="shared" si="10"/>
        <v>44798</v>
      </c>
      <c r="C230" s="36">
        <f>VLOOKUP(DAILY_STATS!A230,REACH!A229:B1439,2,0)</f>
        <v>55837</v>
      </c>
      <c r="D230">
        <f>VLOOKUP(A230,PROFILE_VISITS!$A$1:$B$1211,2,0)</f>
        <v>1378</v>
      </c>
      <c r="E230" s="36" t="str">
        <f>IFERROR(VLOOKUP(A230,NEW_FOLLOWS!$A$1:$B$892,2,0),  " ")</f>
        <v xml:space="preserve"> </v>
      </c>
      <c r="F230" s="36" t="str">
        <f>IFERROR(VLOOKUP(A230,VIEWS!$A$1:$B$200,2,0)," ")</f>
        <v xml:space="preserve"> </v>
      </c>
      <c r="G230" s="36" t="str">
        <f>IFERROR(VLOOKUP(A230,INTERACTION!$A$1:$B$200,2,0)," ")</f>
        <v xml:space="preserve"> </v>
      </c>
      <c r="H230" t="str">
        <f t="shared" si="11"/>
        <v>Thursday</v>
      </c>
      <c r="I230" s="32" t="str">
        <f t="shared" si="9"/>
        <v>Weekday</v>
      </c>
      <c r="J230" s="34" t="str">
        <f>IFERROR(Insta_Table1[[#This Row],[Interaction]]/Insta_Table1[[#This Row],[Reach]], " ")</f>
        <v xml:space="preserve"> </v>
      </c>
    </row>
    <row r="231" spans="1:10" x14ac:dyDescent="0.3">
      <c r="A231" s="7" t="s">
        <v>231</v>
      </c>
      <c r="B231" s="17">
        <f t="shared" si="10"/>
        <v>44799</v>
      </c>
      <c r="C231" s="36">
        <f>VLOOKUP(DAILY_STATS!A231,REACH!A230:B1440,2,0)</f>
        <v>51082</v>
      </c>
      <c r="D231">
        <f>VLOOKUP(A231,PROFILE_VISITS!$A$1:$B$1211,2,0)</f>
        <v>2166</v>
      </c>
      <c r="E231" s="36" t="str">
        <f>IFERROR(VLOOKUP(A231,NEW_FOLLOWS!$A$1:$B$892,2,0),  " ")</f>
        <v xml:space="preserve"> </v>
      </c>
      <c r="F231" s="36" t="str">
        <f>IFERROR(VLOOKUP(A231,VIEWS!$A$1:$B$200,2,0)," ")</f>
        <v xml:space="preserve"> </v>
      </c>
      <c r="G231" s="36" t="str">
        <f>IFERROR(VLOOKUP(A231,INTERACTION!$A$1:$B$200,2,0)," ")</f>
        <v xml:space="preserve"> </v>
      </c>
      <c r="H231" t="str">
        <f t="shared" si="11"/>
        <v>Friday</v>
      </c>
      <c r="I231" s="32" t="str">
        <f t="shared" si="9"/>
        <v>Weekday</v>
      </c>
      <c r="J231" s="34" t="str">
        <f>IFERROR(Insta_Table1[[#This Row],[Interaction]]/Insta_Table1[[#This Row],[Reach]], " ")</f>
        <v xml:space="preserve"> </v>
      </c>
    </row>
    <row r="232" spans="1:10" x14ac:dyDescent="0.3">
      <c r="A232" s="7" t="s">
        <v>232</v>
      </c>
      <c r="B232" s="17">
        <f t="shared" si="10"/>
        <v>44800</v>
      </c>
      <c r="C232" s="36">
        <f>VLOOKUP(DAILY_STATS!A232,REACH!A231:B1441,2,0)</f>
        <v>32840</v>
      </c>
      <c r="D232">
        <f>VLOOKUP(A232,PROFILE_VISITS!$A$1:$B$1211,2,0)</f>
        <v>1358</v>
      </c>
      <c r="E232" s="36" t="str">
        <f>IFERROR(VLOOKUP(A232,NEW_FOLLOWS!$A$1:$B$892,2,0),  " ")</f>
        <v xml:space="preserve"> </v>
      </c>
      <c r="F232" s="36" t="str">
        <f>IFERROR(VLOOKUP(A232,VIEWS!$A$1:$B$200,2,0)," ")</f>
        <v xml:space="preserve"> </v>
      </c>
      <c r="G232" s="36" t="str">
        <f>IFERROR(VLOOKUP(A232,INTERACTION!$A$1:$B$200,2,0)," ")</f>
        <v xml:space="preserve"> </v>
      </c>
      <c r="H232" t="str">
        <f t="shared" si="11"/>
        <v>Saturday</v>
      </c>
      <c r="I232" s="32" t="str">
        <f t="shared" si="9"/>
        <v>Weekend</v>
      </c>
      <c r="J232" s="34" t="str">
        <f>IFERROR(Insta_Table1[[#This Row],[Interaction]]/Insta_Table1[[#This Row],[Reach]], " ")</f>
        <v xml:space="preserve"> </v>
      </c>
    </row>
    <row r="233" spans="1:10" x14ac:dyDescent="0.3">
      <c r="A233" s="7" t="s">
        <v>233</v>
      </c>
      <c r="B233" s="17">
        <f t="shared" si="10"/>
        <v>44801</v>
      </c>
      <c r="C233" s="36">
        <f>VLOOKUP(DAILY_STATS!A233,REACH!A232:B1442,2,0)</f>
        <v>41645</v>
      </c>
      <c r="D233">
        <f>VLOOKUP(A233,PROFILE_VISITS!$A$1:$B$1211,2,0)</f>
        <v>1600</v>
      </c>
      <c r="E233" s="36" t="str">
        <f>IFERROR(VLOOKUP(A233,NEW_FOLLOWS!$A$1:$B$892,2,0),  " ")</f>
        <v xml:space="preserve"> </v>
      </c>
      <c r="F233" s="36" t="str">
        <f>IFERROR(VLOOKUP(A233,VIEWS!$A$1:$B$200,2,0)," ")</f>
        <v xml:space="preserve"> </v>
      </c>
      <c r="G233" s="36" t="str">
        <f>IFERROR(VLOOKUP(A233,INTERACTION!$A$1:$B$200,2,0)," ")</f>
        <v xml:space="preserve"> </v>
      </c>
      <c r="H233" t="str">
        <f t="shared" si="11"/>
        <v>Sunday</v>
      </c>
      <c r="I233" s="32" t="str">
        <f t="shared" si="9"/>
        <v>Weekend</v>
      </c>
      <c r="J233" s="34" t="str">
        <f>IFERROR(Insta_Table1[[#This Row],[Interaction]]/Insta_Table1[[#This Row],[Reach]], " ")</f>
        <v xml:space="preserve"> </v>
      </c>
    </row>
    <row r="234" spans="1:10" x14ac:dyDescent="0.3">
      <c r="A234" s="7" t="s">
        <v>234</v>
      </c>
      <c r="B234" s="17">
        <f t="shared" si="10"/>
        <v>44802</v>
      </c>
      <c r="C234" s="36">
        <f>VLOOKUP(DAILY_STATS!A234,REACH!A233:B1443,2,0)</f>
        <v>53854</v>
      </c>
      <c r="D234">
        <f>VLOOKUP(A234,PROFILE_VISITS!$A$1:$B$1211,2,0)</f>
        <v>1279</v>
      </c>
      <c r="E234" s="36" t="str">
        <f>IFERROR(VLOOKUP(A234,NEW_FOLLOWS!$A$1:$B$892,2,0),  " ")</f>
        <v xml:space="preserve"> </v>
      </c>
      <c r="F234" s="36" t="str">
        <f>IFERROR(VLOOKUP(A234,VIEWS!$A$1:$B$200,2,0)," ")</f>
        <v xml:space="preserve"> </v>
      </c>
      <c r="G234" s="36" t="str">
        <f>IFERROR(VLOOKUP(A234,INTERACTION!$A$1:$B$200,2,0)," ")</f>
        <v xml:space="preserve"> </v>
      </c>
      <c r="H234" t="str">
        <f t="shared" si="11"/>
        <v>Monday</v>
      </c>
      <c r="I234" s="32" t="str">
        <f t="shared" si="9"/>
        <v>Weekday</v>
      </c>
      <c r="J234" s="34" t="str">
        <f>IFERROR(Insta_Table1[[#This Row],[Interaction]]/Insta_Table1[[#This Row],[Reach]], " ")</f>
        <v xml:space="preserve"> </v>
      </c>
    </row>
    <row r="235" spans="1:10" x14ac:dyDescent="0.3">
      <c r="A235" s="7" t="s">
        <v>235</v>
      </c>
      <c r="B235" s="17">
        <f t="shared" si="10"/>
        <v>44803</v>
      </c>
      <c r="C235" s="36">
        <f>VLOOKUP(DAILY_STATS!A235,REACH!A234:B1444,2,0)</f>
        <v>57294</v>
      </c>
      <c r="D235">
        <f>VLOOKUP(A235,PROFILE_VISITS!$A$1:$B$1211,2,0)</f>
        <v>597</v>
      </c>
      <c r="E235" s="36" t="str">
        <f>IFERROR(VLOOKUP(A235,NEW_FOLLOWS!$A$1:$B$892,2,0),  " ")</f>
        <v xml:space="preserve"> </v>
      </c>
      <c r="F235" s="36" t="str">
        <f>IFERROR(VLOOKUP(A235,VIEWS!$A$1:$B$200,2,0)," ")</f>
        <v xml:space="preserve"> </v>
      </c>
      <c r="G235" s="36" t="str">
        <f>IFERROR(VLOOKUP(A235,INTERACTION!$A$1:$B$200,2,0)," ")</f>
        <v xml:space="preserve"> </v>
      </c>
      <c r="H235" t="str">
        <f t="shared" si="11"/>
        <v>Tuesday</v>
      </c>
      <c r="I235" s="32" t="str">
        <f t="shared" si="9"/>
        <v>Weekday</v>
      </c>
      <c r="J235" s="34" t="str">
        <f>IFERROR(Insta_Table1[[#This Row],[Interaction]]/Insta_Table1[[#This Row],[Reach]], " ")</f>
        <v xml:space="preserve"> </v>
      </c>
    </row>
    <row r="236" spans="1:10" x14ac:dyDescent="0.3">
      <c r="A236" s="7" t="s">
        <v>236</v>
      </c>
      <c r="B236" s="17">
        <f t="shared" si="10"/>
        <v>44804</v>
      </c>
      <c r="C236" s="36">
        <f>VLOOKUP(DAILY_STATS!A236,REACH!A235:B1445,2,0)</f>
        <v>52790</v>
      </c>
      <c r="D236">
        <f>VLOOKUP(A236,PROFILE_VISITS!$A$1:$B$1211,2,0)</f>
        <v>630</v>
      </c>
      <c r="E236" s="36" t="str">
        <f>IFERROR(VLOOKUP(A236,NEW_FOLLOWS!$A$1:$B$892,2,0),  " ")</f>
        <v xml:space="preserve"> </v>
      </c>
      <c r="F236" s="36" t="str">
        <f>IFERROR(VLOOKUP(A236,VIEWS!$A$1:$B$200,2,0)," ")</f>
        <v xml:space="preserve"> </v>
      </c>
      <c r="G236" s="36" t="str">
        <f>IFERROR(VLOOKUP(A236,INTERACTION!$A$1:$B$200,2,0)," ")</f>
        <v xml:space="preserve"> </v>
      </c>
      <c r="H236" t="str">
        <f t="shared" si="11"/>
        <v>Wednesday</v>
      </c>
      <c r="I236" s="32" t="str">
        <f t="shared" si="9"/>
        <v>Weekday</v>
      </c>
      <c r="J236" s="34" t="str">
        <f>IFERROR(Insta_Table1[[#This Row],[Interaction]]/Insta_Table1[[#This Row],[Reach]], " ")</f>
        <v xml:space="preserve"> </v>
      </c>
    </row>
    <row r="237" spans="1:10" x14ac:dyDescent="0.3">
      <c r="A237" s="7" t="s">
        <v>237</v>
      </c>
      <c r="B237" s="17">
        <f t="shared" si="10"/>
        <v>44805</v>
      </c>
      <c r="C237" s="36">
        <f>VLOOKUP(DAILY_STATS!A237,REACH!A236:B1446,2,0)</f>
        <v>31149</v>
      </c>
      <c r="D237">
        <f>VLOOKUP(A237,PROFILE_VISITS!$A$1:$B$1211,2,0)</f>
        <v>487</v>
      </c>
      <c r="E237" s="36" t="str">
        <f>IFERROR(VLOOKUP(A237,NEW_FOLLOWS!$A$1:$B$892,2,0),  " ")</f>
        <v xml:space="preserve"> </v>
      </c>
      <c r="F237" s="36" t="str">
        <f>IFERROR(VLOOKUP(A237,VIEWS!$A$1:$B$200,2,0)," ")</f>
        <v xml:space="preserve"> </v>
      </c>
      <c r="G237" s="36" t="str">
        <f>IFERROR(VLOOKUP(A237,INTERACTION!$A$1:$B$200,2,0)," ")</f>
        <v xml:space="preserve"> </v>
      </c>
      <c r="H237" t="str">
        <f t="shared" si="11"/>
        <v>Thursday</v>
      </c>
      <c r="I237" s="32" t="str">
        <f t="shared" si="9"/>
        <v>Weekday</v>
      </c>
      <c r="J237" s="34" t="str">
        <f>IFERROR(Insta_Table1[[#This Row],[Interaction]]/Insta_Table1[[#This Row],[Reach]], " ")</f>
        <v xml:space="preserve"> </v>
      </c>
    </row>
    <row r="238" spans="1:10" x14ac:dyDescent="0.3">
      <c r="A238" s="7" t="s">
        <v>238</v>
      </c>
      <c r="B238" s="17">
        <f t="shared" si="10"/>
        <v>44806</v>
      </c>
      <c r="C238" s="36">
        <f>VLOOKUP(DAILY_STATS!A238,REACH!A237:B1447,2,0)</f>
        <v>37829</v>
      </c>
      <c r="D238">
        <f>VLOOKUP(A238,PROFILE_VISITS!$A$1:$B$1211,2,0)</f>
        <v>509</v>
      </c>
      <c r="E238" s="36" t="str">
        <f>IFERROR(VLOOKUP(A238,NEW_FOLLOWS!$A$1:$B$892,2,0),  " ")</f>
        <v xml:space="preserve"> </v>
      </c>
      <c r="F238" s="36" t="str">
        <f>IFERROR(VLOOKUP(A238,VIEWS!$A$1:$B$200,2,0)," ")</f>
        <v xml:space="preserve"> </v>
      </c>
      <c r="G238" s="36" t="str">
        <f>IFERROR(VLOOKUP(A238,INTERACTION!$A$1:$B$200,2,0)," ")</f>
        <v xml:space="preserve"> </v>
      </c>
      <c r="H238" t="str">
        <f t="shared" si="11"/>
        <v>Friday</v>
      </c>
      <c r="I238" s="32" t="str">
        <f t="shared" si="9"/>
        <v>Weekday</v>
      </c>
      <c r="J238" s="34" t="str">
        <f>IFERROR(Insta_Table1[[#This Row],[Interaction]]/Insta_Table1[[#This Row],[Reach]], " ")</f>
        <v xml:space="preserve"> </v>
      </c>
    </row>
    <row r="239" spans="1:10" x14ac:dyDescent="0.3">
      <c r="A239" s="7" t="s">
        <v>239</v>
      </c>
      <c r="B239" s="17">
        <f t="shared" si="10"/>
        <v>44807</v>
      </c>
      <c r="C239" s="36">
        <f>VLOOKUP(DAILY_STATS!A239,REACH!A238:B1448,2,0)</f>
        <v>22786</v>
      </c>
      <c r="D239">
        <f>VLOOKUP(A239,PROFILE_VISITS!$A$1:$B$1211,2,0)</f>
        <v>449</v>
      </c>
      <c r="E239" s="36" t="str">
        <f>IFERROR(VLOOKUP(A239,NEW_FOLLOWS!$A$1:$B$892,2,0),  " ")</f>
        <v xml:space="preserve"> </v>
      </c>
      <c r="F239" s="36" t="str">
        <f>IFERROR(VLOOKUP(A239,VIEWS!$A$1:$B$200,2,0)," ")</f>
        <v xml:space="preserve"> </v>
      </c>
      <c r="G239" s="36" t="str">
        <f>IFERROR(VLOOKUP(A239,INTERACTION!$A$1:$B$200,2,0)," ")</f>
        <v xml:space="preserve"> </v>
      </c>
      <c r="H239" t="str">
        <f t="shared" si="11"/>
        <v>Saturday</v>
      </c>
      <c r="I239" s="32" t="str">
        <f t="shared" si="9"/>
        <v>Weekend</v>
      </c>
      <c r="J239" s="34" t="str">
        <f>IFERROR(Insta_Table1[[#This Row],[Interaction]]/Insta_Table1[[#This Row],[Reach]], " ")</f>
        <v xml:space="preserve"> </v>
      </c>
    </row>
    <row r="240" spans="1:10" x14ac:dyDescent="0.3">
      <c r="A240" s="7" t="s">
        <v>240</v>
      </c>
      <c r="B240" s="17">
        <f t="shared" si="10"/>
        <v>44808</v>
      </c>
      <c r="C240" s="36">
        <f>VLOOKUP(DAILY_STATS!A240,REACH!A239:B1449,2,0)</f>
        <v>18282</v>
      </c>
      <c r="D240">
        <f>VLOOKUP(A240,PROFILE_VISITS!$A$1:$B$1211,2,0)</f>
        <v>354</v>
      </c>
      <c r="E240" s="36" t="str">
        <f>IFERROR(VLOOKUP(A240,NEW_FOLLOWS!$A$1:$B$892,2,0),  " ")</f>
        <v xml:space="preserve"> </v>
      </c>
      <c r="F240" s="36" t="str">
        <f>IFERROR(VLOOKUP(A240,VIEWS!$A$1:$B$200,2,0)," ")</f>
        <v xml:space="preserve"> </v>
      </c>
      <c r="G240" s="36" t="str">
        <f>IFERROR(VLOOKUP(A240,INTERACTION!$A$1:$B$200,2,0)," ")</f>
        <v xml:space="preserve"> </v>
      </c>
      <c r="H240" t="str">
        <f t="shared" si="11"/>
        <v>Sunday</v>
      </c>
      <c r="I240" s="32" t="str">
        <f t="shared" si="9"/>
        <v>Weekend</v>
      </c>
      <c r="J240" s="34" t="str">
        <f>IFERROR(Insta_Table1[[#This Row],[Interaction]]/Insta_Table1[[#This Row],[Reach]], " ")</f>
        <v xml:space="preserve"> </v>
      </c>
    </row>
    <row r="241" spans="1:10" x14ac:dyDescent="0.3">
      <c r="A241" s="7" t="s">
        <v>241</v>
      </c>
      <c r="B241" s="17">
        <f t="shared" si="10"/>
        <v>44809</v>
      </c>
      <c r="C241" s="36">
        <f>VLOOKUP(DAILY_STATS!A241,REACH!A240:B1450,2,0)</f>
        <v>17868</v>
      </c>
      <c r="D241">
        <f>VLOOKUP(A241,PROFILE_VISITS!$A$1:$B$1211,2,0)</f>
        <v>601</v>
      </c>
      <c r="E241" s="36" t="str">
        <f>IFERROR(VLOOKUP(A241,NEW_FOLLOWS!$A$1:$B$892,2,0),  " ")</f>
        <v xml:space="preserve"> </v>
      </c>
      <c r="F241" s="36" t="str">
        <f>IFERROR(VLOOKUP(A241,VIEWS!$A$1:$B$200,2,0)," ")</f>
        <v xml:space="preserve"> </v>
      </c>
      <c r="G241" s="36" t="str">
        <f>IFERROR(VLOOKUP(A241,INTERACTION!$A$1:$B$200,2,0)," ")</f>
        <v xml:space="preserve"> </v>
      </c>
      <c r="H241" t="str">
        <f t="shared" si="11"/>
        <v>Monday</v>
      </c>
      <c r="I241" s="32" t="str">
        <f t="shared" si="9"/>
        <v>Weekday</v>
      </c>
      <c r="J241" s="34" t="str">
        <f>IFERROR(Insta_Table1[[#This Row],[Interaction]]/Insta_Table1[[#This Row],[Reach]], " ")</f>
        <v xml:space="preserve"> </v>
      </c>
    </row>
    <row r="242" spans="1:10" x14ac:dyDescent="0.3">
      <c r="A242" s="7" t="s">
        <v>242</v>
      </c>
      <c r="B242" s="17">
        <f t="shared" si="10"/>
        <v>44810</v>
      </c>
      <c r="C242" s="36">
        <f>VLOOKUP(DAILY_STATS!A242,REACH!A241:B1451,2,0)</f>
        <v>14740</v>
      </c>
      <c r="D242">
        <f>VLOOKUP(A242,PROFILE_VISITS!$A$1:$B$1211,2,0)</f>
        <v>451</v>
      </c>
      <c r="E242" s="36" t="str">
        <f>IFERROR(VLOOKUP(A242,NEW_FOLLOWS!$A$1:$B$892,2,0),  " ")</f>
        <v xml:space="preserve"> </v>
      </c>
      <c r="F242" s="36" t="str">
        <f>IFERROR(VLOOKUP(A242,VIEWS!$A$1:$B$200,2,0)," ")</f>
        <v xml:space="preserve"> </v>
      </c>
      <c r="G242" s="36" t="str">
        <f>IFERROR(VLOOKUP(A242,INTERACTION!$A$1:$B$200,2,0)," ")</f>
        <v xml:space="preserve"> </v>
      </c>
      <c r="H242" t="str">
        <f t="shared" si="11"/>
        <v>Tuesday</v>
      </c>
      <c r="I242" s="32" t="str">
        <f t="shared" si="9"/>
        <v>Weekday</v>
      </c>
      <c r="J242" s="34" t="str">
        <f>IFERROR(Insta_Table1[[#This Row],[Interaction]]/Insta_Table1[[#This Row],[Reach]], " ")</f>
        <v xml:space="preserve"> </v>
      </c>
    </row>
    <row r="243" spans="1:10" x14ac:dyDescent="0.3">
      <c r="A243" s="7" t="s">
        <v>243</v>
      </c>
      <c r="B243" s="17">
        <f t="shared" si="10"/>
        <v>44811</v>
      </c>
      <c r="C243" s="36">
        <f>VLOOKUP(DAILY_STATS!A243,REACH!A242:B1452,2,0)</f>
        <v>9524</v>
      </c>
      <c r="D243">
        <f>VLOOKUP(A243,PROFILE_VISITS!$A$1:$B$1211,2,0)</f>
        <v>314</v>
      </c>
      <c r="E243" s="36" t="str">
        <f>IFERROR(VLOOKUP(A243,NEW_FOLLOWS!$A$1:$B$892,2,0),  " ")</f>
        <v xml:space="preserve"> </v>
      </c>
      <c r="F243" s="36" t="str">
        <f>IFERROR(VLOOKUP(A243,VIEWS!$A$1:$B$200,2,0)," ")</f>
        <v xml:space="preserve"> </v>
      </c>
      <c r="G243" s="36" t="str">
        <f>IFERROR(VLOOKUP(A243,INTERACTION!$A$1:$B$200,2,0)," ")</f>
        <v xml:space="preserve"> </v>
      </c>
      <c r="H243" t="str">
        <f t="shared" si="11"/>
        <v>Wednesday</v>
      </c>
      <c r="I243" s="32" t="str">
        <f t="shared" si="9"/>
        <v>Weekday</v>
      </c>
      <c r="J243" s="34" t="str">
        <f>IFERROR(Insta_Table1[[#This Row],[Interaction]]/Insta_Table1[[#This Row],[Reach]], " ")</f>
        <v xml:space="preserve"> </v>
      </c>
    </row>
    <row r="244" spans="1:10" x14ac:dyDescent="0.3">
      <c r="A244" s="7" t="s">
        <v>244</v>
      </c>
      <c r="B244" s="17">
        <f t="shared" si="10"/>
        <v>44812</v>
      </c>
      <c r="C244" s="36">
        <f>VLOOKUP(DAILY_STATS!A244,REACH!A243:B1453,2,0)</f>
        <v>6040</v>
      </c>
      <c r="D244">
        <f>VLOOKUP(A244,PROFILE_VISITS!$A$1:$B$1211,2,0)</f>
        <v>276</v>
      </c>
      <c r="E244" s="36" t="str">
        <f>IFERROR(VLOOKUP(A244,NEW_FOLLOWS!$A$1:$B$892,2,0),  " ")</f>
        <v xml:space="preserve"> </v>
      </c>
      <c r="F244" s="36" t="str">
        <f>IFERROR(VLOOKUP(A244,VIEWS!$A$1:$B$200,2,0)," ")</f>
        <v xml:space="preserve"> </v>
      </c>
      <c r="G244" s="36" t="str">
        <f>IFERROR(VLOOKUP(A244,INTERACTION!$A$1:$B$200,2,0)," ")</f>
        <v xml:space="preserve"> </v>
      </c>
      <c r="H244" t="str">
        <f t="shared" si="11"/>
        <v>Thursday</v>
      </c>
      <c r="I244" s="32" t="str">
        <f t="shared" si="9"/>
        <v>Weekday</v>
      </c>
      <c r="J244" s="34" t="str">
        <f>IFERROR(Insta_Table1[[#This Row],[Interaction]]/Insta_Table1[[#This Row],[Reach]], " ")</f>
        <v xml:space="preserve"> </v>
      </c>
    </row>
    <row r="245" spans="1:10" x14ac:dyDescent="0.3">
      <c r="A245" s="7" t="s">
        <v>245</v>
      </c>
      <c r="B245" s="17">
        <f t="shared" si="10"/>
        <v>44813</v>
      </c>
      <c r="C245" s="36">
        <f>VLOOKUP(DAILY_STATS!A245,REACH!A244:B1454,2,0)</f>
        <v>3515</v>
      </c>
      <c r="D245">
        <f>VLOOKUP(A245,PROFILE_VISITS!$A$1:$B$1211,2,0)</f>
        <v>197</v>
      </c>
      <c r="E245" s="36" t="str">
        <f>IFERROR(VLOOKUP(A245,NEW_FOLLOWS!$A$1:$B$892,2,0),  " ")</f>
        <v xml:space="preserve"> </v>
      </c>
      <c r="F245" s="36" t="str">
        <f>IFERROR(VLOOKUP(A245,VIEWS!$A$1:$B$200,2,0)," ")</f>
        <v xml:space="preserve"> </v>
      </c>
      <c r="G245" s="36" t="str">
        <f>IFERROR(VLOOKUP(A245,INTERACTION!$A$1:$B$200,2,0)," ")</f>
        <v xml:space="preserve"> </v>
      </c>
      <c r="H245" t="str">
        <f t="shared" si="11"/>
        <v>Friday</v>
      </c>
      <c r="I245" s="32" t="str">
        <f t="shared" si="9"/>
        <v>Weekday</v>
      </c>
      <c r="J245" s="34" t="str">
        <f>IFERROR(Insta_Table1[[#This Row],[Interaction]]/Insta_Table1[[#This Row],[Reach]], " ")</f>
        <v xml:space="preserve"> </v>
      </c>
    </row>
    <row r="246" spans="1:10" x14ac:dyDescent="0.3">
      <c r="A246" s="7" t="s">
        <v>246</v>
      </c>
      <c r="B246" s="17">
        <f t="shared" si="10"/>
        <v>44814</v>
      </c>
      <c r="C246" s="36">
        <f>VLOOKUP(DAILY_STATS!A246,REACH!A245:B1455,2,0)</f>
        <v>16348</v>
      </c>
      <c r="D246">
        <f>VLOOKUP(A246,PROFILE_VISITS!$A$1:$B$1211,2,0)</f>
        <v>442</v>
      </c>
      <c r="E246" s="36" t="str">
        <f>IFERROR(VLOOKUP(A246,NEW_FOLLOWS!$A$1:$B$892,2,0),  " ")</f>
        <v xml:space="preserve"> </v>
      </c>
      <c r="F246" s="36" t="str">
        <f>IFERROR(VLOOKUP(A246,VIEWS!$A$1:$B$200,2,0)," ")</f>
        <v xml:space="preserve"> </v>
      </c>
      <c r="G246" s="36" t="str">
        <f>IFERROR(VLOOKUP(A246,INTERACTION!$A$1:$B$200,2,0)," ")</f>
        <v xml:space="preserve"> </v>
      </c>
      <c r="H246" t="str">
        <f t="shared" si="11"/>
        <v>Saturday</v>
      </c>
      <c r="I246" s="32" t="str">
        <f t="shared" si="9"/>
        <v>Weekend</v>
      </c>
      <c r="J246" s="34" t="str">
        <f>IFERROR(Insta_Table1[[#This Row],[Interaction]]/Insta_Table1[[#This Row],[Reach]], " ")</f>
        <v xml:space="preserve"> </v>
      </c>
    </row>
    <row r="247" spans="1:10" x14ac:dyDescent="0.3">
      <c r="A247" s="7" t="s">
        <v>247</v>
      </c>
      <c r="B247" s="17">
        <f t="shared" si="10"/>
        <v>44815</v>
      </c>
      <c r="C247" s="36">
        <f>VLOOKUP(DAILY_STATS!A247,REACH!A246:B1456,2,0)</f>
        <v>11740</v>
      </c>
      <c r="D247">
        <f>VLOOKUP(A247,PROFILE_VISITS!$A$1:$B$1211,2,0)</f>
        <v>409</v>
      </c>
      <c r="E247" s="36" t="str">
        <f>IFERROR(VLOOKUP(A247,NEW_FOLLOWS!$A$1:$B$892,2,0),  " ")</f>
        <v xml:space="preserve"> </v>
      </c>
      <c r="F247" s="36" t="str">
        <f>IFERROR(VLOOKUP(A247,VIEWS!$A$1:$B$200,2,0)," ")</f>
        <v xml:space="preserve"> </v>
      </c>
      <c r="G247" s="36" t="str">
        <f>IFERROR(VLOOKUP(A247,INTERACTION!$A$1:$B$200,2,0)," ")</f>
        <v xml:space="preserve"> </v>
      </c>
      <c r="H247" t="str">
        <f t="shared" si="11"/>
        <v>Sunday</v>
      </c>
      <c r="I247" s="32" t="str">
        <f t="shared" si="9"/>
        <v>Weekend</v>
      </c>
      <c r="J247" s="34" t="str">
        <f>IFERROR(Insta_Table1[[#This Row],[Interaction]]/Insta_Table1[[#This Row],[Reach]], " ")</f>
        <v xml:space="preserve"> </v>
      </c>
    </row>
    <row r="248" spans="1:10" x14ac:dyDescent="0.3">
      <c r="A248" s="7" t="s">
        <v>248</v>
      </c>
      <c r="B248" s="17">
        <f t="shared" si="10"/>
        <v>44816</v>
      </c>
      <c r="C248" s="36">
        <f>VLOOKUP(DAILY_STATS!A248,REACH!A247:B1457,2,0)</f>
        <v>13732</v>
      </c>
      <c r="D248">
        <f>VLOOKUP(A248,PROFILE_VISITS!$A$1:$B$1211,2,0)</f>
        <v>563</v>
      </c>
      <c r="E248" s="36" t="str">
        <f>IFERROR(VLOOKUP(A248,NEW_FOLLOWS!$A$1:$B$892,2,0),  " ")</f>
        <v xml:space="preserve"> </v>
      </c>
      <c r="F248" s="36" t="str">
        <f>IFERROR(VLOOKUP(A248,VIEWS!$A$1:$B$200,2,0)," ")</f>
        <v xml:space="preserve"> </v>
      </c>
      <c r="G248" s="36" t="str">
        <f>IFERROR(VLOOKUP(A248,INTERACTION!$A$1:$B$200,2,0)," ")</f>
        <v xml:space="preserve"> </v>
      </c>
      <c r="H248" t="str">
        <f t="shared" si="11"/>
        <v>Monday</v>
      </c>
      <c r="I248" s="32" t="str">
        <f t="shared" si="9"/>
        <v>Weekday</v>
      </c>
      <c r="J248" s="34" t="str">
        <f>IFERROR(Insta_Table1[[#This Row],[Interaction]]/Insta_Table1[[#This Row],[Reach]], " ")</f>
        <v xml:space="preserve"> </v>
      </c>
    </row>
    <row r="249" spans="1:10" x14ac:dyDescent="0.3">
      <c r="A249" s="7" t="s">
        <v>249</v>
      </c>
      <c r="B249" s="17">
        <f t="shared" si="10"/>
        <v>44817</v>
      </c>
      <c r="C249" s="36">
        <f>VLOOKUP(DAILY_STATS!A249,REACH!A248:B1458,2,0)</f>
        <v>8884</v>
      </c>
      <c r="D249">
        <f>VLOOKUP(A249,PROFILE_VISITS!$A$1:$B$1211,2,0)</f>
        <v>470</v>
      </c>
      <c r="E249" s="36" t="str">
        <f>IFERROR(VLOOKUP(A249,NEW_FOLLOWS!$A$1:$B$892,2,0),  " ")</f>
        <v xml:space="preserve"> </v>
      </c>
      <c r="F249" s="36" t="str">
        <f>IFERROR(VLOOKUP(A249,VIEWS!$A$1:$B$200,2,0)," ")</f>
        <v xml:space="preserve"> </v>
      </c>
      <c r="G249" s="36" t="str">
        <f>IFERROR(VLOOKUP(A249,INTERACTION!$A$1:$B$200,2,0)," ")</f>
        <v xml:space="preserve"> </v>
      </c>
      <c r="H249" t="str">
        <f t="shared" si="11"/>
        <v>Tuesday</v>
      </c>
      <c r="I249" s="32" t="str">
        <f t="shared" si="9"/>
        <v>Weekday</v>
      </c>
      <c r="J249" s="34" t="str">
        <f>IFERROR(Insta_Table1[[#This Row],[Interaction]]/Insta_Table1[[#This Row],[Reach]], " ")</f>
        <v xml:space="preserve"> </v>
      </c>
    </row>
    <row r="250" spans="1:10" x14ac:dyDescent="0.3">
      <c r="A250" s="7" t="s">
        <v>250</v>
      </c>
      <c r="B250" s="17">
        <f t="shared" si="10"/>
        <v>44818</v>
      </c>
      <c r="C250" s="36">
        <f>VLOOKUP(DAILY_STATS!A250,REACH!A249:B1459,2,0)</f>
        <v>4684</v>
      </c>
      <c r="D250">
        <f>VLOOKUP(A250,PROFILE_VISITS!$A$1:$B$1211,2,0)</f>
        <v>285</v>
      </c>
      <c r="E250" s="36" t="str">
        <f>IFERROR(VLOOKUP(A250,NEW_FOLLOWS!$A$1:$B$892,2,0),  " ")</f>
        <v xml:space="preserve"> </v>
      </c>
      <c r="F250" s="36" t="str">
        <f>IFERROR(VLOOKUP(A250,VIEWS!$A$1:$B$200,2,0)," ")</f>
        <v xml:space="preserve"> </v>
      </c>
      <c r="G250" s="36" t="str">
        <f>IFERROR(VLOOKUP(A250,INTERACTION!$A$1:$B$200,2,0)," ")</f>
        <v xml:space="preserve"> </v>
      </c>
      <c r="H250" t="str">
        <f t="shared" si="11"/>
        <v>Wednesday</v>
      </c>
      <c r="I250" s="32" t="str">
        <f t="shared" si="9"/>
        <v>Weekday</v>
      </c>
      <c r="J250" s="34" t="str">
        <f>IFERROR(Insta_Table1[[#This Row],[Interaction]]/Insta_Table1[[#This Row],[Reach]], " ")</f>
        <v xml:space="preserve"> </v>
      </c>
    </row>
    <row r="251" spans="1:10" x14ac:dyDescent="0.3">
      <c r="A251" s="7" t="s">
        <v>251</v>
      </c>
      <c r="B251" s="17">
        <f t="shared" si="10"/>
        <v>44819</v>
      </c>
      <c r="C251" s="36">
        <f>VLOOKUP(DAILY_STATS!A251,REACH!A250:B1460,2,0)</f>
        <v>36445</v>
      </c>
      <c r="D251">
        <f>VLOOKUP(A251,PROFILE_VISITS!$A$1:$B$1211,2,0)</f>
        <v>832</v>
      </c>
      <c r="E251" s="36" t="str">
        <f>IFERROR(VLOOKUP(A251,NEW_FOLLOWS!$A$1:$B$892,2,0),  " ")</f>
        <v xml:space="preserve"> </v>
      </c>
      <c r="F251" s="36" t="str">
        <f>IFERROR(VLOOKUP(A251,VIEWS!$A$1:$B$200,2,0)," ")</f>
        <v xml:space="preserve"> </v>
      </c>
      <c r="G251" s="36" t="str">
        <f>IFERROR(VLOOKUP(A251,INTERACTION!$A$1:$B$200,2,0)," ")</f>
        <v xml:space="preserve"> </v>
      </c>
      <c r="H251" t="str">
        <f t="shared" si="11"/>
        <v>Thursday</v>
      </c>
      <c r="I251" s="32" t="str">
        <f t="shared" si="9"/>
        <v>Weekday</v>
      </c>
      <c r="J251" s="34" t="str">
        <f>IFERROR(Insta_Table1[[#This Row],[Interaction]]/Insta_Table1[[#This Row],[Reach]], " ")</f>
        <v xml:space="preserve"> </v>
      </c>
    </row>
    <row r="252" spans="1:10" x14ac:dyDescent="0.3">
      <c r="A252" s="7" t="s">
        <v>252</v>
      </c>
      <c r="B252" s="17">
        <f t="shared" si="10"/>
        <v>44820</v>
      </c>
      <c r="C252" s="36">
        <f>VLOOKUP(DAILY_STATS!A252,REACH!A251:B1461,2,0)</f>
        <v>22592</v>
      </c>
      <c r="D252">
        <f>VLOOKUP(A252,PROFILE_VISITS!$A$1:$B$1211,2,0)</f>
        <v>417</v>
      </c>
      <c r="E252" s="36" t="str">
        <f>IFERROR(VLOOKUP(A252,NEW_FOLLOWS!$A$1:$B$892,2,0),  " ")</f>
        <v xml:space="preserve"> </v>
      </c>
      <c r="F252" s="36" t="str">
        <f>IFERROR(VLOOKUP(A252,VIEWS!$A$1:$B$200,2,0)," ")</f>
        <v xml:space="preserve"> </v>
      </c>
      <c r="G252" s="36" t="str">
        <f>IFERROR(VLOOKUP(A252,INTERACTION!$A$1:$B$200,2,0)," ")</f>
        <v xml:space="preserve"> </v>
      </c>
      <c r="H252" t="str">
        <f t="shared" si="11"/>
        <v>Friday</v>
      </c>
      <c r="I252" s="32" t="str">
        <f t="shared" si="9"/>
        <v>Weekday</v>
      </c>
      <c r="J252" s="34" t="str">
        <f>IFERROR(Insta_Table1[[#This Row],[Interaction]]/Insta_Table1[[#This Row],[Reach]], " ")</f>
        <v xml:space="preserve"> </v>
      </c>
    </row>
    <row r="253" spans="1:10" x14ac:dyDescent="0.3">
      <c r="A253" s="7" t="s">
        <v>253</v>
      </c>
      <c r="B253" s="17">
        <f t="shared" si="10"/>
        <v>44821</v>
      </c>
      <c r="C253" s="36">
        <f>VLOOKUP(DAILY_STATS!A253,REACH!A252:B1462,2,0)</f>
        <v>24188</v>
      </c>
      <c r="D253">
        <f>VLOOKUP(A253,PROFILE_VISITS!$A$1:$B$1211,2,0)</f>
        <v>373</v>
      </c>
      <c r="E253" s="36" t="str">
        <f>IFERROR(VLOOKUP(A253,NEW_FOLLOWS!$A$1:$B$892,2,0),  " ")</f>
        <v xml:space="preserve"> </v>
      </c>
      <c r="F253" s="36" t="str">
        <f>IFERROR(VLOOKUP(A253,VIEWS!$A$1:$B$200,2,0)," ")</f>
        <v xml:space="preserve"> </v>
      </c>
      <c r="G253" s="36" t="str">
        <f>IFERROR(VLOOKUP(A253,INTERACTION!$A$1:$B$200,2,0)," ")</f>
        <v xml:space="preserve"> </v>
      </c>
      <c r="H253" t="str">
        <f t="shared" si="11"/>
        <v>Saturday</v>
      </c>
      <c r="I253" s="32" t="str">
        <f t="shared" si="9"/>
        <v>Weekend</v>
      </c>
      <c r="J253" s="34" t="str">
        <f>IFERROR(Insta_Table1[[#This Row],[Interaction]]/Insta_Table1[[#This Row],[Reach]], " ")</f>
        <v xml:space="preserve"> </v>
      </c>
    </row>
    <row r="254" spans="1:10" x14ac:dyDescent="0.3">
      <c r="A254" s="7" t="s">
        <v>254</v>
      </c>
      <c r="B254" s="17">
        <f t="shared" si="10"/>
        <v>44822</v>
      </c>
      <c r="C254" s="36">
        <f>VLOOKUP(DAILY_STATS!A254,REACH!A253:B1463,2,0)</f>
        <v>19162</v>
      </c>
      <c r="D254">
        <f>VLOOKUP(A254,PROFILE_VISITS!$A$1:$B$1211,2,0)</f>
        <v>240</v>
      </c>
      <c r="E254" s="36" t="str">
        <f>IFERROR(VLOOKUP(A254,NEW_FOLLOWS!$A$1:$B$892,2,0),  " ")</f>
        <v xml:space="preserve"> </v>
      </c>
      <c r="F254" s="36" t="str">
        <f>IFERROR(VLOOKUP(A254,VIEWS!$A$1:$B$200,2,0)," ")</f>
        <v xml:space="preserve"> </v>
      </c>
      <c r="G254" s="36" t="str">
        <f>IFERROR(VLOOKUP(A254,INTERACTION!$A$1:$B$200,2,0)," ")</f>
        <v xml:space="preserve"> </v>
      </c>
      <c r="H254" t="str">
        <f t="shared" si="11"/>
        <v>Sunday</v>
      </c>
      <c r="I254" s="32" t="str">
        <f t="shared" si="9"/>
        <v>Weekend</v>
      </c>
      <c r="J254" s="34" t="str">
        <f>IFERROR(Insta_Table1[[#This Row],[Interaction]]/Insta_Table1[[#This Row],[Reach]], " ")</f>
        <v xml:space="preserve"> </v>
      </c>
    </row>
    <row r="255" spans="1:10" x14ac:dyDescent="0.3">
      <c r="A255" s="7" t="s">
        <v>255</v>
      </c>
      <c r="B255" s="17">
        <f t="shared" si="10"/>
        <v>44823</v>
      </c>
      <c r="C255" s="36">
        <f>VLOOKUP(DAILY_STATS!A255,REACH!A254:B1464,2,0)</f>
        <v>24017</v>
      </c>
      <c r="D255">
        <f>VLOOKUP(A255,PROFILE_VISITS!$A$1:$B$1211,2,0)</f>
        <v>392</v>
      </c>
      <c r="E255" s="36" t="str">
        <f>IFERROR(VLOOKUP(A255,NEW_FOLLOWS!$A$1:$B$892,2,0),  " ")</f>
        <v xml:space="preserve"> </v>
      </c>
      <c r="F255" s="36" t="str">
        <f>IFERROR(VLOOKUP(A255,VIEWS!$A$1:$B$200,2,0)," ")</f>
        <v xml:space="preserve"> </v>
      </c>
      <c r="G255" s="36" t="str">
        <f>IFERROR(VLOOKUP(A255,INTERACTION!$A$1:$B$200,2,0)," ")</f>
        <v xml:space="preserve"> </v>
      </c>
      <c r="H255" t="str">
        <f t="shared" si="11"/>
        <v>Monday</v>
      </c>
      <c r="I255" s="32" t="str">
        <f t="shared" si="9"/>
        <v>Weekday</v>
      </c>
      <c r="J255" s="34" t="str">
        <f>IFERROR(Insta_Table1[[#This Row],[Interaction]]/Insta_Table1[[#This Row],[Reach]], " ")</f>
        <v xml:space="preserve"> </v>
      </c>
    </row>
    <row r="256" spans="1:10" x14ac:dyDescent="0.3">
      <c r="A256" s="7" t="s">
        <v>256</v>
      </c>
      <c r="B256" s="17">
        <f t="shared" si="10"/>
        <v>44824</v>
      </c>
      <c r="C256" s="36">
        <f>VLOOKUP(DAILY_STATS!A256,REACH!A255:B1465,2,0)</f>
        <v>47147</v>
      </c>
      <c r="D256">
        <f>VLOOKUP(A256,PROFILE_VISITS!$A$1:$B$1211,2,0)</f>
        <v>764</v>
      </c>
      <c r="E256" s="36" t="str">
        <f>IFERROR(VLOOKUP(A256,NEW_FOLLOWS!$A$1:$B$892,2,0),  " ")</f>
        <v xml:space="preserve"> </v>
      </c>
      <c r="F256" s="36" t="str">
        <f>IFERROR(VLOOKUP(A256,VIEWS!$A$1:$B$200,2,0)," ")</f>
        <v xml:space="preserve"> </v>
      </c>
      <c r="G256" s="36" t="str">
        <f>IFERROR(VLOOKUP(A256,INTERACTION!$A$1:$B$200,2,0)," ")</f>
        <v xml:space="preserve"> </v>
      </c>
      <c r="H256" t="str">
        <f t="shared" si="11"/>
        <v>Tuesday</v>
      </c>
      <c r="I256" s="32" t="str">
        <f t="shared" si="9"/>
        <v>Weekday</v>
      </c>
      <c r="J256" s="34" t="str">
        <f>IFERROR(Insta_Table1[[#This Row],[Interaction]]/Insta_Table1[[#This Row],[Reach]], " ")</f>
        <v xml:space="preserve"> </v>
      </c>
    </row>
    <row r="257" spans="1:10" x14ac:dyDescent="0.3">
      <c r="A257" s="7" t="s">
        <v>257</v>
      </c>
      <c r="B257" s="17">
        <f t="shared" si="10"/>
        <v>44825</v>
      </c>
      <c r="C257" s="36">
        <f>VLOOKUP(DAILY_STATS!A257,REACH!A256:B1466,2,0)</f>
        <v>55624</v>
      </c>
      <c r="D257">
        <f>VLOOKUP(A257,PROFILE_VISITS!$A$1:$B$1211,2,0)</f>
        <v>664</v>
      </c>
      <c r="E257" s="36" t="str">
        <f>IFERROR(VLOOKUP(A257,NEW_FOLLOWS!$A$1:$B$892,2,0),  " ")</f>
        <v xml:space="preserve"> </v>
      </c>
      <c r="F257" s="36" t="str">
        <f>IFERROR(VLOOKUP(A257,VIEWS!$A$1:$B$200,2,0)," ")</f>
        <v xml:space="preserve"> </v>
      </c>
      <c r="G257" s="36" t="str">
        <f>IFERROR(VLOOKUP(A257,INTERACTION!$A$1:$B$200,2,0)," ")</f>
        <v xml:space="preserve"> </v>
      </c>
      <c r="H257" t="str">
        <f t="shared" si="11"/>
        <v>Wednesday</v>
      </c>
      <c r="I257" s="32" t="str">
        <f t="shared" si="9"/>
        <v>Weekday</v>
      </c>
      <c r="J257" s="34" t="str">
        <f>IFERROR(Insta_Table1[[#This Row],[Interaction]]/Insta_Table1[[#This Row],[Reach]], " ")</f>
        <v xml:space="preserve"> </v>
      </c>
    </row>
    <row r="258" spans="1:10" x14ac:dyDescent="0.3">
      <c r="A258" s="7" t="s">
        <v>258</v>
      </c>
      <c r="B258" s="17">
        <f t="shared" si="10"/>
        <v>44826</v>
      </c>
      <c r="C258" s="36">
        <f>VLOOKUP(DAILY_STATS!A258,REACH!A257:B1467,2,0)</f>
        <v>24424</v>
      </c>
      <c r="D258">
        <f>VLOOKUP(A258,PROFILE_VISITS!$A$1:$B$1211,2,0)</f>
        <v>448</v>
      </c>
      <c r="E258" s="36" t="str">
        <f>IFERROR(VLOOKUP(A258,NEW_FOLLOWS!$A$1:$B$892,2,0),  " ")</f>
        <v xml:space="preserve"> </v>
      </c>
      <c r="F258" s="36" t="str">
        <f>IFERROR(VLOOKUP(A258,VIEWS!$A$1:$B$200,2,0)," ")</f>
        <v xml:space="preserve"> </v>
      </c>
      <c r="G258" s="36" t="str">
        <f>IFERROR(VLOOKUP(A258,INTERACTION!$A$1:$B$200,2,0)," ")</f>
        <v xml:space="preserve"> </v>
      </c>
      <c r="H258" t="str">
        <f t="shared" si="11"/>
        <v>Thursday</v>
      </c>
      <c r="I258" s="32" t="str">
        <f t="shared" ref="I258:I321" si="12">IF(WEEKDAY(B258,2)&gt;5,"Weekend","Weekday")</f>
        <v>Weekday</v>
      </c>
      <c r="J258" s="34" t="str">
        <f>IFERROR(Insta_Table1[[#This Row],[Interaction]]/Insta_Table1[[#This Row],[Reach]], " ")</f>
        <v xml:space="preserve"> </v>
      </c>
    </row>
    <row r="259" spans="1:10" x14ac:dyDescent="0.3">
      <c r="A259" s="7" t="s">
        <v>259</v>
      </c>
      <c r="B259" s="17">
        <f t="shared" ref="B259:B322" si="13">DATEVALUE(LEFT(A259,10))</f>
        <v>44827</v>
      </c>
      <c r="C259" s="36">
        <f>VLOOKUP(DAILY_STATS!A259,REACH!A258:B1468,2,0)</f>
        <v>12786</v>
      </c>
      <c r="D259">
        <f>VLOOKUP(A259,PROFILE_VISITS!$A$1:$B$1211,2,0)</f>
        <v>369</v>
      </c>
      <c r="E259" s="36" t="str">
        <f>IFERROR(VLOOKUP(A259,NEW_FOLLOWS!$A$1:$B$892,2,0),  " ")</f>
        <v xml:space="preserve"> </v>
      </c>
      <c r="F259" s="36" t="str">
        <f>IFERROR(VLOOKUP(A259,VIEWS!$A$1:$B$200,2,0)," ")</f>
        <v xml:space="preserve"> </v>
      </c>
      <c r="G259" s="36" t="str">
        <f>IFERROR(VLOOKUP(A259,INTERACTION!$A$1:$B$200,2,0)," ")</f>
        <v xml:space="preserve"> </v>
      </c>
      <c r="H259" t="str">
        <f t="shared" ref="H259:H322" si="14">TEXT(B259, "dddd")</f>
        <v>Friday</v>
      </c>
      <c r="I259" s="32" t="str">
        <f t="shared" si="12"/>
        <v>Weekday</v>
      </c>
      <c r="J259" s="34" t="str">
        <f>IFERROR(Insta_Table1[[#This Row],[Interaction]]/Insta_Table1[[#This Row],[Reach]], " ")</f>
        <v xml:space="preserve"> </v>
      </c>
    </row>
    <row r="260" spans="1:10" x14ac:dyDescent="0.3">
      <c r="A260" s="7" t="s">
        <v>260</v>
      </c>
      <c r="B260" s="17">
        <f t="shared" si="13"/>
        <v>44828</v>
      </c>
      <c r="C260" s="36">
        <f>VLOOKUP(DAILY_STATS!A260,REACH!A259:B1469,2,0)</f>
        <v>13574</v>
      </c>
      <c r="D260">
        <f>VLOOKUP(A260,PROFILE_VISITS!$A$1:$B$1211,2,0)</f>
        <v>346</v>
      </c>
      <c r="E260" s="36" t="str">
        <f>IFERROR(VLOOKUP(A260,NEW_FOLLOWS!$A$1:$B$892,2,0),  " ")</f>
        <v xml:space="preserve"> </v>
      </c>
      <c r="F260" s="36" t="str">
        <f>IFERROR(VLOOKUP(A260,VIEWS!$A$1:$B$200,2,0)," ")</f>
        <v xml:space="preserve"> </v>
      </c>
      <c r="G260" s="36" t="str">
        <f>IFERROR(VLOOKUP(A260,INTERACTION!$A$1:$B$200,2,0)," ")</f>
        <v xml:space="preserve"> </v>
      </c>
      <c r="H260" t="str">
        <f t="shared" si="14"/>
        <v>Saturday</v>
      </c>
      <c r="I260" s="32" t="str">
        <f t="shared" si="12"/>
        <v>Weekend</v>
      </c>
      <c r="J260" s="34" t="str">
        <f>IFERROR(Insta_Table1[[#This Row],[Interaction]]/Insta_Table1[[#This Row],[Reach]], " ")</f>
        <v xml:space="preserve"> </v>
      </c>
    </row>
    <row r="261" spans="1:10" x14ac:dyDescent="0.3">
      <c r="A261" s="7" t="s">
        <v>261</v>
      </c>
      <c r="B261" s="17">
        <f t="shared" si="13"/>
        <v>44829</v>
      </c>
      <c r="C261" s="36">
        <f>VLOOKUP(DAILY_STATS!A261,REACH!A260:B1470,2,0)</f>
        <v>13818</v>
      </c>
      <c r="D261">
        <f>VLOOKUP(A261,PROFILE_VISITS!$A$1:$B$1211,2,0)</f>
        <v>449</v>
      </c>
      <c r="E261" s="36" t="str">
        <f>IFERROR(VLOOKUP(A261,NEW_FOLLOWS!$A$1:$B$892,2,0),  " ")</f>
        <v xml:space="preserve"> </v>
      </c>
      <c r="F261" s="36" t="str">
        <f>IFERROR(VLOOKUP(A261,VIEWS!$A$1:$B$200,2,0)," ")</f>
        <v xml:space="preserve"> </v>
      </c>
      <c r="G261" s="36" t="str">
        <f>IFERROR(VLOOKUP(A261,INTERACTION!$A$1:$B$200,2,0)," ")</f>
        <v xml:space="preserve"> </v>
      </c>
      <c r="H261" t="str">
        <f t="shared" si="14"/>
        <v>Sunday</v>
      </c>
      <c r="I261" s="32" t="str">
        <f t="shared" si="12"/>
        <v>Weekend</v>
      </c>
      <c r="J261" s="34" t="str">
        <f>IFERROR(Insta_Table1[[#This Row],[Interaction]]/Insta_Table1[[#This Row],[Reach]], " ")</f>
        <v xml:space="preserve"> </v>
      </c>
    </row>
    <row r="262" spans="1:10" x14ac:dyDescent="0.3">
      <c r="A262" s="7" t="s">
        <v>262</v>
      </c>
      <c r="B262" s="17">
        <f t="shared" si="13"/>
        <v>44830</v>
      </c>
      <c r="C262" s="36">
        <f>VLOOKUP(DAILY_STATS!A262,REACH!A261:B1471,2,0)</f>
        <v>10877</v>
      </c>
      <c r="D262">
        <f>VLOOKUP(A262,PROFILE_VISITS!$A$1:$B$1211,2,0)</f>
        <v>405</v>
      </c>
      <c r="E262" s="36" t="str">
        <f>IFERROR(VLOOKUP(A262,NEW_FOLLOWS!$A$1:$B$892,2,0),  " ")</f>
        <v xml:space="preserve"> </v>
      </c>
      <c r="F262" s="36" t="str">
        <f>IFERROR(VLOOKUP(A262,VIEWS!$A$1:$B$200,2,0)," ")</f>
        <v xml:space="preserve"> </v>
      </c>
      <c r="G262" s="36" t="str">
        <f>IFERROR(VLOOKUP(A262,INTERACTION!$A$1:$B$200,2,0)," ")</f>
        <v xml:space="preserve"> </v>
      </c>
      <c r="H262" t="str">
        <f t="shared" si="14"/>
        <v>Monday</v>
      </c>
      <c r="I262" s="32" t="str">
        <f t="shared" si="12"/>
        <v>Weekday</v>
      </c>
      <c r="J262" s="34" t="str">
        <f>IFERROR(Insta_Table1[[#This Row],[Interaction]]/Insta_Table1[[#This Row],[Reach]], " ")</f>
        <v xml:space="preserve"> </v>
      </c>
    </row>
    <row r="263" spans="1:10" x14ac:dyDescent="0.3">
      <c r="A263" s="7" t="s">
        <v>263</v>
      </c>
      <c r="B263" s="17">
        <f t="shared" si="13"/>
        <v>44831</v>
      </c>
      <c r="C263" s="36">
        <f>VLOOKUP(DAILY_STATS!A263,REACH!A262:B1472,2,0)</f>
        <v>21301</v>
      </c>
      <c r="D263">
        <f>VLOOKUP(A263,PROFILE_VISITS!$A$1:$B$1211,2,0)</f>
        <v>711</v>
      </c>
      <c r="E263" s="36" t="str">
        <f>IFERROR(VLOOKUP(A263,NEW_FOLLOWS!$A$1:$B$892,2,0),  " ")</f>
        <v xml:space="preserve"> </v>
      </c>
      <c r="F263" s="36" t="str">
        <f>IFERROR(VLOOKUP(A263,VIEWS!$A$1:$B$200,2,0)," ")</f>
        <v xml:space="preserve"> </v>
      </c>
      <c r="G263" s="36" t="str">
        <f>IFERROR(VLOOKUP(A263,INTERACTION!$A$1:$B$200,2,0)," ")</f>
        <v xml:space="preserve"> </v>
      </c>
      <c r="H263" t="str">
        <f t="shared" si="14"/>
        <v>Tuesday</v>
      </c>
      <c r="I263" s="32" t="str">
        <f t="shared" si="12"/>
        <v>Weekday</v>
      </c>
      <c r="J263" s="34" t="str">
        <f>IFERROR(Insta_Table1[[#This Row],[Interaction]]/Insta_Table1[[#This Row],[Reach]], " ")</f>
        <v xml:space="preserve"> </v>
      </c>
    </row>
    <row r="264" spans="1:10" x14ac:dyDescent="0.3">
      <c r="A264" s="7" t="s">
        <v>264</v>
      </c>
      <c r="B264" s="17">
        <f t="shared" si="13"/>
        <v>44832</v>
      </c>
      <c r="C264" s="36">
        <f>VLOOKUP(DAILY_STATS!A264,REACH!A263:B1473,2,0)</f>
        <v>15398</v>
      </c>
      <c r="D264">
        <f>VLOOKUP(A264,PROFILE_VISITS!$A$1:$B$1211,2,0)</f>
        <v>501</v>
      </c>
      <c r="E264" s="36" t="str">
        <f>IFERROR(VLOOKUP(A264,NEW_FOLLOWS!$A$1:$B$892,2,0),  " ")</f>
        <v xml:space="preserve"> </v>
      </c>
      <c r="F264" s="36" t="str">
        <f>IFERROR(VLOOKUP(A264,VIEWS!$A$1:$B$200,2,0)," ")</f>
        <v xml:space="preserve"> </v>
      </c>
      <c r="G264" s="36" t="str">
        <f>IFERROR(VLOOKUP(A264,INTERACTION!$A$1:$B$200,2,0)," ")</f>
        <v xml:space="preserve"> </v>
      </c>
      <c r="H264" t="str">
        <f t="shared" si="14"/>
        <v>Wednesday</v>
      </c>
      <c r="I264" s="32" t="str">
        <f t="shared" si="12"/>
        <v>Weekday</v>
      </c>
      <c r="J264" s="34" t="str">
        <f>IFERROR(Insta_Table1[[#This Row],[Interaction]]/Insta_Table1[[#This Row],[Reach]], " ")</f>
        <v xml:space="preserve"> </v>
      </c>
    </row>
    <row r="265" spans="1:10" x14ac:dyDescent="0.3">
      <c r="A265" s="7" t="s">
        <v>265</v>
      </c>
      <c r="B265" s="17">
        <f t="shared" si="13"/>
        <v>44833</v>
      </c>
      <c r="C265" s="36">
        <f>VLOOKUP(DAILY_STATS!A265,REACH!A264:B1474,2,0)</f>
        <v>13871</v>
      </c>
      <c r="D265">
        <f>VLOOKUP(A265,PROFILE_VISITS!$A$1:$B$1211,2,0)</f>
        <v>472</v>
      </c>
      <c r="E265" s="36" t="str">
        <f>IFERROR(VLOOKUP(A265,NEW_FOLLOWS!$A$1:$B$892,2,0),  " ")</f>
        <v xml:space="preserve"> </v>
      </c>
      <c r="F265" s="36" t="str">
        <f>IFERROR(VLOOKUP(A265,VIEWS!$A$1:$B$200,2,0)," ")</f>
        <v xml:space="preserve"> </v>
      </c>
      <c r="G265" s="36" t="str">
        <f>IFERROR(VLOOKUP(A265,INTERACTION!$A$1:$B$200,2,0)," ")</f>
        <v xml:space="preserve"> </v>
      </c>
      <c r="H265" t="str">
        <f t="shared" si="14"/>
        <v>Thursday</v>
      </c>
      <c r="I265" s="32" t="str">
        <f t="shared" si="12"/>
        <v>Weekday</v>
      </c>
      <c r="J265" s="34" t="str">
        <f>IFERROR(Insta_Table1[[#This Row],[Interaction]]/Insta_Table1[[#This Row],[Reach]], " ")</f>
        <v xml:space="preserve"> </v>
      </c>
    </row>
    <row r="266" spans="1:10" x14ac:dyDescent="0.3">
      <c r="A266" s="7" t="s">
        <v>266</v>
      </c>
      <c r="B266" s="17">
        <f t="shared" si="13"/>
        <v>44834</v>
      </c>
      <c r="C266" s="36">
        <f>VLOOKUP(DAILY_STATS!A266,REACH!A265:B1475,2,0)</f>
        <v>19857</v>
      </c>
      <c r="D266">
        <f>VLOOKUP(A266,PROFILE_VISITS!$A$1:$B$1211,2,0)</f>
        <v>643</v>
      </c>
      <c r="E266" s="36" t="str">
        <f>IFERROR(VLOOKUP(A266,NEW_FOLLOWS!$A$1:$B$892,2,0),  " ")</f>
        <v xml:space="preserve"> </v>
      </c>
      <c r="F266" s="36" t="str">
        <f>IFERROR(VLOOKUP(A266,VIEWS!$A$1:$B$200,2,0)," ")</f>
        <v xml:space="preserve"> </v>
      </c>
      <c r="G266" s="36" t="str">
        <f>IFERROR(VLOOKUP(A266,INTERACTION!$A$1:$B$200,2,0)," ")</f>
        <v xml:space="preserve"> </v>
      </c>
      <c r="H266" t="str">
        <f t="shared" si="14"/>
        <v>Friday</v>
      </c>
      <c r="I266" s="32" t="str">
        <f t="shared" si="12"/>
        <v>Weekday</v>
      </c>
      <c r="J266" s="34" t="str">
        <f>IFERROR(Insta_Table1[[#This Row],[Interaction]]/Insta_Table1[[#This Row],[Reach]], " ")</f>
        <v xml:space="preserve"> </v>
      </c>
    </row>
    <row r="267" spans="1:10" x14ac:dyDescent="0.3">
      <c r="A267" s="7" t="s">
        <v>267</v>
      </c>
      <c r="B267" s="17">
        <f t="shared" si="13"/>
        <v>44835</v>
      </c>
      <c r="C267" s="36">
        <f>VLOOKUP(DAILY_STATS!A267,REACH!A266:B1476,2,0)</f>
        <v>20804</v>
      </c>
      <c r="D267">
        <f>VLOOKUP(A267,PROFILE_VISITS!$A$1:$B$1211,2,0)</f>
        <v>654</v>
      </c>
      <c r="E267" s="36" t="str">
        <f>IFERROR(VLOOKUP(A267,NEW_FOLLOWS!$A$1:$B$892,2,0),  " ")</f>
        <v xml:space="preserve"> </v>
      </c>
      <c r="F267" s="36" t="str">
        <f>IFERROR(VLOOKUP(A267,VIEWS!$A$1:$B$200,2,0)," ")</f>
        <v xml:space="preserve"> </v>
      </c>
      <c r="G267" s="36" t="str">
        <f>IFERROR(VLOOKUP(A267,INTERACTION!$A$1:$B$200,2,0)," ")</f>
        <v xml:space="preserve"> </v>
      </c>
      <c r="H267" t="str">
        <f t="shared" si="14"/>
        <v>Saturday</v>
      </c>
      <c r="I267" s="32" t="str">
        <f t="shared" si="12"/>
        <v>Weekend</v>
      </c>
      <c r="J267" s="34" t="str">
        <f>IFERROR(Insta_Table1[[#This Row],[Interaction]]/Insta_Table1[[#This Row],[Reach]], " ")</f>
        <v xml:space="preserve"> </v>
      </c>
    </row>
    <row r="268" spans="1:10" x14ac:dyDescent="0.3">
      <c r="A268" s="7" t="s">
        <v>268</v>
      </c>
      <c r="B268" s="17">
        <f t="shared" si="13"/>
        <v>44836</v>
      </c>
      <c r="C268" s="36">
        <f>VLOOKUP(DAILY_STATS!A268,REACH!A267:B1477,2,0)</f>
        <v>29154</v>
      </c>
      <c r="D268">
        <f>VLOOKUP(A268,PROFILE_VISITS!$A$1:$B$1211,2,0)</f>
        <v>914</v>
      </c>
      <c r="E268" s="36" t="str">
        <f>IFERROR(VLOOKUP(A268,NEW_FOLLOWS!$A$1:$B$892,2,0),  " ")</f>
        <v xml:space="preserve"> </v>
      </c>
      <c r="F268" s="36" t="str">
        <f>IFERROR(VLOOKUP(A268,VIEWS!$A$1:$B$200,2,0)," ")</f>
        <v xml:space="preserve"> </v>
      </c>
      <c r="G268" s="36" t="str">
        <f>IFERROR(VLOOKUP(A268,INTERACTION!$A$1:$B$200,2,0)," ")</f>
        <v xml:space="preserve"> </v>
      </c>
      <c r="H268" t="str">
        <f t="shared" si="14"/>
        <v>Sunday</v>
      </c>
      <c r="I268" s="32" t="str">
        <f t="shared" si="12"/>
        <v>Weekend</v>
      </c>
      <c r="J268" s="34" t="str">
        <f>IFERROR(Insta_Table1[[#This Row],[Interaction]]/Insta_Table1[[#This Row],[Reach]], " ")</f>
        <v xml:space="preserve"> </v>
      </c>
    </row>
    <row r="269" spans="1:10" x14ac:dyDescent="0.3">
      <c r="A269" s="7" t="s">
        <v>269</v>
      </c>
      <c r="B269" s="17">
        <f t="shared" si="13"/>
        <v>44837</v>
      </c>
      <c r="C269" s="36">
        <f>VLOOKUP(DAILY_STATS!A269,REACH!A268:B1478,2,0)</f>
        <v>47324</v>
      </c>
      <c r="D269">
        <f>VLOOKUP(A269,PROFILE_VISITS!$A$1:$B$1211,2,0)</f>
        <v>1207</v>
      </c>
      <c r="E269" s="36" t="str">
        <f>IFERROR(VLOOKUP(A269,NEW_FOLLOWS!$A$1:$B$892,2,0),  " ")</f>
        <v xml:space="preserve"> </v>
      </c>
      <c r="F269" s="36" t="str">
        <f>IFERROR(VLOOKUP(A269,VIEWS!$A$1:$B$200,2,0)," ")</f>
        <v xml:space="preserve"> </v>
      </c>
      <c r="G269" s="36" t="str">
        <f>IFERROR(VLOOKUP(A269,INTERACTION!$A$1:$B$200,2,0)," ")</f>
        <v xml:space="preserve"> </v>
      </c>
      <c r="H269" t="str">
        <f t="shared" si="14"/>
        <v>Monday</v>
      </c>
      <c r="I269" s="32" t="str">
        <f t="shared" si="12"/>
        <v>Weekday</v>
      </c>
      <c r="J269" s="34" t="str">
        <f>IFERROR(Insta_Table1[[#This Row],[Interaction]]/Insta_Table1[[#This Row],[Reach]], " ")</f>
        <v xml:space="preserve"> </v>
      </c>
    </row>
    <row r="270" spans="1:10" x14ac:dyDescent="0.3">
      <c r="A270" s="7" t="s">
        <v>270</v>
      </c>
      <c r="B270" s="17">
        <f t="shared" si="13"/>
        <v>44838</v>
      </c>
      <c r="C270" s="36">
        <f>VLOOKUP(DAILY_STATS!A270,REACH!A269:B1479,2,0)</f>
        <v>40118</v>
      </c>
      <c r="D270">
        <f>VLOOKUP(A270,PROFILE_VISITS!$A$1:$B$1211,2,0)</f>
        <v>1013</v>
      </c>
      <c r="E270" s="36" t="str">
        <f>IFERROR(VLOOKUP(A270,NEW_FOLLOWS!$A$1:$B$892,2,0),  " ")</f>
        <v xml:space="preserve"> </v>
      </c>
      <c r="F270" s="36" t="str">
        <f>IFERROR(VLOOKUP(A270,VIEWS!$A$1:$B$200,2,0)," ")</f>
        <v xml:space="preserve"> </v>
      </c>
      <c r="G270" s="36" t="str">
        <f>IFERROR(VLOOKUP(A270,INTERACTION!$A$1:$B$200,2,0)," ")</f>
        <v xml:space="preserve"> </v>
      </c>
      <c r="H270" t="str">
        <f t="shared" si="14"/>
        <v>Tuesday</v>
      </c>
      <c r="I270" s="32" t="str">
        <f t="shared" si="12"/>
        <v>Weekday</v>
      </c>
      <c r="J270" s="34" t="str">
        <f>IFERROR(Insta_Table1[[#This Row],[Interaction]]/Insta_Table1[[#This Row],[Reach]], " ")</f>
        <v xml:space="preserve"> </v>
      </c>
    </row>
    <row r="271" spans="1:10" x14ac:dyDescent="0.3">
      <c r="A271" s="7" t="s">
        <v>271</v>
      </c>
      <c r="B271" s="17">
        <f t="shared" si="13"/>
        <v>44839</v>
      </c>
      <c r="C271" s="36">
        <f>VLOOKUP(DAILY_STATS!A271,REACH!A270:B1480,2,0)</f>
        <v>46622</v>
      </c>
      <c r="D271">
        <f>VLOOKUP(A271,PROFILE_VISITS!$A$1:$B$1211,2,0)</f>
        <v>1044</v>
      </c>
      <c r="E271" s="36" t="str">
        <f>IFERROR(VLOOKUP(A271,NEW_FOLLOWS!$A$1:$B$892,2,0),  " ")</f>
        <v xml:space="preserve"> </v>
      </c>
      <c r="F271" s="36" t="str">
        <f>IFERROR(VLOOKUP(A271,VIEWS!$A$1:$B$200,2,0)," ")</f>
        <v xml:space="preserve"> </v>
      </c>
      <c r="G271" s="36" t="str">
        <f>IFERROR(VLOOKUP(A271,INTERACTION!$A$1:$B$200,2,0)," ")</f>
        <v xml:space="preserve"> </v>
      </c>
      <c r="H271" t="str">
        <f t="shared" si="14"/>
        <v>Wednesday</v>
      </c>
      <c r="I271" s="32" t="str">
        <f t="shared" si="12"/>
        <v>Weekday</v>
      </c>
      <c r="J271" s="34" t="str">
        <f>IFERROR(Insta_Table1[[#This Row],[Interaction]]/Insta_Table1[[#This Row],[Reach]], " ")</f>
        <v xml:space="preserve"> </v>
      </c>
    </row>
    <row r="272" spans="1:10" x14ac:dyDescent="0.3">
      <c r="A272" s="7" t="s">
        <v>272</v>
      </c>
      <c r="B272" s="17">
        <f t="shared" si="13"/>
        <v>44840</v>
      </c>
      <c r="C272" s="36">
        <f>VLOOKUP(DAILY_STATS!A272,REACH!A271:B1481,2,0)</f>
        <v>32316</v>
      </c>
      <c r="D272">
        <f>VLOOKUP(A272,PROFILE_VISITS!$A$1:$B$1211,2,0)</f>
        <v>968</v>
      </c>
      <c r="E272" s="36" t="str">
        <f>IFERROR(VLOOKUP(A272,NEW_FOLLOWS!$A$1:$B$892,2,0),  " ")</f>
        <v xml:space="preserve"> </v>
      </c>
      <c r="F272" s="36" t="str">
        <f>IFERROR(VLOOKUP(A272,VIEWS!$A$1:$B$200,2,0)," ")</f>
        <v xml:space="preserve"> </v>
      </c>
      <c r="G272" s="36" t="str">
        <f>IFERROR(VLOOKUP(A272,INTERACTION!$A$1:$B$200,2,0)," ")</f>
        <v xml:space="preserve"> </v>
      </c>
      <c r="H272" t="str">
        <f t="shared" si="14"/>
        <v>Thursday</v>
      </c>
      <c r="I272" s="32" t="str">
        <f t="shared" si="12"/>
        <v>Weekday</v>
      </c>
      <c r="J272" s="34" t="str">
        <f>IFERROR(Insta_Table1[[#This Row],[Interaction]]/Insta_Table1[[#This Row],[Reach]], " ")</f>
        <v xml:space="preserve"> </v>
      </c>
    </row>
    <row r="273" spans="1:10" x14ac:dyDescent="0.3">
      <c r="A273" s="7" t="s">
        <v>273</v>
      </c>
      <c r="B273" s="17">
        <f t="shared" si="13"/>
        <v>44841</v>
      </c>
      <c r="C273" s="36">
        <f>VLOOKUP(DAILY_STATS!A273,REACH!A272:B1482,2,0)</f>
        <v>38824</v>
      </c>
      <c r="D273">
        <f>VLOOKUP(A273,PROFILE_VISITS!$A$1:$B$1211,2,0)</f>
        <v>1201</v>
      </c>
      <c r="E273" s="36" t="str">
        <f>IFERROR(VLOOKUP(A273,NEW_FOLLOWS!$A$1:$B$892,2,0),  " ")</f>
        <v xml:space="preserve"> </v>
      </c>
      <c r="F273" s="36" t="str">
        <f>IFERROR(VLOOKUP(A273,VIEWS!$A$1:$B$200,2,0)," ")</f>
        <v xml:space="preserve"> </v>
      </c>
      <c r="G273" s="36" t="str">
        <f>IFERROR(VLOOKUP(A273,INTERACTION!$A$1:$B$200,2,0)," ")</f>
        <v xml:space="preserve"> </v>
      </c>
      <c r="H273" t="str">
        <f t="shared" si="14"/>
        <v>Friday</v>
      </c>
      <c r="I273" s="32" t="str">
        <f t="shared" si="12"/>
        <v>Weekday</v>
      </c>
      <c r="J273" s="34" t="str">
        <f>IFERROR(Insta_Table1[[#This Row],[Interaction]]/Insta_Table1[[#This Row],[Reach]], " ")</f>
        <v xml:space="preserve"> </v>
      </c>
    </row>
    <row r="274" spans="1:10" x14ac:dyDescent="0.3">
      <c r="A274" s="7" t="s">
        <v>274</v>
      </c>
      <c r="B274" s="17">
        <f t="shared" si="13"/>
        <v>44842</v>
      </c>
      <c r="C274" s="36">
        <f>VLOOKUP(DAILY_STATS!A274,REACH!A273:B1483,2,0)</f>
        <v>35390</v>
      </c>
      <c r="D274">
        <f>VLOOKUP(A274,PROFILE_VISITS!$A$1:$B$1211,2,0)</f>
        <v>1011</v>
      </c>
      <c r="E274" s="36" t="str">
        <f>IFERROR(VLOOKUP(A274,NEW_FOLLOWS!$A$1:$B$892,2,0),  " ")</f>
        <v xml:space="preserve"> </v>
      </c>
      <c r="F274" s="36" t="str">
        <f>IFERROR(VLOOKUP(A274,VIEWS!$A$1:$B$200,2,0)," ")</f>
        <v xml:space="preserve"> </v>
      </c>
      <c r="G274" s="36" t="str">
        <f>IFERROR(VLOOKUP(A274,INTERACTION!$A$1:$B$200,2,0)," ")</f>
        <v xml:space="preserve"> </v>
      </c>
      <c r="H274" t="str">
        <f t="shared" si="14"/>
        <v>Saturday</v>
      </c>
      <c r="I274" s="32" t="str">
        <f t="shared" si="12"/>
        <v>Weekend</v>
      </c>
      <c r="J274" s="34" t="str">
        <f>IFERROR(Insta_Table1[[#This Row],[Interaction]]/Insta_Table1[[#This Row],[Reach]], " ")</f>
        <v xml:space="preserve"> </v>
      </c>
    </row>
    <row r="275" spans="1:10" x14ac:dyDescent="0.3">
      <c r="A275" s="7" t="s">
        <v>275</v>
      </c>
      <c r="B275" s="17">
        <f t="shared" si="13"/>
        <v>44843</v>
      </c>
      <c r="C275" s="36">
        <f>VLOOKUP(DAILY_STATS!A275,REACH!A274:B1484,2,0)</f>
        <v>25740</v>
      </c>
      <c r="D275">
        <f>VLOOKUP(A275,PROFILE_VISITS!$A$1:$B$1211,2,0)</f>
        <v>838</v>
      </c>
      <c r="E275" s="36" t="str">
        <f>IFERROR(VLOOKUP(A275,NEW_FOLLOWS!$A$1:$B$892,2,0),  " ")</f>
        <v xml:space="preserve"> </v>
      </c>
      <c r="F275" s="36" t="str">
        <f>IFERROR(VLOOKUP(A275,VIEWS!$A$1:$B$200,2,0)," ")</f>
        <v xml:space="preserve"> </v>
      </c>
      <c r="G275" s="36" t="str">
        <f>IFERROR(VLOOKUP(A275,INTERACTION!$A$1:$B$200,2,0)," ")</f>
        <v xml:space="preserve"> </v>
      </c>
      <c r="H275" t="str">
        <f t="shared" si="14"/>
        <v>Sunday</v>
      </c>
      <c r="I275" s="32" t="str">
        <f t="shared" si="12"/>
        <v>Weekend</v>
      </c>
      <c r="J275" s="34" t="str">
        <f>IFERROR(Insta_Table1[[#This Row],[Interaction]]/Insta_Table1[[#This Row],[Reach]], " ")</f>
        <v xml:space="preserve"> </v>
      </c>
    </row>
    <row r="276" spans="1:10" x14ac:dyDescent="0.3">
      <c r="A276" s="7" t="s">
        <v>276</v>
      </c>
      <c r="B276" s="17">
        <f t="shared" si="13"/>
        <v>44844</v>
      </c>
      <c r="C276" s="36">
        <f>VLOOKUP(DAILY_STATS!A276,REACH!A275:B1485,2,0)</f>
        <v>15019</v>
      </c>
      <c r="D276">
        <f>VLOOKUP(A276,PROFILE_VISITS!$A$1:$B$1211,2,0)</f>
        <v>630</v>
      </c>
      <c r="E276" s="36" t="str">
        <f>IFERROR(VLOOKUP(A276,NEW_FOLLOWS!$A$1:$B$892,2,0),  " ")</f>
        <v xml:space="preserve"> </v>
      </c>
      <c r="F276" s="36" t="str">
        <f>IFERROR(VLOOKUP(A276,VIEWS!$A$1:$B$200,2,0)," ")</f>
        <v xml:space="preserve"> </v>
      </c>
      <c r="G276" s="36" t="str">
        <f>IFERROR(VLOOKUP(A276,INTERACTION!$A$1:$B$200,2,0)," ")</f>
        <v xml:space="preserve"> </v>
      </c>
      <c r="H276" t="str">
        <f t="shared" si="14"/>
        <v>Monday</v>
      </c>
      <c r="I276" s="32" t="str">
        <f t="shared" si="12"/>
        <v>Weekday</v>
      </c>
      <c r="J276" s="34" t="str">
        <f>IFERROR(Insta_Table1[[#This Row],[Interaction]]/Insta_Table1[[#This Row],[Reach]], " ")</f>
        <v xml:space="preserve"> </v>
      </c>
    </row>
    <row r="277" spans="1:10" x14ac:dyDescent="0.3">
      <c r="A277" s="7" t="s">
        <v>277</v>
      </c>
      <c r="B277" s="17">
        <f t="shared" si="13"/>
        <v>44845</v>
      </c>
      <c r="C277" s="36">
        <f>VLOOKUP(DAILY_STATS!A277,REACH!A276:B1486,2,0)</f>
        <v>14003</v>
      </c>
      <c r="D277">
        <f>VLOOKUP(A277,PROFILE_VISITS!$A$1:$B$1211,2,0)</f>
        <v>610</v>
      </c>
      <c r="E277" s="36" t="str">
        <f>IFERROR(VLOOKUP(A277,NEW_FOLLOWS!$A$1:$B$892,2,0),  " ")</f>
        <v xml:space="preserve"> </v>
      </c>
      <c r="F277" s="36" t="str">
        <f>IFERROR(VLOOKUP(A277,VIEWS!$A$1:$B$200,2,0)," ")</f>
        <v xml:space="preserve"> </v>
      </c>
      <c r="G277" s="36" t="str">
        <f>IFERROR(VLOOKUP(A277,INTERACTION!$A$1:$B$200,2,0)," ")</f>
        <v xml:space="preserve"> </v>
      </c>
      <c r="H277" t="str">
        <f t="shared" si="14"/>
        <v>Tuesday</v>
      </c>
      <c r="I277" s="32" t="str">
        <f t="shared" si="12"/>
        <v>Weekday</v>
      </c>
      <c r="J277" s="34" t="str">
        <f>IFERROR(Insta_Table1[[#This Row],[Interaction]]/Insta_Table1[[#This Row],[Reach]], " ")</f>
        <v xml:space="preserve"> </v>
      </c>
    </row>
    <row r="278" spans="1:10" x14ac:dyDescent="0.3">
      <c r="A278" s="7" t="s">
        <v>278</v>
      </c>
      <c r="B278" s="17">
        <f t="shared" si="13"/>
        <v>44846</v>
      </c>
      <c r="C278" s="36">
        <f>VLOOKUP(DAILY_STATS!A278,REACH!A277:B1487,2,0)</f>
        <v>14153</v>
      </c>
      <c r="D278">
        <f>VLOOKUP(A278,PROFILE_VISITS!$A$1:$B$1211,2,0)</f>
        <v>595</v>
      </c>
      <c r="E278" s="36" t="str">
        <f>IFERROR(VLOOKUP(A278,NEW_FOLLOWS!$A$1:$B$892,2,0),  " ")</f>
        <v xml:space="preserve"> </v>
      </c>
      <c r="F278" s="36" t="str">
        <f>IFERROR(VLOOKUP(A278,VIEWS!$A$1:$B$200,2,0)," ")</f>
        <v xml:space="preserve"> </v>
      </c>
      <c r="G278" s="36" t="str">
        <f>IFERROR(VLOOKUP(A278,INTERACTION!$A$1:$B$200,2,0)," ")</f>
        <v xml:space="preserve"> </v>
      </c>
      <c r="H278" t="str">
        <f t="shared" si="14"/>
        <v>Wednesday</v>
      </c>
      <c r="I278" s="32" t="str">
        <f t="shared" si="12"/>
        <v>Weekday</v>
      </c>
      <c r="J278" s="34" t="str">
        <f>IFERROR(Insta_Table1[[#This Row],[Interaction]]/Insta_Table1[[#This Row],[Reach]], " ")</f>
        <v xml:space="preserve"> </v>
      </c>
    </row>
    <row r="279" spans="1:10" x14ac:dyDescent="0.3">
      <c r="A279" s="7" t="s">
        <v>279</v>
      </c>
      <c r="B279" s="17">
        <f t="shared" si="13"/>
        <v>44847</v>
      </c>
      <c r="C279" s="36">
        <f>VLOOKUP(DAILY_STATS!A279,REACH!A278:B1488,2,0)</f>
        <v>13349</v>
      </c>
      <c r="D279">
        <f>VLOOKUP(A279,PROFILE_VISITS!$A$1:$B$1211,2,0)</f>
        <v>509</v>
      </c>
      <c r="E279" s="36" t="str">
        <f>IFERROR(VLOOKUP(A279,NEW_FOLLOWS!$A$1:$B$892,2,0),  " ")</f>
        <v xml:space="preserve"> </v>
      </c>
      <c r="F279" s="36" t="str">
        <f>IFERROR(VLOOKUP(A279,VIEWS!$A$1:$B$200,2,0)," ")</f>
        <v xml:space="preserve"> </v>
      </c>
      <c r="G279" s="36" t="str">
        <f>IFERROR(VLOOKUP(A279,INTERACTION!$A$1:$B$200,2,0)," ")</f>
        <v xml:space="preserve"> </v>
      </c>
      <c r="H279" t="str">
        <f t="shared" si="14"/>
        <v>Thursday</v>
      </c>
      <c r="I279" s="32" t="str">
        <f t="shared" si="12"/>
        <v>Weekday</v>
      </c>
      <c r="J279" s="34" t="str">
        <f>IFERROR(Insta_Table1[[#This Row],[Interaction]]/Insta_Table1[[#This Row],[Reach]], " ")</f>
        <v xml:space="preserve"> </v>
      </c>
    </row>
    <row r="280" spans="1:10" x14ac:dyDescent="0.3">
      <c r="A280" s="7" t="s">
        <v>280</v>
      </c>
      <c r="B280" s="17">
        <f t="shared" si="13"/>
        <v>44848</v>
      </c>
      <c r="C280" s="36">
        <f>VLOOKUP(DAILY_STATS!A280,REACH!A279:B1489,2,0)</f>
        <v>12637</v>
      </c>
      <c r="D280">
        <f>VLOOKUP(A280,PROFILE_VISITS!$A$1:$B$1211,2,0)</f>
        <v>544</v>
      </c>
      <c r="E280" s="36" t="str">
        <f>IFERROR(VLOOKUP(A280,NEW_FOLLOWS!$A$1:$B$892,2,0),  " ")</f>
        <v xml:space="preserve"> </v>
      </c>
      <c r="F280" s="36" t="str">
        <f>IFERROR(VLOOKUP(A280,VIEWS!$A$1:$B$200,2,0)," ")</f>
        <v xml:space="preserve"> </v>
      </c>
      <c r="G280" s="36" t="str">
        <f>IFERROR(VLOOKUP(A280,INTERACTION!$A$1:$B$200,2,0)," ")</f>
        <v xml:space="preserve"> </v>
      </c>
      <c r="H280" t="str">
        <f t="shared" si="14"/>
        <v>Friday</v>
      </c>
      <c r="I280" s="32" t="str">
        <f t="shared" si="12"/>
        <v>Weekday</v>
      </c>
      <c r="J280" s="34" t="str">
        <f>IFERROR(Insta_Table1[[#This Row],[Interaction]]/Insta_Table1[[#This Row],[Reach]], " ")</f>
        <v xml:space="preserve"> </v>
      </c>
    </row>
    <row r="281" spans="1:10" x14ac:dyDescent="0.3">
      <c r="A281" s="7" t="s">
        <v>281</v>
      </c>
      <c r="B281" s="17">
        <f t="shared" si="13"/>
        <v>44849</v>
      </c>
      <c r="C281" s="36">
        <f>VLOOKUP(DAILY_STATS!A281,REACH!A280:B1490,2,0)</f>
        <v>11026</v>
      </c>
      <c r="D281">
        <f>VLOOKUP(A281,PROFILE_VISITS!$A$1:$B$1211,2,0)</f>
        <v>534</v>
      </c>
      <c r="E281" s="36" t="str">
        <f>IFERROR(VLOOKUP(A281,NEW_FOLLOWS!$A$1:$B$892,2,0),  " ")</f>
        <v xml:space="preserve"> </v>
      </c>
      <c r="F281" s="36" t="str">
        <f>IFERROR(VLOOKUP(A281,VIEWS!$A$1:$B$200,2,0)," ")</f>
        <v xml:space="preserve"> </v>
      </c>
      <c r="G281" s="36" t="str">
        <f>IFERROR(VLOOKUP(A281,INTERACTION!$A$1:$B$200,2,0)," ")</f>
        <v xml:space="preserve"> </v>
      </c>
      <c r="H281" t="str">
        <f t="shared" si="14"/>
        <v>Saturday</v>
      </c>
      <c r="I281" s="32" t="str">
        <f t="shared" si="12"/>
        <v>Weekend</v>
      </c>
      <c r="J281" s="34" t="str">
        <f>IFERROR(Insta_Table1[[#This Row],[Interaction]]/Insta_Table1[[#This Row],[Reach]], " ")</f>
        <v xml:space="preserve"> </v>
      </c>
    </row>
    <row r="282" spans="1:10" x14ac:dyDescent="0.3">
      <c r="A282" s="7" t="s">
        <v>282</v>
      </c>
      <c r="B282" s="17">
        <f t="shared" si="13"/>
        <v>44850</v>
      </c>
      <c r="C282" s="36">
        <f>VLOOKUP(DAILY_STATS!A282,REACH!A281:B1491,2,0)</f>
        <v>8556</v>
      </c>
      <c r="D282">
        <f>VLOOKUP(A282,PROFILE_VISITS!$A$1:$B$1211,2,0)</f>
        <v>442</v>
      </c>
      <c r="E282" s="36" t="str">
        <f>IFERROR(VLOOKUP(A282,NEW_FOLLOWS!$A$1:$B$892,2,0),  " ")</f>
        <v xml:space="preserve"> </v>
      </c>
      <c r="F282" s="36" t="str">
        <f>IFERROR(VLOOKUP(A282,VIEWS!$A$1:$B$200,2,0)," ")</f>
        <v xml:space="preserve"> </v>
      </c>
      <c r="G282" s="36" t="str">
        <f>IFERROR(VLOOKUP(A282,INTERACTION!$A$1:$B$200,2,0)," ")</f>
        <v xml:space="preserve"> </v>
      </c>
      <c r="H282" t="str">
        <f t="shared" si="14"/>
        <v>Sunday</v>
      </c>
      <c r="I282" s="32" t="str">
        <f t="shared" si="12"/>
        <v>Weekend</v>
      </c>
      <c r="J282" s="34" t="str">
        <f>IFERROR(Insta_Table1[[#This Row],[Interaction]]/Insta_Table1[[#This Row],[Reach]], " ")</f>
        <v xml:space="preserve"> </v>
      </c>
    </row>
    <row r="283" spans="1:10" x14ac:dyDescent="0.3">
      <c r="A283" s="7" t="s">
        <v>283</v>
      </c>
      <c r="B283" s="17">
        <f t="shared" si="13"/>
        <v>44851</v>
      </c>
      <c r="C283" s="36">
        <f>VLOOKUP(DAILY_STATS!A283,REACH!A282:B1492,2,0)</f>
        <v>10226</v>
      </c>
      <c r="D283">
        <f>VLOOKUP(A283,PROFILE_VISITS!$A$1:$B$1211,2,0)</f>
        <v>454</v>
      </c>
      <c r="E283" s="36" t="str">
        <f>IFERROR(VLOOKUP(A283,NEW_FOLLOWS!$A$1:$B$892,2,0),  " ")</f>
        <v xml:space="preserve"> </v>
      </c>
      <c r="F283" s="36" t="str">
        <f>IFERROR(VLOOKUP(A283,VIEWS!$A$1:$B$200,2,0)," ")</f>
        <v xml:space="preserve"> </v>
      </c>
      <c r="G283" s="36" t="str">
        <f>IFERROR(VLOOKUP(A283,INTERACTION!$A$1:$B$200,2,0)," ")</f>
        <v xml:space="preserve"> </v>
      </c>
      <c r="H283" t="str">
        <f t="shared" si="14"/>
        <v>Monday</v>
      </c>
      <c r="I283" s="32" t="str">
        <f t="shared" si="12"/>
        <v>Weekday</v>
      </c>
      <c r="J283" s="34" t="str">
        <f>IFERROR(Insta_Table1[[#This Row],[Interaction]]/Insta_Table1[[#This Row],[Reach]], " ")</f>
        <v xml:space="preserve"> </v>
      </c>
    </row>
    <row r="284" spans="1:10" x14ac:dyDescent="0.3">
      <c r="A284" s="7" t="s">
        <v>284</v>
      </c>
      <c r="B284" s="17">
        <f t="shared" si="13"/>
        <v>44852</v>
      </c>
      <c r="C284" s="36">
        <f>VLOOKUP(DAILY_STATS!A284,REACH!A283:B1493,2,0)</f>
        <v>6960</v>
      </c>
      <c r="D284">
        <f>VLOOKUP(A284,PROFILE_VISITS!$A$1:$B$1211,2,0)</f>
        <v>432</v>
      </c>
      <c r="E284" s="36" t="str">
        <f>IFERROR(VLOOKUP(A284,NEW_FOLLOWS!$A$1:$B$892,2,0),  " ")</f>
        <v xml:space="preserve"> </v>
      </c>
      <c r="F284" s="36" t="str">
        <f>IFERROR(VLOOKUP(A284,VIEWS!$A$1:$B$200,2,0)," ")</f>
        <v xml:space="preserve"> </v>
      </c>
      <c r="G284" s="36" t="str">
        <f>IFERROR(VLOOKUP(A284,INTERACTION!$A$1:$B$200,2,0)," ")</f>
        <v xml:space="preserve"> </v>
      </c>
      <c r="H284" t="str">
        <f t="shared" si="14"/>
        <v>Tuesday</v>
      </c>
      <c r="I284" s="32" t="str">
        <f t="shared" si="12"/>
        <v>Weekday</v>
      </c>
      <c r="J284" s="34" t="str">
        <f>IFERROR(Insta_Table1[[#This Row],[Interaction]]/Insta_Table1[[#This Row],[Reach]], " ")</f>
        <v xml:space="preserve"> </v>
      </c>
    </row>
    <row r="285" spans="1:10" x14ac:dyDescent="0.3">
      <c r="A285" s="7" t="s">
        <v>285</v>
      </c>
      <c r="B285" s="17">
        <f t="shared" si="13"/>
        <v>44853</v>
      </c>
      <c r="C285" s="36">
        <f>VLOOKUP(DAILY_STATS!A285,REACH!A284:B1494,2,0)</f>
        <v>11653</v>
      </c>
      <c r="D285">
        <f>VLOOKUP(A285,PROFILE_VISITS!$A$1:$B$1211,2,0)</f>
        <v>407</v>
      </c>
      <c r="E285" s="36" t="str">
        <f>IFERROR(VLOOKUP(A285,NEW_FOLLOWS!$A$1:$B$892,2,0),  " ")</f>
        <v xml:space="preserve"> </v>
      </c>
      <c r="F285" s="36" t="str">
        <f>IFERROR(VLOOKUP(A285,VIEWS!$A$1:$B$200,2,0)," ")</f>
        <v xml:space="preserve"> </v>
      </c>
      <c r="G285" s="36" t="str">
        <f>IFERROR(VLOOKUP(A285,INTERACTION!$A$1:$B$200,2,0)," ")</f>
        <v xml:space="preserve"> </v>
      </c>
      <c r="H285" t="str">
        <f t="shared" si="14"/>
        <v>Wednesday</v>
      </c>
      <c r="I285" s="32" t="str">
        <f t="shared" si="12"/>
        <v>Weekday</v>
      </c>
      <c r="J285" s="34" t="str">
        <f>IFERROR(Insta_Table1[[#This Row],[Interaction]]/Insta_Table1[[#This Row],[Reach]], " ")</f>
        <v xml:space="preserve"> </v>
      </c>
    </row>
    <row r="286" spans="1:10" x14ac:dyDescent="0.3">
      <c r="A286" s="7" t="s">
        <v>286</v>
      </c>
      <c r="B286" s="17">
        <f t="shared" si="13"/>
        <v>44854</v>
      </c>
      <c r="C286" s="36">
        <f>VLOOKUP(DAILY_STATS!A286,REACH!A285:B1495,2,0)</f>
        <v>7658</v>
      </c>
      <c r="D286">
        <f>VLOOKUP(A286,PROFILE_VISITS!$A$1:$B$1211,2,0)</f>
        <v>437</v>
      </c>
      <c r="E286" s="36" t="str">
        <f>IFERROR(VLOOKUP(A286,NEW_FOLLOWS!$A$1:$B$892,2,0),  " ")</f>
        <v xml:space="preserve"> </v>
      </c>
      <c r="F286" s="36" t="str">
        <f>IFERROR(VLOOKUP(A286,VIEWS!$A$1:$B$200,2,0)," ")</f>
        <v xml:space="preserve"> </v>
      </c>
      <c r="G286" s="36" t="str">
        <f>IFERROR(VLOOKUP(A286,INTERACTION!$A$1:$B$200,2,0)," ")</f>
        <v xml:space="preserve"> </v>
      </c>
      <c r="H286" t="str">
        <f t="shared" si="14"/>
        <v>Thursday</v>
      </c>
      <c r="I286" s="32" t="str">
        <f t="shared" si="12"/>
        <v>Weekday</v>
      </c>
      <c r="J286" s="34" t="str">
        <f>IFERROR(Insta_Table1[[#This Row],[Interaction]]/Insta_Table1[[#This Row],[Reach]], " ")</f>
        <v xml:space="preserve"> </v>
      </c>
    </row>
    <row r="287" spans="1:10" x14ac:dyDescent="0.3">
      <c r="A287" s="7" t="s">
        <v>287</v>
      </c>
      <c r="B287" s="17">
        <f t="shared" si="13"/>
        <v>44855</v>
      </c>
      <c r="C287" s="36">
        <f>VLOOKUP(DAILY_STATS!A287,REACH!A286:B1496,2,0)</f>
        <v>8206</v>
      </c>
      <c r="D287">
        <f>VLOOKUP(A287,PROFILE_VISITS!$A$1:$B$1211,2,0)</f>
        <v>368</v>
      </c>
      <c r="E287" s="36" t="str">
        <f>IFERROR(VLOOKUP(A287,NEW_FOLLOWS!$A$1:$B$892,2,0),  " ")</f>
        <v xml:space="preserve"> </v>
      </c>
      <c r="F287" s="36" t="str">
        <f>IFERROR(VLOOKUP(A287,VIEWS!$A$1:$B$200,2,0)," ")</f>
        <v xml:space="preserve"> </v>
      </c>
      <c r="G287" s="36" t="str">
        <f>IFERROR(VLOOKUP(A287,INTERACTION!$A$1:$B$200,2,0)," ")</f>
        <v xml:space="preserve"> </v>
      </c>
      <c r="H287" t="str">
        <f t="shared" si="14"/>
        <v>Friday</v>
      </c>
      <c r="I287" s="32" t="str">
        <f t="shared" si="12"/>
        <v>Weekday</v>
      </c>
      <c r="J287" s="34" t="str">
        <f>IFERROR(Insta_Table1[[#This Row],[Interaction]]/Insta_Table1[[#This Row],[Reach]], " ")</f>
        <v xml:space="preserve"> </v>
      </c>
    </row>
    <row r="288" spans="1:10" x14ac:dyDescent="0.3">
      <c r="A288" s="7" t="s">
        <v>288</v>
      </c>
      <c r="B288" s="17">
        <f t="shared" si="13"/>
        <v>44856</v>
      </c>
      <c r="C288" s="36">
        <f>VLOOKUP(DAILY_STATS!A288,REACH!A287:B1497,2,0)</f>
        <v>4785</v>
      </c>
      <c r="D288">
        <f>VLOOKUP(A288,PROFILE_VISITS!$A$1:$B$1211,2,0)</f>
        <v>366</v>
      </c>
      <c r="E288" s="36" t="str">
        <f>IFERROR(VLOOKUP(A288,NEW_FOLLOWS!$A$1:$B$892,2,0),  " ")</f>
        <v xml:space="preserve"> </v>
      </c>
      <c r="F288" s="36" t="str">
        <f>IFERROR(VLOOKUP(A288,VIEWS!$A$1:$B$200,2,0)," ")</f>
        <v xml:space="preserve"> </v>
      </c>
      <c r="G288" s="36" t="str">
        <f>IFERROR(VLOOKUP(A288,INTERACTION!$A$1:$B$200,2,0)," ")</f>
        <v xml:space="preserve"> </v>
      </c>
      <c r="H288" t="str">
        <f t="shared" si="14"/>
        <v>Saturday</v>
      </c>
      <c r="I288" s="32" t="str">
        <f t="shared" si="12"/>
        <v>Weekend</v>
      </c>
      <c r="J288" s="34" t="str">
        <f>IFERROR(Insta_Table1[[#This Row],[Interaction]]/Insta_Table1[[#This Row],[Reach]], " ")</f>
        <v xml:space="preserve"> </v>
      </c>
    </row>
    <row r="289" spans="1:10" x14ac:dyDescent="0.3">
      <c r="A289" s="7" t="s">
        <v>289</v>
      </c>
      <c r="B289" s="17">
        <f t="shared" si="13"/>
        <v>44857</v>
      </c>
      <c r="C289" s="36">
        <f>VLOOKUP(DAILY_STATS!A289,REACH!A288:B1498,2,0)</f>
        <v>11779</v>
      </c>
      <c r="D289">
        <f>VLOOKUP(A289,PROFILE_VISITS!$A$1:$B$1211,2,0)</f>
        <v>342</v>
      </c>
      <c r="E289" s="36" t="str">
        <f>IFERROR(VLOOKUP(A289,NEW_FOLLOWS!$A$1:$B$892,2,0),  " ")</f>
        <v xml:space="preserve"> </v>
      </c>
      <c r="F289" s="36" t="str">
        <f>IFERROR(VLOOKUP(A289,VIEWS!$A$1:$B$200,2,0)," ")</f>
        <v xml:space="preserve"> </v>
      </c>
      <c r="G289" s="36" t="str">
        <f>IFERROR(VLOOKUP(A289,INTERACTION!$A$1:$B$200,2,0)," ")</f>
        <v xml:space="preserve"> </v>
      </c>
      <c r="H289" t="str">
        <f t="shared" si="14"/>
        <v>Sunday</v>
      </c>
      <c r="I289" s="32" t="str">
        <f t="shared" si="12"/>
        <v>Weekend</v>
      </c>
      <c r="J289" s="34" t="str">
        <f>IFERROR(Insta_Table1[[#This Row],[Interaction]]/Insta_Table1[[#This Row],[Reach]], " ")</f>
        <v xml:space="preserve"> </v>
      </c>
    </row>
    <row r="290" spans="1:10" x14ac:dyDescent="0.3">
      <c r="A290" s="7" t="s">
        <v>290</v>
      </c>
      <c r="B290" s="17">
        <f t="shared" si="13"/>
        <v>44858</v>
      </c>
      <c r="C290" s="36">
        <f>VLOOKUP(DAILY_STATS!A290,REACH!A289:B1499,2,0)</f>
        <v>24779</v>
      </c>
      <c r="D290">
        <f>VLOOKUP(A290,PROFILE_VISITS!$A$1:$B$1211,2,0)</f>
        <v>540</v>
      </c>
      <c r="E290" s="36" t="str">
        <f>IFERROR(VLOOKUP(A290,NEW_FOLLOWS!$A$1:$B$892,2,0),  " ")</f>
        <v xml:space="preserve"> </v>
      </c>
      <c r="F290" s="36" t="str">
        <f>IFERROR(VLOOKUP(A290,VIEWS!$A$1:$B$200,2,0)," ")</f>
        <v xml:space="preserve"> </v>
      </c>
      <c r="G290" s="36" t="str">
        <f>IFERROR(VLOOKUP(A290,INTERACTION!$A$1:$B$200,2,0)," ")</f>
        <v xml:space="preserve"> </v>
      </c>
      <c r="H290" t="str">
        <f t="shared" si="14"/>
        <v>Monday</v>
      </c>
      <c r="I290" s="32" t="str">
        <f t="shared" si="12"/>
        <v>Weekday</v>
      </c>
      <c r="J290" s="34" t="str">
        <f>IFERROR(Insta_Table1[[#This Row],[Interaction]]/Insta_Table1[[#This Row],[Reach]], " ")</f>
        <v xml:space="preserve"> </v>
      </c>
    </row>
    <row r="291" spans="1:10" x14ac:dyDescent="0.3">
      <c r="A291" s="7" t="s">
        <v>291</v>
      </c>
      <c r="B291" s="17">
        <f t="shared" si="13"/>
        <v>44859</v>
      </c>
      <c r="C291" s="36">
        <f>VLOOKUP(DAILY_STATS!A291,REACH!A290:B1500,2,0)</f>
        <v>18095</v>
      </c>
      <c r="D291">
        <f>VLOOKUP(A291,PROFILE_VISITS!$A$1:$B$1211,2,0)</f>
        <v>505</v>
      </c>
      <c r="E291" s="36" t="str">
        <f>IFERROR(VLOOKUP(A291,NEW_FOLLOWS!$A$1:$B$892,2,0),  " ")</f>
        <v xml:space="preserve"> </v>
      </c>
      <c r="F291" s="36" t="str">
        <f>IFERROR(VLOOKUP(A291,VIEWS!$A$1:$B$200,2,0)," ")</f>
        <v xml:space="preserve"> </v>
      </c>
      <c r="G291" s="36" t="str">
        <f>IFERROR(VLOOKUP(A291,INTERACTION!$A$1:$B$200,2,0)," ")</f>
        <v xml:space="preserve"> </v>
      </c>
      <c r="H291" t="str">
        <f t="shared" si="14"/>
        <v>Tuesday</v>
      </c>
      <c r="I291" s="32" t="str">
        <f t="shared" si="12"/>
        <v>Weekday</v>
      </c>
      <c r="J291" s="34" t="str">
        <f>IFERROR(Insta_Table1[[#This Row],[Interaction]]/Insta_Table1[[#This Row],[Reach]], " ")</f>
        <v xml:space="preserve"> </v>
      </c>
    </row>
    <row r="292" spans="1:10" x14ac:dyDescent="0.3">
      <c r="A292" s="7" t="s">
        <v>292</v>
      </c>
      <c r="B292" s="17">
        <f t="shared" si="13"/>
        <v>44860</v>
      </c>
      <c r="C292" s="36">
        <f>VLOOKUP(DAILY_STATS!A292,REACH!A291:B1501,2,0)</f>
        <v>16019</v>
      </c>
      <c r="D292">
        <f>VLOOKUP(A292,PROFILE_VISITS!$A$1:$B$1211,2,0)</f>
        <v>447</v>
      </c>
      <c r="E292" s="36" t="str">
        <f>IFERROR(VLOOKUP(A292,NEW_FOLLOWS!$A$1:$B$892,2,0),  " ")</f>
        <v xml:space="preserve"> </v>
      </c>
      <c r="F292" s="36" t="str">
        <f>IFERROR(VLOOKUP(A292,VIEWS!$A$1:$B$200,2,0)," ")</f>
        <v xml:space="preserve"> </v>
      </c>
      <c r="G292" s="36" t="str">
        <f>IFERROR(VLOOKUP(A292,INTERACTION!$A$1:$B$200,2,0)," ")</f>
        <v xml:space="preserve"> </v>
      </c>
      <c r="H292" t="str">
        <f t="shared" si="14"/>
        <v>Wednesday</v>
      </c>
      <c r="I292" s="32" t="str">
        <f t="shared" si="12"/>
        <v>Weekday</v>
      </c>
      <c r="J292" s="34" t="str">
        <f>IFERROR(Insta_Table1[[#This Row],[Interaction]]/Insta_Table1[[#This Row],[Reach]], " ")</f>
        <v xml:space="preserve"> </v>
      </c>
    </row>
    <row r="293" spans="1:10" x14ac:dyDescent="0.3">
      <c r="A293" s="7" t="s">
        <v>293</v>
      </c>
      <c r="B293" s="17">
        <f t="shared" si="13"/>
        <v>44861</v>
      </c>
      <c r="C293" s="36">
        <f>VLOOKUP(DAILY_STATS!A293,REACH!A292:B1502,2,0)</f>
        <v>9439</v>
      </c>
      <c r="D293">
        <f>VLOOKUP(A293,PROFILE_VISITS!$A$1:$B$1211,2,0)</f>
        <v>426</v>
      </c>
      <c r="E293" s="36" t="str">
        <f>IFERROR(VLOOKUP(A293,NEW_FOLLOWS!$A$1:$B$892,2,0),  " ")</f>
        <v xml:space="preserve"> </v>
      </c>
      <c r="F293" s="36" t="str">
        <f>IFERROR(VLOOKUP(A293,VIEWS!$A$1:$B$200,2,0)," ")</f>
        <v xml:space="preserve"> </v>
      </c>
      <c r="G293" s="36" t="str">
        <f>IFERROR(VLOOKUP(A293,INTERACTION!$A$1:$B$200,2,0)," ")</f>
        <v xml:space="preserve"> </v>
      </c>
      <c r="H293" t="str">
        <f t="shared" si="14"/>
        <v>Thursday</v>
      </c>
      <c r="I293" s="32" t="str">
        <f t="shared" si="12"/>
        <v>Weekday</v>
      </c>
      <c r="J293" s="34" t="str">
        <f>IFERROR(Insta_Table1[[#This Row],[Interaction]]/Insta_Table1[[#This Row],[Reach]], " ")</f>
        <v xml:space="preserve"> </v>
      </c>
    </row>
    <row r="294" spans="1:10" x14ac:dyDescent="0.3">
      <c r="A294" s="7" t="s">
        <v>294</v>
      </c>
      <c r="B294" s="17">
        <f t="shared" si="13"/>
        <v>44862</v>
      </c>
      <c r="C294" s="36">
        <f>VLOOKUP(DAILY_STATS!A294,REACH!A293:B1503,2,0)</f>
        <v>9853</v>
      </c>
      <c r="D294">
        <f>VLOOKUP(A294,PROFILE_VISITS!$A$1:$B$1211,2,0)</f>
        <v>442</v>
      </c>
      <c r="E294" s="36" t="str">
        <f>IFERROR(VLOOKUP(A294,NEW_FOLLOWS!$A$1:$B$892,2,0),  " ")</f>
        <v xml:space="preserve"> </v>
      </c>
      <c r="F294" s="36" t="str">
        <f>IFERROR(VLOOKUP(A294,VIEWS!$A$1:$B$200,2,0)," ")</f>
        <v xml:space="preserve"> </v>
      </c>
      <c r="G294" s="36" t="str">
        <f>IFERROR(VLOOKUP(A294,INTERACTION!$A$1:$B$200,2,0)," ")</f>
        <v xml:space="preserve"> </v>
      </c>
      <c r="H294" t="str">
        <f t="shared" si="14"/>
        <v>Friday</v>
      </c>
      <c r="I294" s="32" t="str">
        <f t="shared" si="12"/>
        <v>Weekday</v>
      </c>
      <c r="J294" s="34" t="str">
        <f>IFERROR(Insta_Table1[[#This Row],[Interaction]]/Insta_Table1[[#This Row],[Reach]], " ")</f>
        <v xml:space="preserve"> </v>
      </c>
    </row>
    <row r="295" spans="1:10" x14ac:dyDescent="0.3">
      <c r="A295" s="7" t="s">
        <v>295</v>
      </c>
      <c r="B295" s="17">
        <f t="shared" si="13"/>
        <v>44863</v>
      </c>
      <c r="C295" s="36">
        <f>VLOOKUP(DAILY_STATS!A295,REACH!A294:B1504,2,0)</f>
        <v>10350</v>
      </c>
      <c r="D295">
        <f>VLOOKUP(A295,PROFILE_VISITS!$A$1:$B$1211,2,0)</f>
        <v>395</v>
      </c>
      <c r="E295" s="36" t="str">
        <f>IFERROR(VLOOKUP(A295,NEW_FOLLOWS!$A$1:$B$892,2,0),  " ")</f>
        <v xml:space="preserve"> </v>
      </c>
      <c r="F295" s="36" t="str">
        <f>IFERROR(VLOOKUP(A295,VIEWS!$A$1:$B$200,2,0)," ")</f>
        <v xml:space="preserve"> </v>
      </c>
      <c r="G295" s="36" t="str">
        <f>IFERROR(VLOOKUP(A295,INTERACTION!$A$1:$B$200,2,0)," ")</f>
        <v xml:space="preserve"> </v>
      </c>
      <c r="H295" t="str">
        <f t="shared" si="14"/>
        <v>Saturday</v>
      </c>
      <c r="I295" s="32" t="str">
        <f t="shared" si="12"/>
        <v>Weekend</v>
      </c>
      <c r="J295" s="34" t="str">
        <f>IFERROR(Insta_Table1[[#This Row],[Interaction]]/Insta_Table1[[#This Row],[Reach]], " ")</f>
        <v xml:space="preserve"> </v>
      </c>
    </row>
    <row r="296" spans="1:10" x14ac:dyDescent="0.3">
      <c r="A296" s="7" t="s">
        <v>296</v>
      </c>
      <c r="B296" s="17">
        <f t="shared" si="13"/>
        <v>44864</v>
      </c>
      <c r="C296" s="36">
        <f>VLOOKUP(DAILY_STATS!A296,REACH!A295:B1505,2,0)</f>
        <v>9387</v>
      </c>
      <c r="D296">
        <f>VLOOKUP(A296,PROFILE_VISITS!$A$1:$B$1211,2,0)</f>
        <v>352</v>
      </c>
      <c r="E296" s="36" t="str">
        <f>IFERROR(VLOOKUP(A296,NEW_FOLLOWS!$A$1:$B$892,2,0),  " ")</f>
        <v xml:space="preserve"> </v>
      </c>
      <c r="F296" s="36" t="str">
        <f>IFERROR(VLOOKUP(A296,VIEWS!$A$1:$B$200,2,0)," ")</f>
        <v xml:space="preserve"> </v>
      </c>
      <c r="G296" s="36" t="str">
        <f>IFERROR(VLOOKUP(A296,INTERACTION!$A$1:$B$200,2,0)," ")</f>
        <v xml:space="preserve"> </v>
      </c>
      <c r="H296" t="str">
        <f t="shared" si="14"/>
        <v>Sunday</v>
      </c>
      <c r="I296" s="32" t="str">
        <f t="shared" si="12"/>
        <v>Weekend</v>
      </c>
      <c r="J296" s="34" t="str">
        <f>IFERROR(Insta_Table1[[#This Row],[Interaction]]/Insta_Table1[[#This Row],[Reach]], " ")</f>
        <v xml:space="preserve"> </v>
      </c>
    </row>
    <row r="297" spans="1:10" x14ac:dyDescent="0.3">
      <c r="A297" s="7" t="s">
        <v>297</v>
      </c>
      <c r="B297" s="17">
        <f t="shared" si="13"/>
        <v>44865</v>
      </c>
      <c r="C297" s="36">
        <f>VLOOKUP(DAILY_STATS!A297,REACH!A296:B1506,2,0)</f>
        <v>9187</v>
      </c>
      <c r="D297">
        <f>VLOOKUP(A297,PROFILE_VISITS!$A$1:$B$1211,2,0)</f>
        <v>382</v>
      </c>
      <c r="E297" s="36" t="str">
        <f>IFERROR(VLOOKUP(A297,NEW_FOLLOWS!$A$1:$B$892,2,0),  " ")</f>
        <v xml:space="preserve"> </v>
      </c>
      <c r="F297" s="36" t="str">
        <f>IFERROR(VLOOKUP(A297,VIEWS!$A$1:$B$200,2,0)," ")</f>
        <v xml:space="preserve"> </v>
      </c>
      <c r="G297" s="36" t="str">
        <f>IFERROR(VLOOKUP(A297,INTERACTION!$A$1:$B$200,2,0)," ")</f>
        <v xml:space="preserve"> </v>
      </c>
      <c r="H297" t="str">
        <f t="shared" si="14"/>
        <v>Monday</v>
      </c>
      <c r="I297" s="32" t="str">
        <f t="shared" si="12"/>
        <v>Weekday</v>
      </c>
      <c r="J297" s="34" t="str">
        <f>IFERROR(Insta_Table1[[#This Row],[Interaction]]/Insta_Table1[[#This Row],[Reach]], " ")</f>
        <v xml:space="preserve"> </v>
      </c>
    </row>
    <row r="298" spans="1:10" x14ac:dyDescent="0.3">
      <c r="A298" s="7" t="s">
        <v>298</v>
      </c>
      <c r="B298" s="17">
        <f t="shared" si="13"/>
        <v>44866</v>
      </c>
      <c r="C298" s="36">
        <f>VLOOKUP(DAILY_STATS!A298,REACH!A297:B1507,2,0)</f>
        <v>13581</v>
      </c>
      <c r="D298">
        <f>VLOOKUP(A298,PROFILE_VISITS!$A$1:$B$1211,2,0)</f>
        <v>595</v>
      </c>
      <c r="E298" s="36" t="str">
        <f>IFERROR(VLOOKUP(A298,NEW_FOLLOWS!$A$1:$B$892,2,0),  " ")</f>
        <v xml:space="preserve"> </v>
      </c>
      <c r="F298" s="36" t="str">
        <f>IFERROR(VLOOKUP(A298,VIEWS!$A$1:$B$200,2,0)," ")</f>
        <v xml:space="preserve"> </v>
      </c>
      <c r="G298" s="36" t="str">
        <f>IFERROR(VLOOKUP(A298,INTERACTION!$A$1:$B$200,2,0)," ")</f>
        <v xml:space="preserve"> </v>
      </c>
      <c r="H298" t="str">
        <f t="shared" si="14"/>
        <v>Tuesday</v>
      </c>
      <c r="I298" s="32" t="str">
        <f t="shared" si="12"/>
        <v>Weekday</v>
      </c>
      <c r="J298" s="34" t="str">
        <f>IFERROR(Insta_Table1[[#This Row],[Interaction]]/Insta_Table1[[#This Row],[Reach]], " ")</f>
        <v xml:space="preserve"> </v>
      </c>
    </row>
    <row r="299" spans="1:10" x14ac:dyDescent="0.3">
      <c r="A299" s="7" t="s">
        <v>299</v>
      </c>
      <c r="B299" s="17">
        <f t="shared" si="13"/>
        <v>44867</v>
      </c>
      <c r="C299" s="36">
        <f>VLOOKUP(DAILY_STATS!A299,REACH!A298:B1508,2,0)</f>
        <v>9211</v>
      </c>
      <c r="D299">
        <f>VLOOKUP(A299,PROFILE_VISITS!$A$1:$B$1211,2,0)</f>
        <v>469</v>
      </c>
      <c r="E299" s="36" t="str">
        <f>IFERROR(VLOOKUP(A299,NEW_FOLLOWS!$A$1:$B$892,2,0),  " ")</f>
        <v xml:space="preserve"> </v>
      </c>
      <c r="F299" s="36" t="str">
        <f>IFERROR(VLOOKUP(A299,VIEWS!$A$1:$B$200,2,0)," ")</f>
        <v xml:space="preserve"> </v>
      </c>
      <c r="G299" s="36" t="str">
        <f>IFERROR(VLOOKUP(A299,INTERACTION!$A$1:$B$200,2,0)," ")</f>
        <v xml:space="preserve"> </v>
      </c>
      <c r="H299" t="str">
        <f t="shared" si="14"/>
        <v>Wednesday</v>
      </c>
      <c r="I299" s="32" t="str">
        <f t="shared" si="12"/>
        <v>Weekday</v>
      </c>
      <c r="J299" s="34" t="str">
        <f>IFERROR(Insta_Table1[[#This Row],[Interaction]]/Insta_Table1[[#This Row],[Reach]], " ")</f>
        <v xml:space="preserve"> </v>
      </c>
    </row>
    <row r="300" spans="1:10" x14ac:dyDescent="0.3">
      <c r="A300" s="7" t="s">
        <v>300</v>
      </c>
      <c r="B300" s="17">
        <f t="shared" si="13"/>
        <v>44868</v>
      </c>
      <c r="C300" s="36">
        <f>VLOOKUP(DAILY_STATS!A300,REACH!A299:B1509,2,0)</f>
        <v>11680</v>
      </c>
      <c r="D300">
        <f>VLOOKUP(A300,PROFILE_VISITS!$A$1:$B$1211,2,0)</f>
        <v>624</v>
      </c>
      <c r="E300" s="36" t="str">
        <f>IFERROR(VLOOKUP(A300,NEW_FOLLOWS!$A$1:$B$892,2,0),  " ")</f>
        <v xml:space="preserve"> </v>
      </c>
      <c r="F300" s="36" t="str">
        <f>IFERROR(VLOOKUP(A300,VIEWS!$A$1:$B$200,2,0)," ")</f>
        <v xml:space="preserve"> </v>
      </c>
      <c r="G300" s="36" t="str">
        <f>IFERROR(VLOOKUP(A300,INTERACTION!$A$1:$B$200,2,0)," ")</f>
        <v xml:space="preserve"> </v>
      </c>
      <c r="H300" t="str">
        <f t="shared" si="14"/>
        <v>Thursday</v>
      </c>
      <c r="I300" s="32" t="str">
        <f t="shared" si="12"/>
        <v>Weekday</v>
      </c>
      <c r="J300" s="34" t="str">
        <f>IFERROR(Insta_Table1[[#This Row],[Interaction]]/Insta_Table1[[#This Row],[Reach]], " ")</f>
        <v xml:space="preserve"> </v>
      </c>
    </row>
    <row r="301" spans="1:10" x14ac:dyDescent="0.3">
      <c r="A301" s="7" t="s">
        <v>301</v>
      </c>
      <c r="B301" s="17">
        <f t="shared" si="13"/>
        <v>44869</v>
      </c>
      <c r="C301" s="36">
        <f>VLOOKUP(DAILY_STATS!A301,REACH!A300:B1510,2,0)</f>
        <v>10912</v>
      </c>
      <c r="D301">
        <f>VLOOKUP(A301,PROFILE_VISITS!$A$1:$B$1211,2,0)</f>
        <v>530</v>
      </c>
      <c r="E301" s="36" t="str">
        <f>IFERROR(VLOOKUP(A301,NEW_FOLLOWS!$A$1:$B$892,2,0),  " ")</f>
        <v xml:space="preserve"> </v>
      </c>
      <c r="F301" s="36" t="str">
        <f>IFERROR(VLOOKUP(A301,VIEWS!$A$1:$B$200,2,0)," ")</f>
        <v xml:space="preserve"> </v>
      </c>
      <c r="G301" s="36" t="str">
        <f>IFERROR(VLOOKUP(A301,INTERACTION!$A$1:$B$200,2,0)," ")</f>
        <v xml:space="preserve"> </v>
      </c>
      <c r="H301" t="str">
        <f t="shared" si="14"/>
        <v>Friday</v>
      </c>
      <c r="I301" s="32" t="str">
        <f t="shared" si="12"/>
        <v>Weekday</v>
      </c>
      <c r="J301" s="34" t="str">
        <f>IFERROR(Insta_Table1[[#This Row],[Interaction]]/Insta_Table1[[#This Row],[Reach]], " ")</f>
        <v xml:space="preserve"> </v>
      </c>
    </row>
    <row r="302" spans="1:10" x14ac:dyDescent="0.3">
      <c r="A302" s="7" t="s">
        <v>302</v>
      </c>
      <c r="B302" s="17">
        <f t="shared" si="13"/>
        <v>44870</v>
      </c>
      <c r="C302" s="36">
        <f>VLOOKUP(DAILY_STATS!A302,REACH!A301:B1511,2,0)</f>
        <v>10489</v>
      </c>
      <c r="D302">
        <f>VLOOKUP(A302,PROFILE_VISITS!$A$1:$B$1211,2,0)</f>
        <v>534</v>
      </c>
      <c r="E302" s="36" t="str">
        <f>IFERROR(VLOOKUP(A302,NEW_FOLLOWS!$A$1:$B$892,2,0),  " ")</f>
        <v xml:space="preserve"> </v>
      </c>
      <c r="F302" s="36" t="str">
        <f>IFERROR(VLOOKUP(A302,VIEWS!$A$1:$B$200,2,0)," ")</f>
        <v xml:space="preserve"> </v>
      </c>
      <c r="G302" s="36" t="str">
        <f>IFERROR(VLOOKUP(A302,INTERACTION!$A$1:$B$200,2,0)," ")</f>
        <v xml:space="preserve"> </v>
      </c>
      <c r="H302" t="str">
        <f t="shared" si="14"/>
        <v>Saturday</v>
      </c>
      <c r="I302" s="32" t="str">
        <f t="shared" si="12"/>
        <v>Weekend</v>
      </c>
      <c r="J302" s="34" t="str">
        <f>IFERROR(Insta_Table1[[#This Row],[Interaction]]/Insta_Table1[[#This Row],[Reach]], " ")</f>
        <v xml:space="preserve"> </v>
      </c>
    </row>
    <row r="303" spans="1:10" x14ac:dyDescent="0.3">
      <c r="A303" s="7" t="s">
        <v>303</v>
      </c>
      <c r="B303" s="17">
        <f t="shared" si="13"/>
        <v>44871</v>
      </c>
      <c r="C303" s="36">
        <f>VLOOKUP(DAILY_STATS!A303,REACH!A302:B1512,2,0)</f>
        <v>11082</v>
      </c>
      <c r="D303">
        <f>VLOOKUP(A303,PROFILE_VISITS!$A$1:$B$1211,2,0)</f>
        <v>519</v>
      </c>
      <c r="E303" s="36" t="str">
        <f>IFERROR(VLOOKUP(A303,NEW_FOLLOWS!$A$1:$B$892,2,0),  " ")</f>
        <v xml:space="preserve"> </v>
      </c>
      <c r="F303" s="36" t="str">
        <f>IFERROR(VLOOKUP(A303,VIEWS!$A$1:$B$200,2,0)," ")</f>
        <v xml:space="preserve"> </v>
      </c>
      <c r="G303" s="36" t="str">
        <f>IFERROR(VLOOKUP(A303,INTERACTION!$A$1:$B$200,2,0)," ")</f>
        <v xml:space="preserve"> </v>
      </c>
      <c r="H303" t="str">
        <f t="shared" si="14"/>
        <v>Sunday</v>
      </c>
      <c r="I303" s="32" t="str">
        <f t="shared" si="12"/>
        <v>Weekend</v>
      </c>
      <c r="J303" s="34" t="str">
        <f>IFERROR(Insta_Table1[[#This Row],[Interaction]]/Insta_Table1[[#This Row],[Reach]], " ")</f>
        <v xml:space="preserve"> </v>
      </c>
    </row>
    <row r="304" spans="1:10" x14ac:dyDescent="0.3">
      <c r="A304" s="7" t="s">
        <v>304</v>
      </c>
      <c r="B304" s="17">
        <f t="shared" si="13"/>
        <v>44872</v>
      </c>
      <c r="C304" s="36">
        <f>VLOOKUP(DAILY_STATS!A304,REACH!A303:B1513,2,0)</f>
        <v>10833</v>
      </c>
      <c r="D304">
        <f>VLOOKUP(A304,PROFILE_VISITS!$A$1:$B$1211,2,0)</f>
        <v>509</v>
      </c>
      <c r="E304" s="36" t="str">
        <f>IFERROR(VLOOKUP(A304,NEW_FOLLOWS!$A$1:$B$892,2,0),  " ")</f>
        <v xml:space="preserve"> </v>
      </c>
      <c r="F304" s="36" t="str">
        <f>IFERROR(VLOOKUP(A304,VIEWS!$A$1:$B$200,2,0)," ")</f>
        <v xml:space="preserve"> </v>
      </c>
      <c r="G304" s="36" t="str">
        <f>IFERROR(VLOOKUP(A304,INTERACTION!$A$1:$B$200,2,0)," ")</f>
        <v xml:space="preserve"> </v>
      </c>
      <c r="H304" t="str">
        <f t="shared" si="14"/>
        <v>Monday</v>
      </c>
      <c r="I304" s="32" t="str">
        <f t="shared" si="12"/>
        <v>Weekday</v>
      </c>
      <c r="J304" s="34" t="str">
        <f>IFERROR(Insta_Table1[[#This Row],[Interaction]]/Insta_Table1[[#This Row],[Reach]], " ")</f>
        <v xml:space="preserve"> </v>
      </c>
    </row>
    <row r="305" spans="1:10" x14ac:dyDescent="0.3">
      <c r="A305" s="7" t="s">
        <v>305</v>
      </c>
      <c r="B305" s="17">
        <f t="shared" si="13"/>
        <v>44873</v>
      </c>
      <c r="C305" s="36">
        <f>VLOOKUP(DAILY_STATS!A305,REACH!A304:B1514,2,0)</f>
        <v>9822</v>
      </c>
      <c r="D305">
        <f>VLOOKUP(A305,PROFILE_VISITS!$A$1:$B$1211,2,0)</f>
        <v>515</v>
      </c>
      <c r="E305" s="36" t="str">
        <f>IFERROR(VLOOKUP(A305,NEW_FOLLOWS!$A$1:$B$892,2,0),  " ")</f>
        <v xml:space="preserve"> </v>
      </c>
      <c r="F305" s="36" t="str">
        <f>IFERROR(VLOOKUP(A305,VIEWS!$A$1:$B$200,2,0)," ")</f>
        <v xml:space="preserve"> </v>
      </c>
      <c r="G305" s="36" t="str">
        <f>IFERROR(VLOOKUP(A305,INTERACTION!$A$1:$B$200,2,0)," ")</f>
        <v xml:space="preserve"> </v>
      </c>
      <c r="H305" t="str">
        <f t="shared" si="14"/>
        <v>Tuesday</v>
      </c>
      <c r="I305" s="32" t="str">
        <f t="shared" si="12"/>
        <v>Weekday</v>
      </c>
      <c r="J305" s="34" t="str">
        <f>IFERROR(Insta_Table1[[#This Row],[Interaction]]/Insta_Table1[[#This Row],[Reach]], " ")</f>
        <v xml:space="preserve"> </v>
      </c>
    </row>
    <row r="306" spans="1:10" x14ac:dyDescent="0.3">
      <c r="A306" s="7" t="s">
        <v>306</v>
      </c>
      <c r="B306" s="17">
        <f t="shared" si="13"/>
        <v>44874</v>
      </c>
      <c r="C306" s="36">
        <f>VLOOKUP(DAILY_STATS!A306,REACH!A305:B1515,2,0)</f>
        <v>8435</v>
      </c>
      <c r="D306">
        <f>VLOOKUP(A306,PROFILE_VISITS!$A$1:$B$1211,2,0)</f>
        <v>443</v>
      </c>
      <c r="E306" s="36" t="str">
        <f>IFERROR(VLOOKUP(A306,NEW_FOLLOWS!$A$1:$B$892,2,0),  " ")</f>
        <v xml:space="preserve"> </v>
      </c>
      <c r="F306" s="36" t="str">
        <f>IFERROR(VLOOKUP(A306,VIEWS!$A$1:$B$200,2,0)," ")</f>
        <v xml:space="preserve"> </v>
      </c>
      <c r="G306" s="36" t="str">
        <f>IFERROR(VLOOKUP(A306,INTERACTION!$A$1:$B$200,2,0)," ")</f>
        <v xml:space="preserve"> </v>
      </c>
      <c r="H306" t="str">
        <f t="shared" si="14"/>
        <v>Wednesday</v>
      </c>
      <c r="I306" s="32" t="str">
        <f t="shared" si="12"/>
        <v>Weekday</v>
      </c>
      <c r="J306" s="34" t="str">
        <f>IFERROR(Insta_Table1[[#This Row],[Interaction]]/Insta_Table1[[#This Row],[Reach]], " ")</f>
        <v xml:space="preserve"> </v>
      </c>
    </row>
    <row r="307" spans="1:10" x14ac:dyDescent="0.3">
      <c r="A307" s="7" t="s">
        <v>307</v>
      </c>
      <c r="B307" s="17">
        <f t="shared" si="13"/>
        <v>44875</v>
      </c>
      <c r="C307" s="36">
        <f>VLOOKUP(DAILY_STATS!A307,REACH!A306:B1516,2,0)</f>
        <v>8328</v>
      </c>
      <c r="D307">
        <f>VLOOKUP(A307,PROFILE_VISITS!$A$1:$B$1211,2,0)</f>
        <v>476</v>
      </c>
      <c r="E307" s="36" t="str">
        <f>IFERROR(VLOOKUP(A307,NEW_FOLLOWS!$A$1:$B$892,2,0),  " ")</f>
        <v xml:space="preserve"> </v>
      </c>
      <c r="F307" s="36" t="str">
        <f>IFERROR(VLOOKUP(A307,VIEWS!$A$1:$B$200,2,0)," ")</f>
        <v xml:space="preserve"> </v>
      </c>
      <c r="G307" s="36" t="str">
        <f>IFERROR(VLOOKUP(A307,INTERACTION!$A$1:$B$200,2,0)," ")</f>
        <v xml:space="preserve"> </v>
      </c>
      <c r="H307" t="str">
        <f t="shared" si="14"/>
        <v>Thursday</v>
      </c>
      <c r="I307" s="32" t="str">
        <f t="shared" si="12"/>
        <v>Weekday</v>
      </c>
      <c r="J307" s="34" t="str">
        <f>IFERROR(Insta_Table1[[#This Row],[Interaction]]/Insta_Table1[[#This Row],[Reach]], " ")</f>
        <v xml:space="preserve"> </v>
      </c>
    </row>
    <row r="308" spans="1:10" x14ac:dyDescent="0.3">
      <c r="A308" s="7" t="s">
        <v>308</v>
      </c>
      <c r="B308" s="17">
        <f t="shared" si="13"/>
        <v>44876</v>
      </c>
      <c r="C308" s="36">
        <f>VLOOKUP(DAILY_STATS!A308,REACH!A307:B1517,2,0)</f>
        <v>9911</v>
      </c>
      <c r="D308">
        <f>VLOOKUP(A308,PROFILE_VISITS!$A$1:$B$1211,2,0)</f>
        <v>458</v>
      </c>
      <c r="E308" s="36" t="str">
        <f>IFERROR(VLOOKUP(A308,NEW_FOLLOWS!$A$1:$B$892,2,0),  " ")</f>
        <v xml:space="preserve"> </v>
      </c>
      <c r="F308" s="36" t="str">
        <f>IFERROR(VLOOKUP(A308,VIEWS!$A$1:$B$200,2,0)," ")</f>
        <v xml:space="preserve"> </v>
      </c>
      <c r="G308" s="36" t="str">
        <f>IFERROR(VLOOKUP(A308,INTERACTION!$A$1:$B$200,2,0)," ")</f>
        <v xml:space="preserve"> </v>
      </c>
      <c r="H308" t="str">
        <f t="shared" si="14"/>
        <v>Friday</v>
      </c>
      <c r="I308" s="32" t="str">
        <f t="shared" si="12"/>
        <v>Weekday</v>
      </c>
      <c r="J308" s="34" t="str">
        <f>IFERROR(Insta_Table1[[#This Row],[Interaction]]/Insta_Table1[[#This Row],[Reach]], " ")</f>
        <v xml:space="preserve"> </v>
      </c>
    </row>
    <row r="309" spans="1:10" x14ac:dyDescent="0.3">
      <c r="A309" s="7" t="s">
        <v>309</v>
      </c>
      <c r="B309" s="17">
        <f t="shared" si="13"/>
        <v>44877</v>
      </c>
      <c r="C309" s="36">
        <f>VLOOKUP(DAILY_STATS!A309,REACH!A308:B1518,2,0)</f>
        <v>10026</v>
      </c>
      <c r="D309">
        <f>VLOOKUP(A309,PROFILE_VISITS!$A$1:$B$1211,2,0)</f>
        <v>474</v>
      </c>
      <c r="E309" s="36" t="str">
        <f>IFERROR(VLOOKUP(A309,NEW_FOLLOWS!$A$1:$B$892,2,0),  " ")</f>
        <v xml:space="preserve"> </v>
      </c>
      <c r="F309" s="36" t="str">
        <f>IFERROR(VLOOKUP(A309,VIEWS!$A$1:$B$200,2,0)," ")</f>
        <v xml:space="preserve"> </v>
      </c>
      <c r="G309" s="36" t="str">
        <f>IFERROR(VLOOKUP(A309,INTERACTION!$A$1:$B$200,2,0)," ")</f>
        <v xml:space="preserve"> </v>
      </c>
      <c r="H309" t="str">
        <f t="shared" si="14"/>
        <v>Saturday</v>
      </c>
      <c r="I309" s="32" t="str">
        <f t="shared" si="12"/>
        <v>Weekend</v>
      </c>
      <c r="J309" s="34" t="str">
        <f>IFERROR(Insta_Table1[[#This Row],[Interaction]]/Insta_Table1[[#This Row],[Reach]], " ")</f>
        <v xml:space="preserve"> </v>
      </c>
    </row>
    <row r="310" spans="1:10" x14ac:dyDescent="0.3">
      <c r="A310" s="7" t="s">
        <v>310</v>
      </c>
      <c r="B310" s="17">
        <f t="shared" si="13"/>
        <v>44878</v>
      </c>
      <c r="C310" s="36">
        <f>VLOOKUP(DAILY_STATS!A310,REACH!A309:B1519,2,0)</f>
        <v>8455</v>
      </c>
      <c r="D310">
        <f>VLOOKUP(A310,PROFILE_VISITS!$A$1:$B$1211,2,0)</f>
        <v>458</v>
      </c>
      <c r="E310" s="36" t="str">
        <f>IFERROR(VLOOKUP(A310,NEW_FOLLOWS!$A$1:$B$892,2,0),  " ")</f>
        <v xml:space="preserve"> </v>
      </c>
      <c r="F310" s="36" t="str">
        <f>IFERROR(VLOOKUP(A310,VIEWS!$A$1:$B$200,2,0)," ")</f>
        <v xml:space="preserve"> </v>
      </c>
      <c r="G310" s="36" t="str">
        <f>IFERROR(VLOOKUP(A310,INTERACTION!$A$1:$B$200,2,0)," ")</f>
        <v xml:space="preserve"> </v>
      </c>
      <c r="H310" t="str">
        <f t="shared" si="14"/>
        <v>Sunday</v>
      </c>
      <c r="I310" s="32" t="str">
        <f t="shared" si="12"/>
        <v>Weekend</v>
      </c>
      <c r="J310" s="34" t="str">
        <f>IFERROR(Insta_Table1[[#This Row],[Interaction]]/Insta_Table1[[#This Row],[Reach]], " ")</f>
        <v xml:space="preserve"> </v>
      </c>
    </row>
    <row r="311" spans="1:10" x14ac:dyDescent="0.3">
      <c r="A311" s="7" t="s">
        <v>311</v>
      </c>
      <c r="B311" s="17">
        <f t="shared" si="13"/>
        <v>44879</v>
      </c>
      <c r="C311" s="36">
        <f>VLOOKUP(DAILY_STATS!A311,REACH!A310:B1520,2,0)</f>
        <v>19825</v>
      </c>
      <c r="D311">
        <f>VLOOKUP(A311,PROFILE_VISITS!$A$1:$B$1211,2,0)</f>
        <v>694</v>
      </c>
      <c r="E311" s="36" t="str">
        <f>IFERROR(VLOOKUP(A311,NEW_FOLLOWS!$A$1:$B$892,2,0),  " ")</f>
        <v xml:space="preserve"> </v>
      </c>
      <c r="F311" s="36" t="str">
        <f>IFERROR(VLOOKUP(A311,VIEWS!$A$1:$B$200,2,0)," ")</f>
        <v xml:space="preserve"> </v>
      </c>
      <c r="G311" s="36" t="str">
        <f>IFERROR(VLOOKUP(A311,INTERACTION!$A$1:$B$200,2,0)," ")</f>
        <v xml:space="preserve"> </v>
      </c>
      <c r="H311" t="str">
        <f t="shared" si="14"/>
        <v>Monday</v>
      </c>
      <c r="I311" s="32" t="str">
        <f t="shared" si="12"/>
        <v>Weekday</v>
      </c>
      <c r="J311" s="34" t="str">
        <f>IFERROR(Insta_Table1[[#This Row],[Interaction]]/Insta_Table1[[#This Row],[Reach]], " ")</f>
        <v xml:space="preserve"> </v>
      </c>
    </row>
    <row r="312" spans="1:10" x14ac:dyDescent="0.3">
      <c r="A312" s="7" t="s">
        <v>312</v>
      </c>
      <c r="B312" s="17">
        <f t="shared" si="13"/>
        <v>44880</v>
      </c>
      <c r="C312" s="36">
        <f>VLOOKUP(DAILY_STATS!A312,REACH!A311:B1521,2,0)</f>
        <v>12745</v>
      </c>
      <c r="D312">
        <f>VLOOKUP(A312,PROFILE_VISITS!$A$1:$B$1211,2,0)</f>
        <v>496</v>
      </c>
      <c r="E312" s="36" t="str">
        <f>IFERROR(VLOOKUP(A312,NEW_FOLLOWS!$A$1:$B$892,2,0),  " ")</f>
        <v xml:space="preserve"> </v>
      </c>
      <c r="F312" s="36" t="str">
        <f>IFERROR(VLOOKUP(A312,VIEWS!$A$1:$B$200,2,0)," ")</f>
        <v xml:space="preserve"> </v>
      </c>
      <c r="G312" s="36" t="str">
        <f>IFERROR(VLOOKUP(A312,INTERACTION!$A$1:$B$200,2,0)," ")</f>
        <v xml:space="preserve"> </v>
      </c>
      <c r="H312" t="str">
        <f t="shared" si="14"/>
        <v>Tuesday</v>
      </c>
      <c r="I312" s="32" t="str">
        <f t="shared" si="12"/>
        <v>Weekday</v>
      </c>
      <c r="J312" s="34" t="str">
        <f>IFERROR(Insta_Table1[[#This Row],[Interaction]]/Insta_Table1[[#This Row],[Reach]], " ")</f>
        <v xml:space="preserve"> </v>
      </c>
    </row>
    <row r="313" spans="1:10" x14ac:dyDescent="0.3">
      <c r="A313" s="7" t="s">
        <v>313</v>
      </c>
      <c r="B313" s="17">
        <f t="shared" si="13"/>
        <v>44881</v>
      </c>
      <c r="C313" s="36">
        <f>VLOOKUP(DAILY_STATS!A313,REACH!A312:B1522,2,0)</f>
        <v>20277</v>
      </c>
      <c r="D313">
        <f>VLOOKUP(A313,PROFILE_VISITS!$A$1:$B$1211,2,0)</f>
        <v>526</v>
      </c>
      <c r="E313" s="36" t="str">
        <f>IFERROR(VLOOKUP(A313,NEW_FOLLOWS!$A$1:$B$892,2,0),  " ")</f>
        <v xml:space="preserve"> </v>
      </c>
      <c r="F313" s="36" t="str">
        <f>IFERROR(VLOOKUP(A313,VIEWS!$A$1:$B$200,2,0)," ")</f>
        <v xml:space="preserve"> </v>
      </c>
      <c r="G313" s="36" t="str">
        <f>IFERROR(VLOOKUP(A313,INTERACTION!$A$1:$B$200,2,0)," ")</f>
        <v xml:space="preserve"> </v>
      </c>
      <c r="H313" t="str">
        <f t="shared" si="14"/>
        <v>Wednesday</v>
      </c>
      <c r="I313" s="32" t="str">
        <f t="shared" si="12"/>
        <v>Weekday</v>
      </c>
      <c r="J313" s="34" t="str">
        <f>IFERROR(Insta_Table1[[#This Row],[Interaction]]/Insta_Table1[[#This Row],[Reach]], " ")</f>
        <v xml:space="preserve"> </v>
      </c>
    </row>
    <row r="314" spans="1:10" x14ac:dyDescent="0.3">
      <c r="A314" s="7" t="s">
        <v>314</v>
      </c>
      <c r="B314" s="17">
        <f t="shared" si="13"/>
        <v>44882</v>
      </c>
      <c r="C314" s="36">
        <f>VLOOKUP(DAILY_STATS!A314,REACH!A313:B1523,2,0)</f>
        <v>12830</v>
      </c>
      <c r="D314">
        <f>VLOOKUP(A314,PROFILE_VISITS!$A$1:$B$1211,2,0)</f>
        <v>475</v>
      </c>
      <c r="E314" s="36" t="str">
        <f>IFERROR(VLOOKUP(A314,NEW_FOLLOWS!$A$1:$B$892,2,0),  " ")</f>
        <v xml:space="preserve"> </v>
      </c>
      <c r="F314" s="36" t="str">
        <f>IFERROR(VLOOKUP(A314,VIEWS!$A$1:$B$200,2,0)," ")</f>
        <v xml:space="preserve"> </v>
      </c>
      <c r="G314" s="36" t="str">
        <f>IFERROR(VLOOKUP(A314,INTERACTION!$A$1:$B$200,2,0)," ")</f>
        <v xml:space="preserve"> </v>
      </c>
      <c r="H314" t="str">
        <f t="shared" si="14"/>
        <v>Thursday</v>
      </c>
      <c r="I314" s="32" t="str">
        <f t="shared" si="12"/>
        <v>Weekday</v>
      </c>
      <c r="J314" s="34" t="str">
        <f>IFERROR(Insta_Table1[[#This Row],[Interaction]]/Insta_Table1[[#This Row],[Reach]], " ")</f>
        <v xml:space="preserve"> </v>
      </c>
    </row>
    <row r="315" spans="1:10" x14ac:dyDescent="0.3">
      <c r="A315" s="7" t="s">
        <v>315</v>
      </c>
      <c r="B315" s="17">
        <f t="shared" si="13"/>
        <v>44883</v>
      </c>
      <c r="C315" s="36">
        <f>VLOOKUP(DAILY_STATS!A315,REACH!A314:B1524,2,0)</f>
        <v>19931</v>
      </c>
      <c r="D315">
        <f>VLOOKUP(A315,PROFILE_VISITS!$A$1:$B$1211,2,0)</f>
        <v>425</v>
      </c>
      <c r="E315" s="36" t="str">
        <f>IFERROR(VLOOKUP(A315,NEW_FOLLOWS!$A$1:$B$892,2,0),  " ")</f>
        <v xml:space="preserve"> </v>
      </c>
      <c r="F315" s="36" t="str">
        <f>IFERROR(VLOOKUP(A315,VIEWS!$A$1:$B$200,2,0)," ")</f>
        <v xml:space="preserve"> </v>
      </c>
      <c r="G315" s="36" t="str">
        <f>IFERROR(VLOOKUP(A315,INTERACTION!$A$1:$B$200,2,0)," ")</f>
        <v xml:space="preserve"> </v>
      </c>
      <c r="H315" t="str">
        <f t="shared" si="14"/>
        <v>Friday</v>
      </c>
      <c r="I315" s="32" t="str">
        <f t="shared" si="12"/>
        <v>Weekday</v>
      </c>
      <c r="J315" s="34" t="str">
        <f>IFERROR(Insta_Table1[[#This Row],[Interaction]]/Insta_Table1[[#This Row],[Reach]], " ")</f>
        <v xml:space="preserve"> </v>
      </c>
    </row>
    <row r="316" spans="1:10" x14ac:dyDescent="0.3">
      <c r="A316" s="7" t="s">
        <v>316</v>
      </c>
      <c r="B316" s="17">
        <f t="shared" si="13"/>
        <v>44884</v>
      </c>
      <c r="C316" s="36">
        <f>VLOOKUP(DAILY_STATS!A316,REACH!A315:B1525,2,0)</f>
        <v>9698</v>
      </c>
      <c r="D316">
        <f>VLOOKUP(A316,PROFILE_VISITS!$A$1:$B$1211,2,0)</f>
        <v>355</v>
      </c>
      <c r="E316" s="36" t="str">
        <f>IFERROR(VLOOKUP(A316,NEW_FOLLOWS!$A$1:$B$892,2,0),  " ")</f>
        <v xml:space="preserve"> </v>
      </c>
      <c r="F316" s="36" t="str">
        <f>IFERROR(VLOOKUP(A316,VIEWS!$A$1:$B$200,2,0)," ")</f>
        <v xml:space="preserve"> </v>
      </c>
      <c r="G316" s="36" t="str">
        <f>IFERROR(VLOOKUP(A316,INTERACTION!$A$1:$B$200,2,0)," ")</f>
        <v xml:space="preserve"> </v>
      </c>
      <c r="H316" t="str">
        <f t="shared" si="14"/>
        <v>Saturday</v>
      </c>
      <c r="I316" s="32" t="str">
        <f t="shared" si="12"/>
        <v>Weekend</v>
      </c>
      <c r="J316" s="34" t="str">
        <f>IFERROR(Insta_Table1[[#This Row],[Interaction]]/Insta_Table1[[#This Row],[Reach]], " ")</f>
        <v xml:space="preserve"> </v>
      </c>
    </row>
    <row r="317" spans="1:10" x14ac:dyDescent="0.3">
      <c r="A317" s="7" t="s">
        <v>317</v>
      </c>
      <c r="B317" s="17">
        <f t="shared" si="13"/>
        <v>44885</v>
      </c>
      <c r="C317" s="36">
        <f>VLOOKUP(DAILY_STATS!A317,REACH!A316:B1526,2,0)</f>
        <v>7689</v>
      </c>
      <c r="D317">
        <f>VLOOKUP(A317,PROFILE_VISITS!$A$1:$B$1211,2,0)</f>
        <v>322</v>
      </c>
      <c r="E317" s="36" t="str">
        <f>IFERROR(VLOOKUP(A317,NEW_FOLLOWS!$A$1:$B$892,2,0),  " ")</f>
        <v xml:space="preserve"> </v>
      </c>
      <c r="F317" s="36" t="str">
        <f>IFERROR(VLOOKUP(A317,VIEWS!$A$1:$B$200,2,0)," ")</f>
        <v xml:space="preserve"> </v>
      </c>
      <c r="G317" s="36" t="str">
        <f>IFERROR(VLOOKUP(A317,INTERACTION!$A$1:$B$200,2,0)," ")</f>
        <v xml:space="preserve"> </v>
      </c>
      <c r="H317" t="str">
        <f t="shared" si="14"/>
        <v>Sunday</v>
      </c>
      <c r="I317" s="32" t="str">
        <f t="shared" si="12"/>
        <v>Weekend</v>
      </c>
      <c r="J317" s="34" t="str">
        <f>IFERROR(Insta_Table1[[#This Row],[Interaction]]/Insta_Table1[[#This Row],[Reach]], " ")</f>
        <v xml:space="preserve"> </v>
      </c>
    </row>
    <row r="318" spans="1:10" x14ac:dyDescent="0.3">
      <c r="A318" s="7" t="s">
        <v>318</v>
      </c>
      <c r="B318" s="17">
        <f t="shared" si="13"/>
        <v>44886</v>
      </c>
      <c r="C318" s="36">
        <f>VLOOKUP(DAILY_STATS!A318,REACH!A317:B1527,2,0)</f>
        <v>9661</v>
      </c>
      <c r="D318">
        <f>VLOOKUP(A318,PROFILE_VISITS!$A$1:$B$1211,2,0)</f>
        <v>310</v>
      </c>
      <c r="E318" s="36">
        <f>IFERROR(VLOOKUP(A318,NEW_FOLLOWS!$A$1:$B$892,2,0),  " ")</f>
        <v>95</v>
      </c>
      <c r="F318" s="36" t="str">
        <f>IFERROR(VLOOKUP(A318,VIEWS!$A$1:$B$200,2,0)," ")</f>
        <v xml:space="preserve"> </v>
      </c>
      <c r="G318" s="36" t="str">
        <f>IFERROR(VLOOKUP(A318,INTERACTION!$A$1:$B$200,2,0)," ")</f>
        <v xml:space="preserve"> </v>
      </c>
      <c r="H318" t="str">
        <f t="shared" si="14"/>
        <v>Monday</v>
      </c>
      <c r="I318" s="32" t="str">
        <f t="shared" si="12"/>
        <v>Weekday</v>
      </c>
      <c r="J318" s="34" t="str">
        <f>IFERROR(Insta_Table1[[#This Row],[Interaction]]/Insta_Table1[[#This Row],[Reach]], " ")</f>
        <v xml:space="preserve"> </v>
      </c>
    </row>
    <row r="319" spans="1:10" x14ac:dyDescent="0.3">
      <c r="A319" s="7" t="s">
        <v>319</v>
      </c>
      <c r="B319" s="17">
        <f t="shared" si="13"/>
        <v>44887</v>
      </c>
      <c r="C319" s="36">
        <f>VLOOKUP(DAILY_STATS!A319,REACH!A318:B1528,2,0)</f>
        <v>8073</v>
      </c>
      <c r="D319">
        <f>VLOOKUP(A319,PROFILE_VISITS!$A$1:$B$1211,2,0)</f>
        <v>309</v>
      </c>
      <c r="E319" s="36">
        <f>IFERROR(VLOOKUP(A319,NEW_FOLLOWS!$A$1:$B$892,2,0),  " ")</f>
        <v>94</v>
      </c>
      <c r="F319" s="36" t="str">
        <f>IFERROR(VLOOKUP(A319,VIEWS!$A$1:$B$200,2,0)," ")</f>
        <v xml:space="preserve"> </v>
      </c>
      <c r="G319" s="36" t="str">
        <f>IFERROR(VLOOKUP(A319,INTERACTION!$A$1:$B$200,2,0)," ")</f>
        <v xml:space="preserve"> </v>
      </c>
      <c r="H319" t="str">
        <f t="shared" si="14"/>
        <v>Tuesday</v>
      </c>
      <c r="I319" s="32" t="str">
        <f t="shared" si="12"/>
        <v>Weekday</v>
      </c>
      <c r="J319" s="34" t="str">
        <f>IFERROR(Insta_Table1[[#This Row],[Interaction]]/Insta_Table1[[#This Row],[Reach]], " ")</f>
        <v xml:space="preserve"> </v>
      </c>
    </row>
    <row r="320" spans="1:10" x14ac:dyDescent="0.3">
      <c r="A320" s="7" t="s">
        <v>320</v>
      </c>
      <c r="B320" s="17">
        <f t="shared" si="13"/>
        <v>44888</v>
      </c>
      <c r="C320" s="36">
        <f>VLOOKUP(DAILY_STATS!A320,REACH!A319:B1529,2,0)</f>
        <v>9117</v>
      </c>
      <c r="D320">
        <f>VLOOKUP(A320,PROFILE_VISITS!$A$1:$B$1211,2,0)</f>
        <v>366</v>
      </c>
      <c r="E320" s="36">
        <f>IFERROR(VLOOKUP(A320,NEW_FOLLOWS!$A$1:$B$892,2,0),  " ")</f>
        <v>103</v>
      </c>
      <c r="F320" s="36" t="str">
        <f>IFERROR(VLOOKUP(A320,VIEWS!$A$1:$B$200,2,0)," ")</f>
        <v xml:space="preserve"> </v>
      </c>
      <c r="G320" s="36" t="str">
        <f>IFERROR(VLOOKUP(A320,INTERACTION!$A$1:$B$200,2,0)," ")</f>
        <v xml:space="preserve"> </v>
      </c>
      <c r="H320" t="str">
        <f t="shared" si="14"/>
        <v>Wednesday</v>
      </c>
      <c r="I320" s="32" t="str">
        <f t="shared" si="12"/>
        <v>Weekday</v>
      </c>
      <c r="J320" s="34" t="str">
        <f>IFERROR(Insta_Table1[[#This Row],[Interaction]]/Insta_Table1[[#This Row],[Reach]], " ")</f>
        <v xml:space="preserve"> </v>
      </c>
    </row>
    <row r="321" spans="1:10" x14ac:dyDescent="0.3">
      <c r="A321" s="7" t="s">
        <v>321</v>
      </c>
      <c r="B321" s="17">
        <f t="shared" si="13"/>
        <v>44889</v>
      </c>
      <c r="C321" s="36">
        <f>VLOOKUP(DAILY_STATS!A321,REACH!A320:B1530,2,0)</f>
        <v>6012</v>
      </c>
      <c r="D321">
        <f>VLOOKUP(A321,PROFILE_VISITS!$A$1:$B$1211,2,0)</f>
        <v>358</v>
      </c>
      <c r="E321" s="36">
        <f>IFERROR(VLOOKUP(A321,NEW_FOLLOWS!$A$1:$B$892,2,0),  " ")</f>
        <v>101</v>
      </c>
      <c r="F321" s="36" t="str">
        <f>IFERROR(VLOOKUP(A321,VIEWS!$A$1:$B$200,2,0)," ")</f>
        <v xml:space="preserve"> </v>
      </c>
      <c r="G321" s="36" t="str">
        <f>IFERROR(VLOOKUP(A321,INTERACTION!$A$1:$B$200,2,0)," ")</f>
        <v xml:space="preserve"> </v>
      </c>
      <c r="H321" t="str">
        <f t="shared" si="14"/>
        <v>Thursday</v>
      </c>
      <c r="I321" s="32" t="str">
        <f t="shared" si="12"/>
        <v>Weekday</v>
      </c>
      <c r="J321" s="34" t="str">
        <f>IFERROR(Insta_Table1[[#This Row],[Interaction]]/Insta_Table1[[#This Row],[Reach]], " ")</f>
        <v xml:space="preserve"> </v>
      </c>
    </row>
    <row r="322" spans="1:10" x14ac:dyDescent="0.3">
      <c r="A322" s="7" t="s">
        <v>322</v>
      </c>
      <c r="B322" s="17">
        <f t="shared" si="13"/>
        <v>44890</v>
      </c>
      <c r="C322" s="36">
        <f>VLOOKUP(DAILY_STATS!A322,REACH!A321:B1531,2,0)</f>
        <v>8298</v>
      </c>
      <c r="D322">
        <f>VLOOKUP(A322,PROFILE_VISITS!$A$1:$B$1211,2,0)</f>
        <v>663</v>
      </c>
      <c r="E322" s="36">
        <f>IFERROR(VLOOKUP(A322,NEW_FOLLOWS!$A$1:$B$892,2,0),  " ")</f>
        <v>160</v>
      </c>
      <c r="F322" s="36" t="str">
        <f>IFERROR(VLOOKUP(A322,VIEWS!$A$1:$B$200,2,0)," ")</f>
        <v xml:space="preserve"> </v>
      </c>
      <c r="G322" s="36" t="str">
        <f>IFERROR(VLOOKUP(A322,INTERACTION!$A$1:$B$200,2,0)," ")</f>
        <v xml:space="preserve"> </v>
      </c>
      <c r="H322" t="str">
        <f t="shared" si="14"/>
        <v>Friday</v>
      </c>
      <c r="I322" s="32" t="str">
        <f t="shared" ref="I322:I385" si="15">IF(WEEKDAY(B322,2)&gt;5,"Weekend","Weekday")</f>
        <v>Weekday</v>
      </c>
      <c r="J322" s="34" t="str">
        <f>IFERROR(Insta_Table1[[#This Row],[Interaction]]/Insta_Table1[[#This Row],[Reach]], " ")</f>
        <v xml:space="preserve"> </v>
      </c>
    </row>
    <row r="323" spans="1:10" x14ac:dyDescent="0.3">
      <c r="A323" s="7" t="s">
        <v>323</v>
      </c>
      <c r="B323" s="17">
        <f t="shared" ref="B323:B386" si="16">DATEVALUE(LEFT(A323,10))</f>
        <v>44891</v>
      </c>
      <c r="C323" s="36">
        <f>VLOOKUP(DAILY_STATS!A323,REACH!A322:B1532,2,0)</f>
        <v>19326</v>
      </c>
      <c r="D323">
        <f>VLOOKUP(A323,PROFILE_VISITS!$A$1:$B$1211,2,0)</f>
        <v>786</v>
      </c>
      <c r="E323" s="36">
        <f>IFERROR(VLOOKUP(A323,NEW_FOLLOWS!$A$1:$B$892,2,0),  " ")</f>
        <v>84</v>
      </c>
      <c r="F323" s="36" t="str">
        <f>IFERROR(VLOOKUP(A323,VIEWS!$A$1:$B$200,2,0)," ")</f>
        <v xml:space="preserve"> </v>
      </c>
      <c r="G323" s="36" t="str">
        <f>IFERROR(VLOOKUP(A323,INTERACTION!$A$1:$B$200,2,0)," ")</f>
        <v xml:space="preserve"> </v>
      </c>
      <c r="H323" t="str">
        <f t="shared" ref="H323:H386" si="17">TEXT(B323, "dddd")</f>
        <v>Saturday</v>
      </c>
      <c r="I323" s="32" t="str">
        <f t="shared" si="15"/>
        <v>Weekend</v>
      </c>
      <c r="J323" s="34" t="str">
        <f>IFERROR(Insta_Table1[[#This Row],[Interaction]]/Insta_Table1[[#This Row],[Reach]], " ")</f>
        <v xml:space="preserve"> </v>
      </c>
    </row>
    <row r="324" spans="1:10" x14ac:dyDescent="0.3">
      <c r="A324" s="7" t="s">
        <v>324</v>
      </c>
      <c r="B324" s="17">
        <f t="shared" si="16"/>
        <v>44892</v>
      </c>
      <c r="C324" s="36">
        <f>VLOOKUP(DAILY_STATS!A324,REACH!A323:B1533,2,0)</f>
        <v>6687</v>
      </c>
      <c r="D324">
        <f>VLOOKUP(A324,PROFILE_VISITS!$A$1:$B$1211,2,0)</f>
        <v>333</v>
      </c>
      <c r="E324" s="36">
        <f>IFERROR(VLOOKUP(A324,NEW_FOLLOWS!$A$1:$B$892,2,0),  " ")</f>
        <v>104</v>
      </c>
      <c r="F324" s="36" t="str">
        <f>IFERROR(VLOOKUP(A324,VIEWS!$A$1:$B$200,2,0)," ")</f>
        <v xml:space="preserve"> </v>
      </c>
      <c r="G324" s="36" t="str">
        <f>IFERROR(VLOOKUP(A324,INTERACTION!$A$1:$B$200,2,0)," ")</f>
        <v xml:space="preserve"> </v>
      </c>
      <c r="H324" t="str">
        <f t="shared" si="17"/>
        <v>Sunday</v>
      </c>
      <c r="I324" s="32" t="str">
        <f t="shared" si="15"/>
        <v>Weekend</v>
      </c>
      <c r="J324" s="34" t="str">
        <f>IFERROR(Insta_Table1[[#This Row],[Interaction]]/Insta_Table1[[#This Row],[Reach]], " ")</f>
        <v xml:space="preserve"> </v>
      </c>
    </row>
    <row r="325" spans="1:10" x14ac:dyDescent="0.3">
      <c r="A325" s="7" t="s">
        <v>325</v>
      </c>
      <c r="B325" s="17">
        <f t="shared" si="16"/>
        <v>44893</v>
      </c>
      <c r="C325" s="36">
        <f>VLOOKUP(DAILY_STATS!A325,REACH!A324:B1534,2,0)</f>
        <v>23559</v>
      </c>
      <c r="D325">
        <f>VLOOKUP(A325,PROFILE_VISITS!$A$1:$B$1211,2,0)</f>
        <v>784</v>
      </c>
      <c r="E325" s="36">
        <f>IFERROR(VLOOKUP(A325,NEW_FOLLOWS!$A$1:$B$892,2,0),  " ")</f>
        <v>196</v>
      </c>
      <c r="F325" s="36" t="str">
        <f>IFERROR(VLOOKUP(A325,VIEWS!$A$1:$B$200,2,0)," ")</f>
        <v xml:space="preserve"> </v>
      </c>
      <c r="G325" s="36" t="str">
        <f>IFERROR(VLOOKUP(A325,INTERACTION!$A$1:$B$200,2,0)," ")</f>
        <v xml:space="preserve"> </v>
      </c>
      <c r="H325" t="str">
        <f t="shared" si="17"/>
        <v>Monday</v>
      </c>
      <c r="I325" s="32" t="str">
        <f t="shared" si="15"/>
        <v>Weekday</v>
      </c>
      <c r="J325" s="34" t="str">
        <f>IFERROR(Insta_Table1[[#This Row],[Interaction]]/Insta_Table1[[#This Row],[Reach]], " ")</f>
        <v xml:space="preserve"> </v>
      </c>
    </row>
    <row r="326" spans="1:10" x14ac:dyDescent="0.3">
      <c r="A326" s="7" t="s">
        <v>326</v>
      </c>
      <c r="B326" s="17">
        <f t="shared" si="16"/>
        <v>44894</v>
      </c>
      <c r="C326" s="36">
        <f>VLOOKUP(DAILY_STATS!A326,REACH!A325:B1535,2,0)</f>
        <v>15266</v>
      </c>
      <c r="D326">
        <f>VLOOKUP(A326,PROFILE_VISITS!$A$1:$B$1211,2,0)</f>
        <v>557</v>
      </c>
      <c r="E326" s="36">
        <f>IFERROR(VLOOKUP(A326,NEW_FOLLOWS!$A$1:$B$892,2,0),  " ")</f>
        <v>242</v>
      </c>
      <c r="F326" s="36" t="str">
        <f>IFERROR(VLOOKUP(A326,VIEWS!$A$1:$B$200,2,0)," ")</f>
        <v xml:space="preserve"> </v>
      </c>
      <c r="G326" s="36" t="str">
        <f>IFERROR(VLOOKUP(A326,INTERACTION!$A$1:$B$200,2,0)," ")</f>
        <v xml:space="preserve"> </v>
      </c>
      <c r="H326" t="str">
        <f t="shared" si="17"/>
        <v>Tuesday</v>
      </c>
      <c r="I326" s="32" t="str">
        <f t="shared" si="15"/>
        <v>Weekday</v>
      </c>
      <c r="J326" s="34" t="str">
        <f>IFERROR(Insta_Table1[[#This Row],[Interaction]]/Insta_Table1[[#This Row],[Reach]], " ")</f>
        <v xml:space="preserve"> </v>
      </c>
    </row>
    <row r="327" spans="1:10" x14ac:dyDescent="0.3">
      <c r="A327" s="7" t="s">
        <v>327</v>
      </c>
      <c r="B327" s="17">
        <f t="shared" si="16"/>
        <v>44895</v>
      </c>
      <c r="C327" s="36">
        <f>VLOOKUP(DAILY_STATS!A327,REACH!A326:B1536,2,0)</f>
        <v>24547</v>
      </c>
      <c r="D327">
        <f>VLOOKUP(A327,PROFILE_VISITS!$A$1:$B$1211,2,0)</f>
        <v>722</v>
      </c>
      <c r="E327" s="36">
        <f>IFERROR(VLOOKUP(A327,NEW_FOLLOWS!$A$1:$B$892,2,0),  " ")</f>
        <v>416</v>
      </c>
      <c r="F327" s="36" t="str">
        <f>IFERROR(VLOOKUP(A327,VIEWS!$A$1:$B$200,2,0)," ")</f>
        <v xml:space="preserve"> </v>
      </c>
      <c r="G327" s="36" t="str">
        <f>IFERROR(VLOOKUP(A327,INTERACTION!$A$1:$B$200,2,0)," ")</f>
        <v xml:space="preserve"> </v>
      </c>
      <c r="H327" t="str">
        <f t="shared" si="17"/>
        <v>Wednesday</v>
      </c>
      <c r="I327" s="32" t="str">
        <f t="shared" si="15"/>
        <v>Weekday</v>
      </c>
      <c r="J327" s="34" t="str">
        <f>IFERROR(Insta_Table1[[#This Row],[Interaction]]/Insta_Table1[[#This Row],[Reach]], " ")</f>
        <v xml:space="preserve"> </v>
      </c>
    </row>
    <row r="328" spans="1:10" x14ac:dyDescent="0.3">
      <c r="A328" s="7" t="s">
        <v>328</v>
      </c>
      <c r="B328" s="17">
        <f t="shared" si="16"/>
        <v>44896</v>
      </c>
      <c r="C328" s="36">
        <f>VLOOKUP(DAILY_STATS!A328,REACH!A327:B1537,2,0)</f>
        <v>35414</v>
      </c>
      <c r="D328">
        <f>VLOOKUP(A328,PROFILE_VISITS!$A$1:$B$1211,2,0)</f>
        <v>1002</v>
      </c>
      <c r="E328" s="36">
        <f>IFERROR(VLOOKUP(A328,NEW_FOLLOWS!$A$1:$B$892,2,0),  " ")</f>
        <v>568</v>
      </c>
      <c r="F328" s="36" t="str">
        <f>IFERROR(VLOOKUP(A328,VIEWS!$A$1:$B$200,2,0)," ")</f>
        <v xml:space="preserve"> </v>
      </c>
      <c r="G328" s="36" t="str">
        <f>IFERROR(VLOOKUP(A328,INTERACTION!$A$1:$B$200,2,0)," ")</f>
        <v xml:space="preserve"> </v>
      </c>
      <c r="H328" t="str">
        <f t="shared" si="17"/>
        <v>Thursday</v>
      </c>
      <c r="I328" s="32" t="str">
        <f t="shared" si="15"/>
        <v>Weekday</v>
      </c>
      <c r="J328" s="34" t="str">
        <f>IFERROR(Insta_Table1[[#This Row],[Interaction]]/Insta_Table1[[#This Row],[Reach]], " ")</f>
        <v xml:space="preserve"> </v>
      </c>
    </row>
    <row r="329" spans="1:10" x14ac:dyDescent="0.3">
      <c r="A329" s="7" t="s">
        <v>329</v>
      </c>
      <c r="B329" s="17">
        <f t="shared" si="16"/>
        <v>44897</v>
      </c>
      <c r="C329" s="36">
        <f>VLOOKUP(DAILY_STATS!A329,REACH!A328:B1538,2,0)</f>
        <v>30583</v>
      </c>
      <c r="D329">
        <f>VLOOKUP(A329,PROFILE_VISITS!$A$1:$B$1211,2,0)</f>
        <v>1024</v>
      </c>
      <c r="E329" s="36">
        <f>IFERROR(VLOOKUP(A329,NEW_FOLLOWS!$A$1:$B$892,2,0),  " ")</f>
        <v>504</v>
      </c>
      <c r="F329" s="36" t="str">
        <f>IFERROR(VLOOKUP(A329,VIEWS!$A$1:$B$200,2,0)," ")</f>
        <v xml:space="preserve"> </v>
      </c>
      <c r="G329" s="36" t="str">
        <f>IFERROR(VLOOKUP(A329,INTERACTION!$A$1:$B$200,2,0)," ")</f>
        <v xml:space="preserve"> </v>
      </c>
      <c r="H329" t="str">
        <f t="shared" si="17"/>
        <v>Friday</v>
      </c>
      <c r="I329" s="32" t="str">
        <f t="shared" si="15"/>
        <v>Weekday</v>
      </c>
      <c r="J329" s="34" t="str">
        <f>IFERROR(Insta_Table1[[#This Row],[Interaction]]/Insta_Table1[[#This Row],[Reach]], " ")</f>
        <v xml:space="preserve"> </v>
      </c>
    </row>
    <row r="330" spans="1:10" x14ac:dyDescent="0.3">
      <c r="A330" s="7" t="s">
        <v>330</v>
      </c>
      <c r="B330" s="17">
        <f t="shared" si="16"/>
        <v>44898</v>
      </c>
      <c r="C330" s="36">
        <f>VLOOKUP(DAILY_STATS!A330,REACH!A329:B1539,2,0)</f>
        <v>32112</v>
      </c>
      <c r="D330">
        <f>VLOOKUP(A330,PROFILE_VISITS!$A$1:$B$1211,2,0)</f>
        <v>875</v>
      </c>
      <c r="E330" s="36">
        <f>IFERROR(VLOOKUP(A330,NEW_FOLLOWS!$A$1:$B$892,2,0),  " ")</f>
        <v>421</v>
      </c>
      <c r="F330" s="36" t="str">
        <f>IFERROR(VLOOKUP(A330,VIEWS!$A$1:$B$200,2,0)," ")</f>
        <v xml:space="preserve"> </v>
      </c>
      <c r="G330" s="36" t="str">
        <f>IFERROR(VLOOKUP(A330,INTERACTION!$A$1:$B$200,2,0)," ")</f>
        <v xml:space="preserve"> </v>
      </c>
      <c r="H330" t="str">
        <f t="shared" si="17"/>
        <v>Saturday</v>
      </c>
      <c r="I330" s="32" t="str">
        <f t="shared" si="15"/>
        <v>Weekend</v>
      </c>
      <c r="J330" s="34" t="str">
        <f>IFERROR(Insta_Table1[[#This Row],[Interaction]]/Insta_Table1[[#This Row],[Reach]], " ")</f>
        <v xml:space="preserve"> </v>
      </c>
    </row>
    <row r="331" spans="1:10" x14ac:dyDescent="0.3">
      <c r="A331" s="7" t="s">
        <v>331</v>
      </c>
      <c r="B331" s="17">
        <f t="shared" si="16"/>
        <v>44899</v>
      </c>
      <c r="C331" s="36">
        <f>VLOOKUP(DAILY_STATS!A331,REACH!A330:B1540,2,0)</f>
        <v>30851</v>
      </c>
      <c r="D331">
        <f>VLOOKUP(A331,PROFILE_VISITS!$A$1:$B$1211,2,0)</f>
        <v>829</v>
      </c>
      <c r="E331" s="36">
        <f>IFERROR(VLOOKUP(A331,NEW_FOLLOWS!$A$1:$B$892,2,0),  " ")</f>
        <v>475</v>
      </c>
      <c r="F331" s="36" t="str">
        <f>IFERROR(VLOOKUP(A331,VIEWS!$A$1:$B$200,2,0)," ")</f>
        <v xml:space="preserve"> </v>
      </c>
      <c r="G331" s="36" t="str">
        <f>IFERROR(VLOOKUP(A331,INTERACTION!$A$1:$B$200,2,0)," ")</f>
        <v xml:space="preserve"> </v>
      </c>
      <c r="H331" t="str">
        <f t="shared" si="17"/>
        <v>Sunday</v>
      </c>
      <c r="I331" s="32" t="str">
        <f t="shared" si="15"/>
        <v>Weekend</v>
      </c>
      <c r="J331" s="34" t="str">
        <f>IFERROR(Insta_Table1[[#This Row],[Interaction]]/Insta_Table1[[#This Row],[Reach]], " ")</f>
        <v xml:space="preserve"> </v>
      </c>
    </row>
    <row r="332" spans="1:10" x14ac:dyDescent="0.3">
      <c r="A332" s="7" t="s">
        <v>332</v>
      </c>
      <c r="B332" s="17">
        <f t="shared" si="16"/>
        <v>44900</v>
      </c>
      <c r="C332" s="36">
        <f>VLOOKUP(DAILY_STATS!A332,REACH!A331:B1541,2,0)</f>
        <v>39611</v>
      </c>
      <c r="D332">
        <f>VLOOKUP(A332,PROFILE_VISITS!$A$1:$B$1211,2,0)</f>
        <v>1069</v>
      </c>
      <c r="E332" s="36">
        <f>IFERROR(VLOOKUP(A332,NEW_FOLLOWS!$A$1:$B$892,2,0),  " ")</f>
        <v>823</v>
      </c>
      <c r="F332" s="36" t="str">
        <f>IFERROR(VLOOKUP(A332,VIEWS!$A$1:$B$200,2,0)," ")</f>
        <v xml:space="preserve"> </v>
      </c>
      <c r="G332" s="36" t="str">
        <f>IFERROR(VLOOKUP(A332,INTERACTION!$A$1:$B$200,2,0)," ")</f>
        <v xml:space="preserve"> </v>
      </c>
      <c r="H332" t="str">
        <f t="shared" si="17"/>
        <v>Monday</v>
      </c>
      <c r="I332" s="32" t="str">
        <f t="shared" si="15"/>
        <v>Weekday</v>
      </c>
      <c r="J332" s="34" t="str">
        <f>IFERROR(Insta_Table1[[#This Row],[Interaction]]/Insta_Table1[[#This Row],[Reach]], " ")</f>
        <v xml:space="preserve"> </v>
      </c>
    </row>
    <row r="333" spans="1:10" x14ac:dyDescent="0.3">
      <c r="A333" s="7" t="s">
        <v>333</v>
      </c>
      <c r="B333" s="17">
        <f t="shared" si="16"/>
        <v>44901</v>
      </c>
      <c r="C333" s="36">
        <f>VLOOKUP(DAILY_STATS!A333,REACH!A332:B1542,2,0)</f>
        <v>62370</v>
      </c>
      <c r="D333">
        <f>VLOOKUP(A333,PROFILE_VISITS!$A$1:$B$1211,2,0)</f>
        <v>1399</v>
      </c>
      <c r="E333" s="36">
        <f>IFERROR(VLOOKUP(A333,NEW_FOLLOWS!$A$1:$B$892,2,0),  " ")</f>
        <v>1418</v>
      </c>
      <c r="F333" s="36" t="str">
        <f>IFERROR(VLOOKUP(A333,VIEWS!$A$1:$B$200,2,0)," ")</f>
        <v xml:space="preserve"> </v>
      </c>
      <c r="G333" s="36" t="str">
        <f>IFERROR(VLOOKUP(A333,INTERACTION!$A$1:$B$200,2,0)," ")</f>
        <v xml:space="preserve"> </v>
      </c>
      <c r="H333" t="str">
        <f t="shared" si="17"/>
        <v>Tuesday</v>
      </c>
      <c r="I333" s="32" t="str">
        <f t="shared" si="15"/>
        <v>Weekday</v>
      </c>
      <c r="J333" s="34" t="str">
        <f>IFERROR(Insta_Table1[[#This Row],[Interaction]]/Insta_Table1[[#This Row],[Reach]], " ")</f>
        <v xml:space="preserve"> </v>
      </c>
    </row>
    <row r="334" spans="1:10" x14ac:dyDescent="0.3">
      <c r="A334" s="7" t="s">
        <v>334</v>
      </c>
      <c r="B334" s="17">
        <f t="shared" si="16"/>
        <v>44902</v>
      </c>
      <c r="C334" s="36">
        <f>VLOOKUP(DAILY_STATS!A334,REACH!A333:B1543,2,0)</f>
        <v>66801</v>
      </c>
      <c r="D334">
        <f>VLOOKUP(A334,PROFILE_VISITS!$A$1:$B$1211,2,0)</f>
        <v>1482</v>
      </c>
      <c r="E334" s="36">
        <f>IFERROR(VLOOKUP(A334,NEW_FOLLOWS!$A$1:$B$892,2,0),  " ")</f>
        <v>1427</v>
      </c>
      <c r="F334" s="36" t="str">
        <f>IFERROR(VLOOKUP(A334,VIEWS!$A$1:$B$200,2,0)," ")</f>
        <v xml:space="preserve"> </v>
      </c>
      <c r="G334" s="36" t="str">
        <f>IFERROR(VLOOKUP(A334,INTERACTION!$A$1:$B$200,2,0)," ")</f>
        <v xml:space="preserve"> </v>
      </c>
      <c r="H334" t="str">
        <f t="shared" si="17"/>
        <v>Wednesday</v>
      </c>
      <c r="I334" s="32" t="str">
        <f t="shared" si="15"/>
        <v>Weekday</v>
      </c>
      <c r="J334" s="34" t="str">
        <f>IFERROR(Insta_Table1[[#This Row],[Interaction]]/Insta_Table1[[#This Row],[Reach]], " ")</f>
        <v xml:space="preserve"> </v>
      </c>
    </row>
    <row r="335" spans="1:10" x14ac:dyDescent="0.3">
      <c r="A335" s="7" t="s">
        <v>335</v>
      </c>
      <c r="B335" s="17">
        <f t="shared" si="16"/>
        <v>44903</v>
      </c>
      <c r="C335" s="36">
        <f>VLOOKUP(DAILY_STATS!A335,REACH!A334:B1544,2,0)</f>
        <v>51602</v>
      </c>
      <c r="D335">
        <f>VLOOKUP(A335,PROFILE_VISITS!$A$1:$B$1211,2,0)</f>
        <v>1287</v>
      </c>
      <c r="E335" s="36">
        <f>IFERROR(VLOOKUP(A335,NEW_FOLLOWS!$A$1:$B$892,2,0),  " ")</f>
        <v>1148</v>
      </c>
      <c r="F335" s="36" t="str">
        <f>IFERROR(VLOOKUP(A335,VIEWS!$A$1:$B$200,2,0)," ")</f>
        <v xml:space="preserve"> </v>
      </c>
      <c r="G335" s="36" t="str">
        <f>IFERROR(VLOOKUP(A335,INTERACTION!$A$1:$B$200,2,0)," ")</f>
        <v xml:space="preserve"> </v>
      </c>
      <c r="H335" t="str">
        <f t="shared" si="17"/>
        <v>Thursday</v>
      </c>
      <c r="I335" s="32" t="str">
        <f t="shared" si="15"/>
        <v>Weekday</v>
      </c>
      <c r="J335" s="34" t="str">
        <f>IFERROR(Insta_Table1[[#This Row],[Interaction]]/Insta_Table1[[#This Row],[Reach]], " ")</f>
        <v xml:space="preserve"> </v>
      </c>
    </row>
    <row r="336" spans="1:10" x14ac:dyDescent="0.3">
      <c r="A336" s="7" t="s">
        <v>336</v>
      </c>
      <c r="B336" s="17">
        <f t="shared" si="16"/>
        <v>44904</v>
      </c>
      <c r="C336" s="36">
        <f>VLOOKUP(DAILY_STATS!A336,REACH!A335:B1545,2,0)</f>
        <v>39309</v>
      </c>
      <c r="D336">
        <f>VLOOKUP(A336,PROFILE_VISITS!$A$1:$B$1211,2,0)</f>
        <v>985</v>
      </c>
      <c r="E336" s="36">
        <f>IFERROR(VLOOKUP(A336,NEW_FOLLOWS!$A$1:$B$892,2,0),  " ")</f>
        <v>738</v>
      </c>
      <c r="F336" s="36" t="str">
        <f>IFERROR(VLOOKUP(A336,VIEWS!$A$1:$B$200,2,0)," ")</f>
        <v xml:space="preserve"> </v>
      </c>
      <c r="G336" s="36" t="str">
        <f>IFERROR(VLOOKUP(A336,INTERACTION!$A$1:$B$200,2,0)," ")</f>
        <v xml:space="preserve"> </v>
      </c>
      <c r="H336" t="str">
        <f t="shared" si="17"/>
        <v>Friday</v>
      </c>
      <c r="I336" s="32" t="str">
        <f t="shared" si="15"/>
        <v>Weekday</v>
      </c>
      <c r="J336" s="34" t="str">
        <f>IFERROR(Insta_Table1[[#This Row],[Interaction]]/Insta_Table1[[#This Row],[Reach]], " ")</f>
        <v xml:space="preserve"> </v>
      </c>
    </row>
    <row r="337" spans="1:10" x14ac:dyDescent="0.3">
      <c r="A337" s="7" t="s">
        <v>337</v>
      </c>
      <c r="B337" s="17">
        <f t="shared" si="16"/>
        <v>44905</v>
      </c>
      <c r="C337" s="36">
        <f>VLOOKUP(DAILY_STATS!A337,REACH!A336:B1546,2,0)</f>
        <v>39655</v>
      </c>
      <c r="D337">
        <f>VLOOKUP(A337,PROFILE_VISITS!$A$1:$B$1211,2,0)</f>
        <v>933</v>
      </c>
      <c r="E337" s="36">
        <f>IFERROR(VLOOKUP(A337,NEW_FOLLOWS!$A$1:$B$892,2,0),  " ")</f>
        <v>526</v>
      </c>
      <c r="F337" s="36" t="str">
        <f>IFERROR(VLOOKUP(A337,VIEWS!$A$1:$B$200,2,0)," ")</f>
        <v xml:space="preserve"> </v>
      </c>
      <c r="G337" s="36" t="str">
        <f>IFERROR(VLOOKUP(A337,INTERACTION!$A$1:$B$200,2,0)," ")</f>
        <v xml:space="preserve"> </v>
      </c>
      <c r="H337" t="str">
        <f t="shared" si="17"/>
        <v>Saturday</v>
      </c>
      <c r="I337" s="32" t="str">
        <f t="shared" si="15"/>
        <v>Weekend</v>
      </c>
      <c r="J337" s="34" t="str">
        <f>IFERROR(Insta_Table1[[#This Row],[Interaction]]/Insta_Table1[[#This Row],[Reach]], " ")</f>
        <v xml:space="preserve"> </v>
      </c>
    </row>
    <row r="338" spans="1:10" x14ac:dyDescent="0.3">
      <c r="A338" s="7" t="s">
        <v>338</v>
      </c>
      <c r="B338" s="17">
        <f t="shared" si="16"/>
        <v>44906</v>
      </c>
      <c r="C338" s="36">
        <f>VLOOKUP(DAILY_STATS!A338,REACH!A337:B1547,2,0)</f>
        <v>38036</v>
      </c>
      <c r="D338">
        <f>VLOOKUP(A338,PROFILE_VISITS!$A$1:$B$1211,2,0)</f>
        <v>954</v>
      </c>
      <c r="E338" s="36">
        <f>IFERROR(VLOOKUP(A338,NEW_FOLLOWS!$A$1:$B$892,2,0),  " ")</f>
        <v>394</v>
      </c>
      <c r="F338" s="36" t="str">
        <f>IFERROR(VLOOKUP(A338,VIEWS!$A$1:$B$200,2,0)," ")</f>
        <v xml:space="preserve"> </v>
      </c>
      <c r="G338" s="36" t="str">
        <f>IFERROR(VLOOKUP(A338,INTERACTION!$A$1:$B$200,2,0)," ")</f>
        <v xml:space="preserve"> </v>
      </c>
      <c r="H338" t="str">
        <f t="shared" si="17"/>
        <v>Sunday</v>
      </c>
      <c r="I338" s="32" t="str">
        <f t="shared" si="15"/>
        <v>Weekend</v>
      </c>
      <c r="J338" s="34" t="str">
        <f>IFERROR(Insta_Table1[[#This Row],[Interaction]]/Insta_Table1[[#This Row],[Reach]], " ")</f>
        <v xml:space="preserve"> </v>
      </c>
    </row>
    <row r="339" spans="1:10" x14ac:dyDescent="0.3">
      <c r="A339" s="7" t="s">
        <v>339</v>
      </c>
      <c r="B339" s="17">
        <f t="shared" si="16"/>
        <v>44907</v>
      </c>
      <c r="C339" s="36">
        <f>VLOOKUP(DAILY_STATS!A339,REACH!A338:B1548,2,0)</f>
        <v>32650</v>
      </c>
      <c r="D339">
        <f>VLOOKUP(A339,PROFILE_VISITS!$A$1:$B$1211,2,0)</f>
        <v>825</v>
      </c>
      <c r="E339" s="36">
        <f>IFERROR(VLOOKUP(A339,NEW_FOLLOWS!$A$1:$B$892,2,0),  " ")</f>
        <v>379</v>
      </c>
      <c r="F339" s="36" t="str">
        <f>IFERROR(VLOOKUP(A339,VIEWS!$A$1:$B$200,2,0)," ")</f>
        <v xml:space="preserve"> </v>
      </c>
      <c r="G339" s="36" t="str">
        <f>IFERROR(VLOOKUP(A339,INTERACTION!$A$1:$B$200,2,0)," ")</f>
        <v xml:space="preserve"> </v>
      </c>
      <c r="H339" t="str">
        <f t="shared" si="17"/>
        <v>Monday</v>
      </c>
      <c r="I339" s="32" t="str">
        <f t="shared" si="15"/>
        <v>Weekday</v>
      </c>
      <c r="J339" s="34" t="str">
        <f>IFERROR(Insta_Table1[[#This Row],[Interaction]]/Insta_Table1[[#This Row],[Reach]], " ")</f>
        <v xml:space="preserve"> </v>
      </c>
    </row>
    <row r="340" spans="1:10" x14ac:dyDescent="0.3">
      <c r="A340" s="7" t="s">
        <v>340</v>
      </c>
      <c r="B340" s="17">
        <f t="shared" si="16"/>
        <v>44908</v>
      </c>
      <c r="C340" s="36">
        <f>VLOOKUP(DAILY_STATS!A340,REACH!A339:B1549,2,0)</f>
        <v>29979</v>
      </c>
      <c r="D340">
        <f>VLOOKUP(A340,PROFILE_VISITS!$A$1:$B$1211,2,0)</f>
        <v>726</v>
      </c>
      <c r="E340" s="36">
        <f>IFERROR(VLOOKUP(A340,NEW_FOLLOWS!$A$1:$B$892,2,0),  " ")</f>
        <v>394</v>
      </c>
      <c r="F340" s="36" t="str">
        <f>IFERROR(VLOOKUP(A340,VIEWS!$A$1:$B$200,2,0)," ")</f>
        <v xml:space="preserve"> </v>
      </c>
      <c r="G340" s="36" t="str">
        <f>IFERROR(VLOOKUP(A340,INTERACTION!$A$1:$B$200,2,0)," ")</f>
        <v xml:space="preserve"> </v>
      </c>
      <c r="H340" t="str">
        <f t="shared" si="17"/>
        <v>Tuesday</v>
      </c>
      <c r="I340" s="32" t="str">
        <f t="shared" si="15"/>
        <v>Weekday</v>
      </c>
      <c r="J340" s="34" t="str">
        <f>IFERROR(Insta_Table1[[#This Row],[Interaction]]/Insta_Table1[[#This Row],[Reach]], " ")</f>
        <v xml:space="preserve"> </v>
      </c>
    </row>
    <row r="341" spans="1:10" x14ac:dyDescent="0.3">
      <c r="A341" s="7" t="s">
        <v>341</v>
      </c>
      <c r="B341" s="17">
        <f t="shared" si="16"/>
        <v>44909</v>
      </c>
      <c r="C341" s="36">
        <f>VLOOKUP(DAILY_STATS!A341,REACH!A340:B1550,2,0)</f>
        <v>29539</v>
      </c>
      <c r="D341">
        <f>VLOOKUP(A341,PROFILE_VISITS!$A$1:$B$1211,2,0)</f>
        <v>706</v>
      </c>
      <c r="E341" s="36">
        <f>IFERROR(VLOOKUP(A341,NEW_FOLLOWS!$A$1:$B$892,2,0),  " ")</f>
        <v>425</v>
      </c>
      <c r="F341" s="36" t="str">
        <f>IFERROR(VLOOKUP(A341,VIEWS!$A$1:$B$200,2,0)," ")</f>
        <v xml:space="preserve"> </v>
      </c>
      <c r="G341" s="36" t="str">
        <f>IFERROR(VLOOKUP(A341,INTERACTION!$A$1:$B$200,2,0)," ")</f>
        <v xml:space="preserve"> </v>
      </c>
      <c r="H341" t="str">
        <f t="shared" si="17"/>
        <v>Wednesday</v>
      </c>
      <c r="I341" s="32" t="str">
        <f t="shared" si="15"/>
        <v>Weekday</v>
      </c>
      <c r="J341" s="34" t="str">
        <f>IFERROR(Insta_Table1[[#This Row],[Interaction]]/Insta_Table1[[#This Row],[Reach]], " ")</f>
        <v xml:space="preserve"> </v>
      </c>
    </row>
    <row r="342" spans="1:10" x14ac:dyDescent="0.3">
      <c r="A342" s="7" t="s">
        <v>342</v>
      </c>
      <c r="B342" s="17">
        <f t="shared" si="16"/>
        <v>44910</v>
      </c>
      <c r="C342" s="36">
        <f>VLOOKUP(DAILY_STATS!A342,REACH!A341:B1551,2,0)</f>
        <v>49355</v>
      </c>
      <c r="D342">
        <f>VLOOKUP(A342,PROFILE_VISITS!$A$1:$B$1211,2,0)</f>
        <v>1074</v>
      </c>
      <c r="E342" s="36">
        <f>IFERROR(VLOOKUP(A342,NEW_FOLLOWS!$A$1:$B$892,2,0),  " ")</f>
        <v>474</v>
      </c>
      <c r="F342" s="36" t="str">
        <f>IFERROR(VLOOKUP(A342,VIEWS!$A$1:$B$200,2,0)," ")</f>
        <v xml:space="preserve"> </v>
      </c>
      <c r="G342" s="36" t="str">
        <f>IFERROR(VLOOKUP(A342,INTERACTION!$A$1:$B$200,2,0)," ")</f>
        <v xml:space="preserve"> </v>
      </c>
      <c r="H342" t="str">
        <f t="shared" si="17"/>
        <v>Thursday</v>
      </c>
      <c r="I342" s="32" t="str">
        <f t="shared" si="15"/>
        <v>Weekday</v>
      </c>
      <c r="J342" s="34" t="str">
        <f>IFERROR(Insta_Table1[[#This Row],[Interaction]]/Insta_Table1[[#This Row],[Reach]], " ")</f>
        <v xml:space="preserve"> </v>
      </c>
    </row>
    <row r="343" spans="1:10" x14ac:dyDescent="0.3">
      <c r="A343" s="7" t="s">
        <v>343</v>
      </c>
      <c r="B343" s="17">
        <f t="shared" si="16"/>
        <v>44911</v>
      </c>
      <c r="C343" s="36">
        <f>VLOOKUP(DAILY_STATS!A343,REACH!A342:B1552,2,0)</f>
        <v>48435</v>
      </c>
      <c r="D343">
        <f>VLOOKUP(A343,PROFILE_VISITS!$A$1:$B$1211,2,0)</f>
        <v>1215</v>
      </c>
      <c r="E343" s="36">
        <f>IFERROR(VLOOKUP(A343,NEW_FOLLOWS!$A$1:$B$892,2,0),  " ")</f>
        <v>544</v>
      </c>
      <c r="F343" s="36" t="str">
        <f>IFERROR(VLOOKUP(A343,VIEWS!$A$1:$B$200,2,0)," ")</f>
        <v xml:space="preserve"> </v>
      </c>
      <c r="G343" s="36" t="str">
        <f>IFERROR(VLOOKUP(A343,INTERACTION!$A$1:$B$200,2,0)," ")</f>
        <v xml:space="preserve"> </v>
      </c>
      <c r="H343" t="str">
        <f t="shared" si="17"/>
        <v>Friday</v>
      </c>
      <c r="I343" s="32" t="str">
        <f t="shared" si="15"/>
        <v>Weekday</v>
      </c>
      <c r="J343" s="34" t="str">
        <f>IFERROR(Insta_Table1[[#This Row],[Interaction]]/Insta_Table1[[#This Row],[Reach]], " ")</f>
        <v xml:space="preserve"> </v>
      </c>
    </row>
    <row r="344" spans="1:10" x14ac:dyDescent="0.3">
      <c r="A344" s="7" t="s">
        <v>344</v>
      </c>
      <c r="B344" s="17">
        <f t="shared" si="16"/>
        <v>44912</v>
      </c>
      <c r="C344" s="36">
        <f>VLOOKUP(DAILY_STATS!A344,REACH!A343:B1553,2,0)</f>
        <v>40130</v>
      </c>
      <c r="D344">
        <f>VLOOKUP(A344,PROFILE_VISITS!$A$1:$B$1211,2,0)</f>
        <v>966</v>
      </c>
      <c r="E344" s="36">
        <f>IFERROR(VLOOKUP(A344,NEW_FOLLOWS!$A$1:$B$892,2,0),  " ")</f>
        <v>640</v>
      </c>
      <c r="F344" s="36" t="str">
        <f>IFERROR(VLOOKUP(A344,VIEWS!$A$1:$B$200,2,0)," ")</f>
        <v xml:space="preserve"> </v>
      </c>
      <c r="G344" s="36" t="str">
        <f>IFERROR(VLOOKUP(A344,INTERACTION!$A$1:$B$200,2,0)," ")</f>
        <v xml:space="preserve"> </v>
      </c>
      <c r="H344" t="str">
        <f t="shared" si="17"/>
        <v>Saturday</v>
      </c>
      <c r="I344" s="32" t="str">
        <f t="shared" si="15"/>
        <v>Weekend</v>
      </c>
      <c r="J344" s="34" t="str">
        <f>IFERROR(Insta_Table1[[#This Row],[Interaction]]/Insta_Table1[[#This Row],[Reach]], " ")</f>
        <v xml:space="preserve"> </v>
      </c>
    </row>
    <row r="345" spans="1:10" x14ac:dyDescent="0.3">
      <c r="A345" s="7" t="s">
        <v>345</v>
      </c>
      <c r="B345" s="17">
        <f t="shared" si="16"/>
        <v>44913</v>
      </c>
      <c r="C345" s="36">
        <f>VLOOKUP(DAILY_STATS!A345,REACH!A344:B1554,2,0)</f>
        <v>49953</v>
      </c>
      <c r="D345">
        <f>VLOOKUP(A345,PROFILE_VISITS!$A$1:$B$1211,2,0)</f>
        <v>1290</v>
      </c>
      <c r="E345" s="36">
        <f>IFERROR(VLOOKUP(A345,NEW_FOLLOWS!$A$1:$B$892,2,0),  " ")</f>
        <v>699</v>
      </c>
      <c r="F345" s="36" t="str">
        <f>IFERROR(VLOOKUP(A345,VIEWS!$A$1:$B$200,2,0)," ")</f>
        <v xml:space="preserve"> </v>
      </c>
      <c r="G345" s="36" t="str">
        <f>IFERROR(VLOOKUP(A345,INTERACTION!$A$1:$B$200,2,0)," ")</f>
        <v xml:space="preserve"> </v>
      </c>
      <c r="H345" t="str">
        <f t="shared" si="17"/>
        <v>Sunday</v>
      </c>
      <c r="I345" s="32" t="str">
        <f t="shared" si="15"/>
        <v>Weekend</v>
      </c>
      <c r="J345" s="34" t="str">
        <f>IFERROR(Insta_Table1[[#This Row],[Interaction]]/Insta_Table1[[#This Row],[Reach]], " ")</f>
        <v xml:space="preserve"> </v>
      </c>
    </row>
    <row r="346" spans="1:10" x14ac:dyDescent="0.3">
      <c r="A346" s="7" t="s">
        <v>346</v>
      </c>
      <c r="B346" s="17">
        <f t="shared" si="16"/>
        <v>44914</v>
      </c>
      <c r="C346" s="36">
        <f>VLOOKUP(DAILY_STATS!A346,REACH!A345:B1555,2,0)</f>
        <v>75025</v>
      </c>
      <c r="D346">
        <f>VLOOKUP(A346,PROFILE_VISITS!$A$1:$B$1211,2,0)</f>
        <v>1679</v>
      </c>
      <c r="E346" s="36">
        <f>IFERROR(VLOOKUP(A346,NEW_FOLLOWS!$A$1:$B$892,2,0),  " ")</f>
        <v>835</v>
      </c>
      <c r="F346" s="36" t="str">
        <f>IFERROR(VLOOKUP(A346,VIEWS!$A$1:$B$200,2,0)," ")</f>
        <v xml:space="preserve"> </v>
      </c>
      <c r="G346" s="36" t="str">
        <f>IFERROR(VLOOKUP(A346,INTERACTION!$A$1:$B$200,2,0)," ")</f>
        <v xml:space="preserve"> </v>
      </c>
      <c r="H346" t="str">
        <f t="shared" si="17"/>
        <v>Monday</v>
      </c>
      <c r="I346" s="32" t="str">
        <f t="shared" si="15"/>
        <v>Weekday</v>
      </c>
      <c r="J346" s="34" t="str">
        <f>IFERROR(Insta_Table1[[#This Row],[Interaction]]/Insta_Table1[[#This Row],[Reach]], " ")</f>
        <v xml:space="preserve"> </v>
      </c>
    </row>
    <row r="347" spans="1:10" x14ac:dyDescent="0.3">
      <c r="A347" s="7" t="s">
        <v>347</v>
      </c>
      <c r="B347" s="17">
        <f t="shared" si="16"/>
        <v>44915</v>
      </c>
      <c r="C347" s="36">
        <f>VLOOKUP(DAILY_STATS!A347,REACH!A346:B1556,2,0)</f>
        <v>88250</v>
      </c>
      <c r="D347">
        <f>VLOOKUP(A347,PROFILE_VISITS!$A$1:$B$1211,2,0)</f>
        <v>1852</v>
      </c>
      <c r="E347" s="36">
        <f>IFERROR(VLOOKUP(A347,NEW_FOLLOWS!$A$1:$B$892,2,0),  " ")</f>
        <v>1069</v>
      </c>
      <c r="F347" s="36" t="str">
        <f>IFERROR(VLOOKUP(A347,VIEWS!$A$1:$B$200,2,0)," ")</f>
        <v xml:space="preserve"> </v>
      </c>
      <c r="G347" s="36" t="str">
        <f>IFERROR(VLOOKUP(A347,INTERACTION!$A$1:$B$200,2,0)," ")</f>
        <v xml:space="preserve"> </v>
      </c>
      <c r="H347" t="str">
        <f t="shared" si="17"/>
        <v>Tuesday</v>
      </c>
      <c r="I347" s="32" t="str">
        <f t="shared" si="15"/>
        <v>Weekday</v>
      </c>
      <c r="J347" s="34" t="str">
        <f>IFERROR(Insta_Table1[[#This Row],[Interaction]]/Insta_Table1[[#This Row],[Reach]], " ")</f>
        <v xml:space="preserve"> </v>
      </c>
    </row>
    <row r="348" spans="1:10" x14ac:dyDescent="0.3">
      <c r="A348" s="7" t="s">
        <v>348</v>
      </c>
      <c r="B348" s="17">
        <f t="shared" si="16"/>
        <v>44916</v>
      </c>
      <c r="C348" s="36">
        <f>VLOOKUP(DAILY_STATS!A348,REACH!A347:B1557,2,0)</f>
        <v>83710</v>
      </c>
      <c r="D348">
        <f>VLOOKUP(A348,PROFILE_VISITS!$A$1:$B$1211,2,0)</f>
        <v>1738</v>
      </c>
      <c r="E348" s="36">
        <f>IFERROR(VLOOKUP(A348,NEW_FOLLOWS!$A$1:$B$892,2,0),  " ")</f>
        <v>1216</v>
      </c>
      <c r="F348" s="36" t="str">
        <f>IFERROR(VLOOKUP(A348,VIEWS!$A$1:$B$200,2,0)," ")</f>
        <v xml:space="preserve"> </v>
      </c>
      <c r="G348" s="36" t="str">
        <f>IFERROR(VLOOKUP(A348,INTERACTION!$A$1:$B$200,2,0)," ")</f>
        <v xml:space="preserve"> </v>
      </c>
      <c r="H348" t="str">
        <f t="shared" si="17"/>
        <v>Wednesday</v>
      </c>
      <c r="I348" s="32" t="str">
        <f t="shared" si="15"/>
        <v>Weekday</v>
      </c>
      <c r="J348" s="34" t="str">
        <f>IFERROR(Insta_Table1[[#This Row],[Interaction]]/Insta_Table1[[#This Row],[Reach]], " ")</f>
        <v xml:space="preserve"> </v>
      </c>
    </row>
    <row r="349" spans="1:10" x14ac:dyDescent="0.3">
      <c r="A349" s="7" t="s">
        <v>349</v>
      </c>
      <c r="B349" s="17">
        <f t="shared" si="16"/>
        <v>44917</v>
      </c>
      <c r="C349" s="36">
        <f>VLOOKUP(DAILY_STATS!A349,REACH!A348:B1558,2,0)</f>
        <v>73061</v>
      </c>
      <c r="D349">
        <f>VLOOKUP(A349,PROFILE_VISITS!$A$1:$B$1211,2,0)</f>
        <v>1624</v>
      </c>
      <c r="E349" s="36">
        <f>IFERROR(VLOOKUP(A349,NEW_FOLLOWS!$A$1:$B$892,2,0),  " ")</f>
        <v>976</v>
      </c>
      <c r="F349" s="36" t="str">
        <f>IFERROR(VLOOKUP(A349,VIEWS!$A$1:$B$200,2,0)," ")</f>
        <v xml:space="preserve"> </v>
      </c>
      <c r="G349" s="36" t="str">
        <f>IFERROR(VLOOKUP(A349,INTERACTION!$A$1:$B$200,2,0)," ")</f>
        <v xml:space="preserve"> </v>
      </c>
      <c r="H349" t="str">
        <f t="shared" si="17"/>
        <v>Thursday</v>
      </c>
      <c r="I349" s="32" t="str">
        <f t="shared" si="15"/>
        <v>Weekday</v>
      </c>
      <c r="J349" s="34" t="str">
        <f>IFERROR(Insta_Table1[[#This Row],[Interaction]]/Insta_Table1[[#This Row],[Reach]], " ")</f>
        <v xml:space="preserve"> </v>
      </c>
    </row>
    <row r="350" spans="1:10" x14ac:dyDescent="0.3">
      <c r="A350" s="7" t="s">
        <v>350</v>
      </c>
      <c r="B350" s="17">
        <f t="shared" si="16"/>
        <v>44918</v>
      </c>
      <c r="C350" s="36">
        <f>VLOOKUP(DAILY_STATS!A350,REACH!A349:B1559,2,0)</f>
        <v>79516</v>
      </c>
      <c r="D350">
        <f>VLOOKUP(A350,PROFILE_VISITS!$A$1:$B$1211,2,0)</f>
        <v>1342</v>
      </c>
      <c r="E350" s="36">
        <f>IFERROR(VLOOKUP(A350,NEW_FOLLOWS!$A$1:$B$892,2,0),  " ")</f>
        <v>998</v>
      </c>
      <c r="F350" s="36" t="str">
        <f>IFERROR(VLOOKUP(A350,VIEWS!$A$1:$B$200,2,0)," ")</f>
        <v xml:space="preserve"> </v>
      </c>
      <c r="G350" s="36" t="str">
        <f>IFERROR(VLOOKUP(A350,INTERACTION!$A$1:$B$200,2,0)," ")</f>
        <v xml:space="preserve"> </v>
      </c>
      <c r="H350" t="str">
        <f t="shared" si="17"/>
        <v>Friday</v>
      </c>
      <c r="I350" s="32" t="str">
        <f t="shared" si="15"/>
        <v>Weekday</v>
      </c>
      <c r="J350" s="34" t="str">
        <f>IFERROR(Insta_Table1[[#This Row],[Interaction]]/Insta_Table1[[#This Row],[Reach]], " ")</f>
        <v xml:space="preserve"> </v>
      </c>
    </row>
    <row r="351" spans="1:10" x14ac:dyDescent="0.3">
      <c r="A351" s="7" t="s">
        <v>351</v>
      </c>
      <c r="B351" s="17">
        <f t="shared" si="16"/>
        <v>44919</v>
      </c>
      <c r="C351" s="36">
        <f>VLOOKUP(DAILY_STATS!A351,REACH!A350:B1560,2,0)</f>
        <v>68559</v>
      </c>
      <c r="D351">
        <f>VLOOKUP(A351,PROFILE_VISITS!$A$1:$B$1211,2,0)</f>
        <v>1233</v>
      </c>
      <c r="E351" s="36">
        <f>IFERROR(VLOOKUP(A351,NEW_FOLLOWS!$A$1:$B$892,2,0),  " ")</f>
        <v>893</v>
      </c>
      <c r="F351" s="36" t="str">
        <f>IFERROR(VLOOKUP(A351,VIEWS!$A$1:$B$200,2,0)," ")</f>
        <v xml:space="preserve"> </v>
      </c>
      <c r="G351" s="36" t="str">
        <f>IFERROR(VLOOKUP(A351,INTERACTION!$A$1:$B$200,2,0)," ")</f>
        <v xml:space="preserve"> </v>
      </c>
      <c r="H351" t="str">
        <f t="shared" si="17"/>
        <v>Saturday</v>
      </c>
      <c r="I351" s="32" t="str">
        <f t="shared" si="15"/>
        <v>Weekend</v>
      </c>
      <c r="J351" s="34" t="str">
        <f>IFERROR(Insta_Table1[[#This Row],[Interaction]]/Insta_Table1[[#This Row],[Reach]], " ")</f>
        <v xml:space="preserve"> </v>
      </c>
    </row>
    <row r="352" spans="1:10" x14ac:dyDescent="0.3">
      <c r="A352" s="7" t="s">
        <v>352</v>
      </c>
      <c r="B352" s="17">
        <f t="shared" si="16"/>
        <v>44920</v>
      </c>
      <c r="C352" s="36">
        <f>VLOOKUP(DAILY_STATS!A352,REACH!A351:B1561,2,0)</f>
        <v>81265</v>
      </c>
      <c r="D352">
        <f>VLOOKUP(A352,PROFILE_VISITS!$A$1:$B$1211,2,0)</f>
        <v>1271</v>
      </c>
      <c r="E352" s="36">
        <f>IFERROR(VLOOKUP(A352,NEW_FOLLOWS!$A$1:$B$892,2,0),  " ")</f>
        <v>964</v>
      </c>
      <c r="F352" s="36" t="str">
        <f>IFERROR(VLOOKUP(A352,VIEWS!$A$1:$B$200,2,0)," ")</f>
        <v xml:space="preserve"> </v>
      </c>
      <c r="G352" s="36" t="str">
        <f>IFERROR(VLOOKUP(A352,INTERACTION!$A$1:$B$200,2,0)," ")</f>
        <v xml:space="preserve"> </v>
      </c>
      <c r="H352" t="str">
        <f t="shared" si="17"/>
        <v>Sunday</v>
      </c>
      <c r="I352" s="32" t="str">
        <f t="shared" si="15"/>
        <v>Weekend</v>
      </c>
      <c r="J352" s="34" t="str">
        <f>IFERROR(Insta_Table1[[#This Row],[Interaction]]/Insta_Table1[[#This Row],[Reach]], " ")</f>
        <v xml:space="preserve"> </v>
      </c>
    </row>
    <row r="353" spans="1:10" x14ac:dyDescent="0.3">
      <c r="A353" s="7" t="s">
        <v>353</v>
      </c>
      <c r="B353" s="17">
        <f t="shared" si="16"/>
        <v>44921</v>
      </c>
      <c r="C353" s="36">
        <f>VLOOKUP(DAILY_STATS!A353,REACH!A352:B1562,2,0)</f>
        <v>87274</v>
      </c>
      <c r="D353">
        <f>VLOOKUP(A353,PROFILE_VISITS!$A$1:$B$1211,2,0)</f>
        <v>1874</v>
      </c>
      <c r="E353" s="36">
        <f>IFERROR(VLOOKUP(A353,NEW_FOLLOWS!$A$1:$B$892,2,0),  " ")</f>
        <v>1037</v>
      </c>
      <c r="F353" s="36" t="str">
        <f>IFERROR(VLOOKUP(A353,VIEWS!$A$1:$B$200,2,0)," ")</f>
        <v xml:space="preserve"> </v>
      </c>
      <c r="G353" s="36" t="str">
        <f>IFERROR(VLOOKUP(A353,INTERACTION!$A$1:$B$200,2,0)," ")</f>
        <v xml:space="preserve"> </v>
      </c>
      <c r="H353" t="str">
        <f t="shared" si="17"/>
        <v>Monday</v>
      </c>
      <c r="I353" s="32" t="str">
        <f t="shared" si="15"/>
        <v>Weekday</v>
      </c>
      <c r="J353" s="34" t="str">
        <f>IFERROR(Insta_Table1[[#This Row],[Interaction]]/Insta_Table1[[#This Row],[Reach]], " ")</f>
        <v xml:space="preserve"> </v>
      </c>
    </row>
    <row r="354" spans="1:10" x14ac:dyDescent="0.3">
      <c r="A354" s="7" t="s">
        <v>354</v>
      </c>
      <c r="B354" s="17">
        <f t="shared" si="16"/>
        <v>44922</v>
      </c>
      <c r="C354" s="36">
        <f>VLOOKUP(DAILY_STATS!A354,REACH!A353:B1563,2,0)</f>
        <v>90302</v>
      </c>
      <c r="D354">
        <f>VLOOKUP(A354,PROFILE_VISITS!$A$1:$B$1211,2,0)</f>
        <v>2007</v>
      </c>
      <c r="E354" s="36">
        <f>IFERROR(VLOOKUP(A354,NEW_FOLLOWS!$A$1:$B$892,2,0),  " ")</f>
        <v>1181</v>
      </c>
      <c r="F354" s="36" t="str">
        <f>IFERROR(VLOOKUP(A354,VIEWS!$A$1:$B$200,2,0)," ")</f>
        <v xml:space="preserve"> </v>
      </c>
      <c r="G354" s="36" t="str">
        <f>IFERROR(VLOOKUP(A354,INTERACTION!$A$1:$B$200,2,0)," ")</f>
        <v xml:space="preserve"> </v>
      </c>
      <c r="H354" t="str">
        <f t="shared" si="17"/>
        <v>Tuesday</v>
      </c>
      <c r="I354" s="32" t="str">
        <f t="shared" si="15"/>
        <v>Weekday</v>
      </c>
      <c r="J354" s="34" t="str">
        <f>IFERROR(Insta_Table1[[#This Row],[Interaction]]/Insta_Table1[[#This Row],[Reach]], " ")</f>
        <v xml:space="preserve"> </v>
      </c>
    </row>
    <row r="355" spans="1:10" x14ac:dyDescent="0.3">
      <c r="A355" s="7" t="s">
        <v>355</v>
      </c>
      <c r="B355" s="17">
        <f t="shared" si="16"/>
        <v>44923</v>
      </c>
      <c r="C355" s="36">
        <f>VLOOKUP(DAILY_STATS!A355,REACH!A354:B1564,2,0)</f>
        <v>89972</v>
      </c>
      <c r="D355">
        <f>VLOOKUP(A355,PROFILE_VISITS!$A$1:$B$1211,2,0)</f>
        <v>1842</v>
      </c>
      <c r="E355" s="36">
        <f>IFERROR(VLOOKUP(A355,NEW_FOLLOWS!$A$1:$B$892,2,0),  " ")</f>
        <v>1149</v>
      </c>
      <c r="F355" s="36" t="str">
        <f>IFERROR(VLOOKUP(A355,VIEWS!$A$1:$B$200,2,0)," ")</f>
        <v xml:space="preserve"> </v>
      </c>
      <c r="G355" s="36" t="str">
        <f>IFERROR(VLOOKUP(A355,INTERACTION!$A$1:$B$200,2,0)," ")</f>
        <v xml:space="preserve"> </v>
      </c>
      <c r="H355" t="str">
        <f t="shared" si="17"/>
        <v>Wednesday</v>
      </c>
      <c r="I355" s="32" t="str">
        <f t="shared" si="15"/>
        <v>Weekday</v>
      </c>
      <c r="J355" s="34" t="str">
        <f>IFERROR(Insta_Table1[[#This Row],[Interaction]]/Insta_Table1[[#This Row],[Reach]], " ")</f>
        <v xml:space="preserve"> </v>
      </c>
    </row>
    <row r="356" spans="1:10" x14ac:dyDescent="0.3">
      <c r="A356" s="7" t="s">
        <v>356</v>
      </c>
      <c r="B356" s="17">
        <f t="shared" si="16"/>
        <v>44924</v>
      </c>
      <c r="C356" s="36">
        <f>VLOOKUP(DAILY_STATS!A356,REACH!A355:B1565,2,0)</f>
        <v>73967</v>
      </c>
      <c r="D356">
        <f>VLOOKUP(A356,PROFILE_VISITS!$A$1:$B$1211,2,0)</f>
        <v>1564</v>
      </c>
      <c r="E356" s="36">
        <f>IFERROR(VLOOKUP(A356,NEW_FOLLOWS!$A$1:$B$892,2,0),  " ")</f>
        <v>1018</v>
      </c>
      <c r="F356" s="36" t="str">
        <f>IFERROR(VLOOKUP(A356,VIEWS!$A$1:$B$200,2,0)," ")</f>
        <v xml:space="preserve"> </v>
      </c>
      <c r="G356" s="36" t="str">
        <f>IFERROR(VLOOKUP(A356,INTERACTION!$A$1:$B$200,2,0)," ")</f>
        <v xml:space="preserve"> </v>
      </c>
      <c r="H356" t="str">
        <f t="shared" si="17"/>
        <v>Thursday</v>
      </c>
      <c r="I356" s="32" t="str">
        <f t="shared" si="15"/>
        <v>Weekday</v>
      </c>
      <c r="J356" s="34" t="str">
        <f>IFERROR(Insta_Table1[[#This Row],[Interaction]]/Insta_Table1[[#This Row],[Reach]], " ")</f>
        <v xml:space="preserve"> </v>
      </c>
    </row>
    <row r="357" spans="1:10" x14ac:dyDescent="0.3">
      <c r="A357" s="7" t="s">
        <v>357</v>
      </c>
      <c r="B357" s="17">
        <f t="shared" si="16"/>
        <v>44925</v>
      </c>
      <c r="C357" s="36">
        <f>VLOOKUP(DAILY_STATS!A357,REACH!A356:B1566,2,0)</f>
        <v>80209</v>
      </c>
      <c r="D357">
        <f>VLOOKUP(A357,PROFILE_VISITS!$A$1:$B$1211,2,0)</f>
        <v>1467</v>
      </c>
      <c r="E357" s="36">
        <f>IFERROR(VLOOKUP(A357,NEW_FOLLOWS!$A$1:$B$892,2,0),  " ")</f>
        <v>790</v>
      </c>
      <c r="F357" s="36" t="str">
        <f>IFERROR(VLOOKUP(A357,VIEWS!$A$1:$B$200,2,0)," ")</f>
        <v xml:space="preserve"> </v>
      </c>
      <c r="G357" s="36" t="str">
        <f>IFERROR(VLOOKUP(A357,INTERACTION!$A$1:$B$200,2,0)," ")</f>
        <v xml:space="preserve"> </v>
      </c>
      <c r="H357" t="str">
        <f t="shared" si="17"/>
        <v>Friday</v>
      </c>
      <c r="I357" s="32" t="str">
        <f t="shared" si="15"/>
        <v>Weekday</v>
      </c>
      <c r="J357" s="34" t="str">
        <f>IFERROR(Insta_Table1[[#This Row],[Interaction]]/Insta_Table1[[#This Row],[Reach]], " ")</f>
        <v xml:space="preserve"> </v>
      </c>
    </row>
    <row r="358" spans="1:10" x14ac:dyDescent="0.3">
      <c r="A358" s="7" t="s">
        <v>358</v>
      </c>
      <c r="B358" s="17">
        <f t="shared" si="16"/>
        <v>44926</v>
      </c>
      <c r="C358" s="36">
        <f>VLOOKUP(DAILY_STATS!A358,REACH!A357:B1567,2,0)</f>
        <v>53681</v>
      </c>
      <c r="D358">
        <f>VLOOKUP(A358,PROFILE_VISITS!$A$1:$B$1211,2,0)</f>
        <v>1137</v>
      </c>
      <c r="E358" s="36">
        <f>IFERROR(VLOOKUP(A358,NEW_FOLLOWS!$A$1:$B$892,2,0),  " ")</f>
        <v>676</v>
      </c>
      <c r="F358" s="36" t="str">
        <f>IFERROR(VLOOKUP(A358,VIEWS!$A$1:$B$200,2,0)," ")</f>
        <v xml:space="preserve"> </v>
      </c>
      <c r="G358" s="36" t="str">
        <f>IFERROR(VLOOKUP(A358,INTERACTION!$A$1:$B$200,2,0)," ")</f>
        <v xml:space="preserve"> </v>
      </c>
      <c r="H358" t="str">
        <f t="shared" si="17"/>
        <v>Saturday</v>
      </c>
      <c r="I358" s="32" t="str">
        <f t="shared" si="15"/>
        <v>Weekend</v>
      </c>
      <c r="J358" s="34" t="str">
        <f>IFERROR(Insta_Table1[[#This Row],[Interaction]]/Insta_Table1[[#This Row],[Reach]], " ")</f>
        <v xml:space="preserve"> </v>
      </c>
    </row>
    <row r="359" spans="1:10" x14ac:dyDescent="0.3">
      <c r="A359" s="7" t="s">
        <v>359</v>
      </c>
      <c r="B359" s="17">
        <f t="shared" si="16"/>
        <v>44927</v>
      </c>
      <c r="C359" s="36">
        <f>VLOOKUP(DAILY_STATS!A359,REACH!A358:B1568,2,0)</f>
        <v>46612</v>
      </c>
      <c r="D359">
        <f>VLOOKUP(A359,PROFILE_VISITS!$A$1:$B$1211,2,0)</f>
        <v>1115</v>
      </c>
      <c r="E359" s="36">
        <f>IFERROR(VLOOKUP(A359,NEW_FOLLOWS!$A$1:$B$892,2,0),  " ")</f>
        <v>619</v>
      </c>
      <c r="F359" s="36" t="str">
        <f>IFERROR(VLOOKUP(A359,VIEWS!$A$1:$B$200,2,0)," ")</f>
        <v xml:space="preserve"> </v>
      </c>
      <c r="G359" s="36" t="str">
        <f>IFERROR(VLOOKUP(A359,INTERACTION!$A$1:$B$200,2,0)," ")</f>
        <v xml:space="preserve"> </v>
      </c>
      <c r="H359" t="str">
        <f t="shared" si="17"/>
        <v>Sunday</v>
      </c>
      <c r="I359" s="32" t="str">
        <f t="shared" si="15"/>
        <v>Weekend</v>
      </c>
      <c r="J359" s="34" t="str">
        <f>IFERROR(Insta_Table1[[#This Row],[Interaction]]/Insta_Table1[[#This Row],[Reach]], " ")</f>
        <v xml:space="preserve"> </v>
      </c>
    </row>
    <row r="360" spans="1:10" x14ac:dyDescent="0.3">
      <c r="A360" s="7" t="s">
        <v>360</v>
      </c>
      <c r="B360" s="17">
        <f t="shared" si="16"/>
        <v>44928</v>
      </c>
      <c r="C360" s="36">
        <f>VLOOKUP(DAILY_STATS!A360,REACH!A359:B1569,2,0)</f>
        <v>45428</v>
      </c>
      <c r="D360">
        <f>VLOOKUP(A360,PROFILE_VISITS!$A$1:$B$1211,2,0)</f>
        <v>1127</v>
      </c>
      <c r="E360" s="36">
        <f>IFERROR(VLOOKUP(A360,NEW_FOLLOWS!$A$1:$B$892,2,0),  " ")</f>
        <v>707</v>
      </c>
      <c r="F360" s="36" t="str">
        <f>IFERROR(VLOOKUP(A360,VIEWS!$A$1:$B$200,2,0)," ")</f>
        <v xml:space="preserve"> </v>
      </c>
      <c r="G360" s="36" t="str">
        <f>IFERROR(VLOOKUP(A360,INTERACTION!$A$1:$B$200,2,0)," ")</f>
        <v xml:space="preserve"> </v>
      </c>
      <c r="H360" t="str">
        <f t="shared" si="17"/>
        <v>Monday</v>
      </c>
      <c r="I360" s="32" t="str">
        <f t="shared" si="15"/>
        <v>Weekday</v>
      </c>
      <c r="J360" s="34" t="str">
        <f>IFERROR(Insta_Table1[[#This Row],[Interaction]]/Insta_Table1[[#This Row],[Reach]], " ")</f>
        <v xml:space="preserve"> </v>
      </c>
    </row>
    <row r="361" spans="1:10" x14ac:dyDescent="0.3">
      <c r="A361" s="7" t="s">
        <v>361</v>
      </c>
      <c r="B361" s="17">
        <f t="shared" si="16"/>
        <v>44929</v>
      </c>
      <c r="C361" s="36">
        <f>VLOOKUP(DAILY_STATS!A361,REACH!A360:B1570,2,0)</f>
        <v>48226</v>
      </c>
      <c r="D361">
        <f>VLOOKUP(A361,PROFILE_VISITS!$A$1:$B$1211,2,0)</f>
        <v>1261</v>
      </c>
      <c r="E361" s="36">
        <f>IFERROR(VLOOKUP(A361,NEW_FOLLOWS!$A$1:$B$892,2,0),  " ")</f>
        <v>721</v>
      </c>
      <c r="F361" s="36" t="str">
        <f>IFERROR(VLOOKUP(A361,VIEWS!$A$1:$B$200,2,0)," ")</f>
        <v xml:space="preserve"> </v>
      </c>
      <c r="G361" s="36" t="str">
        <f>IFERROR(VLOOKUP(A361,INTERACTION!$A$1:$B$200,2,0)," ")</f>
        <v xml:space="preserve"> </v>
      </c>
      <c r="H361" t="str">
        <f t="shared" si="17"/>
        <v>Tuesday</v>
      </c>
      <c r="I361" s="32" t="str">
        <f t="shared" si="15"/>
        <v>Weekday</v>
      </c>
      <c r="J361" s="34" t="str">
        <f>IFERROR(Insta_Table1[[#This Row],[Interaction]]/Insta_Table1[[#This Row],[Reach]], " ")</f>
        <v xml:space="preserve"> </v>
      </c>
    </row>
    <row r="362" spans="1:10" x14ac:dyDescent="0.3">
      <c r="A362" s="7" t="s">
        <v>362</v>
      </c>
      <c r="B362" s="17">
        <f t="shared" si="16"/>
        <v>44930</v>
      </c>
      <c r="C362" s="36">
        <f>VLOOKUP(DAILY_STATS!A362,REACH!A361:B1571,2,0)</f>
        <v>42266</v>
      </c>
      <c r="D362">
        <f>VLOOKUP(A362,PROFILE_VISITS!$A$1:$B$1211,2,0)</f>
        <v>972</v>
      </c>
      <c r="E362" s="36">
        <f>IFERROR(VLOOKUP(A362,NEW_FOLLOWS!$A$1:$B$892,2,0),  " ")</f>
        <v>637</v>
      </c>
      <c r="F362" s="36" t="str">
        <f>IFERROR(VLOOKUP(A362,VIEWS!$A$1:$B$200,2,0)," ")</f>
        <v xml:space="preserve"> </v>
      </c>
      <c r="G362" s="36" t="str">
        <f>IFERROR(VLOOKUP(A362,INTERACTION!$A$1:$B$200,2,0)," ")</f>
        <v xml:space="preserve"> </v>
      </c>
      <c r="H362" t="str">
        <f t="shared" si="17"/>
        <v>Wednesday</v>
      </c>
      <c r="I362" s="32" t="str">
        <f t="shared" si="15"/>
        <v>Weekday</v>
      </c>
      <c r="J362" s="34" t="str">
        <f>IFERROR(Insta_Table1[[#This Row],[Interaction]]/Insta_Table1[[#This Row],[Reach]], " ")</f>
        <v xml:space="preserve"> </v>
      </c>
    </row>
    <row r="363" spans="1:10" x14ac:dyDescent="0.3">
      <c r="A363" s="7" t="s">
        <v>363</v>
      </c>
      <c r="B363" s="17">
        <f t="shared" si="16"/>
        <v>44931</v>
      </c>
      <c r="C363" s="36">
        <f>VLOOKUP(DAILY_STATS!A363,REACH!A362:B1572,2,0)</f>
        <v>34559</v>
      </c>
      <c r="D363">
        <f>VLOOKUP(A363,PROFILE_VISITS!$A$1:$B$1211,2,0)</f>
        <v>885</v>
      </c>
      <c r="E363" s="36">
        <f>IFERROR(VLOOKUP(A363,NEW_FOLLOWS!$A$1:$B$892,2,0),  " ")</f>
        <v>527</v>
      </c>
      <c r="F363" s="36" t="str">
        <f>IFERROR(VLOOKUP(A363,VIEWS!$A$1:$B$200,2,0)," ")</f>
        <v xml:space="preserve"> </v>
      </c>
      <c r="G363" s="36" t="str">
        <f>IFERROR(VLOOKUP(A363,INTERACTION!$A$1:$B$200,2,0)," ")</f>
        <v xml:space="preserve"> </v>
      </c>
      <c r="H363" t="str">
        <f t="shared" si="17"/>
        <v>Thursday</v>
      </c>
      <c r="I363" s="32" t="str">
        <f t="shared" si="15"/>
        <v>Weekday</v>
      </c>
      <c r="J363" s="34" t="str">
        <f>IFERROR(Insta_Table1[[#This Row],[Interaction]]/Insta_Table1[[#This Row],[Reach]], " ")</f>
        <v xml:space="preserve"> </v>
      </c>
    </row>
    <row r="364" spans="1:10" x14ac:dyDescent="0.3">
      <c r="A364" s="7" t="s">
        <v>364</v>
      </c>
      <c r="B364" s="17">
        <f t="shared" si="16"/>
        <v>44932</v>
      </c>
      <c r="C364" s="36">
        <f>VLOOKUP(DAILY_STATS!A364,REACH!A363:B1573,2,0)</f>
        <v>31635</v>
      </c>
      <c r="D364">
        <f>VLOOKUP(A364,PROFILE_VISITS!$A$1:$B$1211,2,0)</f>
        <v>816</v>
      </c>
      <c r="E364" s="36">
        <f>IFERROR(VLOOKUP(A364,NEW_FOLLOWS!$A$1:$B$892,2,0),  " ")</f>
        <v>465</v>
      </c>
      <c r="F364" s="36" t="str">
        <f>IFERROR(VLOOKUP(A364,VIEWS!$A$1:$B$200,2,0)," ")</f>
        <v xml:space="preserve"> </v>
      </c>
      <c r="G364" s="36" t="str">
        <f>IFERROR(VLOOKUP(A364,INTERACTION!$A$1:$B$200,2,0)," ")</f>
        <v xml:space="preserve"> </v>
      </c>
      <c r="H364" t="str">
        <f t="shared" si="17"/>
        <v>Friday</v>
      </c>
      <c r="I364" s="32" t="str">
        <f t="shared" si="15"/>
        <v>Weekday</v>
      </c>
      <c r="J364" s="34" t="str">
        <f>IFERROR(Insta_Table1[[#This Row],[Interaction]]/Insta_Table1[[#This Row],[Reach]], " ")</f>
        <v xml:space="preserve"> </v>
      </c>
    </row>
    <row r="365" spans="1:10" x14ac:dyDescent="0.3">
      <c r="A365" s="7" t="s">
        <v>365</v>
      </c>
      <c r="B365" s="17">
        <f t="shared" si="16"/>
        <v>44933</v>
      </c>
      <c r="C365" s="36">
        <f>VLOOKUP(DAILY_STATS!A365,REACH!A364:B1574,2,0)</f>
        <v>31593</v>
      </c>
      <c r="D365">
        <f>VLOOKUP(A365,PROFILE_VISITS!$A$1:$B$1211,2,0)</f>
        <v>875</v>
      </c>
      <c r="E365" s="36">
        <f>IFERROR(VLOOKUP(A365,NEW_FOLLOWS!$A$1:$B$892,2,0),  " ")</f>
        <v>484</v>
      </c>
      <c r="F365" s="36" t="str">
        <f>IFERROR(VLOOKUP(A365,VIEWS!$A$1:$B$200,2,0)," ")</f>
        <v xml:space="preserve"> </v>
      </c>
      <c r="G365" s="36" t="str">
        <f>IFERROR(VLOOKUP(A365,INTERACTION!$A$1:$B$200,2,0)," ")</f>
        <v xml:space="preserve"> </v>
      </c>
      <c r="H365" t="str">
        <f t="shared" si="17"/>
        <v>Saturday</v>
      </c>
      <c r="I365" s="32" t="str">
        <f t="shared" si="15"/>
        <v>Weekend</v>
      </c>
      <c r="J365" s="34" t="str">
        <f>IFERROR(Insta_Table1[[#This Row],[Interaction]]/Insta_Table1[[#This Row],[Reach]], " ")</f>
        <v xml:space="preserve"> </v>
      </c>
    </row>
    <row r="366" spans="1:10" x14ac:dyDescent="0.3">
      <c r="A366" s="7" t="s">
        <v>366</v>
      </c>
      <c r="B366" s="17">
        <f t="shared" si="16"/>
        <v>44934</v>
      </c>
      <c r="C366" s="36">
        <f>VLOOKUP(DAILY_STATS!A366,REACH!A365:B1575,2,0)</f>
        <v>25577</v>
      </c>
      <c r="D366">
        <f>VLOOKUP(A366,PROFILE_VISITS!$A$1:$B$1211,2,0)</f>
        <v>720</v>
      </c>
      <c r="E366" s="36">
        <f>IFERROR(VLOOKUP(A366,NEW_FOLLOWS!$A$1:$B$892,2,0),  " ")</f>
        <v>428</v>
      </c>
      <c r="F366" s="36" t="str">
        <f>IFERROR(VLOOKUP(A366,VIEWS!$A$1:$B$200,2,0)," ")</f>
        <v xml:space="preserve"> </v>
      </c>
      <c r="G366" s="36" t="str">
        <f>IFERROR(VLOOKUP(A366,INTERACTION!$A$1:$B$200,2,0)," ")</f>
        <v xml:space="preserve"> </v>
      </c>
      <c r="H366" t="str">
        <f t="shared" si="17"/>
        <v>Sunday</v>
      </c>
      <c r="I366" s="32" t="str">
        <f t="shared" si="15"/>
        <v>Weekend</v>
      </c>
      <c r="J366" s="34" t="str">
        <f>IFERROR(Insta_Table1[[#This Row],[Interaction]]/Insta_Table1[[#This Row],[Reach]], " ")</f>
        <v xml:space="preserve"> </v>
      </c>
    </row>
    <row r="367" spans="1:10" x14ac:dyDescent="0.3">
      <c r="A367" s="7" t="s">
        <v>367</v>
      </c>
      <c r="B367" s="17">
        <f t="shared" si="16"/>
        <v>44935</v>
      </c>
      <c r="C367" s="36">
        <f>VLOOKUP(DAILY_STATS!A367,REACH!A366:B1576,2,0)</f>
        <v>22213</v>
      </c>
      <c r="D367">
        <f>VLOOKUP(A367,PROFILE_VISITS!$A$1:$B$1211,2,0)</f>
        <v>658</v>
      </c>
      <c r="E367" s="36">
        <f>IFERROR(VLOOKUP(A367,NEW_FOLLOWS!$A$1:$B$892,2,0),  " ")</f>
        <v>340</v>
      </c>
      <c r="F367" s="36" t="str">
        <f>IFERROR(VLOOKUP(A367,VIEWS!$A$1:$B$200,2,0)," ")</f>
        <v xml:space="preserve"> </v>
      </c>
      <c r="G367" s="36" t="str">
        <f>IFERROR(VLOOKUP(A367,INTERACTION!$A$1:$B$200,2,0)," ")</f>
        <v xml:space="preserve"> </v>
      </c>
      <c r="H367" t="str">
        <f t="shared" si="17"/>
        <v>Monday</v>
      </c>
      <c r="I367" s="32" t="str">
        <f t="shared" si="15"/>
        <v>Weekday</v>
      </c>
      <c r="J367" s="34" t="str">
        <f>IFERROR(Insta_Table1[[#This Row],[Interaction]]/Insta_Table1[[#This Row],[Reach]], " ")</f>
        <v xml:space="preserve"> </v>
      </c>
    </row>
    <row r="368" spans="1:10" x14ac:dyDescent="0.3">
      <c r="A368" s="7" t="s">
        <v>368</v>
      </c>
      <c r="B368" s="17">
        <f t="shared" si="16"/>
        <v>44936</v>
      </c>
      <c r="C368" s="36">
        <f>VLOOKUP(DAILY_STATS!A368,REACH!A367:B1577,2,0)</f>
        <v>22909</v>
      </c>
      <c r="D368">
        <f>VLOOKUP(A368,PROFILE_VISITS!$A$1:$B$1211,2,0)</f>
        <v>624</v>
      </c>
      <c r="E368" s="36">
        <f>IFERROR(VLOOKUP(A368,NEW_FOLLOWS!$A$1:$B$892,2,0),  " ")</f>
        <v>355</v>
      </c>
      <c r="F368" s="36" t="str">
        <f>IFERROR(VLOOKUP(A368,VIEWS!$A$1:$B$200,2,0)," ")</f>
        <v xml:space="preserve"> </v>
      </c>
      <c r="G368" s="36" t="str">
        <f>IFERROR(VLOOKUP(A368,INTERACTION!$A$1:$B$200,2,0)," ")</f>
        <v xml:space="preserve"> </v>
      </c>
      <c r="H368" t="str">
        <f t="shared" si="17"/>
        <v>Tuesday</v>
      </c>
      <c r="I368" s="32" t="str">
        <f t="shared" si="15"/>
        <v>Weekday</v>
      </c>
      <c r="J368" s="34" t="str">
        <f>IFERROR(Insta_Table1[[#This Row],[Interaction]]/Insta_Table1[[#This Row],[Reach]], " ")</f>
        <v xml:space="preserve"> </v>
      </c>
    </row>
    <row r="369" spans="1:10" x14ac:dyDescent="0.3">
      <c r="A369" s="7" t="s">
        <v>369</v>
      </c>
      <c r="B369" s="17">
        <f t="shared" si="16"/>
        <v>44937</v>
      </c>
      <c r="C369" s="36">
        <f>VLOOKUP(DAILY_STATS!A369,REACH!A368:B1578,2,0)</f>
        <v>19496</v>
      </c>
      <c r="D369">
        <f>VLOOKUP(A369,PROFILE_VISITS!$A$1:$B$1211,2,0)</f>
        <v>634</v>
      </c>
      <c r="E369" s="36">
        <f>IFERROR(VLOOKUP(A369,NEW_FOLLOWS!$A$1:$B$892,2,0),  " ")</f>
        <v>361</v>
      </c>
      <c r="F369" s="36" t="str">
        <f>IFERROR(VLOOKUP(A369,VIEWS!$A$1:$B$200,2,0)," ")</f>
        <v xml:space="preserve"> </v>
      </c>
      <c r="G369" s="36" t="str">
        <f>IFERROR(VLOOKUP(A369,INTERACTION!$A$1:$B$200,2,0)," ")</f>
        <v xml:space="preserve"> </v>
      </c>
      <c r="H369" t="str">
        <f t="shared" si="17"/>
        <v>Wednesday</v>
      </c>
      <c r="I369" s="32" t="str">
        <f t="shared" si="15"/>
        <v>Weekday</v>
      </c>
      <c r="J369" s="34" t="str">
        <f>IFERROR(Insta_Table1[[#This Row],[Interaction]]/Insta_Table1[[#This Row],[Reach]], " ")</f>
        <v xml:space="preserve"> </v>
      </c>
    </row>
    <row r="370" spans="1:10" x14ac:dyDescent="0.3">
      <c r="A370" s="7" t="s">
        <v>370</v>
      </c>
      <c r="B370" s="17">
        <f t="shared" si="16"/>
        <v>44938</v>
      </c>
      <c r="C370" s="36">
        <f>VLOOKUP(DAILY_STATS!A370,REACH!A369:B1579,2,0)</f>
        <v>20459</v>
      </c>
      <c r="D370">
        <f>VLOOKUP(A370,PROFILE_VISITS!$A$1:$B$1211,2,0)</f>
        <v>588</v>
      </c>
      <c r="E370" s="36">
        <f>IFERROR(VLOOKUP(A370,NEW_FOLLOWS!$A$1:$B$892,2,0),  " ")</f>
        <v>348</v>
      </c>
      <c r="F370" s="36" t="str">
        <f>IFERROR(VLOOKUP(A370,VIEWS!$A$1:$B$200,2,0)," ")</f>
        <v xml:space="preserve"> </v>
      </c>
      <c r="G370" s="36" t="str">
        <f>IFERROR(VLOOKUP(A370,INTERACTION!$A$1:$B$200,2,0)," ")</f>
        <v xml:space="preserve"> </v>
      </c>
      <c r="H370" t="str">
        <f t="shared" si="17"/>
        <v>Thursday</v>
      </c>
      <c r="I370" s="32" t="str">
        <f t="shared" si="15"/>
        <v>Weekday</v>
      </c>
      <c r="J370" s="34" t="str">
        <f>IFERROR(Insta_Table1[[#This Row],[Interaction]]/Insta_Table1[[#This Row],[Reach]], " ")</f>
        <v xml:space="preserve"> </v>
      </c>
    </row>
    <row r="371" spans="1:10" x14ac:dyDescent="0.3">
      <c r="A371" s="7" t="s">
        <v>371</v>
      </c>
      <c r="B371" s="17">
        <f t="shared" si="16"/>
        <v>44939</v>
      </c>
      <c r="C371" s="36">
        <f>VLOOKUP(DAILY_STATS!A371,REACH!A370:B1580,2,0)</f>
        <v>18941</v>
      </c>
      <c r="D371">
        <f>VLOOKUP(A371,PROFILE_VISITS!$A$1:$B$1211,2,0)</f>
        <v>538</v>
      </c>
      <c r="E371" s="36">
        <f>IFERROR(VLOOKUP(A371,NEW_FOLLOWS!$A$1:$B$892,2,0),  " ")</f>
        <v>303</v>
      </c>
      <c r="F371" s="36" t="str">
        <f>IFERROR(VLOOKUP(A371,VIEWS!$A$1:$B$200,2,0)," ")</f>
        <v xml:space="preserve"> </v>
      </c>
      <c r="G371" s="36" t="str">
        <f>IFERROR(VLOOKUP(A371,INTERACTION!$A$1:$B$200,2,0)," ")</f>
        <v xml:space="preserve"> </v>
      </c>
      <c r="H371" t="str">
        <f t="shared" si="17"/>
        <v>Friday</v>
      </c>
      <c r="I371" s="32" t="str">
        <f t="shared" si="15"/>
        <v>Weekday</v>
      </c>
      <c r="J371" s="34" t="str">
        <f>IFERROR(Insta_Table1[[#This Row],[Interaction]]/Insta_Table1[[#This Row],[Reach]], " ")</f>
        <v xml:space="preserve"> </v>
      </c>
    </row>
    <row r="372" spans="1:10" x14ac:dyDescent="0.3">
      <c r="A372" s="7" t="s">
        <v>372</v>
      </c>
      <c r="B372" s="17">
        <f t="shared" si="16"/>
        <v>44940</v>
      </c>
      <c r="C372" s="36">
        <f>VLOOKUP(DAILY_STATS!A372,REACH!A371:B1581,2,0)</f>
        <v>17122</v>
      </c>
      <c r="D372">
        <f>VLOOKUP(A372,PROFILE_VISITS!$A$1:$B$1211,2,0)</f>
        <v>474</v>
      </c>
      <c r="E372" s="36">
        <f>IFERROR(VLOOKUP(A372,NEW_FOLLOWS!$A$1:$B$892,2,0),  " ")</f>
        <v>327</v>
      </c>
      <c r="F372" s="36" t="str">
        <f>IFERROR(VLOOKUP(A372,VIEWS!$A$1:$B$200,2,0)," ")</f>
        <v xml:space="preserve"> </v>
      </c>
      <c r="G372" s="36" t="str">
        <f>IFERROR(VLOOKUP(A372,INTERACTION!$A$1:$B$200,2,0)," ")</f>
        <v xml:space="preserve"> </v>
      </c>
      <c r="H372" t="str">
        <f t="shared" si="17"/>
        <v>Saturday</v>
      </c>
      <c r="I372" s="32" t="str">
        <f t="shared" si="15"/>
        <v>Weekend</v>
      </c>
      <c r="J372" s="34" t="str">
        <f>IFERROR(Insta_Table1[[#This Row],[Interaction]]/Insta_Table1[[#This Row],[Reach]], " ")</f>
        <v xml:space="preserve"> </v>
      </c>
    </row>
    <row r="373" spans="1:10" x14ac:dyDescent="0.3">
      <c r="A373" s="7" t="s">
        <v>373</v>
      </c>
      <c r="B373" s="17">
        <f t="shared" si="16"/>
        <v>44941</v>
      </c>
      <c r="C373" s="36">
        <f>VLOOKUP(DAILY_STATS!A373,REACH!A372:B1582,2,0)</f>
        <v>15259</v>
      </c>
      <c r="D373">
        <f>VLOOKUP(A373,PROFILE_VISITS!$A$1:$B$1211,2,0)</f>
        <v>564</v>
      </c>
      <c r="E373" s="36">
        <f>IFERROR(VLOOKUP(A373,NEW_FOLLOWS!$A$1:$B$892,2,0),  " ")</f>
        <v>264</v>
      </c>
      <c r="F373" s="36" t="str">
        <f>IFERROR(VLOOKUP(A373,VIEWS!$A$1:$B$200,2,0)," ")</f>
        <v xml:space="preserve"> </v>
      </c>
      <c r="G373" s="36" t="str">
        <f>IFERROR(VLOOKUP(A373,INTERACTION!$A$1:$B$200,2,0)," ")</f>
        <v xml:space="preserve"> </v>
      </c>
      <c r="H373" t="str">
        <f t="shared" si="17"/>
        <v>Sunday</v>
      </c>
      <c r="I373" s="32" t="str">
        <f t="shared" si="15"/>
        <v>Weekend</v>
      </c>
      <c r="J373" s="34" t="str">
        <f>IFERROR(Insta_Table1[[#This Row],[Interaction]]/Insta_Table1[[#This Row],[Reach]], " ")</f>
        <v xml:space="preserve"> </v>
      </c>
    </row>
    <row r="374" spans="1:10" x14ac:dyDescent="0.3">
      <c r="A374" s="7" t="s">
        <v>374</v>
      </c>
      <c r="B374" s="17">
        <f t="shared" si="16"/>
        <v>44942</v>
      </c>
      <c r="C374" s="36">
        <f>VLOOKUP(DAILY_STATS!A374,REACH!A373:B1583,2,0)</f>
        <v>30096</v>
      </c>
      <c r="D374">
        <f>VLOOKUP(A374,PROFILE_VISITS!$A$1:$B$1211,2,0)</f>
        <v>842</v>
      </c>
      <c r="E374" s="36">
        <f>IFERROR(VLOOKUP(A374,NEW_FOLLOWS!$A$1:$B$892,2,0),  " ")</f>
        <v>276</v>
      </c>
      <c r="F374" s="36" t="str">
        <f>IFERROR(VLOOKUP(A374,VIEWS!$A$1:$B$200,2,0)," ")</f>
        <v xml:space="preserve"> </v>
      </c>
      <c r="G374" s="36" t="str">
        <f>IFERROR(VLOOKUP(A374,INTERACTION!$A$1:$B$200,2,0)," ")</f>
        <v xml:space="preserve"> </v>
      </c>
      <c r="H374" t="str">
        <f t="shared" si="17"/>
        <v>Monday</v>
      </c>
      <c r="I374" s="32" t="str">
        <f t="shared" si="15"/>
        <v>Weekday</v>
      </c>
      <c r="J374" s="34" t="str">
        <f>IFERROR(Insta_Table1[[#This Row],[Interaction]]/Insta_Table1[[#This Row],[Reach]], " ")</f>
        <v xml:space="preserve"> </v>
      </c>
    </row>
    <row r="375" spans="1:10" x14ac:dyDescent="0.3">
      <c r="A375" s="7" t="s">
        <v>375</v>
      </c>
      <c r="B375" s="17">
        <f t="shared" si="16"/>
        <v>44943</v>
      </c>
      <c r="C375" s="36">
        <f>VLOOKUP(DAILY_STATS!A375,REACH!A374:B1584,2,0)</f>
        <v>16417</v>
      </c>
      <c r="D375">
        <f>VLOOKUP(A375,PROFILE_VISITS!$A$1:$B$1211,2,0)</f>
        <v>519</v>
      </c>
      <c r="E375" s="36">
        <f>IFERROR(VLOOKUP(A375,NEW_FOLLOWS!$A$1:$B$892,2,0),  " ")</f>
        <v>153</v>
      </c>
      <c r="F375" s="36" t="str">
        <f>IFERROR(VLOOKUP(A375,VIEWS!$A$1:$B$200,2,0)," ")</f>
        <v xml:space="preserve"> </v>
      </c>
      <c r="G375" s="36" t="str">
        <f>IFERROR(VLOOKUP(A375,INTERACTION!$A$1:$B$200,2,0)," ")</f>
        <v xml:space="preserve"> </v>
      </c>
      <c r="H375" t="str">
        <f t="shared" si="17"/>
        <v>Tuesday</v>
      </c>
      <c r="I375" s="32" t="str">
        <f t="shared" si="15"/>
        <v>Weekday</v>
      </c>
      <c r="J375" s="34" t="str">
        <f>IFERROR(Insta_Table1[[#This Row],[Interaction]]/Insta_Table1[[#This Row],[Reach]], " ")</f>
        <v xml:space="preserve"> </v>
      </c>
    </row>
    <row r="376" spans="1:10" x14ac:dyDescent="0.3">
      <c r="A376" s="7" t="s">
        <v>376</v>
      </c>
      <c r="B376" s="17">
        <f t="shared" si="16"/>
        <v>44944</v>
      </c>
      <c r="C376" s="36">
        <f>VLOOKUP(DAILY_STATS!A376,REACH!A375:B1585,2,0)</f>
        <v>35283</v>
      </c>
      <c r="D376">
        <f>VLOOKUP(A376,PROFILE_VISITS!$A$1:$B$1211,2,0)</f>
        <v>601</v>
      </c>
      <c r="E376" s="36">
        <f>IFERROR(VLOOKUP(A376,NEW_FOLLOWS!$A$1:$B$892,2,0),  " ")</f>
        <v>171</v>
      </c>
      <c r="F376" s="36" t="str">
        <f>IFERROR(VLOOKUP(A376,VIEWS!$A$1:$B$200,2,0)," ")</f>
        <v xml:space="preserve"> </v>
      </c>
      <c r="G376" s="36" t="str">
        <f>IFERROR(VLOOKUP(A376,INTERACTION!$A$1:$B$200,2,0)," ")</f>
        <v xml:space="preserve"> </v>
      </c>
      <c r="H376" t="str">
        <f t="shared" si="17"/>
        <v>Wednesday</v>
      </c>
      <c r="I376" s="32" t="str">
        <f t="shared" si="15"/>
        <v>Weekday</v>
      </c>
      <c r="J376" s="34" t="str">
        <f>IFERROR(Insta_Table1[[#This Row],[Interaction]]/Insta_Table1[[#This Row],[Reach]], " ")</f>
        <v xml:space="preserve"> </v>
      </c>
    </row>
    <row r="377" spans="1:10" x14ac:dyDescent="0.3">
      <c r="A377" s="7" t="s">
        <v>377</v>
      </c>
      <c r="B377" s="17">
        <f t="shared" si="16"/>
        <v>44945</v>
      </c>
      <c r="C377" s="36">
        <f>VLOOKUP(DAILY_STATS!A377,REACH!A376:B1586,2,0)</f>
        <v>14660</v>
      </c>
      <c r="D377">
        <f>VLOOKUP(A377,PROFILE_VISITS!$A$1:$B$1211,2,0)</f>
        <v>436</v>
      </c>
      <c r="E377" s="36">
        <f>IFERROR(VLOOKUP(A377,NEW_FOLLOWS!$A$1:$B$892,2,0),  " ")</f>
        <v>146</v>
      </c>
      <c r="F377" s="36" t="str">
        <f>IFERROR(VLOOKUP(A377,VIEWS!$A$1:$B$200,2,0)," ")</f>
        <v xml:space="preserve"> </v>
      </c>
      <c r="G377" s="36" t="str">
        <f>IFERROR(VLOOKUP(A377,INTERACTION!$A$1:$B$200,2,0)," ")</f>
        <v xml:space="preserve"> </v>
      </c>
      <c r="H377" t="str">
        <f t="shared" si="17"/>
        <v>Thursday</v>
      </c>
      <c r="I377" s="32" t="str">
        <f t="shared" si="15"/>
        <v>Weekday</v>
      </c>
      <c r="J377" s="34" t="str">
        <f>IFERROR(Insta_Table1[[#This Row],[Interaction]]/Insta_Table1[[#This Row],[Reach]], " ")</f>
        <v xml:space="preserve"> </v>
      </c>
    </row>
    <row r="378" spans="1:10" x14ac:dyDescent="0.3">
      <c r="A378" s="7" t="s">
        <v>378</v>
      </c>
      <c r="B378" s="17">
        <f t="shared" si="16"/>
        <v>44946</v>
      </c>
      <c r="C378" s="36">
        <f>VLOOKUP(DAILY_STATS!A378,REACH!A377:B1587,2,0)</f>
        <v>23009</v>
      </c>
      <c r="D378">
        <f>VLOOKUP(A378,PROFILE_VISITS!$A$1:$B$1211,2,0)</f>
        <v>597</v>
      </c>
      <c r="E378" s="36">
        <f>IFERROR(VLOOKUP(A378,NEW_FOLLOWS!$A$1:$B$892,2,0),  " ")</f>
        <v>178</v>
      </c>
      <c r="F378" s="36" t="str">
        <f>IFERROR(VLOOKUP(A378,VIEWS!$A$1:$B$200,2,0)," ")</f>
        <v xml:space="preserve"> </v>
      </c>
      <c r="G378" s="36" t="str">
        <f>IFERROR(VLOOKUP(A378,INTERACTION!$A$1:$B$200,2,0)," ")</f>
        <v xml:space="preserve"> </v>
      </c>
      <c r="H378" t="str">
        <f t="shared" si="17"/>
        <v>Friday</v>
      </c>
      <c r="I378" s="32" t="str">
        <f t="shared" si="15"/>
        <v>Weekday</v>
      </c>
      <c r="J378" s="34" t="str">
        <f>IFERROR(Insta_Table1[[#This Row],[Interaction]]/Insta_Table1[[#This Row],[Reach]], " ")</f>
        <v xml:space="preserve"> </v>
      </c>
    </row>
    <row r="379" spans="1:10" x14ac:dyDescent="0.3">
      <c r="A379" s="7" t="s">
        <v>379</v>
      </c>
      <c r="B379" s="17">
        <f t="shared" si="16"/>
        <v>44947</v>
      </c>
      <c r="C379" s="36">
        <f>VLOOKUP(DAILY_STATS!A379,REACH!A378:B1588,2,0)</f>
        <v>26388</v>
      </c>
      <c r="D379">
        <f>VLOOKUP(A379,PROFILE_VISITS!$A$1:$B$1211,2,0)</f>
        <v>609</v>
      </c>
      <c r="E379" s="36">
        <f>IFERROR(VLOOKUP(A379,NEW_FOLLOWS!$A$1:$B$892,2,0),  " ")</f>
        <v>173</v>
      </c>
      <c r="F379" s="36" t="str">
        <f>IFERROR(VLOOKUP(A379,VIEWS!$A$1:$B$200,2,0)," ")</f>
        <v xml:space="preserve"> </v>
      </c>
      <c r="G379" s="36" t="str">
        <f>IFERROR(VLOOKUP(A379,INTERACTION!$A$1:$B$200,2,0)," ")</f>
        <v xml:space="preserve"> </v>
      </c>
      <c r="H379" t="str">
        <f t="shared" si="17"/>
        <v>Saturday</v>
      </c>
      <c r="I379" s="32" t="str">
        <f t="shared" si="15"/>
        <v>Weekend</v>
      </c>
      <c r="J379" s="34" t="str">
        <f>IFERROR(Insta_Table1[[#This Row],[Interaction]]/Insta_Table1[[#This Row],[Reach]], " ")</f>
        <v xml:space="preserve"> </v>
      </c>
    </row>
    <row r="380" spans="1:10" x14ac:dyDescent="0.3">
      <c r="A380" s="7" t="s">
        <v>380</v>
      </c>
      <c r="B380" s="17">
        <f t="shared" si="16"/>
        <v>44948</v>
      </c>
      <c r="C380" s="36">
        <f>VLOOKUP(DAILY_STATS!A380,REACH!A379:B1589,2,0)</f>
        <v>41960</v>
      </c>
      <c r="D380">
        <f>VLOOKUP(A380,PROFILE_VISITS!$A$1:$B$1211,2,0)</f>
        <v>928</v>
      </c>
      <c r="E380" s="36">
        <f>IFERROR(VLOOKUP(A380,NEW_FOLLOWS!$A$1:$B$892,2,0),  " ")</f>
        <v>211</v>
      </c>
      <c r="F380" s="36" t="str">
        <f>IFERROR(VLOOKUP(A380,VIEWS!$A$1:$B$200,2,0)," ")</f>
        <v xml:space="preserve"> </v>
      </c>
      <c r="G380" s="36" t="str">
        <f>IFERROR(VLOOKUP(A380,INTERACTION!$A$1:$B$200,2,0)," ")</f>
        <v xml:space="preserve"> </v>
      </c>
      <c r="H380" t="str">
        <f t="shared" si="17"/>
        <v>Sunday</v>
      </c>
      <c r="I380" s="32" t="str">
        <f t="shared" si="15"/>
        <v>Weekend</v>
      </c>
      <c r="J380" s="34" t="str">
        <f>IFERROR(Insta_Table1[[#This Row],[Interaction]]/Insta_Table1[[#This Row],[Reach]], " ")</f>
        <v xml:space="preserve"> </v>
      </c>
    </row>
    <row r="381" spans="1:10" x14ac:dyDescent="0.3">
      <c r="A381" s="7" t="s">
        <v>381</v>
      </c>
      <c r="B381" s="17">
        <f t="shared" si="16"/>
        <v>44949</v>
      </c>
      <c r="C381" s="36">
        <f>VLOOKUP(DAILY_STATS!A381,REACH!A380:B1590,2,0)</f>
        <v>18761</v>
      </c>
      <c r="D381">
        <f>VLOOKUP(A381,PROFILE_VISITS!$A$1:$B$1211,2,0)</f>
        <v>577</v>
      </c>
      <c r="E381" s="36">
        <f>IFERROR(VLOOKUP(A381,NEW_FOLLOWS!$A$1:$B$892,2,0),  " ")</f>
        <v>210</v>
      </c>
      <c r="F381" s="36" t="str">
        <f>IFERROR(VLOOKUP(A381,VIEWS!$A$1:$B$200,2,0)," ")</f>
        <v xml:space="preserve"> </v>
      </c>
      <c r="G381" s="36" t="str">
        <f>IFERROR(VLOOKUP(A381,INTERACTION!$A$1:$B$200,2,0)," ")</f>
        <v xml:space="preserve"> </v>
      </c>
      <c r="H381" t="str">
        <f t="shared" si="17"/>
        <v>Monday</v>
      </c>
      <c r="I381" s="32" t="str">
        <f t="shared" si="15"/>
        <v>Weekday</v>
      </c>
      <c r="J381" s="34" t="str">
        <f>IFERROR(Insta_Table1[[#This Row],[Interaction]]/Insta_Table1[[#This Row],[Reach]], " ")</f>
        <v xml:space="preserve"> </v>
      </c>
    </row>
    <row r="382" spans="1:10" x14ac:dyDescent="0.3">
      <c r="A382" s="7" t="s">
        <v>382</v>
      </c>
      <c r="B382" s="17">
        <f t="shared" si="16"/>
        <v>44950</v>
      </c>
      <c r="C382" s="36">
        <f>VLOOKUP(DAILY_STATS!A382,REACH!A381:B1591,2,0)</f>
        <v>47536</v>
      </c>
      <c r="D382">
        <f>VLOOKUP(A382,PROFILE_VISITS!$A$1:$B$1211,2,0)</f>
        <v>855</v>
      </c>
      <c r="E382" s="36">
        <f>IFERROR(VLOOKUP(A382,NEW_FOLLOWS!$A$1:$B$892,2,0),  " ")</f>
        <v>265</v>
      </c>
      <c r="F382" s="36" t="str">
        <f>IFERROR(VLOOKUP(A382,VIEWS!$A$1:$B$200,2,0)," ")</f>
        <v xml:space="preserve"> </v>
      </c>
      <c r="G382" s="36" t="str">
        <f>IFERROR(VLOOKUP(A382,INTERACTION!$A$1:$B$200,2,0)," ")</f>
        <v xml:space="preserve"> </v>
      </c>
      <c r="H382" t="str">
        <f t="shared" si="17"/>
        <v>Tuesday</v>
      </c>
      <c r="I382" s="32" t="str">
        <f t="shared" si="15"/>
        <v>Weekday</v>
      </c>
      <c r="J382" s="34" t="str">
        <f>IFERROR(Insta_Table1[[#This Row],[Interaction]]/Insta_Table1[[#This Row],[Reach]], " ")</f>
        <v xml:space="preserve"> </v>
      </c>
    </row>
    <row r="383" spans="1:10" x14ac:dyDescent="0.3">
      <c r="A383" s="7" t="s">
        <v>383</v>
      </c>
      <c r="B383" s="17">
        <f t="shared" si="16"/>
        <v>44951</v>
      </c>
      <c r="C383" s="36">
        <f>VLOOKUP(DAILY_STATS!A383,REACH!A382:B1592,2,0)</f>
        <v>22538</v>
      </c>
      <c r="D383">
        <f>VLOOKUP(A383,PROFILE_VISITS!$A$1:$B$1211,2,0)</f>
        <v>558</v>
      </c>
      <c r="E383" s="36">
        <f>IFERROR(VLOOKUP(A383,NEW_FOLLOWS!$A$1:$B$892,2,0),  " ")</f>
        <v>178</v>
      </c>
      <c r="F383" s="36" t="str">
        <f>IFERROR(VLOOKUP(A383,VIEWS!$A$1:$B$200,2,0)," ")</f>
        <v xml:space="preserve"> </v>
      </c>
      <c r="G383" s="36" t="str">
        <f>IFERROR(VLOOKUP(A383,INTERACTION!$A$1:$B$200,2,0)," ")</f>
        <v xml:space="preserve"> </v>
      </c>
      <c r="H383" t="str">
        <f t="shared" si="17"/>
        <v>Wednesday</v>
      </c>
      <c r="I383" s="32" t="str">
        <f t="shared" si="15"/>
        <v>Weekday</v>
      </c>
      <c r="J383" s="34" t="str">
        <f>IFERROR(Insta_Table1[[#This Row],[Interaction]]/Insta_Table1[[#This Row],[Reach]], " ")</f>
        <v xml:space="preserve"> </v>
      </c>
    </row>
    <row r="384" spans="1:10" x14ac:dyDescent="0.3">
      <c r="A384" s="7" t="s">
        <v>384</v>
      </c>
      <c r="B384" s="17">
        <f t="shared" si="16"/>
        <v>44952</v>
      </c>
      <c r="C384" s="36">
        <f>VLOOKUP(DAILY_STATS!A384,REACH!A383:B1593,2,0)</f>
        <v>32494</v>
      </c>
      <c r="D384">
        <f>VLOOKUP(A384,PROFILE_VISITS!$A$1:$B$1211,2,0)</f>
        <v>628</v>
      </c>
      <c r="E384" s="36">
        <f>IFERROR(VLOOKUP(A384,NEW_FOLLOWS!$A$1:$B$892,2,0),  " ")</f>
        <v>177</v>
      </c>
      <c r="F384" s="36" t="str">
        <f>IFERROR(VLOOKUP(A384,VIEWS!$A$1:$B$200,2,0)," ")</f>
        <v xml:space="preserve"> </v>
      </c>
      <c r="G384" s="36" t="str">
        <f>IFERROR(VLOOKUP(A384,INTERACTION!$A$1:$B$200,2,0)," ")</f>
        <v xml:space="preserve"> </v>
      </c>
      <c r="H384" t="str">
        <f t="shared" si="17"/>
        <v>Thursday</v>
      </c>
      <c r="I384" s="32" t="str">
        <f t="shared" si="15"/>
        <v>Weekday</v>
      </c>
      <c r="J384" s="34" t="str">
        <f>IFERROR(Insta_Table1[[#This Row],[Interaction]]/Insta_Table1[[#This Row],[Reach]], " ")</f>
        <v xml:space="preserve"> </v>
      </c>
    </row>
    <row r="385" spans="1:10" x14ac:dyDescent="0.3">
      <c r="A385" s="7" t="s">
        <v>385</v>
      </c>
      <c r="B385" s="17">
        <f t="shared" si="16"/>
        <v>44953</v>
      </c>
      <c r="C385" s="36">
        <f>VLOOKUP(DAILY_STATS!A385,REACH!A384:B1594,2,0)</f>
        <v>16880</v>
      </c>
      <c r="D385">
        <f>VLOOKUP(A385,PROFILE_VISITS!$A$1:$B$1211,2,0)</f>
        <v>436</v>
      </c>
      <c r="E385" s="36">
        <f>IFERROR(VLOOKUP(A385,NEW_FOLLOWS!$A$1:$B$892,2,0),  " ")</f>
        <v>144</v>
      </c>
      <c r="F385" s="36" t="str">
        <f>IFERROR(VLOOKUP(A385,VIEWS!$A$1:$B$200,2,0)," ")</f>
        <v xml:space="preserve"> </v>
      </c>
      <c r="G385" s="36" t="str">
        <f>IFERROR(VLOOKUP(A385,INTERACTION!$A$1:$B$200,2,0)," ")</f>
        <v xml:space="preserve"> </v>
      </c>
      <c r="H385" t="str">
        <f t="shared" si="17"/>
        <v>Friday</v>
      </c>
      <c r="I385" s="32" t="str">
        <f t="shared" si="15"/>
        <v>Weekday</v>
      </c>
      <c r="J385" s="34" t="str">
        <f>IFERROR(Insta_Table1[[#This Row],[Interaction]]/Insta_Table1[[#This Row],[Reach]], " ")</f>
        <v xml:space="preserve"> </v>
      </c>
    </row>
    <row r="386" spans="1:10" x14ac:dyDescent="0.3">
      <c r="A386" s="7" t="s">
        <v>386</v>
      </c>
      <c r="B386" s="17">
        <f t="shared" si="16"/>
        <v>44954</v>
      </c>
      <c r="C386" s="36">
        <f>VLOOKUP(DAILY_STATS!A386,REACH!A385:B1595,2,0)</f>
        <v>27016</v>
      </c>
      <c r="D386">
        <f>VLOOKUP(A386,PROFILE_VISITS!$A$1:$B$1211,2,0)</f>
        <v>533</v>
      </c>
      <c r="E386" s="36">
        <f>IFERROR(VLOOKUP(A386,NEW_FOLLOWS!$A$1:$B$892,2,0),  " ")</f>
        <v>176</v>
      </c>
      <c r="F386" s="36" t="str">
        <f>IFERROR(VLOOKUP(A386,VIEWS!$A$1:$B$200,2,0)," ")</f>
        <v xml:space="preserve"> </v>
      </c>
      <c r="G386" s="36" t="str">
        <f>IFERROR(VLOOKUP(A386,INTERACTION!$A$1:$B$200,2,0)," ")</f>
        <v xml:space="preserve"> </v>
      </c>
      <c r="H386" t="str">
        <f t="shared" si="17"/>
        <v>Saturday</v>
      </c>
      <c r="I386" s="32" t="str">
        <f t="shared" ref="I386:I449" si="18">IF(WEEKDAY(B386,2)&gt;5,"Weekend","Weekday")</f>
        <v>Weekend</v>
      </c>
      <c r="J386" s="34" t="str">
        <f>IFERROR(Insta_Table1[[#This Row],[Interaction]]/Insta_Table1[[#This Row],[Reach]], " ")</f>
        <v xml:space="preserve"> </v>
      </c>
    </row>
    <row r="387" spans="1:10" x14ac:dyDescent="0.3">
      <c r="A387" s="7" t="s">
        <v>387</v>
      </c>
      <c r="B387" s="17">
        <f t="shared" ref="B387:B450" si="19">DATEVALUE(LEFT(A387,10))</f>
        <v>44955</v>
      </c>
      <c r="C387" s="36">
        <f>VLOOKUP(DAILY_STATS!A387,REACH!A386:B1596,2,0)</f>
        <v>17937</v>
      </c>
      <c r="D387">
        <f>VLOOKUP(A387,PROFILE_VISITS!$A$1:$B$1211,2,0)</f>
        <v>503</v>
      </c>
      <c r="E387" s="36">
        <f>IFERROR(VLOOKUP(A387,NEW_FOLLOWS!$A$1:$B$892,2,0),  " ")</f>
        <v>187</v>
      </c>
      <c r="F387" s="36" t="str">
        <f>IFERROR(VLOOKUP(A387,VIEWS!$A$1:$B$200,2,0)," ")</f>
        <v xml:space="preserve"> </v>
      </c>
      <c r="G387" s="36" t="str">
        <f>IFERROR(VLOOKUP(A387,INTERACTION!$A$1:$B$200,2,0)," ")</f>
        <v xml:space="preserve"> </v>
      </c>
      <c r="H387" t="str">
        <f t="shared" ref="H387:H450" si="20">TEXT(B387, "dddd")</f>
        <v>Sunday</v>
      </c>
      <c r="I387" s="32" t="str">
        <f t="shared" si="18"/>
        <v>Weekend</v>
      </c>
      <c r="J387" s="34" t="str">
        <f>IFERROR(Insta_Table1[[#This Row],[Interaction]]/Insta_Table1[[#This Row],[Reach]], " ")</f>
        <v xml:space="preserve"> </v>
      </c>
    </row>
    <row r="388" spans="1:10" x14ac:dyDescent="0.3">
      <c r="A388" s="7" t="s">
        <v>388</v>
      </c>
      <c r="B388" s="17">
        <f t="shared" si="19"/>
        <v>44956</v>
      </c>
      <c r="C388" s="36">
        <f>VLOOKUP(DAILY_STATS!A388,REACH!A387:B1597,2,0)</f>
        <v>36689</v>
      </c>
      <c r="D388">
        <f>VLOOKUP(A388,PROFILE_VISITS!$A$1:$B$1211,2,0)</f>
        <v>738</v>
      </c>
      <c r="E388" s="36">
        <f>IFERROR(VLOOKUP(A388,NEW_FOLLOWS!$A$1:$B$892,2,0),  " ")</f>
        <v>218</v>
      </c>
      <c r="F388" s="36" t="str">
        <f>IFERROR(VLOOKUP(A388,VIEWS!$A$1:$B$200,2,0)," ")</f>
        <v xml:space="preserve"> </v>
      </c>
      <c r="G388" s="36" t="str">
        <f>IFERROR(VLOOKUP(A388,INTERACTION!$A$1:$B$200,2,0)," ")</f>
        <v xml:space="preserve"> </v>
      </c>
      <c r="H388" t="str">
        <f t="shared" si="20"/>
        <v>Monday</v>
      </c>
      <c r="I388" s="32" t="str">
        <f t="shared" si="18"/>
        <v>Weekday</v>
      </c>
      <c r="J388" s="34" t="str">
        <f>IFERROR(Insta_Table1[[#This Row],[Interaction]]/Insta_Table1[[#This Row],[Reach]], " ")</f>
        <v xml:space="preserve"> </v>
      </c>
    </row>
    <row r="389" spans="1:10" x14ac:dyDescent="0.3">
      <c r="A389" s="7" t="s">
        <v>389</v>
      </c>
      <c r="B389" s="17">
        <f t="shared" si="19"/>
        <v>44957</v>
      </c>
      <c r="C389" s="36">
        <f>VLOOKUP(DAILY_STATS!A389,REACH!A388:B1598,2,0)</f>
        <v>14542</v>
      </c>
      <c r="D389">
        <f>VLOOKUP(A389,PROFILE_VISITS!$A$1:$B$1211,2,0)</f>
        <v>441</v>
      </c>
      <c r="E389" s="36">
        <f>IFERROR(VLOOKUP(A389,NEW_FOLLOWS!$A$1:$B$892,2,0),  " ")</f>
        <v>174</v>
      </c>
      <c r="F389" s="36" t="str">
        <f>IFERROR(VLOOKUP(A389,VIEWS!$A$1:$B$200,2,0)," ")</f>
        <v xml:space="preserve"> </v>
      </c>
      <c r="G389" s="36" t="str">
        <f>IFERROR(VLOOKUP(A389,INTERACTION!$A$1:$B$200,2,0)," ")</f>
        <v xml:space="preserve"> </v>
      </c>
      <c r="H389" t="str">
        <f t="shared" si="20"/>
        <v>Tuesday</v>
      </c>
      <c r="I389" s="32" t="str">
        <f t="shared" si="18"/>
        <v>Weekday</v>
      </c>
      <c r="J389" s="34" t="str">
        <f>IFERROR(Insta_Table1[[#This Row],[Interaction]]/Insta_Table1[[#This Row],[Reach]], " ")</f>
        <v xml:space="preserve"> </v>
      </c>
    </row>
    <row r="390" spans="1:10" x14ac:dyDescent="0.3">
      <c r="A390" s="7" t="s">
        <v>390</v>
      </c>
      <c r="B390" s="17">
        <f t="shared" si="19"/>
        <v>44958</v>
      </c>
      <c r="C390" s="36">
        <f>VLOOKUP(DAILY_STATS!A390,REACH!A389:B1599,2,0)</f>
        <v>18567</v>
      </c>
      <c r="D390">
        <f>VLOOKUP(A390,PROFILE_VISITS!$A$1:$B$1211,2,0)</f>
        <v>492</v>
      </c>
      <c r="E390" s="36">
        <f>IFERROR(VLOOKUP(A390,NEW_FOLLOWS!$A$1:$B$892,2,0),  " ")</f>
        <v>165</v>
      </c>
      <c r="F390" s="36" t="str">
        <f>IFERROR(VLOOKUP(A390,VIEWS!$A$1:$B$200,2,0)," ")</f>
        <v xml:space="preserve"> </v>
      </c>
      <c r="G390" s="36" t="str">
        <f>IFERROR(VLOOKUP(A390,INTERACTION!$A$1:$B$200,2,0)," ")</f>
        <v xml:space="preserve"> </v>
      </c>
      <c r="H390" t="str">
        <f t="shared" si="20"/>
        <v>Wednesday</v>
      </c>
      <c r="I390" s="32" t="str">
        <f t="shared" si="18"/>
        <v>Weekday</v>
      </c>
      <c r="J390" s="34" t="str">
        <f>IFERROR(Insta_Table1[[#This Row],[Interaction]]/Insta_Table1[[#This Row],[Reach]], " ")</f>
        <v xml:space="preserve"> </v>
      </c>
    </row>
    <row r="391" spans="1:10" x14ac:dyDescent="0.3">
      <c r="A391" s="7" t="s">
        <v>391</v>
      </c>
      <c r="B391" s="17">
        <f t="shared" si="19"/>
        <v>44959</v>
      </c>
      <c r="C391" s="36">
        <f>VLOOKUP(DAILY_STATS!A391,REACH!A390:B1600,2,0)</f>
        <v>14265</v>
      </c>
      <c r="D391">
        <f>VLOOKUP(A391,PROFILE_VISITS!$A$1:$B$1211,2,0)</f>
        <v>469</v>
      </c>
      <c r="E391" s="36">
        <f>IFERROR(VLOOKUP(A391,NEW_FOLLOWS!$A$1:$B$892,2,0),  " ")</f>
        <v>184</v>
      </c>
      <c r="F391" s="36" t="str">
        <f>IFERROR(VLOOKUP(A391,VIEWS!$A$1:$B$200,2,0)," ")</f>
        <v xml:space="preserve"> </v>
      </c>
      <c r="G391" s="36" t="str">
        <f>IFERROR(VLOOKUP(A391,INTERACTION!$A$1:$B$200,2,0)," ")</f>
        <v xml:space="preserve"> </v>
      </c>
      <c r="H391" t="str">
        <f t="shared" si="20"/>
        <v>Thursday</v>
      </c>
      <c r="I391" s="32" t="str">
        <f t="shared" si="18"/>
        <v>Weekday</v>
      </c>
      <c r="J391" s="34" t="str">
        <f>IFERROR(Insta_Table1[[#This Row],[Interaction]]/Insta_Table1[[#This Row],[Reach]], " ")</f>
        <v xml:space="preserve"> </v>
      </c>
    </row>
    <row r="392" spans="1:10" x14ac:dyDescent="0.3">
      <c r="A392" s="7" t="s">
        <v>392</v>
      </c>
      <c r="B392" s="17">
        <f t="shared" si="19"/>
        <v>44960</v>
      </c>
      <c r="C392" s="36">
        <f>VLOOKUP(DAILY_STATS!A392,REACH!A391:B1601,2,0)</f>
        <v>16450</v>
      </c>
      <c r="D392">
        <f>VLOOKUP(A392,PROFILE_VISITS!$A$1:$B$1211,2,0)</f>
        <v>433</v>
      </c>
      <c r="E392" s="36">
        <f>IFERROR(VLOOKUP(A392,NEW_FOLLOWS!$A$1:$B$892,2,0),  " ")</f>
        <v>155</v>
      </c>
      <c r="F392" s="36" t="str">
        <f>IFERROR(VLOOKUP(A392,VIEWS!$A$1:$B$200,2,0)," ")</f>
        <v xml:space="preserve"> </v>
      </c>
      <c r="G392" s="36" t="str">
        <f>IFERROR(VLOOKUP(A392,INTERACTION!$A$1:$B$200,2,0)," ")</f>
        <v xml:space="preserve"> </v>
      </c>
      <c r="H392" t="str">
        <f t="shared" si="20"/>
        <v>Friday</v>
      </c>
      <c r="I392" s="32" t="str">
        <f t="shared" si="18"/>
        <v>Weekday</v>
      </c>
      <c r="J392" s="34" t="str">
        <f>IFERROR(Insta_Table1[[#This Row],[Interaction]]/Insta_Table1[[#This Row],[Reach]], " ")</f>
        <v xml:space="preserve"> </v>
      </c>
    </row>
    <row r="393" spans="1:10" x14ac:dyDescent="0.3">
      <c r="A393" s="7" t="s">
        <v>393</v>
      </c>
      <c r="B393" s="17">
        <f t="shared" si="19"/>
        <v>44961</v>
      </c>
      <c r="C393" s="36">
        <f>VLOOKUP(DAILY_STATS!A393,REACH!A392:B1602,2,0)</f>
        <v>16016</v>
      </c>
      <c r="D393">
        <f>VLOOKUP(A393,PROFILE_VISITS!$A$1:$B$1211,2,0)</f>
        <v>426</v>
      </c>
      <c r="E393" s="36">
        <f>IFERROR(VLOOKUP(A393,NEW_FOLLOWS!$A$1:$B$892,2,0),  " ")</f>
        <v>170</v>
      </c>
      <c r="F393" s="36" t="str">
        <f>IFERROR(VLOOKUP(A393,VIEWS!$A$1:$B$200,2,0)," ")</f>
        <v xml:space="preserve"> </v>
      </c>
      <c r="G393" s="36" t="str">
        <f>IFERROR(VLOOKUP(A393,INTERACTION!$A$1:$B$200,2,0)," ")</f>
        <v xml:space="preserve"> </v>
      </c>
      <c r="H393" t="str">
        <f t="shared" si="20"/>
        <v>Saturday</v>
      </c>
      <c r="I393" s="32" t="str">
        <f t="shared" si="18"/>
        <v>Weekend</v>
      </c>
      <c r="J393" s="34" t="str">
        <f>IFERROR(Insta_Table1[[#This Row],[Interaction]]/Insta_Table1[[#This Row],[Reach]], " ")</f>
        <v xml:space="preserve"> </v>
      </c>
    </row>
    <row r="394" spans="1:10" x14ac:dyDescent="0.3">
      <c r="A394" s="7" t="s">
        <v>394</v>
      </c>
      <c r="B394" s="17">
        <f t="shared" si="19"/>
        <v>44962</v>
      </c>
      <c r="C394" s="36">
        <f>VLOOKUP(DAILY_STATS!A394,REACH!A393:B1603,2,0)</f>
        <v>15320</v>
      </c>
      <c r="D394">
        <f>VLOOKUP(A394,PROFILE_VISITS!$A$1:$B$1211,2,0)</f>
        <v>435</v>
      </c>
      <c r="E394" s="36">
        <f>IFERROR(VLOOKUP(A394,NEW_FOLLOWS!$A$1:$B$892,2,0),  " ")</f>
        <v>162</v>
      </c>
      <c r="F394" s="36" t="str">
        <f>IFERROR(VLOOKUP(A394,VIEWS!$A$1:$B$200,2,0)," ")</f>
        <v xml:space="preserve"> </v>
      </c>
      <c r="G394" s="36" t="str">
        <f>IFERROR(VLOOKUP(A394,INTERACTION!$A$1:$B$200,2,0)," ")</f>
        <v xml:space="preserve"> </v>
      </c>
      <c r="H394" t="str">
        <f t="shared" si="20"/>
        <v>Sunday</v>
      </c>
      <c r="I394" s="32" t="str">
        <f t="shared" si="18"/>
        <v>Weekend</v>
      </c>
      <c r="J394" s="34" t="str">
        <f>IFERROR(Insta_Table1[[#This Row],[Interaction]]/Insta_Table1[[#This Row],[Reach]], " ")</f>
        <v xml:space="preserve"> </v>
      </c>
    </row>
    <row r="395" spans="1:10" x14ac:dyDescent="0.3">
      <c r="A395" s="7" t="s">
        <v>395</v>
      </c>
      <c r="B395" s="17">
        <f t="shared" si="19"/>
        <v>44963</v>
      </c>
      <c r="C395" s="36">
        <f>VLOOKUP(DAILY_STATS!A395,REACH!A394:B1604,2,0)</f>
        <v>13084</v>
      </c>
      <c r="D395">
        <f>VLOOKUP(A395,PROFILE_VISITS!$A$1:$B$1211,2,0)</f>
        <v>399</v>
      </c>
      <c r="E395" s="36">
        <f>IFERROR(VLOOKUP(A395,NEW_FOLLOWS!$A$1:$B$892,2,0),  " ")</f>
        <v>153</v>
      </c>
      <c r="F395" s="36" t="str">
        <f>IFERROR(VLOOKUP(A395,VIEWS!$A$1:$B$200,2,0)," ")</f>
        <v xml:space="preserve"> </v>
      </c>
      <c r="G395" s="36" t="str">
        <f>IFERROR(VLOOKUP(A395,INTERACTION!$A$1:$B$200,2,0)," ")</f>
        <v xml:space="preserve"> </v>
      </c>
      <c r="H395" t="str">
        <f t="shared" si="20"/>
        <v>Monday</v>
      </c>
      <c r="I395" s="32" t="str">
        <f t="shared" si="18"/>
        <v>Weekday</v>
      </c>
      <c r="J395" s="34" t="str">
        <f>IFERROR(Insta_Table1[[#This Row],[Interaction]]/Insta_Table1[[#This Row],[Reach]], " ")</f>
        <v xml:space="preserve"> </v>
      </c>
    </row>
    <row r="396" spans="1:10" x14ac:dyDescent="0.3">
      <c r="A396" s="7" t="s">
        <v>396</v>
      </c>
      <c r="B396" s="17">
        <f t="shared" si="19"/>
        <v>44964</v>
      </c>
      <c r="C396" s="36">
        <f>VLOOKUP(DAILY_STATS!A396,REACH!A395:B1605,2,0)</f>
        <v>12947</v>
      </c>
      <c r="D396">
        <f>VLOOKUP(A396,PROFILE_VISITS!$A$1:$B$1211,2,0)</f>
        <v>378</v>
      </c>
      <c r="E396" s="36">
        <f>IFERROR(VLOOKUP(A396,NEW_FOLLOWS!$A$1:$B$892,2,0),  " ")</f>
        <v>152</v>
      </c>
      <c r="F396" s="36" t="str">
        <f>IFERROR(VLOOKUP(A396,VIEWS!$A$1:$B$200,2,0)," ")</f>
        <v xml:space="preserve"> </v>
      </c>
      <c r="G396" s="36" t="str">
        <f>IFERROR(VLOOKUP(A396,INTERACTION!$A$1:$B$200,2,0)," ")</f>
        <v xml:space="preserve"> </v>
      </c>
      <c r="H396" t="str">
        <f t="shared" si="20"/>
        <v>Tuesday</v>
      </c>
      <c r="I396" s="32" t="str">
        <f t="shared" si="18"/>
        <v>Weekday</v>
      </c>
      <c r="J396" s="34" t="str">
        <f>IFERROR(Insta_Table1[[#This Row],[Interaction]]/Insta_Table1[[#This Row],[Reach]], " ")</f>
        <v xml:space="preserve"> </v>
      </c>
    </row>
    <row r="397" spans="1:10" x14ac:dyDescent="0.3">
      <c r="A397" s="7" t="s">
        <v>397</v>
      </c>
      <c r="B397" s="17">
        <f t="shared" si="19"/>
        <v>44965</v>
      </c>
      <c r="C397" s="36">
        <f>VLOOKUP(DAILY_STATS!A397,REACH!A396:B1606,2,0)</f>
        <v>24953</v>
      </c>
      <c r="D397">
        <f>VLOOKUP(A397,PROFILE_VISITS!$A$1:$B$1211,2,0)</f>
        <v>497</v>
      </c>
      <c r="E397" s="36">
        <f>IFERROR(VLOOKUP(A397,NEW_FOLLOWS!$A$1:$B$892,2,0),  " ")</f>
        <v>185</v>
      </c>
      <c r="F397" s="36" t="str">
        <f>IFERROR(VLOOKUP(A397,VIEWS!$A$1:$B$200,2,0)," ")</f>
        <v xml:space="preserve"> </v>
      </c>
      <c r="G397" s="36" t="str">
        <f>IFERROR(VLOOKUP(A397,INTERACTION!$A$1:$B$200,2,0)," ")</f>
        <v xml:space="preserve"> </v>
      </c>
      <c r="H397" t="str">
        <f t="shared" si="20"/>
        <v>Wednesday</v>
      </c>
      <c r="I397" s="32" t="str">
        <f t="shared" si="18"/>
        <v>Weekday</v>
      </c>
      <c r="J397" s="34" t="str">
        <f>IFERROR(Insta_Table1[[#This Row],[Interaction]]/Insta_Table1[[#This Row],[Reach]], " ")</f>
        <v xml:space="preserve"> </v>
      </c>
    </row>
    <row r="398" spans="1:10" x14ac:dyDescent="0.3">
      <c r="A398" s="7" t="s">
        <v>398</v>
      </c>
      <c r="B398" s="17">
        <f t="shared" si="19"/>
        <v>44966</v>
      </c>
      <c r="C398" s="36">
        <f>VLOOKUP(DAILY_STATS!A398,REACH!A397:B1607,2,0)</f>
        <v>14073</v>
      </c>
      <c r="D398">
        <f>VLOOKUP(A398,PROFILE_VISITS!$A$1:$B$1211,2,0)</f>
        <v>356</v>
      </c>
      <c r="E398" s="36">
        <f>IFERROR(VLOOKUP(A398,NEW_FOLLOWS!$A$1:$B$892,2,0),  " ")</f>
        <v>148</v>
      </c>
      <c r="F398" s="36" t="str">
        <f>IFERROR(VLOOKUP(A398,VIEWS!$A$1:$B$200,2,0)," ")</f>
        <v xml:space="preserve"> </v>
      </c>
      <c r="G398" s="36" t="str">
        <f>IFERROR(VLOOKUP(A398,INTERACTION!$A$1:$B$200,2,0)," ")</f>
        <v xml:space="preserve"> </v>
      </c>
      <c r="H398" t="str">
        <f t="shared" si="20"/>
        <v>Thursday</v>
      </c>
      <c r="I398" s="32" t="str">
        <f t="shared" si="18"/>
        <v>Weekday</v>
      </c>
      <c r="J398" s="34" t="str">
        <f>IFERROR(Insta_Table1[[#This Row],[Interaction]]/Insta_Table1[[#This Row],[Reach]], " ")</f>
        <v xml:space="preserve"> </v>
      </c>
    </row>
    <row r="399" spans="1:10" x14ac:dyDescent="0.3">
      <c r="A399" s="7" t="s">
        <v>399</v>
      </c>
      <c r="B399" s="17">
        <f t="shared" si="19"/>
        <v>44967</v>
      </c>
      <c r="C399" s="36">
        <f>VLOOKUP(DAILY_STATS!A399,REACH!A398:B1608,2,0)</f>
        <v>5135</v>
      </c>
      <c r="D399">
        <f>VLOOKUP(A399,PROFILE_VISITS!$A$1:$B$1211,2,0)</f>
        <v>272</v>
      </c>
      <c r="E399" s="36">
        <f>IFERROR(VLOOKUP(A399,NEW_FOLLOWS!$A$1:$B$892,2,0),  " ")</f>
        <v>113</v>
      </c>
      <c r="F399" s="36" t="str">
        <f>IFERROR(VLOOKUP(A399,VIEWS!$A$1:$B$200,2,0)," ")</f>
        <v xml:space="preserve"> </v>
      </c>
      <c r="G399" s="36" t="str">
        <f>IFERROR(VLOOKUP(A399,INTERACTION!$A$1:$B$200,2,0)," ")</f>
        <v xml:space="preserve"> </v>
      </c>
      <c r="H399" t="str">
        <f t="shared" si="20"/>
        <v>Friday</v>
      </c>
      <c r="I399" s="32" t="str">
        <f t="shared" si="18"/>
        <v>Weekday</v>
      </c>
      <c r="J399" s="34" t="str">
        <f>IFERROR(Insta_Table1[[#This Row],[Interaction]]/Insta_Table1[[#This Row],[Reach]], " ")</f>
        <v xml:space="preserve"> </v>
      </c>
    </row>
    <row r="400" spans="1:10" x14ac:dyDescent="0.3">
      <c r="A400" s="7" t="s">
        <v>400</v>
      </c>
      <c r="B400" s="17">
        <f t="shared" si="19"/>
        <v>44968</v>
      </c>
      <c r="C400" s="36">
        <f>VLOOKUP(DAILY_STATS!A400,REACH!A399:B1609,2,0)</f>
        <v>10927</v>
      </c>
      <c r="D400">
        <f>VLOOKUP(A400,PROFILE_VISITS!$A$1:$B$1211,2,0)</f>
        <v>370</v>
      </c>
      <c r="E400" s="36">
        <f>IFERROR(VLOOKUP(A400,NEW_FOLLOWS!$A$1:$B$892,2,0),  " ")</f>
        <v>122</v>
      </c>
      <c r="F400" s="36" t="str">
        <f>IFERROR(VLOOKUP(A400,VIEWS!$A$1:$B$200,2,0)," ")</f>
        <v xml:space="preserve"> </v>
      </c>
      <c r="G400" s="36" t="str">
        <f>IFERROR(VLOOKUP(A400,INTERACTION!$A$1:$B$200,2,0)," ")</f>
        <v xml:space="preserve"> </v>
      </c>
      <c r="H400" t="str">
        <f t="shared" si="20"/>
        <v>Saturday</v>
      </c>
      <c r="I400" s="32" t="str">
        <f t="shared" si="18"/>
        <v>Weekend</v>
      </c>
      <c r="J400" s="34" t="str">
        <f>IFERROR(Insta_Table1[[#This Row],[Interaction]]/Insta_Table1[[#This Row],[Reach]], " ")</f>
        <v xml:space="preserve"> </v>
      </c>
    </row>
    <row r="401" spans="1:10" x14ac:dyDescent="0.3">
      <c r="A401" s="7" t="s">
        <v>401</v>
      </c>
      <c r="B401" s="17">
        <f t="shared" si="19"/>
        <v>44969</v>
      </c>
      <c r="C401" s="36">
        <f>VLOOKUP(DAILY_STATS!A401,REACH!A400:B1610,2,0)</f>
        <v>13279</v>
      </c>
      <c r="D401">
        <f>VLOOKUP(A401,PROFILE_VISITS!$A$1:$B$1211,2,0)</f>
        <v>464</v>
      </c>
      <c r="E401" s="36">
        <f>IFERROR(VLOOKUP(A401,NEW_FOLLOWS!$A$1:$B$892,2,0),  " ")</f>
        <v>123</v>
      </c>
      <c r="F401" s="36" t="str">
        <f>IFERROR(VLOOKUP(A401,VIEWS!$A$1:$B$200,2,0)," ")</f>
        <v xml:space="preserve"> </v>
      </c>
      <c r="G401" s="36" t="str">
        <f>IFERROR(VLOOKUP(A401,INTERACTION!$A$1:$B$200,2,0)," ")</f>
        <v xml:space="preserve"> </v>
      </c>
      <c r="H401" t="str">
        <f t="shared" si="20"/>
        <v>Sunday</v>
      </c>
      <c r="I401" s="32" t="str">
        <f t="shared" si="18"/>
        <v>Weekend</v>
      </c>
      <c r="J401" s="34" t="str">
        <f>IFERROR(Insta_Table1[[#This Row],[Interaction]]/Insta_Table1[[#This Row],[Reach]], " ")</f>
        <v xml:space="preserve"> </v>
      </c>
    </row>
    <row r="402" spans="1:10" x14ac:dyDescent="0.3">
      <c r="A402" s="7" t="s">
        <v>402</v>
      </c>
      <c r="B402" s="17">
        <f t="shared" si="19"/>
        <v>44970</v>
      </c>
      <c r="C402" s="36">
        <f>VLOOKUP(DAILY_STATS!A402,REACH!A401:B1611,2,0)</f>
        <v>7768</v>
      </c>
      <c r="D402">
        <f>VLOOKUP(A402,PROFILE_VISITS!$A$1:$B$1211,2,0)</f>
        <v>339</v>
      </c>
      <c r="E402" s="36">
        <f>IFERROR(VLOOKUP(A402,NEW_FOLLOWS!$A$1:$B$892,2,0),  " ")</f>
        <v>124</v>
      </c>
      <c r="F402" s="36" t="str">
        <f>IFERROR(VLOOKUP(A402,VIEWS!$A$1:$B$200,2,0)," ")</f>
        <v xml:space="preserve"> </v>
      </c>
      <c r="G402" s="36" t="str">
        <f>IFERROR(VLOOKUP(A402,INTERACTION!$A$1:$B$200,2,0)," ")</f>
        <v xml:space="preserve"> </v>
      </c>
      <c r="H402" t="str">
        <f t="shared" si="20"/>
        <v>Monday</v>
      </c>
      <c r="I402" s="32" t="str">
        <f t="shared" si="18"/>
        <v>Weekday</v>
      </c>
      <c r="J402" s="34" t="str">
        <f>IFERROR(Insta_Table1[[#This Row],[Interaction]]/Insta_Table1[[#This Row],[Reach]], " ")</f>
        <v xml:space="preserve"> </v>
      </c>
    </row>
    <row r="403" spans="1:10" x14ac:dyDescent="0.3">
      <c r="A403" s="7" t="s">
        <v>403</v>
      </c>
      <c r="B403" s="17">
        <f t="shared" si="19"/>
        <v>44971</v>
      </c>
      <c r="C403" s="36">
        <f>VLOOKUP(DAILY_STATS!A403,REACH!A402:B1612,2,0)</f>
        <v>9803</v>
      </c>
      <c r="D403">
        <f>VLOOKUP(A403,PROFILE_VISITS!$A$1:$B$1211,2,0)</f>
        <v>338</v>
      </c>
      <c r="E403" s="36">
        <f>IFERROR(VLOOKUP(A403,NEW_FOLLOWS!$A$1:$B$892,2,0),  " ")</f>
        <v>114</v>
      </c>
      <c r="F403" s="36" t="str">
        <f>IFERROR(VLOOKUP(A403,VIEWS!$A$1:$B$200,2,0)," ")</f>
        <v xml:space="preserve"> </v>
      </c>
      <c r="G403" s="36" t="str">
        <f>IFERROR(VLOOKUP(A403,INTERACTION!$A$1:$B$200,2,0)," ")</f>
        <v xml:space="preserve"> </v>
      </c>
      <c r="H403" t="str">
        <f t="shared" si="20"/>
        <v>Tuesday</v>
      </c>
      <c r="I403" s="32" t="str">
        <f t="shared" si="18"/>
        <v>Weekday</v>
      </c>
      <c r="J403" s="34" t="str">
        <f>IFERROR(Insta_Table1[[#This Row],[Interaction]]/Insta_Table1[[#This Row],[Reach]], " ")</f>
        <v xml:space="preserve"> </v>
      </c>
    </row>
    <row r="404" spans="1:10" x14ac:dyDescent="0.3">
      <c r="A404" s="7" t="s">
        <v>404</v>
      </c>
      <c r="B404" s="17">
        <f t="shared" si="19"/>
        <v>44972</v>
      </c>
      <c r="C404" s="36">
        <f>VLOOKUP(DAILY_STATS!A404,REACH!A403:B1613,2,0)</f>
        <v>14248</v>
      </c>
      <c r="D404">
        <f>VLOOKUP(A404,PROFILE_VISITS!$A$1:$B$1211,2,0)</f>
        <v>446</v>
      </c>
      <c r="E404" s="36">
        <f>IFERROR(VLOOKUP(A404,NEW_FOLLOWS!$A$1:$B$892,2,0),  " ")</f>
        <v>119</v>
      </c>
      <c r="F404" s="36" t="str">
        <f>IFERROR(VLOOKUP(A404,VIEWS!$A$1:$B$200,2,0)," ")</f>
        <v xml:space="preserve"> </v>
      </c>
      <c r="G404" s="36" t="str">
        <f>IFERROR(VLOOKUP(A404,INTERACTION!$A$1:$B$200,2,0)," ")</f>
        <v xml:space="preserve"> </v>
      </c>
      <c r="H404" t="str">
        <f t="shared" si="20"/>
        <v>Wednesday</v>
      </c>
      <c r="I404" s="32" t="str">
        <f t="shared" si="18"/>
        <v>Weekday</v>
      </c>
      <c r="J404" s="34" t="str">
        <f>IFERROR(Insta_Table1[[#This Row],[Interaction]]/Insta_Table1[[#This Row],[Reach]], " ")</f>
        <v xml:space="preserve"> </v>
      </c>
    </row>
    <row r="405" spans="1:10" x14ac:dyDescent="0.3">
      <c r="A405" s="7" t="s">
        <v>405</v>
      </c>
      <c r="B405" s="17">
        <f t="shared" si="19"/>
        <v>44973</v>
      </c>
      <c r="C405" s="36">
        <f>VLOOKUP(DAILY_STATS!A405,REACH!A404:B1614,2,0)</f>
        <v>11959</v>
      </c>
      <c r="D405">
        <f>VLOOKUP(A405,PROFILE_VISITS!$A$1:$B$1211,2,0)</f>
        <v>446</v>
      </c>
      <c r="E405" s="36">
        <f>IFERROR(VLOOKUP(A405,NEW_FOLLOWS!$A$1:$B$892,2,0),  " ")</f>
        <v>147</v>
      </c>
      <c r="F405" s="36" t="str">
        <f>IFERROR(VLOOKUP(A405,VIEWS!$A$1:$B$200,2,0)," ")</f>
        <v xml:space="preserve"> </v>
      </c>
      <c r="G405" s="36" t="str">
        <f>IFERROR(VLOOKUP(A405,INTERACTION!$A$1:$B$200,2,0)," ")</f>
        <v xml:space="preserve"> </v>
      </c>
      <c r="H405" t="str">
        <f t="shared" si="20"/>
        <v>Thursday</v>
      </c>
      <c r="I405" s="32" t="str">
        <f t="shared" si="18"/>
        <v>Weekday</v>
      </c>
      <c r="J405" s="34" t="str">
        <f>IFERROR(Insta_Table1[[#This Row],[Interaction]]/Insta_Table1[[#This Row],[Reach]], " ")</f>
        <v xml:space="preserve"> </v>
      </c>
    </row>
    <row r="406" spans="1:10" x14ac:dyDescent="0.3">
      <c r="A406" s="7" t="s">
        <v>406</v>
      </c>
      <c r="B406" s="17">
        <f t="shared" si="19"/>
        <v>44974</v>
      </c>
      <c r="C406" s="36">
        <f>VLOOKUP(DAILY_STATS!A406,REACH!A405:B1615,2,0)</f>
        <v>7123</v>
      </c>
      <c r="D406">
        <f>VLOOKUP(A406,PROFILE_VISITS!$A$1:$B$1211,2,0)</f>
        <v>318</v>
      </c>
      <c r="E406" s="36">
        <f>IFERROR(VLOOKUP(A406,NEW_FOLLOWS!$A$1:$B$892,2,0),  " ")</f>
        <v>130</v>
      </c>
      <c r="F406" s="36" t="str">
        <f>IFERROR(VLOOKUP(A406,VIEWS!$A$1:$B$200,2,0)," ")</f>
        <v xml:space="preserve"> </v>
      </c>
      <c r="G406" s="36" t="str">
        <f>IFERROR(VLOOKUP(A406,INTERACTION!$A$1:$B$200,2,0)," ")</f>
        <v xml:space="preserve"> </v>
      </c>
      <c r="H406" t="str">
        <f t="shared" si="20"/>
        <v>Friday</v>
      </c>
      <c r="I406" s="32" t="str">
        <f t="shared" si="18"/>
        <v>Weekday</v>
      </c>
      <c r="J406" s="34" t="str">
        <f>IFERROR(Insta_Table1[[#This Row],[Interaction]]/Insta_Table1[[#This Row],[Reach]], " ")</f>
        <v xml:space="preserve"> </v>
      </c>
    </row>
    <row r="407" spans="1:10" x14ac:dyDescent="0.3">
      <c r="A407" s="7" t="s">
        <v>407</v>
      </c>
      <c r="B407" s="17">
        <f t="shared" si="19"/>
        <v>44975</v>
      </c>
      <c r="C407" s="36">
        <f>VLOOKUP(DAILY_STATS!A407,REACH!A406:B1616,2,0)</f>
        <v>8088</v>
      </c>
      <c r="D407">
        <f>VLOOKUP(A407,PROFILE_VISITS!$A$1:$B$1211,2,0)</f>
        <v>313</v>
      </c>
      <c r="E407" s="36">
        <f>IFERROR(VLOOKUP(A407,NEW_FOLLOWS!$A$1:$B$892,2,0),  " ")</f>
        <v>103</v>
      </c>
      <c r="F407" s="36" t="str">
        <f>IFERROR(VLOOKUP(A407,VIEWS!$A$1:$B$200,2,0)," ")</f>
        <v xml:space="preserve"> </v>
      </c>
      <c r="G407" s="36" t="str">
        <f>IFERROR(VLOOKUP(A407,INTERACTION!$A$1:$B$200,2,0)," ")</f>
        <v xml:space="preserve"> </v>
      </c>
      <c r="H407" t="str">
        <f t="shared" si="20"/>
        <v>Saturday</v>
      </c>
      <c r="I407" s="32" t="str">
        <f t="shared" si="18"/>
        <v>Weekend</v>
      </c>
      <c r="J407" s="34" t="str">
        <f>IFERROR(Insta_Table1[[#This Row],[Interaction]]/Insta_Table1[[#This Row],[Reach]], " ")</f>
        <v xml:space="preserve"> </v>
      </c>
    </row>
    <row r="408" spans="1:10" x14ac:dyDescent="0.3">
      <c r="A408" s="7" t="s">
        <v>408</v>
      </c>
      <c r="B408" s="17">
        <f t="shared" si="19"/>
        <v>44976</v>
      </c>
      <c r="C408" s="36">
        <f>VLOOKUP(DAILY_STATS!A408,REACH!A407:B1617,2,0)</f>
        <v>6175</v>
      </c>
      <c r="D408">
        <f>VLOOKUP(A408,PROFILE_VISITS!$A$1:$B$1211,2,0)</f>
        <v>283</v>
      </c>
      <c r="E408" s="36">
        <f>IFERROR(VLOOKUP(A408,NEW_FOLLOWS!$A$1:$B$892,2,0),  " ")</f>
        <v>113</v>
      </c>
      <c r="F408" s="36" t="str">
        <f>IFERROR(VLOOKUP(A408,VIEWS!$A$1:$B$200,2,0)," ")</f>
        <v xml:space="preserve"> </v>
      </c>
      <c r="G408" s="36" t="str">
        <f>IFERROR(VLOOKUP(A408,INTERACTION!$A$1:$B$200,2,0)," ")</f>
        <v xml:space="preserve"> </v>
      </c>
      <c r="H408" t="str">
        <f t="shared" si="20"/>
        <v>Sunday</v>
      </c>
      <c r="I408" s="32" t="str">
        <f t="shared" si="18"/>
        <v>Weekend</v>
      </c>
      <c r="J408" s="34" t="str">
        <f>IFERROR(Insta_Table1[[#This Row],[Interaction]]/Insta_Table1[[#This Row],[Reach]], " ")</f>
        <v xml:space="preserve"> </v>
      </c>
    </row>
    <row r="409" spans="1:10" x14ac:dyDescent="0.3">
      <c r="A409" s="7" t="s">
        <v>409</v>
      </c>
      <c r="B409" s="17">
        <f t="shared" si="19"/>
        <v>44977</v>
      </c>
      <c r="C409" s="36">
        <f>VLOOKUP(DAILY_STATS!A409,REACH!A408:B1618,2,0)</f>
        <v>8274</v>
      </c>
      <c r="D409">
        <f>VLOOKUP(A409,PROFILE_VISITS!$A$1:$B$1211,2,0)</f>
        <v>317</v>
      </c>
      <c r="E409" s="36">
        <f>IFERROR(VLOOKUP(A409,NEW_FOLLOWS!$A$1:$B$892,2,0),  " ")</f>
        <v>123</v>
      </c>
      <c r="F409" s="36" t="str">
        <f>IFERROR(VLOOKUP(A409,VIEWS!$A$1:$B$200,2,0)," ")</f>
        <v xml:space="preserve"> </v>
      </c>
      <c r="G409" s="36" t="str">
        <f>IFERROR(VLOOKUP(A409,INTERACTION!$A$1:$B$200,2,0)," ")</f>
        <v xml:space="preserve"> </v>
      </c>
      <c r="H409" t="str">
        <f t="shared" si="20"/>
        <v>Monday</v>
      </c>
      <c r="I409" s="32" t="str">
        <f t="shared" si="18"/>
        <v>Weekday</v>
      </c>
      <c r="J409" s="34" t="str">
        <f>IFERROR(Insta_Table1[[#This Row],[Interaction]]/Insta_Table1[[#This Row],[Reach]], " ")</f>
        <v xml:space="preserve"> </v>
      </c>
    </row>
    <row r="410" spans="1:10" x14ac:dyDescent="0.3">
      <c r="A410" s="7" t="s">
        <v>410</v>
      </c>
      <c r="B410" s="17">
        <f t="shared" si="19"/>
        <v>44978</v>
      </c>
      <c r="C410" s="36">
        <f>VLOOKUP(DAILY_STATS!A410,REACH!A409:B1619,2,0)</f>
        <v>8569</v>
      </c>
      <c r="D410">
        <f>VLOOKUP(A410,PROFILE_VISITS!$A$1:$B$1211,2,0)</f>
        <v>354</v>
      </c>
      <c r="E410" s="36">
        <f>IFERROR(VLOOKUP(A410,NEW_FOLLOWS!$A$1:$B$892,2,0),  " ")</f>
        <v>136</v>
      </c>
      <c r="F410" s="36" t="str">
        <f>IFERROR(VLOOKUP(A410,VIEWS!$A$1:$B$200,2,0)," ")</f>
        <v xml:space="preserve"> </v>
      </c>
      <c r="G410" s="36" t="str">
        <f>IFERROR(VLOOKUP(A410,INTERACTION!$A$1:$B$200,2,0)," ")</f>
        <v xml:space="preserve"> </v>
      </c>
      <c r="H410" t="str">
        <f t="shared" si="20"/>
        <v>Tuesday</v>
      </c>
      <c r="I410" s="32" t="str">
        <f t="shared" si="18"/>
        <v>Weekday</v>
      </c>
      <c r="J410" s="34" t="str">
        <f>IFERROR(Insta_Table1[[#This Row],[Interaction]]/Insta_Table1[[#This Row],[Reach]], " ")</f>
        <v xml:space="preserve"> </v>
      </c>
    </row>
    <row r="411" spans="1:10" x14ac:dyDescent="0.3">
      <c r="A411" s="7" t="s">
        <v>411</v>
      </c>
      <c r="B411" s="17">
        <f t="shared" si="19"/>
        <v>44979</v>
      </c>
      <c r="C411" s="36">
        <f>VLOOKUP(DAILY_STATS!A411,REACH!A410:B1620,2,0)</f>
        <v>14626</v>
      </c>
      <c r="D411">
        <f>VLOOKUP(A411,PROFILE_VISITS!$A$1:$B$1211,2,0)</f>
        <v>462</v>
      </c>
      <c r="E411" s="36">
        <f>IFERROR(VLOOKUP(A411,NEW_FOLLOWS!$A$1:$B$892,2,0),  " ")</f>
        <v>197</v>
      </c>
      <c r="F411" s="36" t="str">
        <f>IFERROR(VLOOKUP(A411,VIEWS!$A$1:$B$200,2,0)," ")</f>
        <v xml:space="preserve"> </v>
      </c>
      <c r="G411" s="36" t="str">
        <f>IFERROR(VLOOKUP(A411,INTERACTION!$A$1:$B$200,2,0)," ")</f>
        <v xml:space="preserve"> </v>
      </c>
      <c r="H411" t="str">
        <f t="shared" si="20"/>
        <v>Wednesday</v>
      </c>
      <c r="I411" s="32" t="str">
        <f t="shared" si="18"/>
        <v>Weekday</v>
      </c>
      <c r="J411" s="34" t="str">
        <f>IFERROR(Insta_Table1[[#This Row],[Interaction]]/Insta_Table1[[#This Row],[Reach]], " ")</f>
        <v xml:space="preserve"> </v>
      </c>
    </row>
    <row r="412" spans="1:10" x14ac:dyDescent="0.3">
      <c r="A412" s="7" t="s">
        <v>412</v>
      </c>
      <c r="B412" s="17">
        <f t="shared" si="19"/>
        <v>44980</v>
      </c>
      <c r="C412" s="36">
        <f>VLOOKUP(DAILY_STATS!A412,REACH!A411:B1621,2,0)</f>
        <v>12427</v>
      </c>
      <c r="D412">
        <f>VLOOKUP(A412,PROFILE_VISITS!$A$1:$B$1211,2,0)</f>
        <v>375</v>
      </c>
      <c r="E412" s="36">
        <f>IFERROR(VLOOKUP(A412,NEW_FOLLOWS!$A$1:$B$892,2,0),  " ")</f>
        <v>167</v>
      </c>
      <c r="F412" s="36" t="str">
        <f>IFERROR(VLOOKUP(A412,VIEWS!$A$1:$B$200,2,0)," ")</f>
        <v xml:space="preserve"> </v>
      </c>
      <c r="G412" s="36" t="str">
        <f>IFERROR(VLOOKUP(A412,INTERACTION!$A$1:$B$200,2,0)," ")</f>
        <v xml:space="preserve"> </v>
      </c>
      <c r="H412" t="str">
        <f t="shared" si="20"/>
        <v>Thursday</v>
      </c>
      <c r="I412" s="32" t="str">
        <f t="shared" si="18"/>
        <v>Weekday</v>
      </c>
      <c r="J412" s="34" t="str">
        <f>IFERROR(Insta_Table1[[#This Row],[Interaction]]/Insta_Table1[[#This Row],[Reach]], " ")</f>
        <v xml:space="preserve"> </v>
      </c>
    </row>
    <row r="413" spans="1:10" x14ac:dyDescent="0.3">
      <c r="A413" s="7" t="s">
        <v>413</v>
      </c>
      <c r="B413" s="17">
        <f t="shared" si="19"/>
        <v>44981</v>
      </c>
      <c r="C413" s="36">
        <f>VLOOKUP(DAILY_STATS!A413,REACH!A412:B1622,2,0)</f>
        <v>5799</v>
      </c>
      <c r="D413">
        <f>VLOOKUP(A413,PROFILE_VISITS!$A$1:$B$1211,2,0)</f>
        <v>258</v>
      </c>
      <c r="E413" s="36">
        <f>IFERROR(VLOOKUP(A413,NEW_FOLLOWS!$A$1:$B$892,2,0),  " ")</f>
        <v>118</v>
      </c>
      <c r="F413" s="36" t="str">
        <f>IFERROR(VLOOKUP(A413,VIEWS!$A$1:$B$200,2,0)," ")</f>
        <v xml:space="preserve"> </v>
      </c>
      <c r="G413" s="36" t="str">
        <f>IFERROR(VLOOKUP(A413,INTERACTION!$A$1:$B$200,2,0)," ")</f>
        <v xml:space="preserve"> </v>
      </c>
      <c r="H413" t="str">
        <f t="shared" si="20"/>
        <v>Friday</v>
      </c>
      <c r="I413" s="32" t="str">
        <f t="shared" si="18"/>
        <v>Weekday</v>
      </c>
      <c r="J413" s="34" t="str">
        <f>IFERROR(Insta_Table1[[#This Row],[Interaction]]/Insta_Table1[[#This Row],[Reach]], " ")</f>
        <v xml:space="preserve"> </v>
      </c>
    </row>
    <row r="414" spans="1:10" x14ac:dyDescent="0.3">
      <c r="A414" s="7" t="s">
        <v>414</v>
      </c>
      <c r="B414" s="17">
        <f t="shared" si="19"/>
        <v>44982</v>
      </c>
      <c r="C414" s="36">
        <f>VLOOKUP(DAILY_STATS!A414,REACH!A413:B1623,2,0)</f>
        <v>14537</v>
      </c>
      <c r="D414">
        <f>VLOOKUP(A414,PROFILE_VISITS!$A$1:$B$1211,2,0)</f>
        <v>444</v>
      </c>
      <c r="E414" s="36">
        <f>IFERROR(VLOOKUP(A414,NEW_FOLLOWS!$A$1:$B$892,2,0),  " ")</f>
        <v>143</v>
      </c>
      <c r="F414" s="36" t="str">
        <f>IFERROR(VLOOKUP(A414,VIEWS!$A$1:$B$200,2,0)," ")</f>
        <v xml:space="preserve"> </v>
      </c>
      <c r="G414" s="36" t="str">
        <f>IFERROR(VLOOKUP(A414,INTERACTION!$A$1:$B$200,2,0)," ")</f>
        <v xml:space="preserve"> </v>
      </c>
      <c r="H414" t="str">
        <f t="shared" si="20"/>
        <v>Saturday</v>
      </c>
      <c r="I414" s="32" t="str">
        <f t="shared" si="18"/>
        <v>Weekend</v>
      </c>
      <c r="J414" s="34" t="str">
        <f>IFERROR(Insta_Table1[[#This Row],[Interaction]]/Insta_Table1[[#This Row],[Reach]], " ")</f>
        <v xml:space="preserve"> </v>
      </c>
    </row>
    <row r="415" spans="1:10" x14ac:dyDescent="0.3">
      <c r="A415" s="7" t="s">
        <v>415</v>
      </c>
      <c r="B415" s="17">
        <f t="shared" si="19"/>
        <v>44983</v>
      </c>
      <c r="C415" s="36">
        <f>VLOOKUP(DAILY_STATS!A415,REACH!A414:B1624,2,0)</f>
        <v>13187</v>
      </c>
      <c r="D415">
        <f>VLOOKUP(A415,PROFILE_VISITS!$A$1:$B$1211,2,0)</f>
        <v>627</v>
      </c>
      <c r="E415" s="36">
        <f>IFERROR(VLOOKUP(A415,NEW_FOLLOWS!$A$1:$B$892,2,0),  " ")</f>
        <v>157</v>
      </c>
      <c r="F415" s="36" t="str">
        <f>IFERROR(VLOOKUP(A415,VIEWS!$A$1:$B$200,2,0)," ")</f>
        <v xml:space="preserve"> </v>
      </c>
      <c r="G415" s="36" t="str">
        <f>IFERROR(VLOOKUP(A415,INTERACTION!$A$1:$B$200,2,0)," ")</f>
        <v xml:space="preserve"> </v>
      </c>
      <c r="H415" t="str">
        <f t="shared" si="20"/>
        <v>Sunday</v>
      </c>
      <c r="I415" s="32" t="str">
        <f t="shared" si="18"/>
        <v>Weekend</v>
      </c>
      <c r="J415" s="34" t="str">
        <f>IFERROR(Insta_Table1[[#This Row],[Interaction]]/Insta_Table1[[#This Row],[Reach]], " ")</f>
        <v xml:space="preserve"> </v>
      </c>
    </row>
    <row r="416" spans="1:10" x14ac:dyDescent="0.3">
      <c r="A416" s="7" t="s">
        <v>416</v>
      </c>
      <c r="B416" s="17">
        <f t="shared" si="19"/>
        <v>44984</v>
      </c>
      <c r="C416" s="36">
        <f>VLOOKUP(DAILY_STATS!A416,REACH!A415:B1625,2,0)</f>
        <v>12025</v>
      </c>
      <c r="D416">
        <f>VLOOKUP(A416,PROFILE_VISITS!$A$1:$B$1211,2,0)</f>
        <v>465</v>
      </c>
      <c r="E416" s="36">
        <f>IFERROR(VLOOKUP(A416,NEW_FOLLOWS!$A$1:$B$892,2,0),  " ")</f>
        <v>125</v>
      </c>
      <c r="F416" s="36" t="str">
        <f>IFERROR(VLOOKUP(A416,VIEWS!$A$1:$B$200,2,0)," ")</f>
        <v xml:space="preserve"> </v>
      </c>
      <c r="G416" s="36" t="str">
        <f>IFERROR(VLOOKUP(A416,INTERACTION!$A$1:$B$200,2,0)," ")</f>
        <v xml:space="preserve"> </v>
      </c>
      <c r="H416" t="str">
        <f t="shared" si="20"/>
        <v>Monday</v>
      </c>
      <c r="I416" s="32" t="str">
        <f t="shared" si="18"/>
        <v>Weekday</v>
      </c>
      <c r="J416" s="34" t="str">
        <f>IFERROR(Insta_Table1[[#This Row],[Interaction]]/Insta_Table1[[#This Row],[Reach]], " ")</f>
        <v xml:space="preserve"> </v>
      </c>
    </row>
    <row r="417" spans="1:10" x14ac:dyDescent="0.3">
      <c r="A417" s="7" t="s">
        <v>417</v>
      </c>
      <c r="B417" s="17">
        <f t="shared" si="19"/>
        <v>44985</v>
      </c>
      <c r="C417" s="36">
        <f>VLOOKUP(DAILY_STATS!A417,REACH!A416:B1626,2,0)</f>
        <v>9454</v>
      </c>
      <c r="D417">
        <f>VLOOKUP(A417,PROFILE_VISITS!$A$1:$B$1211,2,0)</f>
        <v>406</v>
      </c>
      <c r="E417" s="36">
        <f>IFERROR(VLOOKUP(A417,NEW_FOLLOWS!$A$1:$B$892,2,0),  " ")</f>
        <v>134</v>
      </c>
      <c r="F417" s="36" t="str">
        <f>IFERROR(VLOOKUP(A417,VIEWS!$A$1:$B$200,2,0)," ")</f>
        <v xml:space="preserve"> </v>
      </c>
      <c r="G417" s="36" t="str">
        <f>IFERROR(VLOOKUP(A417,INTERACTION!$A$1:$B$200,2,0)," ")</f>
        <v xml:space="preserve"> </v>
      </c>
      <c r="H417" t="str">
        <f t="shared" si="20"/>
        <v>Tuesday</v>
      </c>
      <c r="I417" s="32" t="str">
        <f t="shared" si="18"/>
        <v>Weekday</v>
      </c>
      <c r="J417" s="34" t="str">
        <f>IFERROR(Insta_Table1[[#This Row],[Interaction]]/Insta_Table1[[#This Row],[Reach]], " ")</f>
        <v xml:space="preserve"> </v>
      </c>
    </row>
    <row r="418" spans="1:10" x14ac:dyDescent="0.3">
      <c r="A418" s="7" t="s">
        <v>418</v>
      </c>
      <c r="B418" s="17">
        <f t="shared" si="19"/>
        <v>44986</v>
      </c>
      <c r="C418" s="36">
        <f>VLOOKUP(DAILY_STATS!A418,REACH!A417:B1627,2,0)</f>
        <v>45333</v>
      </c>
      <c r="D418">
        <f>VLOOKUP(A418,PROFILE_VISITS!$A$1:$B$1211,2,0)</f>
        <v>1015</v>
      </c>
      <c r="E418" s="36">
        <f>IFERROR(VLOOKUP(A418,NEW_FOLLOWS!$A$1:$B$892,2,0),  " ")</f>
        <v>148</v>
      </c>
      <c r="F418" s="36" t="str">
        <f>IFERROR(VLOOKUP(A418,VIEWS!$A$1:$B$200,2,0)," ")</f>
        <v xml:space="preserve"> </v>
      </c>
      <c r="G418" s="36" t="str">
        <f>IFERROR(VLOOKUP(A418,INTERACTION!$A$1:$B$200,2,0)," ")</f>
        <v xml:space="preserve"> </v>
      </c>
      <c r="H418" t="str">
        <f t="shared" si="20"/>
        <v>Wednesday</v>
      </c>
      <c r="I418" s="32" t="str">
        <f t="shared" si="18"/>
        <v>Weekday</v>
      </c>
      <c r="J418" s="34" t="str">
        <f>IFERROR(Insta_Table1[[#This Row],[Interaction]]/Insta_Table1[[#This Row],[Reach]], " ")</f>
        <v xml:space="preserve"> </v>
      </c>
    </row>
    <row r="419" spans="1:10" x14ac:dyDescent="0.3">
      <c r="A419" s="7" t="s">
        <v>419</v>
      </c>
      <c r="B419" s="17">
        <f t="shared" si="19"/>
        <v>44987</v>
      </c>
      <c r="C419" s="36">
        <f>VLOOKUP(DAILY_STATS!A419,REACH!A418:B1628,2,0)</f>
        <v>25792</v>
      </c>
      <c r="D419">
        <f>VLOOKUP(A419,PROFILE_VISITS!$A$1:$B$1211,2,0)</f>
        <v>642</v>
      </c>
      <c r="E419" s="36">
        <f>IFERROR(VLOOKUP(A419,NEW_FOLLOWS!$A$1:$B$892,2,0),  " ")</f>
        <v>148</v>
      </c>
      <c r="F419" s="36" t="str">
        <f>IFERROR(VLOOKUP(A419,VIEWS!$A$1:$B$200,2,0)," ")</f>
        <v xml:space="preserve"> </v>
      </c>
      <c r="G419" s="36" t="str">
        <f>IFERROR(VLOOKUP(A419,INTERACTION!$A$1:$B$200,2,0)," ")</f>
        <v xml:space="preserve"> </v>
      </c>
      <c r="H419" t="str">
        <f t="shared" si="20"/>
        <v>Thursday</v>
      </c>
      <c r="I419" s="32" t="str">
        <f t="shared" si="18"/>
        <v>Weekday</v>
      </c>
      <c r="J419" s="34" t="str">
        <f>IFERROR(Insta_Table1[[#This Row],[Interaction]]/Insta_Table1[[#This Row],[Reach]], " ")</f>
        <v xml:space="preserve"> </v>
      </c>
    </row>
    <row r="420" spans="1:10" x14ac:dyDescent="0.3">
      <c r="A420" s="7" t="s">
        <v>420</v>
      </c>
      <c r="B420" s="17">
        <f t="shared" si="19"/>
        <v>44988</v>
      </c>
      <c r="C420" s="36">
        <f>VLOOKUP(DAILY_STATS!A420,REACH!A419:B1629,2,0)</f>
        <v>30247</v>
      </c>
      <c r="D420">
        <f>VLOOKUP(A420,PROFILE_VISITS!$A$1:$B$1211,2,0)</f>
        <v>630</v>
      </c>
      <c r="E420" s="36">
        <f>IFERROR(VLOOKUP(A420,NEW_FOLLOWS!$A$1:$B$892,2,0),  " ")</f>
        <v>125</v>
      </c>
      <c r="F420" s="36" t="str">
        <f>IFERROR(VLOOKUP(A420,VIEWS!$A$1:$B$200,2,0)," ")</f>
        <v xml:space="preserve"> </v>
      </c>
      <c r="G420" s="36" t="str">
        <f>IFERROR(VLOOKUP(A420,INTERACTION!$A$1:$B$200,2,0)," ")</f>
        <v xml:space="preserve"> </v>
      </c>
      <c r="H420" t="str">
        <f t="shared" si="20"/>
        <v>Friday</v>
      </c>
      <c r="I420" s="32" t="str">
        <f t="shared" si="18"/>
        <v>Weekday</v>
      </c>
      <c r="J420" s="34" t="str">
        <f>IFERROR(Insta_Table1[[#This Row],[Interaction]]/Insta_Table1[[#This Row],[Reach]], " ")</f>
        <v xml:space="preserve"> </v>
      </c>
    </row>
    <row r="421" spans="1:10" x14ac:dyDescent="0.3">
      <c r="A421" s="7" t="s">
        <v>421</v>
      </c>
      <c r="B421" s="17">
        <f t="shared" si="19"/>
        <v>44989</v>
      </c>
      <c r="C421" s="36">
        <f>VLOOKUP(DAILY_STATS!A421,REACH!A420:B1630,2,0)</f>
        <v>21611</v>
      </c>
      <c r="D421">
        <f>VLOOKUP(A421,PROFILE_VISITS!$A$1:$B$1211,2,0)</f>
        <v>542</v>
      </c>
      <c r="E421" s="36">
        <f>IFERROR(VLOOKUP(A421,NEW_FOLLOWS!$A$1:$B$892,2,0),  " ")</f>
        <v>115</v>
      </c>
      <c r="F421" s="36" t="str">
        <f>IFERROR(VLOOKUP(A421,VIEWS!$A$1:$B$200,2,0)," ")</f>
        <v xml:space="preserve"> </v>
      </c>
      <c r="G421" s="36" t="str">
        <f>IFERROR(VLOOKUP(A421,INTERACTION!$A$1:$B$200,2,0)," ")</f>
        <v xml:space="preserve"> </v>
      </c>
      <c r="H421" t="str">
        <f t="shared" si="20"/>
        <v>Saturday</v>
      </c>
      <c r="I421" s="32" t="str">
        <f t="shared" si="18"/>
        <v>Weekend</v>
      </c>
      <c r="J421" s="34" t="str">
        <f>IFERROR(Insta_Table1[[#This Row],[Interaction]]/Insta_Table1[[#This Row],[Reach]], " ")</f>
        <v xml:space="preserve"> </v>
      </c>
    </row>
    <row r="422" spans="1:10" x14ac:dyDescent="0.3">
      <c r="A422" s="7" t="s">
        <v>422</v>
      </c>
      <c r="B422" s="17">
        <f t="shared" si="19"/>
        <v>44990</v>
      </c>
      <c r="C422" s="36">
        <f>VLOOKUP(DAILY_STATS!A422,REACH!A421:B1631,2,0)</f>
        <v>21416</v>
      </c>
      <c r="D422">
        <f>VLOOKUP(A422,PROFILE_VISITS!$A$1:$B$1211,2,0)</f>
        <v>545</v>
      </c>
      <c r="E422" s="36">
        <f>IFERROR(VLOOKUP(A422,NEW_FOLLOWS!$A$1:$B$892,2,0),  " ")</f>
        <v>113</v>
      </c>
      <c r="F422" s="36" t="str">
        <f>IFERROR(VLOOKUP(A422,VIEWS!$A$1:$B$200,2,0)," ")</f>
        <v xml:space="preserve"> </v>
      </c>
      <c r="G422" s="36" t="str">
        <f>IFERROR(VLOOKUP(A422,INTERACTION!$A$1:$B$200,2,0)," ")</f>
        <v xml:space="preserve"> </v>
      </c>
      <c r="H422" t="str">
        <f t="shared" si="20"/>
        <v>Sunday</v>
      </c>
      <c r="I422" s="32" t="str">
        <f t="shared" si="18"/>
        <v>Weekend</v>
      </c>
      <c r="J422" s="34" t="str">
        <f>IFERROR(Insta_Table1[[#This Row],[Interaction]]/Insta_Table1[[#This Row],[Reach]], " ")</f>
        <v xml:space="preserve"> </v>
      </c>
    </row>
    <row r="423" spans="1:10" x14ac:dyDescent="0.3">
      <c r="A423" s="7" t="s">
        <v>423</v>
      </c>
      <c r="B423" s="17">
        <f t="shared" si="19"/>
        <v>44991</v>
      </c>
      <c r="C423" s="36">
        <f>VLOOKUP(DAILY_STATS!A423,REACH!A422:B1632,2,0)</f>
        <v>18954</v>
      </c>
      <c r="D423">
        <f>VLOOKUP(A423,PROFILE_VISITS!$A$1:$B$1211,2,0)</f>
        <v>491</v>
      </c>
      <c r="E423" s="36">
        <f>IFERROR(VLOOKUP(A423,NEW_FOLLOWS!$A$1:$B$892,2,0),  " ")</f>
        <v>118</v>
      </c>
      <c r="F423" s="36" t="str">
        <f>IFERROR(VLOOKUP(A423,VIEWS!$A$1:$B$200,2,0)," ")</f>
        <v xml:space="preserve"> </v>
      </c>
      <c r="G423" s="36" t="str">
        <f>IFERROR(VLOOKUP(A423,INTERACTION!$A$1:$B$200,2,0)," ")</f>
        <v xml:space="preserve"> </v>
      </c>
      <c r="H423" t="str">
        <f t="shared" si="20"/>
        <v>Monday</v>
      </c>
      <c r="I423" s="32" t="str">
        <f t="shared" si="18"/>
        <v>Weekday</v>
      </c>
      <c r="J423" s="34" t="str">
        <f>IFERROR(Insta_Table1[[#This Row],[Interaction]]/Insta_Table1[[#This Row],[Reach]], " ")</f>
        <v xml:space="preserve"> </v>
      </c>
    </row>
    <row r="424" spans="1:10" x14ac:dyDescent="0.3">
      <c r="A424" s="7" t="s">
        <v>424</v>
      </c>
      <c r="B424" s="17">
        <f t="shared" si="19"/>
        <v>44992</v>
      </c>
      <c r="C424" s="36">
        <f>VLOOKUP(DAILY_STATS!A424,REACH!A423:B1633,2,0)</f>
        <v>19478</v>
      </c>
      <c r="D424">
        <f>VLOOKUP(A424,PROFILE_VISITS!$A$1:$B$1211,2,0)</f>
        <v>546</v>
      </c>
      <c r="E424" s="36">
        <f>IFERROR(VLOOKUP(A424,NEW_FOLLOWS!$A$1:$B$892,2,0),  " ")</f>
        <v>145</v>
      </c>
      <c r="F424" s="36" t="str">
        <f>IFERROR(VLOOKUP(A424,VIEWS!$A$1:$B$200,2,0)," ")</f>
        <v xml:space="preserve"> </v>
      </c>
      <c r="G424" s="36" t="str">
        <f>IFERROR(VLOOKUP(A424,INTERACTION!$A$1:$B$200,2,0)," ")</f>
        <v xml:space="preserve"> </v>
      </c>
      <c r="H424" t="str">
        <f t="shared" si="20"/>
        <v>Tuesday</v>
      </c>
      <c r="I424" s="32" t="str">
        <f t="shared" si="18"/>
        <v>Weekday</v>
      </c>
      <c r="J424" s="34" t="str">
        <f>IFERROR(Insta_Table1[[#This Row],[Interaction]]/Insta_Table1[[#This Row],[Reach]], " ")</f>
        <v xml:space="preserve"> </v>
      </c>
    </row>
    <row r="425" spans="1:10" x14ac:dyDescent="0.3">
      <c r="A425" s="7" t="s">
        <v>425</v>
      </c>
      <c r="B425" s="17">
        <f t="shared" si="19"/>
        <v>44993</v>
      </c>
      <c r="C425" s="36">
        <f>VLOOKUP(DAILY_STATS!A425,REACH!A424:B1634,2,0)</f>
        <v>14656</v>
      </c>
      <c r="D425">
        <f>VLOOKUP(A425,PROFILE_VISITS!$A$1:$B$1211,2,0)</f>
        <v>451</v>
      </c>
      <c r="E425" s="36">
        <f>IFERROR(VLOOKUP(A425,NEW_FOLLOWS!$A$1:$B$892,2,0),  " ")</f>
        <v>136</v>
      </c>
      <c r="F425" s="36" t="str">
        <f>IFERROR(VLOOKUP(A425,VIEWS!$A$1:$B$200,2,0)," ")</f>
        <v xml:space="preserve"> </v>
      </c>
      <c r="G425" s="36" t="str">
        <f>IFERROR(VLOOKUP(A425,INTERACTION!$A$1:$B$200,2,0)," ")</f>
        <v xml:space="preserve"> </v>
      </c>
      <c r="H425" t="str">
        <f t="shared" si="20"/>
        <v>Wednesday</v>
      </c>
      <c r="I425" s="32" t="str">
        <f t="shared" si="18"/>
        <v>Weekday</v>
      </c>
      <c r="J425" s="34" t="str">
        <f>IFERROR(Insta_Table1[[#This Row],[Interaction]]/Insta_Table1[[#This Row],[Reach]], " ")</f>
        <v xml:space="preserve"> </v>
      </c>
    </row>
    <row r="426" spans="1:10" x14ac:dyDescent="0.3">
      <c r="A426" s="7" t="s">
        <v>426</v>
      </c>
      <c r="B426" s="17">
        <f t="shared" si="19"/>
        <v>44994</v>
      </c>
      <c r="C426" s="36">
        <f>VLOOKUP(DAILY_STATS!A426,REACH!A425:B1635,2,0)</f>
        <v>17568</v>
      </c>
      <c r="D426">
        <f>VLOOKUP(A426,PROFILE_VISITS!$A$1:$B$1211,2,0)</f>
        <v>650</v>
      </c>
      <c r="E426" s="36">
        <f>IFERROR(VLOOKUP(A426,NEW_FOLLOWS!$A$1:$B$892,2,0),  " ")</f>
        <v>144</v>
      </c>
      <c r="F426" s="36" t="str">
        <f>IFERROR(VLOOKUP(A426,VIEWS!$A$1:$B$200,2,0)," ")</f>
        <v xml:space="preserve"> </v>
      </c>
      <c r="G426" s="36" t="str">
        <f>IFERROR(VLOOKUP(A426,INTERACTION!$A$1:$B$200,2,0)," ")</f>
        <v xml:space="preserve"> </v>
      </c>
      <c r="H426" t="str">
        <f t="shared" si="20"/>
        <v>Thursday</v>
      </c>
      <c r="I426" s="32" t="str">
        <f t="shared" si="18"/>
        <v>Weekday</v>
      </c>
      <c r="J426" s="34" t="str">
        <f>IFERROR(Insta_Table1[[#This Row],[Interaction]]/Insta_Table1[[#This Row],[Reach]], " ")</f>
        <v xml:space="preserve"> </v>
      </c>
    </row>
    <row r="427" spans="1:10" x14ac:dyDescent="0.3">
      <c r="A427" s="7" t="s">
        <v>427</v>
      </c>
      <c r="B427" s="17">
        <f t="shared" si="19"/>
        <v>44995</v>
      </c>
      <c r="C427" s="36">
        <f>VLOOKUP(DAILY_STATS!A427,REACH!A426:B1636,2,0)</f>
        <v>31855</v>
      </c>
      <c r="D427">
        <f>VLOOKUP(A427,PROFILE_VISITS!$A$1:$B$1211,2,0)</f>
        <v>637</v>
      </c>
      <c r="E427" s="36">
        <f>IFERROR(VLOOKUP(A427,NEW_FOLLOWS!$A$1:$B$892,2,0),  " ")</f>
        <v>185</v>
      </c>
      <c r="F427" s="36" t="str">
        <f>IFERROR(VLOOKUP(A427,VIEWS!$A$1:$B$200,2,0)," ")</f>
        <v xml:space="preserve"> </v>
      </c>
      <c r="G427" s="36" t="str">
        <f>IFERROR(VLOOKUP(A427,INTERACTION!$A$1:$B$200,2,0)," ")</f>
        <v xml:space="preserve"> </v>
      </c>
      <c r="H427" t="str">
        <f t="shared" si="20"/>
        <v>Friday</v>
      </c>
      <c r="I427" s="32" t="str">
        <f t="shared" si="18"/>
        <v>Weekday</v>
      </c>
      <c r="J427" s="34" t="str">
        <f>IFERROR(Insta_Table1[[#This Row],[Interaction]]/Insta_Table1[[#This Row],[Reach]], " ")</f>
        <v xml:space="preserve"> </v>
      </c>
    </row>
    <row r="428" spans="1:10" x14ac:dyDescent="0.3">
      <c r="A428" s="7" t="s">
        <v>428</v>
      </c>
      <c r="B428" s="17">
        <f t="shared" si="19"/>
        <v>44996</v>
      </c>
      <c r="C428" s="36">
        <f>VLOOKUP(DAILY_STATS!A428,REACH!A427:B1637,2,0)</f>
        <v>22575</v>
      </c>
      <c r="D428">
        <f>VLOOKUP(A428,PROFILE_VISITS!$A$1:$B$1211,2,0)</f>
        <v>488</v>
      </c>
      <c r="E428" s="36">
        <f>IFERROR(VLOOKUP(A428,NEW_FOLLOWS!$A$1:$B$892,2,0),  " ")</f>
        <v>158</v>
      </c>
      <c r="F428" s="36" t="str">
        <f>IFERROR(VLOOKUP(A428,VIEWS!$A$1:$B$200,2,0)," ")</f>
        <v xml:space="preserve"> </v>
      </c>
      <c r="G428" s="36" t="str">
        <f>IFERROR(VLOOKUP(A428,INTERACTION!$A$1:$B$200,2,0)," ")</f>
        <v xml:space="preserve"> </v>
      </c>
      <c r="H428" t="str">
        <f t="shared" si="20"/>
        <v>Saturday</v>
      </c>
      <c r="I428" s="32" t="str">
        <f t="shared" si="18"/>
        <v>Weekend</v>
      </c>
      <c r="J428" s="34" t="str">
        <f>IFERROR(Insta_Table1[[#This Row],[Interaction]]/Insta_Table1[[#This Row],[Reach]], " ")</f>
        <v xml:space="preserve"> </v>
      </c>
    </row>
    <row r="429" spans="1:10" x14ac:dyDescent="0.3">
      <c r="A429" s="7" t="s">
        <v>429</v>
      </c>
      <c r="B429" s="17">
        <f t="shared" si="19"/>
        <v>44997</v>
      </c>
      <c r="C429" s="36">
        <f>VLOOKUP(DAILY_STATS!A429,REACH!A428:B1638,2,0)</f>
        <v>9970</v>
      </c>
      <c r="D429">
        <f>VLOOKUP(A429,PROFILE_VISITS!$A$1:$B$1211,2,0)</f>
        <v>362</v>
      </c>
      <c r="E429" s="36">
        <f>IFERROR(VLOOKUP(A429,NEW_FOLLOWS!$A$1:$B$892,2,0),  " ")</f>
        <v>134</v>
      </c>
      <c r="F429" s="36" t="str">
        <f>IFERROR(VLOOKUP(A429,VIEWS!$A$1:$B$200,2,0)," ")</f>
        <v xml:space="preserve"> </v>
      </c>
      <c r="G429" s="36" t="str">
        <f>IFERROR(VLOOKUP(A429,INTERACTION!$A$1:$B$200,2,0)," ")</f>
        <v xml:space="preserve"> </v>
      </c>
      <c r="H429" t="str">
        <f t="shared" si="20"/>
        <v>Sunday</v>
      </c>
      <c r="I429" s="32" t="str">
        <f t="shared" si="18"/>
        <v>Weekend</v>
      </c>
      <c r="J429" s="34" t="str">
        <f>IFERROR(Insta_Table1[[#This Row],[Interaction]]/Insta_Table1[[#This Row],[Reach]], " ")</f>
        <v xml:space="preserve"> </v>
      </c>
    </row>
    <row r="430" spans="1:10" x14ac:dyDescent="0.3">
      <c r="A430" s="7" t="s">
        <v>430</v>
      </c>
      <c r="B430" s="17">
        <f t="shared" si="19"/>
        <v>44998</v>
      </c>
      <c r="C430" s="36">
        <f>VLOOKUP(DAILY_STATS!A430,REACH!A429:B1639,2,0)</f>
        <v>19647</v>
      </c>
      <c r="D430">
        <f>VLOOKUP(A430,PROFILE_VISITS!$A$1:$B$1211,2,0)</f>
        <v>559</v>
      </c>
      <c r="E430" s="36">
        <f>IFERROR(VLOOKUP(A430,NEW_FOLLOWS!$A$1:$B$892,2,0),  " ")</f>
        <v>151</v>
      </c>
      <c r="F430" s="36" t="str">
        <f>IFERROR(VLOOKUP(A430,VIEWS!$A$1:$B$200,2,0)," ")</f>
        <v xml:space="preserve"> </v>
      </c>
      <c r="G430" s="36" t="str">
        <f>IFERROR(VLOOKUP(A430,INTERACTION!$A$1:$B$200,2,0)," ")</f>
        <v xml:space="preserve"> </v>
      </c>
      <c r="H430" t="str">
        <f t="shared" si="20"/>
        <v>Monday</v>
      </c>
      <c r="I430" s="32" t="str">
        <f t="shared" si="18"/>
        <v>Weekday</v>
      </c>
      <c r="J430" s="34" t="str">
        <f>IFERROR(Insta_Table1[[#This Row],[Interaction]]/Insta_Table1[[#This Row],[Reach]], " ")</f>
        <v xml:space="preserve"> </v>
      </c>
    </row>
    <row r="431" spans="1:10" x14ac:dyDescent="0.3">
      <c r="A431" s="7" t="s">
        <v>431</v>
      </c>
      <c r="B431" s="17">
        <f t="shared" si="19"/>
        <v>44999</v>
      </c>
      <c r="C431" s="36">
        <f>VLOOKUP(DAILY_STATS!A431,REACH!A430:B1640,2,0)</f>
        <v>11301</v>
      </c>
      <c r="D431">
        <f>VLOOKUP(A431,PROFILE_VISITS!$A$1:$B$1211,2,0)</f>
        <v>536</v>
      </c>
      <c r="E431" s="36">
        <f>IFERROR(VLOOKUP(A431,NEW_FOLLOWS!$A$1:$B$892,2,0),  " ")</f>
        <v>135</v>
      </c>
      <c r="F431" s="36" t="str">
        <f>IFERROR(VLOOKUP(A431,VIEWS!$A$1:$B$200,2,0)," ")</f>
        <v xml:space="preserve"> </v>
      </c>
      <c r="G431" s="36" t="str">
        <f>IFERROR(VLOOKUP(A431,INTERACTION!$A$1:$B$200,2,0)," ")</f>
        <v xml:space="preserve"> </v>
      </c>
      <c r="H431" t="str">
        <f t="shared" si="20"/>
        <v>Tuesday</v>
      </c>
      <c r="I431" s="32" t="str">
        <f t="shared" si="18"/>
        <v>Weekday</v>
      </c>
      <c r="J431" s="34" t="str">
        <f>IFERROR(Insta_Table1[[#This Row],[Interaction]]/Insta_Table1[[#This Row],[Reach]], " ")</f>
        <v xml:space="preserve"> </v>
      </c>
    </row>
    <row r="432" spans="1:10" x14ac:dyDescent="0.3">
      <c r="A432" s="7" t="s">
        <v>432</v>
      </c>
      <c r="B432" s="17">
        <f t="shared" si="19"/>
        <v>45000</v>
      </c>
      <c r="C432" s="36">
        <f>VLOOKUP(DAILY_STATS!A432,REACH!A431:B1641,2,0)</f>
        <v>39830</v>
      </c>
      <c r="D432">
        <f>VLOOKUP(A432,PROFILE_VISITS!$A$1:$B$1211,2,0)</f>
        <v>921</v>
      </c>
      <c r="E432" s="36">
        <f>IFERROR(VLOOKUP(A432,NEW_FOLLOWS!$A$1:$B$892,2,0),  " ")</f>
        <v>177</v>
      </c>
      <c r="F432" s="36" t="str">
        <f>IFERROR(VLOOKUP(A432,VIEWS!$A$1:$B$200,2,0)," ")</f>
        <v xml:space="preserve"> </v>
      </c>
      <c r="G432" s="36" t="str">
        <f>IFERROR(VLOOKUP(A432,INTERACTION!$A$1:$B$200,2,0)," ")</f>
        <v xml:space="preserve"> </v>
      </c>
      <c r="H432" t="str">
        <f t="shared" si="20"/>
        <v>Wednesday</v>
      </c>
      <c r="I432" s="32" t="str">
        <f t="shared" si="18"/>
        <v>Weekday</v>
      </c>
      <c r="J432" s="34" t="str">
        <f>IFERROR(Insta_Table1[[#This Row],[Interaction]]/Insta_Table1[[#This Row],[Reach]], " ")</f>
        <v xml:space="preserve"> </v>
      </c>
    </row>
    <row r="433" spans="1:10" x14ac:dyDescent="0.3">
      <c r="A433" s="7" t="s">
        <v>433</v>
      </c>
      <c r="B433" s="17">
        <f t="shared" si="19"/>
        <v>45001</v>
      </c>
      <c r="C433" s="36">
        <f>VLOOKUP(DAILY_STATS!A433,REACH!A432:B1642,2,0)</f>
        <v>30813</v>
      </c>
      <c r="D433">
        <f>VLOOKUP(A433,PROFILE_VISITS!$A$1:$B$1211,2,0)</f>
        <v>912</v>
      </c>
      <c r="E433" s="36">
        <f>IFERROR(VLOOKUP(A433,NEW_FOLLOWS!$A$1:$B$892,2,0),  " ")</f>
        <v>193</v>
      </c>
      <c r="F433" s="36" t="str">
        <f>IFERROR(VLOOKUP(A433,VIEWS!$A$1:$B$200,2,0)," ")</f>
        <v xml:space="preserve"> </v>
      </c>
      <c r="G433" s="36" t="str">
        <f>IFERROR(VLOOKUP(A433,INTERACTION!$A$1:$B$200,2,0)," ")</f>
        <v xml:space="preserve"> </v>
      </c>
      <c r="H433" t="str">
        <f t="shared" si="20"/>
        <v>Thursday</v>
      </c>
      <c r="I433" s="32" t="str">
        <f t="shared" si="18"/>
        <v>Weekday</v>
      </c>
      <c r="J433" s="34" t="str">
        <f>IFERROR(Insta_Table1[[#This Row],[Interaction]]/Insta_Table1[[#This Row],[Reach]], " ")</f>
        <v xml:space="preserve"> </v>
      </c>
    </row>
    <row r="434" spans="1:10" x14ac:dyDescent="0.3">
      <c r="A434" s="7" t="s">
        <v>434</v>
      </c>
      <c r="B434" s="17">
        <f t="shared" si="19"/>
        <v>45002</v>
      </c>
      <c r="C434" s="36">
        <f>VLOOKUP(DAILY_STATS!A434,REACH!A433:B1643,2,0)</f>
        <v>24163</v>
      </c>
      <c r="D434">
        <f>VLOOKUP(A434,PROFILE_VISITS!$A$1:$B$1211,2,0)</f>
        <v>544</v>
      </c>
      <c r="E434" s="36">
        <f>IFERROR(VLOOKUP(A434,NEW_FOLLOWS!$A$1:$B$892,2,0),  " ")</f>
        <v>151</v>
      </c>
      <c r="F434" s="36" t="str">
        <f>IFERROR(VLOOKUP(A434,VIEWS!$A$1:$B$200,2,0)," ")</f>
        <v xml:space="preserve"> </v>
      </c>
      <c r="G434" s="36" t="str">
        <f>IFERROR(VLOOKUP(A434,INTERACTION!$A$1:$B$200,2,0)," ")</f>
        <v xml:space="preserve"> </v>
      </c>
      <c r="H434" t="str">
        <f t="shared" si="20"/>
        <v>Friday</v>
      </c>
      <c r="I434" s="32" t="str">
        <f t="shared" si="18"/>
        <v>Weekday</v>
      </c>
      <c r="J434" s="34" t="str">
        <f>IFERROR(Insta_Table1[[#This Row],[Interaction]]/Insta_Table1[[#This Row],[Reach]], " ")</f>
        <v xml:space="preserve"> </v>
      </c>
    </row>
    <row r="435" spans="1:10" x14ac:dyDescent="0.3">
      <c r="A435" s="7" t="s">
        <v>435</v>
      </c>
      <c r="B435" s="17">
        <f t="shared" si="19"/>
        <v>45003</v>
      </c>
      <c r="C435" s="36">
        <f>VLOOKUP(DAILY_STATS!A435,REACH!A434:B1644,2,0)</f>
        <v>21989</v>
      </c>
      <c r="D435">
        <f>VLOOKUP(A435,PROFILE_VISITS!$A$1:$B$1211,2,0)</f>
        <v>543</v>
      </c>
      <c r="E435" s="36">
        <f>IFERROR(VLOOKUP(A435,NEW_FOLLOWS!$A$1:$B$892,2,0),  " ")</f>
        <v>152</v>
      </c>
      <c r="F435" s="36" t="str">
        <f>IFERROR(VLOOKUP(A435,VIEWS!$A$1:$B$200,2,0)," ")</f>
        <v xml:space="preserve"> </v>
      </c>
      <c r="G435" s="36" t="str">
        <f>IFERROR(VLOOKUP(A435,INTERACTION!$A$1:$B$200,2,0)," ")</f>
        <v xml:space="preserve"> </v>
      </c>
      <c r="H435" t="str">
        <f t="shared" si="20"/>
        <v>Saturday</v>
      </c>
      <c r="I435" s="32" t="str">
        <f t="shared" si="18"/>
        <v>Weekend</v>
      </c>
      <c r="J435" s="34" t="str">
        <f>IFERROR(Insta_Table1[[#This Row],[Interaction]]/Insta_Table1[[#This Row],[Reach]], " ")</f>
        <v xml:space="preserve"> </v>
      </c>
    </row>
    <row r="436" spans="1:10" x14ac:dyDescent="0.3">
      <c r="A436" s="7" t="s">
        <v>436</v>
      </c>
      <c r="B436" s="17">
        <f t="shared" si="19"/>
        <v>45004</v>
      </c>
      <c r="C436" s="36">
        <f>VLOOKUP(DAILY_STATS!A436,REACH!A435:B1645,2,0)</f>
        <v>11606</v>
      </c>
      <c r="D436">
        <f>VLOOKUP(A436,PROFILE_VISITS!$A$1:$B$1211,2,0)</f>
        <v>460</v>
      </c>
      <c r="E436" s="36">
        <f>IFERROR(VLOOKUP(A436,NEW_FOLLOWS!$A$1:$B$892,2,0),  " ")</f>
        <v>158</v>
      </c>
      <c r="F436" s="36" t="str">
        <f>IFERROR(VLOOKUP(A436,VIEWS!$A$1:$B$200,2,0)," ")</f>
        <v xml:space="preserve"> </v>
      </c>
      <c r="G436" s="36" t="str">
        <f>IFERROR(VLOOKUP(A436,INTERACTION!$A$1:$B$200,2,0)," ")</f>
        <v xml:space="preserve"> </v>
      </c>
      <c r="H436" t="str">
        <f t="shared" si="20"/>
        <v>Sunday</v>
      </c>
      <c r="I436" s="32" t="str">
        <f t="shared" si="18"/>
        <v>Weekend</v>
      </c>
      <c r="J436" s="34" t="str">
        <f>IFERROR(Insta_Table1[[#This Row],[Interaction]]/Insta_Table1[[#This Row],[Reach]], " ")</f>
        <v xml:space="preserve"> </v>
      </c>
    </row>
    <row r="437" spans="1:10" x14ac:dyDescent="0.3">
      <c r="A437" s="7" t="s">
        <v>437</v>
      </c>
      <c r="B437" s="17">
        <f t="shared" si="19"/>
        <v>45005</v>
      </c>
      <c r="C437" s="36">
        <f>VLOOKUP(DAILY_STATS!A437,REACH!A436:B1646,2,0)</f>
        <v>24835</v>
      </c>
      <c r="D437">
        <f>VLOOKUP(A437,PROFILE_VISITS!$A$1:$B$1211,2,0)</f>
        <v>854</v>
      </c>
      <c r="E437" s="36">
        <f>IFERROR(VLOOKUP(A437,NEW_FOLLOWS!$A$1:$B$892,2,0),  " ")</f>
        <v>141</v>
      </c>
      <c r="F437" s="36" t="str">
        <f>IFERROR(VLOOKUP(A437,VIEWS!$A$1:$B$200,2,0)," ")</f>
        <v xml:space="preserve"> </v>
      </c>
      <c r="G437" s="36" t="str">
        <f>IFERROR(VLOOKUP(A437,INTERACTION!$A$1:$B$200,2,0)," ")</f>
        <v xml:space="preserve"> </v>
      </c>
      <c r="H437" t="str">
        <f t="shared" si="20"/>
        <v>Monday</v>
      </c>
      <c r="I437" s="32" t="str">
        <f t="shared" si="18"/>
        <v>Weekday</v>
      </c>
      <c r="J437" s="34" t="str">
        <f>IFERROR(Insta_Table1[[#This Row],[Interaction]]/Insta_Table1[[#This Row],[Reach]], " ")</f>
        <v xml:space="preserve"> </v>
      </c>
    </row>
    <row r="438" spans="1:10" x14ac:dyDescent="0.3">
      <c r="A438" s="7" t="s">
        <v>438</v>
      </c>
      <c r="B438" s="17">
        <f t="shared" si="19"/>
        <v>45006</v>
      </c>
      <c r="C438" s="36">
        <f>VLOOKUP(DAILY_STATS!A438,REACH!A437:B1647,2,0)</f>
        <v>29430</v>
      </c>
      <c r="D438">
        <f>VLOOKUP(A438,PROFILE_VISITS!$A$1:$B$1211,2,0)</f>
        <v>912</v>
      </c>
      <c r="E438" s="36">
        <f>IFERROR(VLOOKUP(A438,NEW_FOLLOWS!$A$1:$B$892,2,0),  " ")</f>
        <v>156</v>
      </c>
      <c r="F438" s="36" t="str">
        <f>IFERROR(VLOOKUP(A438,VIEWS!$A$1:$B$200,2,0)," ")</f>
        <v xml:space="preserve"> </v>
      </c>
      <c r="G438" s="36" t="str">
        <f>IFERROR(VLOOKUP(A438,INTERACTION!$A$1:$B$200,2,0)," ")</f>
        <v xml:space="preserve"> </v>
      </c>
      <c r="H438" t="str">
        <f t="shared" si="20"/>
        <v>Tuesday</v>
      </c>
      <c r="I438" s="32" t="str">
        <f t="shared" si="18"/>
        <v>Weekday</v>
      </c>
      <c r="J438" s="34" t="str">
        <f>IFERROR(Insta_Table1[[#This Row],[Interaction]]/Insta_Table1[[#This Row],[Reach]], " ")</f>
        <v xml:space="preserve"> </v>
      </c>
    </row>
    <row r="439" spans="1:10" x14ac:dyDescent="0.3">
      <c r="A439" s="7" t="s">
        <v>439</v>
      </c>
      <c r="B439" s="17">
        <f t="shared" si="19"/>
        <v>45007</v>
      </c>
      <c r="C439" s="36">
        <f>VLOOKUP(DAILY_STATS!A439,REACH!A438:B1648,2,0)</f>
        <v>12958</v>
      </c>
      <c r="D439">
        <f>VLOOKUP(A439,PROFILE_VISITS!$A$1:$B$1211,2,0)</f>
        <v>382</v>
      </c>
      <c r="E439" s="36">
        <f>IFERROR(VLOOKUP(A439,NEW_FOLLOWS!$A$1:$B$892,2,0),  " ")</f>
        <v>104</v>
      </c>
      <c r="F439" s="36" t="str">
        <f>IFERROR(VLOOKUP(A439,VIEWS!$A$1:$B$200,2,0)," ")</f>
        <v xml:space="preserve"> </v>
      </c>
      <c r="G439" s="36" t="str">
        <f>IFERROR(VLOOKUP(A439,INTERACTION!$A$1:$B$200,2,0)," ")</f>
        <v xml:space="preserve"> </v>
      </c>
      <c r="H439" t="str">
        <f t="shared" si="20"/>
        <v>Wednesday</v>
      </c>
      <c r="I439" s="32" t="str">
        <f t="shared" si="18"/>
        <v>Weekday</v>
      </c>
      <c r="J439" s="34" t="str">
        <f>IFERROR(Insta_Table1[[#This Row],[Interaction]]/Insta_Table1[[#This Row],[Reach]], " ")</f>
        <v xml:space="preserve"> </v>
      </c>
    </row>
    <row r="440" spans="1:10" x14ac:dyDescent="0.3">
      <c r="A440" s="7" t="s">
        <v>440</v>
      </c>
      <c r="B440" s="17">
        <f t="shared" si="19"/>
        <v>45008</v>
      </c>
      <c r="C440" s="36">
        <f>VLOOKUP(DAILY_STATS!A440,REACH!A439:B1649,2,0)</f>
        <v>15583</v>
      </c>
      <c r="D440">
        <f>VLOOKUP(A440,PROFILE_VISITS!$A$1:$B$1211,2,0)</f>
        <v>480</v>
      </c>
      <c r="E440" s="36">
        <f>IFERROR(VLOOKUP(A440,NEW_FOLLOWS!$A$1:$B$892,2,0),  " ")</f>
        <v>99</v>
      </c>
      <c r="F440" s="36" t="str">
        <f>IFERROR(VLOOKUP(A440,VIEWS!$A$1:$B$200,2,0)," ")</f>
        <v xml:space="preserve"> </v>
      </c>
      <c r="G440" s="36" t="str">
        <f>IFERROR(VLOOKUP(A440,INTERACTION!$A$1:$B$200,2,0)," ")</f>
        <v xml:space="preserve"> </v>
      </c>
      <c r="H440" t="str">
        <f t="shared" si="20"/>
        <v>Thursday</v>
      </c>
      <c r="I440" s="32" t="str">
        <f t="shared" si="18"/>
        <v>Weekday</v>
      </c>
      <c r="J440" s="34" t="str">
        <f>IFERROR(Insta_Table1[[#This Row],[Interaction]]/Insta_Table1[[#This Row],[Reach]], " ")</f>
        <v xml:space="preserve"> </v>
      </c>
    </row>
    <row r="441" spans="1:10" x14ac:dyDescent="0.3">
      <c r="A441" s="7" t="s">
        <v>441</v>
      </c>
      <c r="B441" s="17">
        <f t="shared" si="19"/>
        <v>45009</v>
      </c>
      <c r="C441" s="36">
        <f>VLOOKUP(DAILY_STATS!A441,REACH!A440:B1650,2,0)</f>
        <v>13152</v>
      </c>
      <c r="D441">
        <f>VLOOKUP(A441,PROFILE_VISITS!$A$1:$B$1211,2,0)</f>
        <v>407</v>
      </c>
      <c r="E441" s="36">
        <f>IFERROR(VLOOKUP(A441,NEW_FOLLOWS!$A$1:$B$892,2,0),  " ")</f>
        <v>115</v>
      </c>
      <c r="F441" s="36" t="str">
        <f>IFERROR(VLOOKUP(A441,VIEWS!$A$1:$B$200,2,0)," ")</f>
        <v xml:space="preserve"> </v>
      </c>
      <c r="G441" s="36" t="str">
        <f>IFERROR(VLOOKUP(A441,INTERACTION!$A$1:$B$200,2,0)," ")</f>
        <v xml:space="preserve"> </v>
      </c>
      <c r="H441" t="str">
        <f t="shared" si="20"/>
        <v>Friday</v>
      </c>
      <c r="I441" s="32" t="str">
        <f t="shared" si="18"/>
        <v>Weekday</v>
      </c>
      <c r="J441" s="34" t="str">
        <f>IFERROR(Insta_Table1[[#This Row],[Interaction]]/Insta_Table1[[#This Row],[Reach]], " ")</f>
        <v xml:space="preserve"> </v>
      </c>
    </row>
    <row r="442" spans="1:10" x14ac:dyDescent="0.3">
      <c r="A442" s="7" t="s">
        <v>442</v>
      </c>
      <c r="B442" s="17">
        <f t="shared" si="19"/>
        <v>45010</v>
      </c>
      <c r="C442" s="36">
        <f>VLOOKUP(DAILY_STATS!A442,REACH!A441:B1651,2,0)</f>
        <v>13969</v>
      </c>
      <c r="D442">
        <f>VLOOKUP(A442,PROFILE_VISITS!$A$1:$B$1211,2,0)</f>
        <v>458</v>
      </c>
      <c r="E442" s="36">
        <f>IFERROR(VLOOKUP(A442,NEW_FOLLOWS!$A$1:$B$892,2,0),  " ")</f>
        <v>100</v>
      </c>
      <c r="F442" s="36" t="str">
        <f>IFERROR(VLOOKUP(A442,VIEWS!$A$1:$B$200,2,0)," ")</f>
        <v xml:space="preserve"> </v>
      </c>
      <c r="G442" s="36" t="str">
        <f>IFERROR(VLOOKUP(A442,INTERACTION!$A$1:$B$200,2,0)," ")</f>
        <v xml:space="preserve"> </v>
      </c>
      <c r="H442" t="str">
        <f t="shared" si="20"/>
        <v>Saturday</v>
      </c>
      <c r="I442" s="32" t="str">
        <f t="shared" si="18"/>
        <v>Weekend</v>
      </c>
      <c r="J442" s="34" t="str">
        <f>IFERROR(Insta_Table1[[#This Row],[Interaction]]/Insta_Table1[[#This Row],[Reach]], " ")</f>
        <v xml:space="preserve"> </v>
      </c>
    </row>
    <row r="443" spans="1:10" x14ac:dyDescent="0.3">
      <c r="A443" s="7" t="s">
        <v>443</v>
      </c>
      <c r="B443" s="17">
        <f t="shared" si="19"/>
        <v>45011</v>
      </c>
      <c r="C443" s="36">
        <f>VLOOKUP(DAILY_STATS!A443,REACH!A442:B1652,2,0)</f>
        <v>8820</v>
      </c>
      <c r="D443">
        <f>VLOOKUP(A443,PROFILE_VISITS!$A$1:$B$1211,2,0)</f>
        <v>341</v>
      </c>
      <c r="E443" s="36">
        <f>IFERROR(VLOOKUP(A443,NEW_FOLLOWS!$A$1:$B$892,2,0),  " ")</f>
        <v>103</v>
      </c>
      <c r="F443" s="36" t="str">
        <f>IFERROR(VLOOKUP(A443,VIEWS!$A$1:$B$200,2,0)," ")</f>
        <v xml:space="preserve"> </v>
      </c>
      <c r="G443" s="36" t="str">
        <f>IFERROR(VLOOKUP(A443,INTERACTION!$A$1:$B$200,2,0)," ")</f>
        <v xml:space="preserve"> </v>
      </c>
      <c r="H443" t="str">
        <f t="shared" si="20"/>
        <v>Sunday</v>
      </c>
      <c r="I443" s="32" t="str">
        <f t="shared" si="18"/>
        <v>Weekend</v>
      </c>
      <c r="J443" s="34" t="str">
        <f>IFERROR(Insta_Table1[[#This Row],[Interaction]]/Insta_Table1[[#This Row],[Reach]], " ")</f>
        <v xml:space="preserve"> </v>
      </c>
    </row>
    <row r="444" spans="1:10" x14ac:dyDescent="0.3">
      <c r="A444" s="7" t="s">
        <v>444</v>
      </c>
      <c r="B444" s="17">
        <f t="shared" si="19"/>
        <v>45012</v>
      </c>
      <c r="C444" s="36">
        <f>VLOOKUP(DAILY_STATS!A444,REACH!A443:B1653,2,0)</f>
        <v>19409</v>
      </c>
      <c r="D444">
        <f>VLOOKUP(A444,PROFILE_VISITS!$A$1:$B$1211,2,0)</f>
        <v>637</v>
      </c>
      <c r="E444" s="36">
        <f>IFERROR(VLOOKUP(A444,NEW_FOLLOWS!$A$1:$B$892,2,0),  " ")</f>
        <v>117</v>
      </c>
      <c r="F444" s="36" t="str">
        <f>IFERROR(VLOOKUP(A444,VIEWS!$A$1:$B$200,2,0)," ")</f>
        <v xml:space="preserve"> </v>
      </c>
      <c r="G444" s="36" t="str">
        <f>IFERROR(VLOOKUP(A444,INTERACTION!$A$1:$B$200,2,0)," ")</f>
        <v xml:space="preserve"> </v>
      </c>
      <c r="H444" t="str">
        <f t="shared" si="20"/>
        <v>Monday</v>
      </c>
      <c r="I444" s="32" t="str">
        <f t="shared" si="18"/>
        <v>Weekday</v>
      </c>
      <c r="J444" s="34" t="str">
        <f>IFERROR(Insta_Table1[[#This Row],[Interaction]]/Insta_Table1[[#This Row],[Reach]], " ")</f>
        <v xml:space="preserve"> </v>
      </c>
    </row>
    <row r="445" spans="1:10" x14ac:dyDescent="0.3">
      <c r="A445" s="7" t="s">
        <v>445</v>
      </c>
      <c r="B445" s="17">
        <f t="shared" si="19"/>
        <v>45013</v>
      </c>
      <c r="C445" s="36">
        <f>VLOOKUP(DAILY_STATS!A445,REACH!A444:B1654,2,0)</f>
        <v>13453</v>
      </c>
      <c r="D445">
        <f>VLOOKUP(A445,PROFILE_VISITS!$A$1:$B$1211,2,0)</f>
        <v>572</v>
      </c>
      <c r="E445" s="36">
        <f>IFERROR(VLOOKUP(A445,NEW_FOLLOWS!$A$1:$B$892,2,0),  " ")</f>
        <v>139</v>
      </c>
      <c r="F445" s="36" t="str">
        <f>IFERROR(VLOOKUP(A445,VIEWS!$A$1:$B$200,2,0)," ")</f>
        <v xml:space="preserve"> </v>
      </c>
      <c r="G445" s="36" t="str">
        <f>IFERROR(VLOOKUP(A445,INTERACTION!$A$1:$B$200,2,0)," ")</f>
        <v xml:space="preserve"> </v>
      </c>
      <c r="H445" t="str">
        <f t="shared" si="20"/>
        <v>Tuesday</v>
      </c>
      <c r="I445" s="32" t="str">
        <f t="shared" si="18"/>
        <v>Weekday</v>
      </c>
      <c r="J445" s="34" t="str">
        <f>IFERROR(Insta_Table1[[#This Row],[Interaction]]/Insta_Table1[[#This Row],[Reach]], " ")</f>
        <v xml:space="preserve"> </v>
      </c>
    </row>
    <row r="446" spans="1:10" x14ac:dyDescent="0.3">
      <c r="A446" s="7" t="s">
        <v>446</v>
      </c>
      <c r="B446" s="17">
        <f t="shared" si="19"/>
        <v>45014</v>
      </c>
      <c r="C446" s="36">
        <f>VLOOKUP(DAILY_STATS!A446,REACH!A445:B1655,2,0)</f>
        <v>15033</v>
      </c>
      <c r="D446">
        <f>VLOOKUP(A446,PROFILE_VISITS!$A$1:$B$1211,2,0)</f>
        <v>643</v>
      </c>
      <c r="E446" s="36">
        <f>IFERROR(VLOOKUP(A446,NEW_FOLLOWS!$A$1:$B$892,2,0),  " ")</f>
        <v>111</v>
      </c>
      <c r="F446" s="36" t="str">
        <f>IFERROR(VLOOKUP(A446,VIEWS!$A$1:$B$200,2,0)," ")</f>
        <v xml:space="preserve"> </v>
      </c>
      <c r="G446" s="36" t="str">
        <f>IFERROR(VLOOKUP(A446,INTERACTION!$A$1:$B$200,2,0)," ")</f>
        <v xml:space="preserve"> </v>
      </c>
      <c r="H446" t="str">
        <f t="shared" si="20"/>
        <v>Wednesday</v>
      </c>
      <c r="I446" s="32" t="str">
        <f t="shared" si="18"/>
        <v>Weekday</v>
      </c>
      <c r="J446" s="34" t="str">
        <f>IFERROR(Insta_Table1[[#This Row],[Interaction]]/Insta_Table1[[#This Row],[Reach]], " ")</f>
        <v xml:space="preserve"> </v>
      </c>
    </row>
    <row r="447" spans="1:10" x14ac:dyDescent="0.3">
      <c r="A447" s="7" t="s">
        <v>447</v>
      </c>
      <c r="B447" s="17">
        <f t="shared" si="19"/>
        <v>45015</v>
      </c>
      <c r="C447" s="36">
        <f>VLOOKUP(DAILY_STATS!A447,REACH!A446:B1656,2,0)</f>
        <v>11399</v>
      </c>
      <c r="D447">
        <f>VLOOKUP(A447,PROFILE_VISITS!$A$1:$B$1211,2,0)</f>
        <v>502</v>
      </c>
      <c r="E447" s="36">
        <f>IFERROR(VLOOKUP(A447,NEW_FOLLOWS!$A$1:$B$892,2,0),  " ")</f>
        <v>164</v>
      </c>
      <c r="F447" s="36" t="str">
        <f>IFERROR(VLOOKUP(A447,VIEWS!$A$1:$B$200,2,0)," ")</f>
        <v xml:space="preserve"> </v>
      </c>
      <c r="G447" s="36" t="str">
        <f>IFERROR(VLOOKUP(A447,INTERACTION!$A$1:$B$200,2,0)," ")</f>
        <v xml:space="preserve"> </v>
      </c>
      <c r="H447" t="str">
        <f t="shared" si="20"/>
        <v>Thursday</v>
      </c>
      <c r="I447" s="32" t="str">
        <f t="shared" si="18"/>
        <v>Weekday</v>
      </c>
      <c r="J447" s="34" t="str">
        <f>IFERROR(Insta_Table1[[#This Row],[Interaction]]/Insta_Table1[[#This Row],[Reach]], " ")</f>
        <v xml:space="preserve"> </v>
      </c>
    </row>
    <row r="448" spans="1:10" x14ac:dyDescent="0.3">
      <c r="A448" s="7" t="s">
        <v>448</v>
      </c>
      <c r="B448" s="17">
        <f t="shared" si="19"/>
        <v>45016</v>
      </c>
      <c r="C448" s="36">
        <f>VLOOKUP(DAILY_STATS!A448,REACH!A447:B1657,2,0)</f>
        <v>10892</v>
      </c>
      <c r="D448">
        <f>VLOOKUP(A448,PROFILE_VISITS!$A$1:$B$1211,2,0)</f>
        <v>486</v>
      </c>
      <c r="E448" s="36">
        <f>IFERROR(VLOOKUP(A448,NEW_FOLLOWS!$A$1:$B$892,2,0),  " ")</f>
        <v>173</v>
      </c>
      <c r="F448" s="36" t="str">
        <f>IFERROR(VLOOKUP(A448,VIEWS!$A$1:$B$200,2,0)," ")</f>
        <v xml:space="preserve"> </v>
      </c>
      <c r="G448" s="36" t="str">
        <f>IFERROR(VLOOKUP(A448,INTERACTION!$A$1:$B$200,2,0)," ")</f>
        <v xml:space="preserve"> </v>
      </c>
      <c r="H448" t="str">
        <f t="shared" si="20"/>
        <v>Friday</v>
      </c>
      <c r="I448" s="32" t="str">
        <f t="shared" si="18"/>
        <v>Weekday</v>
      </c>
      <c r="J448" s="34" t="str">
        <f>IFERROR(Insta_Table1[[#This Row],[Interaction]]/Insta_Table1[[#This Row],[Reach]], " ")</f>
        <v xml:space="preserve"> </v>
      </c>
    </row>
    <row r="449" spans="1:10" x14ac:dyDescent="0.3">
      <c r="A449" s="7" t="s">
        <v>449</v>
      </c>
      <c r="B449" s="17">
        <f t="shared" si="19"/>
        <v>45017</v>
      </c>
      <c r="C449" s="36">
        <f>VLOOKUP(DAILY_STATS!A449,REACH!A448:B1658,2,0)</f>
        <v>53287</v>
      </c>
      <c r="D449">
        <f>VLOOKUP(A449,PROFILE_VISITS!$A$1:$B$1211,2,0)</f>
        <v>1587</v>
      </c>
      <c r="E449" s="36">
        <f>IFERROR(VLOOKUP(A449,NEW_FOLLOWS!$A$1:$B$892,2,0),  " ")</f>
        <v>192</v>
      </c>
      <c r="F449" s="36" t="str">
        <f>IFERROR(VLOOKUP(A449,VIEWS!$A$1:$B$200,2,0)," ")</f>
        <v xml:space="preserve"> </v>
      </c>
      <c r="G449" s="36" t="str">
        <f>IFERROR(VLOOKUP(A449,INTERACTION!$A$1:$B$200,2,0)," ")</f>
        <v xml:space="preserve"> </v>
      </c>
      <c r="H449" t="str">
        <f t="shared" si="20"/>
        <v>Saturday</v>
      </c>
      <c r="I449" s="32" t="str">
        <f t="shared" si="18"/>
        <v>Weekend</v>
      </c>
      <c r="J449" s="34" t="str">
        <f>IFERROR(Insta_Table1[[#This Row],[Interaction]]/Insta_Table1[[#This Row],[Reach]], " ")</f>
        <v xml:space="preserve"> </v>
      </c>
    </row>
    <row r="450" spans="1:10" x14ac:dyDescent="0.3">
      <c r="A450" s="7" t="s">
        <v>450</v>
      </c>
      <c r="B450" s="17">
        <f t="shared" si="19"/>
        <v>45018</v>
      </c>
      <c r="C450" s="36">
        <f>VLOOKUP(DAILY_STATS!A450,REACH!A449:B1659,2,0)</f>
        <v>19234</v>
      </c>
      <c r="D450">
        <f>VLOOKUP(A450,PROFILE_VISITS!$A$1:$B$1211,2,0)</f>
        <v>661</v>
      </c>
      <c r="E450" s="36">
        <f>IFERROR(VLOOKUP(A450,NEW_FOLLOWS!$A$1:$B$892,2,0),  " ")</f>
        <v>136</v>
      </c>
      <c r="F450" s="36" t="str">
        <f>IFERROR(VLOOKUP(A450,VIEWS!$A$1:$B$200,2,0)," ")</f>
        <v xml:space="preserve"> </v>
      </c>
      <c r="G450" s="36" t="str">
        <f>IFERROR(VLOOKUP(A450,INTERACTION!$A$1:$B$200,2,0)," ")</f>
        <v xml:space="preserve"> </v>
      </c>
      <c r="H450" t="str">
        <f t="shared" si="20"/>
        <v>Sunday</v>
      </c>
      <c r="I450" s="32" t="str">
        <f t="shared" ref="I450:I513" si="21">IF(WEEKDAY(B450,2)&gt;5,"Weekend","Weekday")</f>
        <v>Weekend</v>
      </c>
      <c r="J450" s="34" t="str">
        <f>IFERROR(Insta_Table1[[#This Row],[Interaction]]/Insta_Table1[[#This Row],[Reach]], " ")</f>
        <v xml:space="preserve"> </v>
      </c>
    </row>
    <row r="451" spans="1:10" x14ac:dyDescent="0.3">
      <c r="A451" s="7" t="s">
        <v>451</v>
      </c>
      <c r="B451" s="17">
        <f t="shared" ref="B451:B514" si="22">DATEVALUE(LEFT(A451,10))</f>
        <v>45019</v>
      </c>
      <c r="C451" s="36">
        <f>VLOOKUP(DAILY_STATS!A451,REACH!A450:B1660,2,0)</f>
        <v>13231</v>
      </c>
      <c r="D451">
        <f>VLOOKUP(A451,PROFILE_VISITS!$A$1:$B$1211,2,0)</f>
        <v>570</v>
      </c>
      <c r="E451" s="36">
        <f>IFERROR(VLOOKUP(A451,NEW_FOLLOWS!$A$1:$B$892,2,0),  " ")</f>
        <v>139</v>
      </c>
      <c r="F451" s="36" t="str">
        <f>IFERROR(VLOOKUP(A451,VIEWS!$A$1:$B$200,2,0)," ")</f>
        <v xml:space="preserve"> </v>
      </c>
      <c r="G451" s="36" t="str">
        <f>IFERROR(VLOOKUP(A451,INTERACTION!$A$1:$B$200,2,0)," ")</f>
        <v xml:space="preserve"> </v>
      </c>
      <c r="H451" t="str">
        <f t="shared" ref="H451:H514" si="23">TEXT(B451, "dddd")</f>
        <v>Monday</v>
      </c>
      <c r="I451" s="32" t="str">
        <f t="shared" si="21"/>
        <v>Weekday</v>
      </c>
      <c r="J451" s="34" t="str">
        <f>IFERROR(Insta_Table1[[#This Row],[Interaction]]/Insta_Table1[[#This Row],[Reach]], " ")</f>
        <v xml:space="preserve"> </v>
      </c>
    </row>
    <row r="452" spans="1:10" x14ac:dyDescent="0.3">
      <c r="A452" s="7" t="s">
        <v>452</v>
      </c>
      <c r="B452" s="17">
        <f t="shared" si="22"/>
        <v>45020</v>
      </c>
      <c r="C452" s="36">
        <f>VLOOKUP(DAILY_STATS!A452,REACH!A451:B1661,2,0)</f>
        <v>10090</v>
      </c>
      <c r="D452">
        <f>VLOOKUP(A452,PROFILE_VISITS!$A$1:$B$1211,2,0)</f>
        <v>534</v>
      </c>
      <c r="E452" s="36">
        <f>IFERROR(VLOOKUP(A452,NEW_FOLLOWS!$A$1:$B$892,2,0),  " ")</f>
        <v>128</v>
      </c>
      <c r="F452" s="36" t="str">
        <f>IFERROR(VLOOKUP(A452,VIEWS!$A$1:$B$200,2,0)," ")</f>
        <v xml:space="preserve"> </v>
      </c>
      <c r="G452" s="36" t="str">
        <f>IFERROR(VLOOKUP(A452,INTERACTION!$A$1:$B$200,2,0)," ")</f>
        <v xml:space="preserve"> </v>
      </c>
      <c r="H452" t="str">
        <f t="shared" si="23"/>
        <v>Tuesday</v>
      </c>
      <c r="I452" s="32" t="str">
        <f t="shared" si="21"/>
        <v>Weekday</v>
      </c>
      <c r="J452" s="34" t="str">
        <f>IFERROR(Insta_Table1[[#This Row],[Interaction]]/Insta_Table1[[#This Row],[Reach]], " ")</f>
        <v xml:space="preserve"> </v>
      </c>
    </row>
    <row r="453" spans="1:10" x14ac:dyDescent="0.3">
      <c r="A453" s="7" t="s">
        <v>453</v>
      </c>
      <c r="B453" s="17">
        <f t="shared" si="22"/>
        <v>45021</v>
      </c>
      <c r="C453" s="36">
        <f>VLOOKUP(DAILY_STATS!A453,REACH!A452:B1662,2,0)</f>
        <v>17425</v>
      </c>
      <c r="D453">
        <f>VLOOKUP(A453,PROFILE_VISITS!$A$1:$B$1211,2,0)</f>
        <v>532</v>
      </c>
      <c r="E453" s="36">
        <f>IFERROR(VLOOKUP(A453,NEW_FOLLOWS!$A$1:$B$892,2,0),  " ")</f>
        <v>146</v>
      </c>
      <c r="F453" s="36" t="str">
        <f>IFERROR(VLOOKUP(A453,VIEWS!$A$1:$B$200,2,0)," ")</f>
        <v xml:space="preserve"> </v>
      </c>
      <c r="G453" s="36" t="str">
        <f>IFERROR(VLOOKUP(A453,INTERACTION!$A$1:$B$200,2,0)," ")</f>
        <v xml:space="preserve"> </v>
      </c>
      <c r="H453" t="str">
        <f t="shared" si="23"/>
        <v>Wednesday</v>
      </c>
      <c r="I453" s="32" t="str">
        <f t="shared" si="21"/>
        <v>Weekday</v>
      </c>
      <c r="J453" s="34" t="str">
        <f>IFERROR(Insta_Table1[[#This Row],[Interaction]]/Insta_Table1[[#This Row],[Reach]], " ")</f>
        <v xml:space="preserve"> </v>
      </c>
    </row>
    <row r="454" spans="1:10" x14ac:dyDescent="0.3">
      <c r="A454" s="7" t="s">
        <v>454</v>
      </c>
      <c r="B454" s="17">
        <f t="shared" si="22"/>
        <v>45022</v>
      </c>
      <c r="C454" s="36">
        <f>VLOOKUP(DAILY_STATS!A454,REACH!A453:B1663,2,0)</f>
        <v>19269</v>
      </c>
      <c r="D454">
        <f>VLOOKUP(A454,PROFILE_VISITS!$A$1:$B$1211,2,0)</f>
        <v>565</v>
      </c>
      <c r="E454" s="36">
        <f>IFERROR(VLOOKUP(A454,NEW_FOLLOWS!$A$1:$B$892,2,0),  " ")</f>
        <v>128</v>
      </c>
      <c r="F454" s="36" t="str">
        <f>IFERROR(VLOOKUP(A454,VIEWS!$A$1:$B$200,2,0)," ")</f>
        <v xml:space="preserve"> </v>
      </c>
      <c r="G454" s="36" t="str">
        <f>IFERROR(VLOOKUP(A454,INTERACTION!$A$1:$B$200,2,0)," ")</f>
        <v xml:space="preserve"> </v>
      </c>
      <c r="H454" t="str">
        <f t="shared" si="23"/>
        <v>Thursday</v>
      </c>
      <c r="I454" s="32" t="str">
        <f t="shared" si="21"/>
        <v>Weekday</v>
      </c>
      <c r="J454" s="34" t="str">
        <f>IFERROR(Insta_Table1[[#This Row],[Interaction]]/Insta_Table1[[#This Row],[Reach]], " ")</f>
        <v xml:space="preserve"> </v>
      </c>
    </row>
    <row r="455" spans="1:10" x14ac:dyDescent="0.3">
      <c r="A455" s="7" t="s">
        <v>455</v>
      </c>
      <c r="B455" s="17">
        <f t="shared" si="22"/>
        <v>45023</v>
      </c>
      <c r="C455" s="36">
        <f>VLOOKUP(DAILY_STATS!A455,REACH!A454:B1664,2,0)</f>
        <v>14805</v>
      </c>
      <c r="D455">
        <f>VLOOKUP(A455,PROFILE_VISITS!$A$1:$B$1211,2,0)</f>
        <v>1035</v>
      </c>
      <c r="E455" s="36">
        <f>IFERROR(VLOOKUP(A455,NEW_FOLLOWS!$A$1:$B$892,2,0),  " ")</f>
        <v>134</v>
      </c>
      <c r="F455" s="36" t="str">
        <f>IFERROR(VLOOKUP(A455,VIEWS!$A$1:$B$200,2,0)," ")</f>
        <v xml:space="preserve"> </v>
      </c>
      <c r="G455" s="36" t="str">
        <f>IFERROR(VLOOKUP(A455,INTERACTION!$A$1:$B$200,2,0)," ")</f>
        <v xml:space="preserve"> </v>
      </c>
      <c r="H455" t="str">
        <f t="shared" si="23"/>
        <v>Friday</v>
      </c>
      <c r="I455" s="32" t="str">
        <f t="shared" si="21"/>
        <v>Weekday</v>
      </c>
      <c r="J455" s="34" t="str">
        <f>IFERROR(Insta_Table1[[#This Row],[Interaction]]/Insta_Table1[[#This Row],[Reach]], " ")</f>
        <v xml:space="preserve"> </v>
      </c>
    </row>
    <row r="456" spans="1:10" x14ac:dyDescent="0.3">
      <c r="A456" s="7" t="s">
        <v>456</v>
      </c>
      <c r="B456" s="17">
        <f t="shared" si="22"/>
        <v>45024</v>
      </c>
      <c r="C456" s="36">
        <f>VLOOKUP(DAILY_STATS!A456,REACH!A455:B1665,2,0)</f>
        <v>19689</v>
      </c>
      <c r="D456">
        <f>VLOOKUP(A456,PROFILE_VISITS!$A$1:$B$1211,2,0)</f>
        <v>984</v>
      </c>
      <c r="E456" s="36">
        <f>IFERROR(VLOOKUP(A456,NEW_FOLLOWS!$A$1:$B$892,2,0),  " ")</f>
        <v>126</v>
      </c>
      <c r="F456" s="36" t="str">
        <f>IFERROR(VLOOKUP(A456,VIEWS!$A$1:$B$200,2,0)," ")</f>
        <v xml:space="preserve"> </v>
      </c>
      <c r="G456" s="36" t="str">
        <f>IFERROR(VLOOKUP(A456,INTERACTION!$A$1:$B$200,2,0)," ")</f>
        <v xml:space="preserve"> </v>
      </c>
      <c r="H456" t="str">
        <f t="shared" si="23"/>
        <v>Saturday</v>
      </c>
      <c r="I456" s="32" t="str">
        <f t="shared" si="21"/>
        <v>Weekend</v>
      </c>
      <c r="J456" s="34" t="str">
        <f>IFERROR(Insta_Table1[[#This Row],[Interaction]]/Insta_Table1[[#This Row],[Reach]], " ")</f>
        <v xml:space="preserve"> </v>
      </c>
    </row>
    <row r="457" spans="1:10" x14ac:dyDescent="0.3">
      <c r="A457" s="7" t="s">
        <v>457</v>
      </c>
      <c r="B457" s="17">
        <f t="shared" si="22"/>
        <v>45025</v>
      </c>
      <c r="C457" s="36">
        <f>VLOOKUP(DAILY_STATS!A457,REACH!A456:B1666,2,0)</f>
        <v>20627</v>
      </c>
      <c r="D457">
        <f>VLOOKUP(A457,PROFILE_VISITS!$A$1:$B$1211,2,0)</f>
        <v>695</v>
      </c>
      <c r="E457" s="36">
        <f>IFERROR(VLOOKUP(A457,NEW_FOLLOWS!$A$1:$B$892,2,0),  " ")</f>
        <v>160</v>
      </c>
      <c r="F457" s="36" t="str">
        <f>IFERROR(VLOOKUP(A457,VIEWS!$A$1:$B$200,2,0)," ")</f>
        <v xml:space="preserve"> </v>
      </c>
      <c r="G457" s="36" t="str">
        <f>IFERROR(VLOOKUP(A457,INTERACTION!$A$1:$B$200,2,0)," ")</f>
        <v xml:space="preserve"> </v>
      </c>
      <c r="H457" t="str">
        <f t="shared" si="23"/>
        <v>Sunday</v>
      </c>
      <c r="I457" s="32" t="str">
        <f t="shared" si="21"/>
        <v>Weekend</v>
      </c>
      <c r="J457" s="34" t="str">
        <f>IFERROR(Insta_Table1[[#This Row],[Interaction]]/Insta_Table1[[#This Row],[Reach]], " ")</f>
        <v xml:space="preserve"> </v>
      </c>
    </row>
    <row r="458" spans="1:10" x14ac:dyDescent="0.3">
      <c r="A458" s="7" t="s">
        <v>458</v>
      </c>
      <c r="B458" s="17">
        <f t="shared" si="22"/>
        <v>45026</v>
      </c>
      <c r="C458" s="36">
        <f>VLOOKUP(DAILY_STATS!A458,REACH!A457:B1667,2,0)</f>
        <v>10261</v>
      </c>
      <c r="D458">
        <f>VLOOKUP(A458,PROFILE_VISITS!$A$1:$B$1211,2,0)</f>
        <v>587</v>
      </c>
      <c r="E458" s="36">
        <f>IFERROR(VLOOKUP(A458,NEW_FOLLOWS!$A$1:$B$892,2,0),  " ")</f>
        <v>175</v>
      </c>
      <c r="F458" s="36" t="str">
        <f>IFERROR(VLOOKUP(A458,VIEWS!$A$1:$B$200,2,0)," ")</f>
        <v xml:space="preserve"> </v>
      </c>
      <c r="G458" s="36" t="str">
        <f>IFERROR(VLOOKUP(A458,INTERACTION!$A$1:$B$200,2,0)," ")</f>
        <v xml:space="preserve"> </v>
      </c>
      <c r="H458" t="str">
        <f t="shared" si="23"/>
        <v>Monday</v>
      </c>
      <c r="I458" s="32" t="str">
        <f t="shared" si="21"/>
        <v>Weekday</v>
      </c>
      <c r="J458" s="34" t="str">
        <f>IFERROR(Insta_Table1[[#This Row],[Interaction]]/Insta_Table1[[#This Row],[Reach]], " ")</f>
        <v xml:space="preserve"> </v>
      </c>
    </row>
    <row r="459" spans="1:10" x14ac:dyDescent="0.3">
      <c r="A459" s="7" t="s">
        <v>459</v>
      </c>
      <c r="B459" s="17">
        <f t="shared" si="22"/>
        <v>45027</v>
      </c>
      <c r="C459" s="36">
        <f>VLOOKUP(DAILY_STATS!A459,REACH!A458:B1668,2,0)</f>
        <v>9437</v>
      </c>
      <c r="D459">
        <f>VLOOKUP(A459,PROFILE_VISITS!$A$1:$B$1211,2,0)</f>
        <v>583</v>
      </c>
      <c r="E459" s="36">
        <f>IFERROR(VLOOKUP(A459,NEW_FOLLOWS!$A$1:$B$892,2,0),  " ")</f>
        <v>156</v>
      </c>
      <c r="F459" s="36" t="str">
        <f>IFERROR(VLOOKUP(A459,VIEWS!$A$1:$B$200,2,0)," ")</f>
        <v xml:space="preserve"> </v>
      </c>
      <c r="G459" s="36" t="str">
        <f>IFERROR(VLOOKUP(A459,INTERACTION!$A$1:$B$200,2,0)," ")</f>
        <v xml:space="preserve"> </v>
      </c>
      <c r="H459" t="str">
        <f t="shared" si="23"/>
        <v>Tuesday</v>
      </c>
      <c r="I459" s="32" t="str">
        <f t="shared" si="21"/>
        <v>Weekday</v>
      </c>
      <c r="J459" s="34" t="str">
        <f>IFERROR(Insta_Table1[[#This Row],[Interaction]]/Insta_Table1[[#This Row],[Reach]], " ")</f>
        <v xml:space="preserve"> </v>
      </c>
    </row>
    <row r="460" spans="1:10" x14ac:dyDescent="0.3">
      <c r="A460" s="7" t="s">
        <v>460</v>
      </c>
      <c r="B460" s="17">
        <f t="shared" si="22"/>
        <v>45028</v>
      </c>
      <c r="C460" s="36">
        <f>VLOOKUP(DAILY_STATS!A460,REACH!A459:B1669,2,0)</f>
        <v>16290</v>
      </c>
      <c r="D460">
        <f>VLOOKUP(A460,PROFILE_VISITS!$A$1:$B$1211,2,0)</f>
        <v>529</v>
      </c>
      <c r="E460" s="36">
        <f>IFERROR(VLOOKUP(A460,NEW_FOLLOWS!$A$1:$B$892,2,0),  " ")</f>
        <v>119</v>
      </c>
      <c r="F460" s="36" t="str">
        <f>IFERROR(VLOOKUP(A460,VIEWS!$A$1:$B$200,2,0)," ")</f>
        <v xml:space="preserve"> </v>
      </c>
      <c r="G460" s="36" t="str">
        <f>IFERROR(VLOOKUP(A460,INTERACTION!$A$1:$B$200,2,0)," ")</f>
        <v xml:space="preserve"> </v>
      </c>
      <c r="H460" t="str">
        <f t="shared" si="23"/>
        <v>Wednesday</v>
      </c>
      <c r="I460" s="32" t="str">
        <f t="shared" si="21"/>
        <v>Weekday</v>
      </c>
      <c r="J460" s="34" t="str">
        <f>IFERROR(Insta_Table1[[#This Row],[Interaction]]/Insta_Table1[[#This Row],[Reach]], " ")</f>
        <v xml:space="preserve"> </v>
      </c>
    </row>
    <row r="461" spans="1:10" x14ac:dyDescent="0.3">
      <c r="A461" s="7" t="s">
        <v>461</v>
      </c>
      <c r="B461" s="17">
        <f t="shared" si="22"/>
        <v>45029</v>
      </c>
      <c r="C461" s="36">
        <f>VLOOKUP(DAILY_STATS!A461,REACH!A460:B1670,2,0)</f>
        <v>13132</v>
      </c>
      <c r="D461">
        <f>VLOOKUP(A461,PROFILE_VISITS!$A$1:$B$1211,2,0)</f>
        <v>494</v>
      </c>
      <c r="E461" s="36">
        <f>IFERROR(VLOOKUP(A461,NEW_FOLLOWS!$A$1:$B$892,2,0),  " ")</f>
        <v>116</v>
      </c>
      <c r="F461" s="36" t="str">
        <f>IFERROR(VLOOKUP(A461,VIEWS!$A$1:$B$200,2,0)," ")</f>
        <v xml:space="preserve"> </v>
      </c>
      <c r="G461" s="36" t="str">
        <f>IFERROR(VLOOKUP(A461,INTERACTION!$A$1:$B$200,2,0)," ")</f>
        <v xml:space="preserve"> </v>
      </c>
      <c r="H461" t="str">
        <f t="shared" si="23"/>
        <v>Thursday</v>
      </c>
      <c r="I461" s="32" t="str">
        <f t="shared" si="21"/>
        <v>Weekday</v>
      </c>
      <c r="J461" s="34" t="str">
        <f>IFERROR(Insta_Table1[[#This Row],[Interaction]]/Insta_Table1[[#This Row],[Reach]], " ")</f>
        <v xml:space="preserve"> </v>
      </c>
    </row>
    <row r="462" spans="1:10" x14ac:dyDescent="0.3">
      <c r="A462" s="7" t="s">
        <v>462</v>
      </c>
      <c r="B462" s="17">
        <f t="shared" si="22"/>
        <v>45030</v>
      </c>
      <c r="C462" s="36">
        <f>VLOOKUP(DAILY_STATS!A462,REACH!A461:B1671,2,0)</f>
        <v>7681</v>
      </c>
      <c r="D462">
        <f>VLOOKUP(A462,PROFILE_VISITS!$A$1:$B$1211,2,0)</f>
        <v>459</v>
      </c>
      <c r="E462" s="36">
        <f>IFERROR(VLOOKUP(A462,NEW_FOLLOWS!$A$1:$B$892,2,0),  " ")</f>
        <v>87</v>
      </c>
      <c r="F462" s="36" t="str">
        <f>IFERROR(VLOOKUP(A462,VIEWS!$A$1:$B$200,2,0)," ")</f>
        <v xml:space="preserve"> </v>
      </c>
      <c r="G462" s="36" t="str">
        <f>IFERROR(VLOOKUP(A462,INTERACTION!$A$1:$B$200,2,0)," ")</f>
        <v xml:space="preserve"> </v>
      </c>
      <c r="H462" t="str">
        <f t="shared" si="23"/>
        <v>Friday</v>
      </c>
      <c r="I462" s="32" t="str">
        <f t="shared" si="21"/>
        <v>Weekday</v>
      </c>
      <c r="J462" s="34" t="str">
        <f>IFERROR(Insta_Table1[[#This Row],[Interaction]]/Insta_Table1[[#This Row],[Reach]], " ")</f>
        <v xml:space="preserve"> </v>
      </c>
    </row>
    <row r="463" spans="1:10" x14ac:dyDescent="0.3">
      <c r="A463" s="7" t="s">
        <v>463</v>
      </c>
      <c r="B463" s="17">
        <f t="shared" si="22"/>
        <v>45031</v>
      </c>
      <c r="C463" s="36">
        <f>VLOOKUP(DAILY_STATS!A463,REACH!A462:B1672,2,0)</f>
        <v>7970</v>
      </c>
      <c r="D463">
        <f>VLOOKUP(A463,PROFILE_VISITS!$A$1:$B$1211,2,0)</f>
        <v>318</v>
      </c>
      <c r="E463" s="36">
        <f>IFERROR(VLOOKUP(A463,NEW_FOLLOWS!$A$1:$B$892,2,0),  " ")</f>
        <v>97</v>
      </c>
      <c r="F463" s="36" t="str">
        <f>IFERROR(VLOOKUP(A463,VIEWS!$A$1:$B$200,2,0)," ")</f>
        <v xml:space="preserve"> </v>
      </c>
      <c r="G463" s="36" t="str">
        <f>IFERROR(VLOOKUP(A463,INTERACTION!$A$1:$B$200,2,0)," ")</f>
        <v xml:space="preserve"> </v>
      </c>
      <c r="H463" t="str">
        <f t="shared" si="23"/>
        <v>Saturday</v>
      </c>
      <c r="I463" s="32" t="str">
        <f t="shared" si="21"/>
        <v>Weekend</v>
      </c>
      <c r="J463" s="34" t="str">
        <f>IFERROR(Insta_Table1[[#This Row],[Interaction]]/Insta_Table1[[#This Row],[Reach]], " ")</f>
        <v xml:space="preserve"> </v>
      </c>
    </row>
    <row r="464" spans="1:10" x14ac:dyDescent="0.3">
      <c r="A464" s="7" t="s">
        <v>464</v>
      </c>
      <c r="B464" s="17">
        <f t="shared" si="22"/>
        <v>45032</v>
      </c>
      <c r="C464" s="36">
        <f>VLOOKUP(DAILY_STATS!A464,REACH!A463:B1673,2,0)</f>
        <v>11249</v>
      </c>
      <c r="D464">
        <f>VLOOKUP(A464,PROFILE_VISITS!$A$1:$B$1211,2,0)</f>
        <v>604</v>
      </c>
      <c r="E464" s="36">
        <f>IFERROR(VLOOKUP(A464,NEW_FOLLOWS!$A$1:$B$892,2,0),  " ")</f>
        <v>112</v>
      </c>
      <c r="F464" s="36" t="str">
        <f>IFERROR(VLOOKUP(A464,VIEWS!$A$1:$B$200,2,0)," ")</f>
        <v xml:space="preserve"> </v>
      </c>
      <c r="G464" s="36" t="str">
        <f>IFERROR(VLOOKUP(A464,INTERACTION!$A$1:$B$200,2,0)," ")</f>
        <v xml:space="preserve"> </v>
      </c>
      <c r="H464" t="str">
        <f t="shared" si="23"/>
        <v>Sunday</v>
      </c>
      <c r="I464" s="32" t="str">
        <f t="shared" si="21"/>
        <v>Weekend</v>
      </c>
      <c r="J464" s="34" t="str">
        <f>IFERROR(Insta_Table1[[#This Row],[Interaction]]/Insta_Table1[[#This Row],[Reach]], " ")</f>
        <v xml:space="preserve"> </v>
      </c>
    </row>
    <row r="465" spans="1:10" x14ac:dyDescent="0.3">
      <c r="A465" s="7" t="s">
        <v>465</v>
      </c>
      <c r="B465" s="17">
        <f t="shared" si="22"/>
        <v>45033</v>
      </c>
      <c r="C465" s="36">
        <f>VLOOKUP(DAILY_STATS!A465,REACH!A464:B1674,2,0)</f>
        <v>8920</v>
      </c>
      <c r="D465">
        <f>VLOOKUP(A465,PROFILE_VISITS!$A$1:$B$1211,2,0)</f>
        <v>455</v>
      </c>
      <c r="E465" s="36">
        <f>IFERROR(VLOOKUP(A465,NEW_FOLLOWS!$A$1:$B$892,2,0),  " ")</f>
        <v>93</v>
      </c>
      <c r="F465" s="36" t="str">
        <f>IFERROR(VLOOKUP(A465,VIEWS!$A$1:$B$200,2,0)," ")</f>
        <v xml:space="preserve"> </v>
      </c>
      <c r="G465" s="36" t="str">
        <f>IFERROR(VLOOKUP(A465,INTERACTION!$A$1:$B$200,2,0)," ")</f>
        <v xml:space="preserve"> </v>
      </c>
      <c r="H465" t="str">
        <f t="shared" si="23"/>
        <v>Monday</v>
      </c>
      <c r="I465" s="32" t="str">
        <f t="shared" si="21"/>
        <v>Weekday</v>
      </c>
      <c r="J465" s="34" t="str">
        <f>IFERROR(Insta_Table1[[#This Row],[Interaction]]/Insta_Table1[[#This Row],[Reach]], " ")</f>
        <v xml:space="preserve"> </v>
      </c>
    </row>
    <row r="466" spans="1:10" x14ac:dyDescent="0.3">
      <c r="A466" s="7" t="s">
        <v>466</v>
      </c>
      <c r="B466" s="17">
        <f t="shared" si="22"/>
        <v>45034</v>
      </c>
      <c r="C466" s="36">
        <f>VLOOKUP(DAILY_STATS!A466,REACH!A465:B1675,2,0)</f>
        <v>15262</v>
      </c>
      <c r="D466">
        <f>VLOOKUP(A466,PROFILE_VISITS!$A$1:$B$1211,2,0)</f>
        <v>396</v>
      </c>
      <c r="E466" s="36">
        <f>IFERROR(VLOOKUP(A466,NEW_FOLLOWS!$A$1:$B$892,2,0),  " ")</f>
        <v>88</v>
      </c>
      <c r="F466" s="36" t="str">
        <f>IFERROR(VLOOKUP(A466,VIEWS!$A$1:$B$200,2,0)," ")</f>
        <v xml:space="preserve"> </v>
      </c>
      <c r="G466" s="36" t="str">
        <f>IFERROR(VLOOKUP(A466,INTERACTION!$A$1:$B$200,2,0)," ")</f>
        <v xml:space="preserve"> </v>
      </c>
      <c r="H466" t="str">
        <f t="shared" si="23"/>
        <v>Tuesday</v>
      </c>
      <c r="I466" s="32" t="str">
        <f t="shared" si="21"/>
        <v>Weekday</v>
      </c>
      <c r="J466" s="34" t="str">
        <f>IFERROR(Insta_Table1[[#This Row],[Interaction]]/Insta_Table1[[#This Row],[Reach]], " ")</f>
        <v xml:space="preserve"> </v>
      </c>
    </row>
    <row r="467" spans="1:10" x14ac:dyDescent="0.3">
      <c r="A467" s="7" t="s">
        <v>467</v>
      </c>
      <c r="B467" s="17">
        <f t="shared" si="22"/>
        <v>45035</v>
      </c>
      <c r="C467" s="36">
        <f>VLOOKUP(DAILY_STATS!A467,REACH!A466:B1676,2,0)</f>
        <v>16960</v>
      </c>
      <c r="D467">
        <f>VLOOKUP(A467,PROFILE_VISITS!$A$1:$B$1211,2,0)</f>
        <v>432</v>
      </c>
      <c r="E467" s="36">
        <f>IFERROR(VLOOKUP(A467,NEW_FOLLOWS!$A$1:$B$892,2,0),  " ")</f>
        <v>81</v>
      </c>
      <c r="F467" s="36" t="str">
        <f>IFERROR(VLOOKUP(A467,VIEWS!$A$1:$B$200,2,0)," ")</f>
        <v xml:space="preserve"> </v>
      </c>
      <c r="G467" s="36" t="str">
        <f>IFERROR(VLOOKUP(A467,INTERACTION!$A$1:$B$200,2,0)," ")</f>
        <v xml:space="preserve"> </v>
      </c>
      <c r="H467" t="str">
        <f t="shared" si="23"/>
        <v>Wednesday</v>
      </c>
      <c r="I467" s="32" t="str">
        <f t="shared" si="21"/>
        <v>Weekday</v>
      </c>
      <c r="J467" s="34" t="str">
        <f>IFERROR(Insta_Table1[[#This Row],[Interaction]]/Insta_Table1[[#This Row],[Reach]], " ")</f>
        <v xml:space="preserve"> </v>
      </c>
    </row>
    <row r="468" spans="1:10" x14ac:dyDescent="0.3">
      <c r="A468" s="7" t="s">
        <v>468</v>
      </c>
      <c r="B468" s="17">
        <f t="shared" si="22"/>
        <v>45036</v>
      </c>
      <c r="C468" s="36">
        <f>VLOOKUP(DAILY_STATS!A468,REACH!A467:B1677,2,0)</f>
        <v>15615</v>
      </c>
      <c r="D468">
        <f>VLOOKUP(A468,PROFILE_VISITS!$A$1:$B$1211,2,0)</f>
        <v>370</v>
      </c>
      <c r="E468" s="36">
        <f>IFERROR(VLOOKUP(A468,NEW_FOLLOWS!$A$1:$B$892,2,0),  " ")</f>
        <v>61</v>
      </c>
      <c r="F468" s="36" t="str">
        <f>IFERROR(VLOOKUP(A468,VIEWS!$A$1:$B$200,2,0)," ")</f>
        <v xml:space="preserve"> </v>
      </c>
      <c r="G468" s="36" t="str">
        <f>IFERROR(VLOOKUP(A468,INTERACTION!$A$1:$B$200,2,0)," ")</f>
        <v xml:space="preserve"> </v>
      </c>
      <c r="H468" t="str">
        <f t="shared" si="23"/>
        <v>Thursday</v>
      </c>
      <c r="I468" s="32" t="str">
        <f t="shared" si="21"/>
        <v>Weekday</v>
      </c>
      <c r="J468" s="34" t="str">
        <f>IFERROR(Insta_Table1[[#This Row],[Interaction]]/Insta_Table1[[#This Row],[Reach]], " ")</f>
        <v xml:space="preserve"> </v>
      </c>
    </row>
    <row r="469" spans="1:10" x14ac:dyDescent="0.3">
      <c r="A469" s="7" t="s">
        <v>469</v>
      </c>
      <c r="B469" s="17">
        <f t="shared" si="22"/>
        <v>45037</v>
      </c>
      <c r="C469" s="36">
        <f>VLOOKUP(DAILY_STATS!A469,REACH!A468:B1678,2,0)</f>
        <v>6747</v>
      </c>
      <c r="D469">
        <f>VLOOKUP(A469,PROFILE_VISITS!$A$1:$B$1211,2,0)</f>
        <v>260</v>
      </c>
      <c r="E469" s="36">
        <f>IFERROR(VLOOKUP(A469,NEW_FOLLOWS!$A$1:$B$892,2,0),  " ")</f>
        <v>81</v>
      </c>
      <c r="F469" s="36" t="str">
        <f>IFERROR(VLOOKUP(A469,VIEWS!$A$1:$B$200,2,0)," ")</f>
        <v xml:space="preserve"> </v>
      </c>
      <c r="G469" s="36" t="str">
        <f>IFERROR(VLOOKUP(A469,INTERACTION!$A$1:$B$200,2,0)," ")</f>
        <v xml:space="preserve"> </v>
      </c>
      <c r="H469" t="str">
        <f t="shared" si="23"/>
        <v>Friday</v>
      </c>
      <c r="I469" s="32" t="str">
        <f t="shared" si="21"/>
        <v>Weekday</v>
      </c>
      <c r="J469" s="34" t="str">
        <f>IFERROR(Insta_Table1[[#This Row],[Interaction]]/Insta_Table1[[#This Row],[Reach]], " ")</f>
        <v xml:space="preserve"> </v>
      </c>
    </row>
    <row r="470" spans="1:10" x14ac:dyDescent="0.3">
      <c r="A470" s="7" t="s">
        <v>470</v>
      </c>
      <c r="B470" s="17">
        <f t="shared" si="22"/>
        <v>45038</v>
      </c>
      <c r="C470" s="36">
        <f>VLOOKUP(DAILY_STATS!A470,REACH!A469:B1679,2,0)</f>
        <v>8060</v>
      </c>
      <c r="D470">
        <f>VLOOKUP(A470,PROFILE_VISITS!$A$1:$B$1211,2,0)</f>
        <v>216</v>
      </c>
      <c r="E470" s="36">
        <f>IFERROR(VLOOKUP(A470,NEW_FOLLOWS!$A$1:$B$892,2,0),  " ")</f>
        <v>67</v>
      </c>
      <c r="F470" s="36" t="str">
        <f>IFERROR(VLOOKUP(A470,VIEWS!$A$1:$B$200,2,0)," ")</f>
        <v xml:space="preserve"> </v>
      </c>
      <c r="G470" s="36" t="str">
        <f>IFERROR(VLOOKUP(A470,INTERACTION!$A$1:$B$200,2,0)," ")</f>
        <v xml:space="preserve"> </v>
      </c>
      <c r="H470" t="str">
        <f t="shared" si="23"/>
        <v>Saturday</v>
      </c>
      <c r="I470" s="32" t="str">
        <f t="shared" si="21"/>
        <v>Weekend</v>
      </c>
      <c r="J470" s="34" t="str">
        <f>IFERROR(Insta_Table1[[#This Row],[Interaction]]/Insta_Table1[[#This Row],[Reach]], " ")</f>
        <v xml:space="preserve"> </v>
      </c>
    </row>
    <row r="471" spans="1:10" x14ac:dyDescent="0.3">
      <c r="A471" s="7" t="s">
        <v>471</v>
      </c>
      <c r="B471" s="17">
        <f t="shared" si="22"/>
        <v>45039</v>
      </c>
      <c r="C471" s="36">
        <f>VLOOKUP(DAILY_STATS!A471,REACH!A470:B1680,2,0)</f>
        <v>8212</v>
      </c>
      <c r="D471">
        <f>VLOOKUP(A471,PROFILE_VISITS!$A$1:$B$1211,2,0)</f>
        <v>327</v>
      </c>
      <c r="E471" s="36">
        <f>IFERROR(VLOOKUP(A471,NEW_FOLLOWS!$A$1:$B$892,2,0),  " ")</f>
        <v>78</v>
      </c>
      <c r="F471" s="36" t="str">
        <f>IFERROR(VLOOKUP(A471,VIEWS!$A$1:$B$200,2,0)," ")</f>
        <v xml:space="preserve"> </v>
      </c>
      <c r="G471" s="36" t="str">
        <f>IFERROR(VLOOKUP(A471,INTERACTION!$A$1:$B$200,2,0)," ")</f>
        <v xml:space="preserve"> </v>
      </c>
      <c r="H471" t="str">
        <f t="shared" si="23"/>
        <v>Sunday</v>
      </c>
      <c r="I471" s="32" t="str">
        <f t="shared" si="21"/>
        <v>Weekend</v>
      </c>
      <c r="J471" s="34" t="str">
        <f>IFERROR(Insta_Table1[[#This Row],[Interaction]]/Insta_Table1[[#This Row],[Reach]], " ")</f>
        <v xml:space="preserve"> </v>
      </c>
    </row>
    <row r="472" spans="1:10" x14ac:dyDescent="0.3">
      <c r="A472" s="7" t="s">
        <v>472</v>
      </c>
      <c r="B472" s="17">
        <f t="shared" si="22"/>
        <v>45040</v>
      </c>
      <c r="C472" s="36">
        <f>VLOOKUP(DAILY_STATS!A472,REACH!A471:B1681,2,0)</f>
        <v>15545</v>
      </c>
      <c r="D472">
        <f>VLOOKUP(A472,PROFILE_VISITS!$A$1:$B$1211,2,0)</f>
        <v>465</v>
      </c>
      <c r="E472" s="36">
        <f>IFERROR(VLOOKUP(A472,NEW_FOLLOWS!$A$1:$B$892,2,0),  " ")</f>
        <v>87</v>
      </c>
      <c r="F472" s="36" t="str">
        <f>IFERROR(VLOOKUP(A472,VIEWS!$A$1:$B$200,2,0)," ")</f>
        <v xml:space="preserve"> </v>
      </c>
      <c r="G472" s="36" t="str">
        <f>IFERROR(VLOOKUP(A472,INTERACTION!$A$1:$B$200,2,0)," ")</f>
        <v xml:space="preserve"> </v>
      </c>
      <c r="H472" t="str">
        <f t="shared" si="23"/>
        <v>Monday</v>
      </c>
      <c r="I472" s="32" t="str">
        <f t="shared" si="21"/>
        <v>Weekday</v>
      </c>
      <c r="J472" s="34" t="str">
        <f>IFERROR(Insta_Table1[[#This Row],[Interaction]]/Insta_Table1[[#This Row],[Reach]], " ")</f>
        <v xml:space="preserve"> </v>
      </c>
    </row>
    <row r="473" spans="1:10" x14ac:dyDescent="0.3">
      <c r="A473" s="7" t="s">
        <v>473</v>
      </c>
      <c r="B473" s="17">
        <f t="shared" si="22"/>
        <v>45041</v>
      </c>
      <c r="C473" s="36">
        <f>VLOOKUP(DAILY_STATS!A473,REACH!A472:B1682,2,0)</f>
        <v>31035</v>
      </c>
      <c r="D473">
        <f>VLOOKUP(A473,PROFILE_VISITS!$A$1:$B$1211,2,0)</f>
        <v>866</v>
      </c>
      <c r="E473" s="36">
        <f>IFERROR(VLOOKUP(A473,NEW_FOLLOWS!$A$1:$B$892,2,0),  " ")</f>
        <v>91</v>
      </c>
      <c r="F473" s="36" t="str">
        <f>IFERROR(VLOOKUP(A473,VIEWS!$A$1:$B$200,2,0)," ")</f>
        <v xml:space="preserve"> </v>
      </c>
      <c r="G473" s="36" t="str">
        <f>IFERROR(VLOOKUP(A473,INTERACTION!$A$1:$B$200,2,0)," ")</f>
        <v xml:space="preserve"> </v>
      </c>
      <c r="H473" t="str">
        <f t="shared" si="23"/>
        <v>Tuesday</v>
      </c>
      <c r="I473" s="32" t="str">
        <f t="shared" si="21"/>
        <v>Weekday</v>
      </c>
      <c r="J473" s="34" t="str">
        <f>IFERROR(Insta_Table1[[#This Row],[Interaction]]/Insta_Table1[[#This Row],[Reach]], " ")</f>
        <v xml:space="preserve"> </v>
      </c>
    </row>
    <row r="474" spans="1:10" x14ac:dyDescent="0.3">
      <c r="A474" s="7" t="s">
        <v>474</v>
      </c>
      <c r="B474" s="17">
        <f t="shared" si="22"/>
        <v>45042</v>
      </c>
      <c r="C474" s="36">
        <f>VLOOKUP(DAILY_STATS!A474,REACH!A473:B1683,2,0)</f>
        <v>32378</v>
      </c>
      <c r="D474">
        <f>VLOOKUP(A474,PROFILE_VISITS!$A$1:$B$1211,2,0)</f>
        <v>447</v>
      </c>
      <c r="E474" s="36">
        <f>IFERROR(VLOOKUP(A474,NEW_FOLLOWS!$A$1:$B$892,2,0),  " ")</f>
        <v>89</v>
      </c>
      <c r="F474" s="36" t="str">
        <f>IFERROR(VLOOKUP(A474,VIEWS!$A$1:$B$200,2,0)," ")</f>
        <v xml:space="preserve"> </v>
      </c>
      <c r="G474" s="36" t="str">
        <f>IFERROR(VLOOKUP(A474,INTERACTION!$A$1:$B$200,2,0)," ")</f>
        <v xml:space="preserve"> </v>
      </c>
      <c r="H474" t="str">
        <f t="shared" si="23"/>
        <v>Wednesday</v>
      </c>
      <c r="I474" s="32" t="str">
        <f t="shared" si="21"/>
        <v>Weekday</v>
      </c>
      <c r="J474" s="34" t="str">
        <f>IFERROR(Insta_Table1[[#This Row],[Interaction]]/Insta_Table1[[#This Row],[Reach]], " ")</f>
        <v xml:space="preserve"> </v>
      </c>
    </row>
    <row r="475" spans="1:10" x14ac:dyDescent="0.3">
      <c r="A475" s="7" t="s">
        <v>475</v>
      </c>
      <c r="B475" s="17">
        <f t="shared" si="22"/>
        <v>45043</v>
      </c>
      <c r="C475" s="36">
        <f>VLOOKUP(DAILY_STATS!A475,REACH!A474:B1684,2,0)</f>
        <v>31429</v>
      </c>
      <c r="D475">
        <f>VLOOKUP(A475,PROFILE_VISITS!$A$1:$B$1211,2,0)</f>
        <v>475</v>
      </c>
      <c r="E475" s="36">
        <f>IFERROR(VLOOKUP(A475,NEW_FOLLOWS!$A$1:$B$892,2,0),  " ")</f>
        <v>128</v>
      </c>
      <c r="F475" s="36" t="str">
        <f>IFERROR(VLOOKUP(A475,VIEWS!$A$1:$B$200,2,0)," ")</f>
        <v xml:space="preserve"> </v>
      </c>
      <c r="G475" s="36" t="str">
        <f>IFERROR(VLOOKUP(A475,INTERACTION!$A$1:$B$200,2,0)," ")</f>
        <v xml:space="preserve"> </v>
      </c>
      <c r="H475" t="str">
        <f t="shared" si="23"/>
        <v>Thursday</v>
      </c>
      <c r="I475" s="32" t="str">
        <f t="shared" si="21"/>
        <v>Weekday</v>
      </c>
      <c r="J475" s="34" t="str">
        <f>IFERROR(Insta_Table1[[#This Row],[Interaction]]/Insta_Table1[[#This Row],[Reach]], " ")</f>
        <v xml:space="preserve"> </v>
      </c>
    </row>
    <row r="476" spans="1:10" x14ac:dyDescent="0.3">
      <c r="A476" s="7" t="s">
        <v>476</v>
      </c>
      <c r="B476" s="17">
        <f t="shared" si="22"/>
        <v>45044</v>
      </c>
      <c r="C476" s="36">
        <f>VLOOKUP(DAILY_STATS!A476,REACH!A475:B1685,2,0)</f>
        <v>20506</v>
      </c>
      <c r="D476">
        <f>VLOOKUP(A476,PROFILE_VISITS!$A$1:$B$1211,2,0)</f>
        <v>363</v>
      </c>
      <c r="E476" s="36">
        <f>IFERROR(VLOOKUP(A476,NEW_FOLLOWS!$A$1:$B$892,2,0),  " ")</f>
        <v>89</v>
      </c>
      <c r="F476" s="36" t="str">
        <f>IFERROR(VLOOKUP(A476,VIEWS!$A$1:$B$200,2,0)," ")</f>
        <v xml:space="preserve"> </v>
      </c>
      <c r="G476" s="36" t="str">
        <f>IFERROR(VLOOKUP(A476,INTERACTION!$A$1:$B$200,2,0)," ")</f>
        <v xml:space="preserve"> </v>
      </c>
      <c r="H476" t="str">
        <f t="shared" si="23"/>
        <v>Friday</v>
      </c>
      <c r="I476" s="32" t="str">
        <f t="shared" si="21"/>
        <v>Weekday</v>
      </c>
      <c r="J476" s="34" t="str">
        <f>IFERROR(Insta_Table1[[#This Row],[Interaction]]/Insta_Table1[[#This Row],[Reach]], " ")</f>
        <v xml:space="preserve"> </v>
      </c>
    </row>
    <row r="477" spans="1:10" x14ac:dyDescent="0.3">
      <c r="A477" s="7" t="s">
        <v>477</v>
      </c>
      <c r="B477" s="17">
        <f t="shared" si="22"/>
        <v>45045</v>
      </c>
      <c r="C477" s="36">
        <f>VLOOKUP(DAILY_STATS!A477,REACH!A476:B1686,2,0)</f>
        <v>13472</v>
      </c>
      <c r="D477">
        <f>VLOOKUP(A477,PROFILE_VISITS!$A$1:$B$1211,2,0)</f>
        <v>345</v>
      </c>
      <c r="E477" s="36">
        <f>IFERROR(VLOOKUP(A477,NEW_FOLLOWS!$A$1:$B$892,2,0),  " ")</f>
        <v>78</v>
      </c>
      <c r="F477" s="36" t="str">
        <f>IFERROR(VLOOKUP(A477,VIEWS!$A$1:$B$200,2,0)," ")</f>
        <v xml:space="preserve"> </v>
      </c>
      <c r="G477" s="36" t="str">
        <f>IFERROR(VLOOKUP(A477,INTERACTION!$A$1:$B$200,2,0)," ")</f>
        <v xml:space="preserve"> </v>
      </c>
      <c r="H477" t="str">
        <f t="shared" si="23"/>
        <v>Saturday</v>
      </c>
      <c r="I477" s="32" t="str">
        <f t="shared" si="21"/>
        <v>Weekend</v>
      </c>
      <c r="J477" s="34" t="str">
        <f>IFERROR(Insta_Table1[[#This Row],[Interaction]]/Insta_Table1[[#This Row],[Reach]], " ")</f>
        <v xml:space="preserve"> </v>
      </c>
    </row>
    <row r="478" spans="1:10" x14ac:dyDescent="0.3">
      <c r="A478" s="7" t="s">
        <v>478</v>
      </c>
      <c r="B478" s="17">
        <f t="shared" si="22"/>
        <v>45046</v>
      </c>
      <c r="C478" s="36">
        <f>VLOOKUP(DAILY_STATS!A478,REACH!A477:B1687,2,0)</f>
        <v>27194</v>
      </c>
      <c r="D478">
        <f>VLOOKUP(A478,PROFILE_VISITS!$A$1:$B$1211,2,0)</f>
        <v>671</v>
      </c>
      <c r="E478" s="36">
        <f>IFERROR(VLOOKUP(A478,NEW_FOLLOWS!$A$1:$B$892,2,0),  " ")</f>
        <v>59</v>
      </c>
      <c r="F478" s="36" t="str">
        <f>IFERROR(VLOOKUP(A478,VIEWS!$A$1:$B$200,2,0)," ")</f>
        <v xml:space="preserve"> </v>
      </c>
      <c r="G478" s="36" t="str">
        <f>IFERROR(VLOOKUP(A478,INTERACTION!$A$1:$B$200,2,0)," ")</f>
        <v xml:space="preserve"> </v>
      </c>
      <c r="H478" t="str">
        <f t="shared" si="23"/>
        <v>Sunday</v>
      </c>
      <c r="I478" s="32" t="str">
        <f t="shared" si="21"/>
        <v>Weekend</v>
      </c>
      <c r="J478" s="34" t="str">
        <f>IFERROR(Insta_Table1[[#This Row],[Interaction]]/Insta_Table1[[#This Row],[Reach]], " ")</f>
        <v xml:space="preserve"> </v>
      </c>
    </row>
    <row r="479" spans="1:10" x14ac:dyDescent="0.3">
      <c r="A479" s="7" t="s">
        <v>479</v>
      </c>
      <c r="B479" s="17">
        <f t="shared" si="22"/>
        <v>45047</v>
      </c>
      <c r="C479" s="36">
        <f>VLOOKUP(DAILY_STATS!A479,REACH!A478:B1688,2,0)</f>
        <v>34448</v>
      </c>
      <c r="D479">
        <f>VLOOKUP(A479,PROFILE_VISITS!$A$1:$B$1211,2,0)</f>
        <v>627</v>
      </c>
      <c r="E479" s="36">
        <f>IFERROR(VLOOKUP(A479,NEW_FOLLOWS!$A$1:$B$892,2,0),  " ")</f>
        <v>119</v>
      </c>
      <c r="F479" s="36" t="str">
        <f>IFERROR(VLOOKUP(A479,VIEWS!$A$1:$B$200,2,0)," ")</f>
        <v xml:space="preserve"> </v>
      </c>
      <c r="G479" s="36" t="str">
        <f>IFERROR(VLOOKUP(A479,INTERACTION!$A$1:$B$200,2,0)," ")</f>
        <v xml:space="preserve"> </v>
      </c>
      <c r="H479" t="str">
        <f t="shared" si="23"/>
        <v>Monday</v>
      </c>
      <c r="I479" s="32" t="str">
        <f t="shared" si="21"/>
        <v>Weekday</v>
      </c>
      <c r="J479" s="34" t="str">
        <f>IFERROR(Insta_Table1[[#This Row],[Interaction]]/Insta_Table1[[#This Row],[Reach]], " ")</f>
        <v xml:space="preserve"> </v>
      </c>
    </row>
    <row r="480" spans="1:10" x14ac:dyDescent="0.3">
      <c r="A480" s="7" t="s">
        <v>480</v>
      </c>
      <c r="B480" s="17">
        <f t="shared" si="22"/>
        <v>45048</v>
      </c>
      <c r="C480" s="36">
        <f>VLOOKUP(DAILY_STATS!A480,REACH!A479:B1689,2,0)</f>
        <v>36602</v>
      </c>
      <c r="D480">
        <f>VLOOKUP(A480,PROFILE_VISITS!$A$1:$B$1211,2,0)</f>
        <v>578</v>
      </c>
      <c r="E480" s="36">
        <f>IFERROR(VLOOKUP(A480,NEW_FOLLOWS!$A$1:$B$892,2,0),  " ")</f>
        <v>88</v>
      </c>
      <c r="F480" s="36" t="str">
        <f>IFERROR(VLOOKUP(A480,VIEWS!$A$1:$B$200,2,0)," ")</f>
        <v xml:space="preserve"> </v>
      </c>
      <c r="G480" s="36" t="str">
        <f>IFERROR(VLOOKUP(A480,INTERACTION!$A$1:$B$200,2,0)," ")</f>
        <v xml:space="preserve"> </v>
      </c>
      <c r="H480" t="str">
        <f t="shared" si="23"/>
        <v>Tuesday</v>
      </c>
      <c r="I480" s="32" t="str">
        <f t="shared" si="21"/>
        <v>Weekday</v>
      </c>
      <c r="J480" s="34" t="str">
        <f>IFERROR(Insta_Table1[[#This Row],[Interaction]]/Insta_Table1[[#This Row],[Reach]], " ")</f>
        <v xml:space="preserve"> </v>
      </c>
    </row>
    <row r="481" spans="1:10" x14ac:dyDescent="0.3">
      <c r="A481" s="7" t="s">
        <v>481</v>
      </c>
      <c r="B481" s="17">
        <f t="shared" si="22"/>
        <v>45049</v>
      </c>
      <c r="C481" s="36">
        <f>VLOOKUP(DAILY_STATS!A481,REACH!A480:B1690,2,0)</f>
        <v>38631</v>
      </c>
      <c r="D481">
        <f>VLOOKUP(A481,PROFILE_VISITS!$A$1:$B$1211,2,0)</f>
        <v>756</v>
      </c>
      <c r="E481" s="36">
        <f>IFERROR(VLOOKUP(A481,NEW_FOLLOWS!$A$1:$B$892,2,0),  " ")</f>
        <v>96</v>
      </c>
      <c r="F481" s="36" t="str">
        <f>IFERROR(VLOOKUP(A481,VIEWS!$A$1:$B$200,2,0)," ")</f>
        <v xml:space="preserve"> </v>
      </c>
      <c r="G481" s="36" t="str">
        <f>IFERROR(VLOOKUP(A481,INTERACTION!$A$1:$B$200,2,0)," ")</f>
        <v xml:space="preserve"> </v>
      </c>
      <c r="H481" t="str">
        <f t="shared" si="23"/>
        <v>Wednesday</v>
      </c>
      <c r="I481" s="32" t="str">
        <f t="shared" si="21"/>
        <v>Weekday</v>
      </c>
      <c r="J481" s="34" t="str">
        <f>IFERROR(Insta_Table1[[#This Row],[Interaction]]/Insta_Table1[[#This Row],[Reach]], " ")</f>
        <v xml:space="preserve"> </v>
      </c>
    </row>
    <row r="482" spans="1:10" x14ac:dyDescent="0.3">
      <c r="A482" s="7" t="s">
        <v>482</v>
      </c>
      <c r="B482" s="17">
        <f t="shared" si="22"/>
        <v>45050</v>
      </c>
      <c r="C482" s="36">
        <f>VLOOKUP(DAILY_STATS!A482,REACH!A481:B1691,2,0)</f>
        <v>33286</v>
      </c>
      <c r="D482">
        <f>VLOOKUP(A482,PROFILE_VISITS!$A$1:$B$1211,2,0)</f>
        <v>662</v>
      </c>
      <c r="E482" s="36">
        <f>IFERROR(VLOOKUP(A482,NEW_FOLLOWS!$A$1:$B$892,2,0),  " ")</f>
        <v>115</v>
      </c>
      <c r="F482" s="36" t="str">
        <f>IFERROR(VLOOKUP(A482,VIEWS!$A$1:$B$200,2,0)," ")</f>
        <v xml:space="preserve"> </v>
      </c>
      <c r="G482" s="36" t="str">
        <f>IFERROR(VLOOKUP(A482,INTERACTION!$A$1:$B$200,2,0)," ")</f>
        <v xml:space="preserve"> </v>
      </c>
      <c r="H482" t="str">
        <f t="shared" si="23"/>
        <v>Thursday</v>
      </c>
      <c r="I482" s="32" t="str">
        <f t="shared" si="21"/>
        <v>Weekday</v>
      </c>
      <c r="J482" s="34" t="str">
        <f>IFERROR(Insta_Table1[[#This Row],[Interaction]]/Insta_Table1[[#This Row],[Reach]], " ")</f>
        <v xml:space="preserve"> </v>
      </c>
    </row>
    <row r="483" spans="1:10" x14ac:dyDescent="0.3">
      <c r="A483" s="7" t="s">
        <v>483</v>
      </c>
      <c r="B483" s="17">
        <f t="shared" si="22"/>
        <v>45051</v>
      </c>
      <c r="C483" s="36">
        <f>VLOOKUP(DAILY_STATS!A483,REACH!A482:B1692,2,0)</f>
        <v>30533</v>
      </c>
      <c r="D483">
        <f>VLOOKUP(A483,PROFILE_VISITS!$A$1:$B$1211,2,0)</f>
        <v>697</v>
      </c>
      <c r="E483" s="36">
        <f>IFERROR(VLOOKUP(A483,NEW_FOLLOWS!$A$1:$B$892,2,0),  " ")</f>
        <v>177</v>
      </c>
      <c r="F483" s="36" t="str">
        <f>IFERROR(VLOOKUP(A483,VIEWS!$A$1:$B$200,2,0)," ")</f>
        <v xml:space="preserve"> </v>
      </c>
      <c r="G483" s="36" t="str">
        <f>IFERROR(VLOOKUP(A483,INTERACTION!$A$1:$B$200,2,0)," ")</f>
        <v xml:space="preserve"> </v>
      </c>
      <c r="H483" t="str">
        <f t="shared" si="23"/>
        <v>Friday</v>
      </c>
      <c r="I483" s="32" t="str">
        <f t="shared" si="21"/>
        <v>Weekday</v>
      </c>
      <c r="J483" s="34" t="str">
        <f>IFERROR(Insta_Table1[[#This Row],[Interaction]]/Insta_Table1[[#This Row],[Reach]], " ")</f>
        <v xml:space="preserve"> </v>
      </c>
    </row>
    <row r="484" spans="1:10" x14ac:dyDescent="0.3">
      <c r="A484" s="7" t="s">
        <v>484</v>
      </c>
      <c r="B484" s="17">
        <f t="shared" si="22"/>
        <v>45052</v>
      </c>
      <c r="C484" s="36">
        <f>VLOOKUP(DAILY_STATS!A484,REACH!A483:B1693,2,0)</f>
        <v>30105</v>
      </c>
      <c r="D484">
        <f>VLOOKUP(A484,PROFILE_VISITS!$A$1:$B$1211,2,0)</f>
        <v>686</v>
      </c>
      <c r="E484" s="36">
        <f>IFERROR(VLOOKUP(A484,NEW_FOLLOWS!$A$1:$B$892,2,0),  " ")</f>
        <v>191</v>
      </c>
      <c r="F484" s="36" t="str">
        <f>IFERROR(VLOOKUP(A484,VIEWS!$A$1:$B$200,2,0)," ")</f>
        <v xml:space="preserve"> </v>
      </c>
      <c r="G484" s="36" t="str">
        <f>IFERROR(VLOOKUP(A484,INTERACTION!$A$1:$B$200,2,0)," ")</f>
        <v xml:space="preserve"> </v>
      </c>
      <c r="H484" t="str">
        <f t="shared" si="23"/>
        <v>Saturday</v>
      </c>
      <c r="I484" s="32" t="str">
        <f t="shared" si="21"/>
        <v>Weekend</v>
      </c>
      <c r="J484" s="34" t="str">
        <f>IFERROR(Insta_Table1[[#This Row],[Interaction]]/Insta_Table1[[#This Row],[Reach]], " ")</f>
        <v xml:space="preserve"> </v>
      </c>
    </row>
    <row r="485" spans="1:10" x14ac:dyDescent="0.3">
      <c r="A485" s="7" t="s">
        <v>485</v>
      </c>
      <c r="B485" s="17">
        <f t="shared" si="22"/>
        <v>45053</v>
      </c>
      <c r="C485" s="36">
        <f>VLOOKUP(DAILY_STATS!A485,REACH!A484:B1694,2,0)</f>
        <v>52220</v>
      </c>
      <c r="D485">
        <f>VLOOKUP(A485,PROFILE_VISITS!$A$1:$B$1211,2,0)</f>
        <v>879</v>
      </c>
      <c r="E485" s="36">
        <f>IFERROR(VLOOKUP(A485,NEW_FOLLOWS!$A$1:$B$892,2,0),  " ")</f>
        <v>216</v>
      </c>
      <c r="F485" s="36" t="str">
        <f>IFERROR(VLOOKUP(A485,VIEWS!$A$1:$B$200,2,0)," ")</f>
        <v xml:space="preserve"> </v>
      </c>
      <c r="G485" s="36" t="str">
        <f>IFERROR(VLOOKUP(A485,INTERACTION!$A$1:$B$200,2,0)," ")</f>
        <v xml:space="preserve"> </v>
      </c>
      <c r="H485" t="str">
        <f t="shared" si="23"/>
        <v>Sunday</v>
      </c>
      <c r="I485" s="32" t="str">
        <f t="shared" si="21"/>
        <v>Weekend</v>
      </c>
      <c r="J485" s="34" t="str">
        <f>IFERROR(Insta_Table1[[#This Row],[Interaction]]/Insta_Table1[[#This Row],[Reach]], " ")</f>
        <v xml:space="preserve"> </v>
      </c>
    </row>
    <row r="486" spans="1:10" x14ac:dyDescent="0.3">
      <c r="A486" s="7" t="s">
        <v>486</v>
      </c>
      <c r="B486" s="17">
        <f t="shared" si="22"/>
        <v>45054</v>
      </c>
      <c r="C486" s="36">
        <f>VLOOKUP(DAILY_STATS!A486,REACH!A485:B1695,2,0)</f>
        <v>44324</v>
      </c>
      <c r="D486">
        <f>VLOOKUP(A486,PROFILE_VISITS!$A$1:$B$1211,2,0)</f>
        <v>780</v>
      </c>
      <c r="E486" s="36">
        <f>IFERROR(VLOOKUP(A486,NEW_FOLLOWS!$A$1:$B$892,2,0),  " ")</f>
        <v>183</v>
      </c>
      <c r="F486" s="36" t="str">
        <f>IFERROR(VLOOKUP(A486,VIEWS!$A$1:$B$200,2,0)," ")</f>
        <v xml:space="preserve"> </v>
      </c>
      <c r="G486" s="36" t="str">
        <f>IFERROR(VLOOKUP(A486,INTERACTION!$A$1:$B$200,2,0)," ")</f>
        <v xml:space="preserve"> </v>
      </c>
      <c r="H486" t="str">
        <f t="shared" si="23"/>
        <v>Monday</v>
      </c>
      <c r="I486" s="32" t="str">
        <f t="shared" si="21"/>
        <v>Weekday</v>
      </c>
      <c r="J486" s="34" t="str">
        <f>IFERROR(Insta_Table1[[#This Row],[Interaction]]/Insta_Table1[[#This Row],[Reach]], " ")</f>
        <v xml:space="preserve"> </v>
      </c>
    </row>
    <row r="487" spans="1:10" x14ac:dyDescent="0.3">
      <c r="A487" s="7" t="s">
        <v>487</v>
      </c>
      <c r="B487" s="17">
        <f t="shared" si="22"/>
        <v>45055</v>
      </c>
      <c r="C487" s="36">
        <f>VLOOKUP(DAILY_STATS!A487,REACH!A486:B1696,2,0)</f>
        <v>33778</v>
      </c>
      <c r="D487">
        <f>VLOOKUP(A487,PROFILE_VISITS!$A$1:$B$1211,2,0)</f>
        <v>642</v>
      </c>
      <c r="E487" s="36">
        <f>IFERROR(VLOOKUP(A487,NEW_FOLLOWS!$A$1:$B$892,2,0),  " ")</f>
        <v>198</v>
      </c>
      <c r="F487" s="36" t="str">
        <f>IFERROR(VLOOKUP(A487,VIEWS!$A$1:$B$200,2,0)," ")</f>
        <v xml:space="preserve"> </v>
      </c>
      <c r="G487" s="36" t="str">
        <f>IFERROR(VLOOKUP(A487,INTERACTION!$A$1:$B$200,2,0)," ")</f>
        <v xml:space="preserve"> </v>
      </c>
      <c r="H487" t="str">
        <f t="shared" si="23"/>
        <v>Tuesday</v>
      </c>
      <c r="I487" s="32" t="str">
        <f t="shared" si="21"/>
        <v>Weekday</v>
      </c>
      <c r="J487" s="34" t="str">
        <f>IFERROR(Insta_Table1[[#This Row],[Interaction]]/Insta_Table1[[#This Row],[Reach]], " ")</f>
        <v xml:space="preserve"> </v>
      </c>
    </row>
    <row r="488" spans="1:10" x14ac:dyDescent="0.3">
      <c r="A488" s="7" t="s">
        <v>488</v>
      </c>
      <c r="B488" s="17">
        <f t="shared" si="22"/>
        <v>45056</v>
      </c>
      <c r="C488" s="36">
        <f>VLOOKUP(DAILY_STATS!A488,REACH!A487:B1697,2,0)</f>
        <v>56328</v>
      </c>
      <c r="D488">
        <f>VLOOKUP(A488,PROFILE_VISITS!$A$1:$B$1211,2,0)</f>
        <v>1007</v>
      </c>
      <c r="E488" s="36">
        <f>IFERROR(VLOOKUP(A488,NEW_FOLLOWS!$A$1:$B$892,2,0),  " ")</f>
        <v>236</v>
      </c>
      <c r="F488" s="36" t="str">
        <f>IFERROR(VLOOKUP(A488,VIEWS!$A$1:$B$200,2,0)," ")</f>
        <v xml:space="preserve"> </v>
      </c>
      <c r="G488" s="36" t="str">
        <f>IFERROR(VLOOKUP(A488,INTERACTION!$A$1:$B$200,2,0)," ")</f>
        <v xml:space="preserve"> </v>
      </c>
      <c r="H488" t="str">
        <f t="shared" si="23"/>
        <v>Wednesday</v>
      </c>
      <c r="I488" s="32" t="str">
        <f t="shared" si="21"/>
        <v>Weekday</v>
      </c>
      <c r="J488" s="34" t="str">
        <f>IFERROR(Insta_Table1[[#This Row],[Interaction]]/Insta_Table1[[#This Row],[Reach]], " ")</f>
        <v xml:space="preserve"> </v>
      </c>
    </row>
    <row r="489" spans="1:10" x14ac:dyDescent="0.3">
      <c r="A489" s="7" t="s">
        <v>489</v>
      </c>
      <c r="B489" s="17">
        <f t="shared" si="22"/>
        <v>45057</v>
      </c>
      <c r="C489" s="36">
        <f>VLOOKUP(DAILY_STATS!A489,REACH!A488:B1698,2,0)</f>
        <v>71004</v>
      </c>
      <c r="D489">
        <f>VLOOKUP(A489,PROFILE_VISITS!$A$1:$B$1211,2,0)</f>
        <v>1349</v>
      </c>
      <c r="E489" s="36">
        <f>IFERROR(VLOOKUP(A489,NEW_FOLLOWS!$A$1:$B$892,2,0),  " ")</f>
        <v>329</v>
      </c>
      <c r="F489" s="36" t="str">
        <f>IFERROR(VLOOKUP(A489,VIEWS!$A$1:$B$200,2,0)," ")</f>
        <v xml:space="preserve"> </v>
      </c>
      <c r="G489" s="36" t="str">
        <f>IFERROR(VLOOKUP(A489,INTERACTION!$A$1:$B$200,2,0)," ")</f>
        <v xml:space="preserve"> </v>
      </c>
      <c r="H489" t="str">
        <f t="shared" si="23"/>
        <v>Thursday</v>
      </c>
      <c r="I489" s="32" t="str">
        <f t="shared" si="21"/>
        <v>Weekday</v>
      </c>
      <c r="J489" s="34" t="str">
        <f>IFERROR(Insta_Table1[[#This Row],[Interaction]]/Insta_Table1[[#This Row],[Reach]], " ")</f>
        <v xml:space="preserve"> </v>
      </c>
    </row>
    <row r="490" spans="1:10" x14ac:dyDescent="0.3">
      <c r="A490" s="7" t="s">
        <v>490</v>
      </c>
      <c r="B490" s="17">
        <f t="shared" si="22"/>
        <v>45058</v>
      </c>
      <c r="C490" s="36">
        <f>VLOOKUP(DAILY_STATS!A490,REACH!A489:B1699,2,0)</f>
        <v>122326</v>
      </c>
      <c r="D490">
        <f>VLOOKUP(A490,PROFILE_VISITS!$A$1:$B$1211,2,0)</f>
        <v>1884</v>
      </c>
      <c r="E490" s="36">
        <f>IFERROR(VLOOKUP(A490,NEW_FOLLOWS!$A$1:$B$892,2,0),  " ")</f>
        <v>470</v>
      </c>
      <c r="F490" s="36" t="str">
        <f>IFERROR(VLOOKUP(A490,VIEWS!$A$1:$B$200,2,0)," ")</f>
        <v xml:space="preserve"> </v>
      </c>
      <c r="G490" s="36" t="str">
        <f>IFERROR(VLOOKUP(A490,INTERACTION!$A$1:$B$200,2,0)," ")</f>
        <v xml:space="preserve"> </v>
      </c>
      <c r="H490" t="str">
        <f t="shared" si="23"/>
        <v>Friday</v>
      </c>
      <c r="I490" s="32" t="str">
        <f t="shared" si="21"/>
        <v>Weekday</v>
      </c>
      <c r="J490" s="34" t="str">
        <f>IFERROR(Insta_Table1[[#This Row],[Interaction]]/Insta_Table1[[#This Row],[Reach]], " ")</f>
        <v xml:space="preserve"> </v>
      </c>
    </row>
    <row r="491" spans="1:10" x14ac:dyDescent="0.3">
      <c r="A491" s="7" t="s">
        <v>491</v>
      </c>
      <c r="B491" s="17">
        <f t="shared" si="22"/>
        <v>45059</v>
      </c>
      <c r="C491" s="36">
        <f>VLOOKUP(DAILY_STATS!A491,REACH!A490:B1700,2,0)</f>
        <v>136843</v>
      </c>
      <c r="D491">
        <f>VLOOKUP(A491,PROFILE_VISITS!$A$1:$B$1211,2,0)</f>
        <v>1806</v>
      </c>
      <c r="E491" s="36">
        <f>IFERROR(VLOOKUP(A491,NEW_FOLLOWS!$A$1:$B$892,2,0),  " ")</f>
        <v>637</v>
      </c>
      <c r="F491" s="36" t="str">
        <f>IFERROR(VLOOKUP(A491,VIEWS!$A$1:$B$200,2,0)," ")</f>
        <v xml:space="preserve"> </v>
      </c>
      <c r="G491" s="36" t="str">
        <f>IFERROR(VLOOKUP(A491,INTERACTION!$A$1:$B$200,2,0)," ")</f>
        <v xml:space="preserve"> </v>
      </c>
      <c r="H491" t="str">
        <f t="shared" si="23"/>
        <v>Saturday</v>
      </c>
      <c r="I491" s="32" t="str">
        <f t="shared" si="21"/>
        <v>Weekend</v>
      </c>
      <c r="J491" s="34" t="str">
        <f>IFERROR(Insta_Table1[[#This Row],[Interaction]]/Insta_Table1[[#This Row],[Reach]], " ")</f>
        <v xml:space="preserve"> </v>
      </c>
    </row>
    <row r="492" spans="1:10" x14ac:dyDescent="0.3">
      <c r="A492" s="7" t="s">
        <v>492</v>
      </c>
      <c r="B492" s="17">
        <f t="shared" si="22"/>
        <v>45060</v>
      </c>
      <c r="C492" s="36">
        <f>VLOOKUP(DAILY_STATS!A492,REACH!A491:B1701,2,0)</f>
        <v>111135</v>
      </c>
      <c r="D492">
        <f>VLOOKUP(A492,PROFILE_VISITS!$A$1:$B$1211,2,0)</f>
        <v>1815</v>
      </c>
      <c r="E492" s="36">
        <f>IFERROR(VLOOKUP(A492,NEW_FOLLOWS!$A$1:$B$892,2,0),  " ")</f>
        <v>554</v>
      </c>
      <c r="F492" s="36" t="str">
        <f>IFERROR(VLOOKUP(A492,VIEWS!$A$1:$B$200,2,0)," ")</f>
        <v xml:space="preserve"> </v>
      </c>
      <c r="G492" s="36" t="str">
        <f>IFERROR(VLOOKUP(A492,INTERACTION!$A$1:$B$200,2,0)," ")</f>
        <v xml:space="preserve"> </v>
      </c>
      <c r="H492" t="str">
        <f t="shared" si="23"/>
        <v>Sunday</v>
      </c>
      <c r="I492" s="32" t="str">
        <f t="shared" si="21"/>
        <v>Weekend</v>
      </c>
      <c r="J492" s="34" t="str">
        <f>IFERROR(Insta_Table1[[#This Row],[Interaction]]/Insta_Table1[[#This Row],[Reach]], " ")</f>
        <v xml:space="preserve"> </v>
      </c>
    </row>
    <row r="493" spans="1:10" x14ac:dyDescent="0.3">
      <c r="A493" s="7" t="s">
        <v>493</v>
      </c>
      <c r="B493" s="17">
        <f t="shared" si="22"/>
        <v>45061</v>
      </c>
      <c r="C493" s="36">
        <f>VLOOKUP(DAILY_STATS!A493,REACH!A492:B1702,2,0)</f>
        <v>113277</v>
      </c>
      <c r="D493">
        <f>VLOOKUP(A493,PROFILE_VISITS!$A$1:$B$1211,2,0)</f>
        <v>2736</v>
      </c>
      <c r="E493" s="36">
        <f>IFERROR(VLOOKUP(A493,NEW_FOLLOWS!$A$1:$B$892,2,0),  " ")</f>
        <v>741</v>
      </c>
      <c r="F493" s="36" t="str">
        <f>IFERROR(VLOOKUP(A493,VIEWS!$A$1:$B$200,2,0)," ")</f>
        <v xml:space="preserve"> </v>
      </c>
      <c r="G493" s="36" t="str">
        <f>IFERROR(VLOOKUP(A493,INTERACTION!$A$1:$B$200,2,0)," ")</f>
        <v xml:space="preserve"> </v>
      </c>
      <c r="H493" t="str">
        <f t="shared" si="23"/>
        <v>Monday</v>
      </c>
      <c r="I493" s="32" t="str">
        <f t="shared" si="21"/>
        <v>Weekday</v>
      </c>
      <c r="J493" s="34" t="str">
        <f>IFERROR(Insta_Table1[[#This Row],[Interaction]]/Insta_Table1[[#This Row],[Reach]], " ")</f>
        <v xml:space="preserve"> </v>
      </c>
    </row>
    <row r="494" spans="1:10" x14ac:dyDescent="0.3">
      <c r="A494" s="7" t="s">
        <v>494</v>
      </c>
      <c r="B494" s="17">
        <f t="shared" si="22"/>
        <v>45062</v>
      </c>
      <c r="C494" s="36">
        <f>VLOOKUP(DAILY_STATS!A494,REACH!A493:B1703,2,0)</f>
        <v>145184</v>
      </c>
      <c r="D494">
        <f>VLOOKUP(A494,PROFILE_VISITS!$A$1:$B$1211,2,0)</f>
        <v>3521</v>
      </c>
      <c r="E494" s="36">
        <f>IFERROR(VLOOKUP(A494,NEW_FOLLOWS!$A$1:$B$892,2,0),  " ")</f>
        <v>1026</v>
      </c>
      <c r="F494" s="36" t="str">
        <f>IFERROR(VLOOKUP(A494,VIEWS!$A$1:$B$200,2,0)," ")</f>
        <v xml:space="preserve"> </v>
      </c>
      <c r="G494" s="36" t="str">
        <f>IFERROR(VLOOKUP(A494,INTERACTION!$A$1:$B$200,2,0)," ")</f>
        <v xml:space="preserve"> </v>
      </c>
      <c r="H494" t="str">
        <f t="shared" si="23"/>
        <v>Tuesday</v>
      </c>
      <c r="I494" s="32" t="str">
        <f t="shared" si="21"/>
        <v>Weekday</v>
      </c>
      <c r="J494" s="34" t="str">
        <f>IFERROR(Insta_Table1[[#This Row],[Interaction]]/Insta_Table1[[#This Row],[Reach]], " ")</f>
        <v xml:space="preserve"> </v>
      </c>
    </row>
    <row r="495" spans="1:10" x14ac:dyDescent="0.3">
      <c r="A495" s="7" t="s">
        <v>495</v>
      </c>
      <c r="B495" s="17">
        <f t="shared" si="22"/>
        <v>45063</v>
      </c>
      <c r="C495" s="36">
        <f>VLOOKUP(DAILY_STATS!A495,REACH!A494:B1704,2,0)</f>
        <v>149297</v>
      </c>
      <c r="D495">
        <f>VLOOKUP(A495,PROFILE_VISITS!$A$1:$B$1211,2,0)</f>
        <v>6819</v>
      </c>
      <c r="E495" s="36">
        <f>IFERROR(VLOOKUP(A495,NEW_FOLLOWS!$A$1:$B$892,2,0),  " ")</f>
        <v>1006</v>
      </c>
      <c r="F495" s="36" t="str">
        <f>IFERROR(VLOOKUP(A495,VIEWS!$A$1:$B$200,2,0)," ")</f>
        <v xml:space="preserve"> </v>
      </c>
      <c r="G495" s="36" t="str">
        <f>IFERROR(VLOOKUP(A495,INTERACTION!$A$1:$B$200,2,0)," ")</f>
        <v xml:space="preserve"> </v>
      </c>
      <c r="H495" t="str">
        <f t="shared" si="23"/>
        <v>Wednesday</v>
      </c>
      <c r="I495" s="32" t="str">
        <f t="shared" si="21"/>
        <v>Weekday</v>
      </c>
      <c r="J495" s="34" t="str">
        <f>IFERROR(Insta_Table1[[#This Row],[Interaction]]/Insta_Table1[[#This Row],[Reach]], " ")</f>
        <v xml:space="preserve"> </v>
      </c>
    </row>
    <row r="496" spans="1:10" x14ac:dyDescent="0.3">
      <c r="A496" s="7" t="s">
        <v>496</v>
      </c>
      <c r="B496" s="17">
        <f t="shared" si="22"/>
        <v>45064</v>
      </c>
      <c r="C496" s="36">
        <f>VLOOKUP(DAILY_STATS!A496,REACH!A495:B1705,2,0)</f>
        <v>111666</v>
      </c>
      <c r="D496">
        <f>VLOOKUP(A496,PROFILE_VISITS!$A$1:$B$1211,2,0)</f>
        <v>2498</v>
      </c>
      <c r="E496" s="36">
        <f>IFERROR(VLOOKUP(A496,NEW_FOLLOWS!$A$1:$B$892,2,0),  " ")</f>
        <v>714</v>
      </c>
      <c r="F496" s="36" t="str">
        <f>IFERROR(VLOOKUP(A496,VIEWS!$A$1:$B$200,2,0)," ")</f>
        <v xml:space="preserve"> </v>
      </c>
      <c r="G496" s="36" t="str">
        <f>IFERROR(VLOOKUP(A496,INTERACTION!$A$1:$B$200,2,0)," ")</f>
        <v xml:space="preserve"> </v>
      </c>
      <c r="H496" t="str">
        <f t="shared" si="23"/>
        <v>Thursday</v>
      </c>
      <c r="I496" s="32" t="str">
        <f t="shared" si="21"/>
        <v>Weekday</v>
      </c>
      <c r="J496" s="34" t="str">
        <f>IFERROR(Insta_Table1[[#This Row],[Interaction]]/Insta_Table1[[#This Row],[Reach]], " ")</f>
        <v xml:space="preserve"> </v>
      </c>
    </row>
    <row r="497" spans="1:10" x14ac:dyDescent="0.3">
      <c r="A497" s="7" t="s">
        <v>497</v>
      </c>
      <c r="B497" s="17">
        <f t="shared" si="22"/>
        <v>45065</v>
      </c>
      <c r="C497" s="36">
        <f>VLOOKUP(DAILY_STATS!A497,REACH!A496:B1706,2,0)</f>
        <v>89277</v>
      </c>
      <c r="D497">
        <f>VLOOKUP(A497,PROFILE_VISITS!$A$1:$B$1211,2,0)</f>
        <v>1856</v>
      </c>
      <c r="E497" s="36">
        <f>IFERROR(VLOOKUP(A497,NEW_FOLLOWS!$A$1:$B$892,2,0),  " ")</f>
        <v>583</v>
      </c>
      <c r="F497" s="36" t="str">
        <f>IFERROR(VLOOKUP(A497,VIEWS!$A$1:$B$200,2,0)," ")</f>
        <v xml:space="preserve"> </v>
      </c>
      <c r="G497" s="36" t="str">
        <f>IFERROR(VLOOKUP(A497,INTERACTION!$A$1:$B$200,2,0)," ")</f>
        <v xml:space="preserve"> </v>
      </c>
      <c r="H497" t="str">
        <f t="shared" si="23"/>
        <v>Friday</v>
      </c>
      <c r="I497" s="32" t="str">
        <f t="shared" si="21"/>
        <v>Weekday</v>
      </c>
      <c r="J497" s="34" t="str">
        <f>IFERROR(Insta_Table1[[#This Row],[Interaction]]/Insta_Table1[[#This Row],[Reach]], " ")</f>
        <v xml:space="preserve"> </v>
      </c>
    </row>
    <row r="498" spans="1:10" x14ac:dyDescent="0.3">
      <c r="A498" s="7" t="s">
        <v>498</v>
      </c>
      <c r="B498" s="17">
        <f t="shared" si="22"/>
        <v>45066</v>
      </c>
      <c r="C498" s="36">
        <f>VLOOKUP(DAILY_STATS!A498,REACH!A497:B1707,2,0)</f>
        <v>88908</v>
      </c>
      <c r="D498">
        <f>VLOOKUP(A498,PROFILE_VISITS!$A$1:$B$1211,2,0)</f>
        <v>1891</v>
      </c>
      <c r="E498" s="36">
        <f>IFERROR(VLOOKUP(A498,NEW_FOLLOWS!$A$1:$B$892,2,0),  " ")</f>
        <v>574</v>
      </c>
      <c r="F498" s="36" t="str">
        <f>IFERROR(VLOOKUP(A498,VIEWS!$A$1:$B$200,2,0)," ")</f>
        <v xml:space="preserve"> </v>
      </c>
      <c r="G498" s="36" t="str">
        <f>IFERROR(VLOOKUP(A498,INTERACTION!$A$1:$B$200,2,0)," ")</f>
        <v xml:space="preserve"> </v>
      </c>
      <c r="H498" t="str">
        <f t="shared" si="23"/>
        <v>Saturday</v>
      </c>
      <c r="I498" s="32" t="str">
        <f t="shared" si="21"/>
        <v>Weekend</v>
      </c>
      <c r="J498" s="34" t="str">
        <f>IFERROR(Insta_Table1[[#This Row],[Interaction]]/Insta_Table1[[#This Row],[Reach]], " ")</f>
        <v xml:space="preserve"> </v>
      </c>
    </row>
    <row r="499" spans="1:10" x14ac:dyDescent="0.3">
      <c r="A499" s="7" t="s">
        <v>499</v>
      </c>
      <c r="B499" s="17">
        <f t="shared" si="22"/>
        <v>45067</v>
      </c>
      <c r="C499" s="36">
        <f>VLOOKUP(DAILY_STATS!A499,REACH!A498:B1708,2,0)</f>
        <v>77750</v>
      </c>
      <c r="D499">
        <f>VLOOKUP(A499,PROFILE_VISITS!$A$1:$B$1211,2,0)</f>
        <v>1635</v>
      </c>
      <c r="E499" s="36">
        <f>IFERROR(VLOOKUP(A499,NEW_FOLLOWS!$A$1:$B$892,2,0),  " ")</f>
        <v>425</v>
      </c>
      <c r="F499" s="36" t="str">
        <f>IFERROR(VLOOKUP(A499,VIEWS!$A$1:$B$200,2,0)," ")</f>
        <v xml:space="preserve"> </v>
      </c>
      <c r="G499" s="36" t="str">
        <f>IFERROR(VLOOKUP(A499,INTERACTION!$A$1:$B$200,2,0)," ")</f>
        <v xml:space="preserve"> </v>
      </c>
      <c r="H499" t="str">
        <f t="shared" si="23"/>
        <v>Sunday</v>
      </c>
      <c r="I499" s="32" t="str">
        <f t="shared" si="21"/>
        <v>Weekend</v>
      </c>
      <c r="J499" s="34" t="str">
        <f>IFERROR(Insta_Table1[[#This Row],[Interaction]]/Insta_Table1[[#This Row],[Reach]], " ")</f>
        <v xml:space="preserve"> </v>
      </c>
    </row>
    <row r="500" spans="1:10" x14ac:dyDescent="0.3">
      <c r="A500" s="7" t="s">
        <v>500</v>
      </c>
      <c r="B500" s="17">
        <f t="shared" si="22"/>
        <v>45068</v>
      </c>
      <c r="C500" s="36">
        <f>VLOOKUP(DAILY_STATS!A500,REACH!A499:B1709,2,0)</f>
        <v>61852</v>
      </c>
      <c r="D500">
        <f>VLOOKUP(A500,PROFILE_VISITS!$A$1:$B$1211,2,0)</f>
        <v>1514</v>
      </c>
      <c r="E500" s="36">
        <f>IFERROR(VLOOKUP(A500,NEW_FOLLOWS!$A$1:$B$892,2,0),  " ")</f>
        <v>417</v>
      </c>
      <c r="F500" s="36" t="str">
        <f>IFERROR(VLOOKUP(A500,VIEWS!$A$1:$B$200,2,0)," ")</f>
        <v xml:space="preserve"> </v>
      </c>
      <c r="G500" s="36" t="str">
        <f>IFERROR(VLOOKUP(A500,INTERACTION!$A$1:$B$200,2,0)," ")</f>
        <v xml:space="preserve"> </v>
      </c>
      <c r="H500" t="str">
        <f t="shared" si="23"/>
        <v>Monday</v>
      </c>
      <c r="I500" s="32" t="str">
        <f t="shared" si="21"/>
        <v>Weekday</v>
      </c>
      <c r="J500" s="34" t="str">
        <f>IFERROR(Insta_Table1[[#This Row],[Interaction]]/Insta_Table1[[#This Row],[Reach]], " ")</f>
        <v xml:space="preserve"> </v>
      </c>
    </row>
    <row r="501" spans="1:10" x14ac:dyDescent="0.3">
      <c r="A501" s="7" t="s">
        <v>501</v>
      </c>
      <c r="B501" s="17">
        <f t="shared" si="22"/>
        <v>45069</v>
      </c>
      <c r="C501" s="36">
        <f>VLOOKUP(DAILY_STATS!A501,REACH!A500:B1710,2,0)</f>
        <v>86286</v>
      </c>
      <c r="D501">
        <f>VLOOKUP(A501,PROFILE_VISITS!$A$1:$B$1211,2,0)</f>
        <v>1832</v>
      </c>
      <c r="E501" s="36">
        <f>IFERROR(VLOOKUP(A501,NEW_FOLLOWS!$A$1:$B$892,2,0),  " ")</f>
        <v>431</v>
      </c>
      <c r="F501" s="36" t="str">
        <f>IFERROR(VLOOKUP(A501,VIEWS!$A$1:$B$200,2,0)," ")</f>
        <v xml:space="preserve"> </v>
      </c>
      <c r="G501" s="36" t="str">
        <f>IFERROR(VLOOKUP(A501,INTERACTION!$A$1:$B$200,2,0)," ")</f>
        <v xml:space="preserve"> </v>
      </c>
      <c r="H501" t="str">
        <f t="shared" si="23"/>
        <v>Tuesday</v>
      </c>
      <c r="I501" s="32" t="str">
        <f t="shared" si="21"/>
        <v>Weekday</v>
      </c>
      <c r="J501" s="34" t="str">
        <f>IFERROR(Insta_Table1[[#This Row],[Interaction]]/Insta_Table1[[#This Row],[Reach]], " ")</f>
        <v xml:space="preserve"> </v>
      </c>
    </row>
    <row r="502" spans="1:10" x14ac:dyDescent="0.3">
      <c r="A502" s="7" t="s">
        <v>502</v>
      </c>
      <c r="B502" s="17">
        <f t="shared" si="22"/>
        <v>45070</v>
      </c>
      <c r="C502" s="36">
        <f>VLOOKUP(DAILY_STATS!A502,REACH!A501:B1711,2,0)</f>
        <v>72052</v>
      </c>
      <c r="D502">
        <f>VLOOKUP(A502,PROFILE_VISITS!$A$1:$B$1211,2,0)</f>
        <v>1522</v>
      </c>
      <c r="E502" s="36">
        <f>IFERROR(VLOOKUP(A502,NEW_FOLLOWS!$A$1:$B$892,2,0),  " ")</f>
        <v>381</v>
      </c>
      <c r="F502" s="36" t="str">
        <f>IFERROR(VLOOKUP(A502,VIEWS!$A$1:$B$200,2,0)," ")</f>
        <v xml:space="preserve"> </v>
      </c>
      <c r="G502" s="36" t="str">
        <f>IFERROR(VLOOKUP(A502,INTERACTION!$A$1:$B$200,2,0)," ")</f>
        <v xml:space="preserve"> </v>
      </c>
      <c r="H502" t="str">
        <f t="shared" si="23"/>
        <v>Wednesday</v>
      </c>
      <c r="I502" s="32" t="str">
        <f t="shared" si="21"/>
        <v>Weekday</v>
      </c>
      <c r="J502" s="34" t="str">
        <f>IFERROR(Insta_Table1[[#This Row],[Interaction]]/Insta_Table1[[#This Row],[Reach]], " ")</f>
        <v xml:space="preserve"> </v>
      </c>
    </row>
    <row r="503" spans="1:10" x14ac:dyDescent="0.3">
      <c r="A503" s="7" t="s">
        <v>503</v>
      </c>
      <c r="B503" s="17">
        <f t="shared" si="22"/>
        <v>45071</v>
      </c>
      <c r="C503" s="36">
        <f>VLOOKUP(DAILY_STATS!A503,REACH!A502:B1712,2,0)</f>
        <v>65697</v>
      </c>
      <c r="D503">
        <f>VLOOKUP(A503,PROFILE_VISITS!$A$1:$B$1211,2,0)</f>
        <v>1755</v>
      </c>
      <c r="E503" s="36">
        <f>IFERROR(VLOOKUP(A503,NEW_FOLLOWS!$A$1:$B$892,2,0),  " ")</f>
        <v>330</v>
      </c>
      <c r="F503" s="36" t="str">
        <f>IFERROR(VLOOKUP(A503,VIEWS!$A$1:$B$200,2,0)," ")</f>
        <v xml:space="preserve"> </v>
      </c>
      <c r="G503" s="36" t="str">
        <f>IFERROR(VLOOKUP(A503,INTERACTION!$A$1:$B$200,2,0)," ")</f>
        <v xml:space="preserve"> </v>
      </c>
      <c r="H503" t="str">
        <f t="shared" si="23"/>
        <v>Thursday</v>
      </c>
      <c r="I503" s="32" t="str">
        <f t="shared" si="21"/>
        <v>Weekday</v>
      </c>
      <c r="J503" s="34" t="str">
        <f>IFERROR(Insta_Table1[[#This Row],[Interaction]]/Insta_Table1[[#This Row],[Reach]], " ")</f>
        <v xml:space="preserve"> </v>
      </c>
    </row>
    <row r="504" spans="1:10" x14ac:dyDescent="0.3">
      <c r="A504" s="7" t="s">
        <v>504</v>
      </c>
      <c r="B504" s="17">
        <f t="shared" si="22"/>
        <v>45072</v>
      </c>
      <c r="C504" s="36">
        <f>VLOOKUP(DAILY_STATS!A504,REACH!A503:B1713,2,0)</f>
        <v>55178</v>
      </c>
      <c r="D504">
        <f>VLOOKUP(A504,PROFILE_VISITS!$A$1:$B$1211,2,0)</f>
        <v>1412</v>
      </c>
      <c r="E504" s="36">
        <f>IFERROR(VLOOKUP(A504,NEW_FOLLOWS!$A$1:$B$892,2,0),  " ")</f>
        <v>258</v>
      </c>
      <c r="F504" s="36" t="str">
        <f>IFERROR(VLOOKUP(A504,VIEWS!$A$1:$B$200,2,0)," ")</f>
        <v xml:space="preserve"> </v>
      </c>
      <c r="G504" s="36" t="str">
        <f>IFERROR(VLOOKUP(A504,INTERACTION!$A$1:$B$200,2,0)," ")</f>
        <v xml:space="preserve"> </v>
      </c>
      <c r="H504" t="str">
        <f t="shared" si="23"/>
        <v>Friday</v>
      </c>
      <c r="I504" s="32" t="str">
        <f t="shared" si="21"/>
        <v>Weekday</v>
      </c>
      <c r="J504" s="34" t="str">
        <f>IFERROR(Insta_Table1[[#This Row],[Interaction]]/Insta_Table1[[#This Row],[Reach]], " ")</f>
        <v xml:space="preserve"> </v>
      </c>
    </row>
    <row r="505" spans="1:10" x14ac:dyDescent="0.3">
      <c r="A505" s="7" t="s">
        <v>505</v>
      </c>
      <c r="B505" s="17">
        <f t="shared" si="22"/>
        <v>45073</v>
      </c>
      <c r="C505" s="36">
        <f>VLOOKUP(DAILY_STATS!A505,REACH!A504:B1714,2,0)</f>
        <v>57814</v>
      </c>
      <c r="D505">
        <f>VLOOKUP(A505,PROFILE_VISITS!$A$1:$B$1211,2,0)</f>
        <v>1362</v>
      </c>
      <c r="E505" s="36">
        <f>IFERROR(VLOOKUP(A505,NEW_FOLLOWS!$A$1:$B$892,2,0),  " ")</f>
        <v>258</v>
      </c>
      <c r="F505" s="36" t="str">
        <f>IFERROR(VLOOKUP(A505,VIEWS!$A$1:$B$200,2,0)," ")</f>
        <v xml:space="preserve"> </v>
      </c>
      <c r="G505" s="36" t="str">
        <f>IFERROR(VLOOKUP(A505,INTERACTION!$A$1:$B$200,2,0)," ")</f>
        <v xml:space="preserve"> </v>
      </c>
      <c r="H505" t="str">
        <f t="shared" si="23"/>
        <v>Saturday</v>
      </c>
      <c r="I505" s="32" t="str">
        <f t="shared" si="21"/>
        <v>Weekend</v>
      </c>
      <c r="J505" s="34" t="str">
        <f>IFERROR(Insta_Table1[[#This Row],[Interaction]]/Insta_Table1[[#This Row],[Reach]], " ")</f>
        <v xml:space="preserve"> </v>
      </c>
    </row>
    <row r="506" spans="1:10" x14ac:dyDescent="0.3">
      <c r="A506" s="7" t="s">
        <v>506</v>
      </c>
      <c r="B506" s="17">
        <f t="shared" si="22"/>
        <v>45074</v>
      </c>
      <c r="C506" s="36">
        <f>VLOOKUP(DAILY_STATS!A506,REACH!A505:B1715,2,0)</f>
        <v>57986</v>
      </c>
      <c r="D506">
        <f>VLOOKUP(A506,PROFILE_VISITS!$A$1:$B$1211,2,0)</f>
        <v>1370</v>
      </c>
      <c r="E506" s="36">
        <f>IFERROR(VLOOKUP(A506,NEW_FOLLOWS!$A$1:$B$892,2,0),  " ")</f>
        <v>309</v>
      </c>
      <c r="F506" s="36" t="str">
        <f>IFERROR(VLOOKUP(A506,VIEWS!$A$1:$B$200,2,0)," ")</f>
        <v xml:space="preserve"> </v>
      </c>
      <c r="G506" s="36" t="str">
        <f>IFERROR(VLOOKUP(A506,INTERACTION!$A$1:$B$200,2,0)," ")</f>
        <v xml:space="preserve"> </v>
      </c>
      <c r="H506" t="str">
        <f t="shared" si="23"/>
        <v>Sunday</v>
      </c>
      <c r="I506" s="32" t="str">
        <f t="shared" si="21"/>
        <v>Weekend</v>
      </c>
      <c r="J506" s="34" t="str">
        <f>IFERROR(Insta_Table1[[#This Row],[Interaction]]/Insta_Table1[[#This Row],[Reach]], " ")</f>
        <v xml:space="preserve"> </v>
      </c>
    </row>
    <row r="507" spans="1:10" x14ac:dyDescent="0.3">
      <c r="A507" s="7" t="s">
        <v>507</v>
      </c>
      <c r="B507" s="17">
        <f t="shared" si="22"/>
        <v>45075</v>
      </c>
      <c r="C507" s="36">
        <f>VLOOKUP(DAILY_STATS!A507,REACH!A506:B1716,2,0)</f>
        <v>61982</v>
      </c>
      <c r="D507">
        <f>VLOOKUP(A507,PROFILE_VISITS!$A$1:$B$1211,2,0)</f>
        <v>1417</v>
      </c>
      <c r="E507" s="36">
        <f>IFERROR(VLOOKUP(A507,NEW_FOLLOWS!$A$1:$B$892,2,0),  " ")</f>
        <v>417</v>
      </c>
      <c r="F507" s="36" t="str">
        <f>IFERROR(VLOOKUP(A507,VIEWS!$A$1:$B$200,2,0)," ")</f>
        <v xml:space="preserve"> </v>
      </c>
      <c r="G507" s="36" t="str">
        <f>IFERROR(VLOOKUP(A507,INTERACTION!$A$1:$B$200,2,0)," ")</f>
        <v xml:space="preserve"> </v>
      </c>
      <c r="H507" t="str">
        <f t="shared" si="23"/>
        <v>Monday</v>
      </c>
      <c r="I507" s="32" t="str">
        <f t="shared" si="21"/>
        <v>Weekday</v>
      </c>
      <c r="J507" s="34" t="str">
        <f>IFERROR(Insta_Table1[[#This Row],[Interaction]]/Insta_Table1[[#This Row],[Reach]], " ")</f>
        <v xml:space="preserve"> </v>
      </c>
    </row>
    <row r="508" spans="1:10" x14ac:dyDescent="0.3">
      <c r="A508" s="7" t="s">
        <v>508</v>
      </c>
      <c r="B508" s="17">
        <f t="shared" si="22"/>
        <v>45076</v>
      </c>
      <c r="C508" s="36">
        <f>VLOOKUP(DAILY_STATS!A508,REACH!A507:B1717,2,0)</f>
        <v>65789</v>
      </c>
      <c r="D508">
        <f>VLOOKUP(A508,PROFILE_VISITS!$A$1:$B$1211,2,0)</f>
        <v>1513</v>
      </c>
      <c r="E508" s="36">
        <f>IFERROR(VLOOKUP(A508,NEW_FOLLOWS!$A$1:$B$892,2,0),  " ")</f>
        <v>489</v>
      </c>
      <c r="F508" s="36" t="str">
        <f>IFERROR(VLOOKUP(A508,VIEWS!$A$1:$B$200,2,0)," ")</f>
        <v xml:space="preserve"> </v>
      </c>
      <c r="G508" s="36" t="str">
        <f>IFERROR(VLOOKUP(A508,INTERACTION!$A$1:$B$200,2,0)," ")</f>
        <v xml:space="preserve"> </v>
      </c>
      <c r="H508" t="str">
        <f t="shared" si="23"/>
        <v>Tuesday</v>
      </c>
      <c r="I508" s="32" t="str">
        <f t="shared" si="21"/>
        <v>Weekday</v>
      </c>
      <c r="J508" s="34" t="str">
        <f>IFERROR(Insta_Table1[[#This Row],[Interaction]]/Insta_Table1[[#This Row],[Reach]], " ")</f>
        <v xml:space="preserve"> </v>
      </c>
    </row>
    <row r="509" spans="1:10" x14ac:dyDescent="0.3">
      <c r="A509" s="7" t="s">
        <v>509</v>
      </c>
      <c r="B509" s="17">
        <f t="shared" si="22"/>
        <v>45077</v>
      </c>
      <c r="C509" s="36">
        <f>VLOOKUP(DAILY_STATS!A509,REACH!A508:B1718,2,0)</f>
        <v>62652</v>
      </c>
      <c r="D509">
        <f>VLOOKUP(A509,PROFILE_VISITS!$A$1:$B$1211,2,0)</f>
        <v>1424</v>
      </c>
      <c r="E509" s="36">
        <f>IFERROR(VLOOKUP(A509,NEW_FOLLOWS!$A$1:$B$892,2,0),  " ")</f>
        <v>427</v>
      </c>
      <c r="F509" s="36" t="str">
        <f>IFERROR(VLOOKUP(A509,VIEWS!$A$1:$B$200,2,0)," ")</f>
        <v xml:space="preserve"> </v>
      </c>
      <c r="G509" s="36" t="str">
        <f>IFERROR(VLOOKUP(A509,INTERACTION!$A$1:$B$200,2,0)," ")</f>
        <v xml:space="preserve"> </v>
      </c>
      <c r="H509" t="str">
        <f t="shared" si="23"/>
        <v>Wednesday</v>
      </c>
      <c r="I509" s="32" t="str">
        <f t="shared" si="21"/>
        <v>Weekday</v>
      </c>
      <c r="J509" s="34" t="str">
        <f>IFERROR(Insta_Table1[[#This Row],[Interaction]]/Insta_Table1[[#This Row],[Reach]], " ")</f>
        <v xml:space="preserve"> </v>
      </c>
    </row>
    <row r="510" spans="1:10" x14ac:dyDescent="0.3">
      <c r="A510" s="7" t="s">
        <v>510</v>
      </c>
      <c r="B510" s="17">
        <f t="shared" si="22"/>
        <v>45078</v>
      </c>
      <c r="C510" s="36">
        <f>VLOOKUP(DAILY_STATS!A510,REACH!A509:B1719,2,0)</f>
        <v>55588</v>
      </c>
      <c r="D510">
        <f>VLOOKUP(A510,PROFILE_VISITS!$A$1:$B$1211,2,0)</f>
        <v>1282</v>
      </c>
      <c r="E510" s="36">
        <f>IFERROR(VLOOKUP(A510,NEW_FOLLOWS!$A$1:$B$892,2,0),  " ")</f>
        <v>353</v>
      </c>
      <c r="F510" s="36" t="str">
        <f>IFERROR(VLOOKUP(A510,VIEWS!$A$1:$B$200,2,0)," ")</f>
        <v xml:space="preserve"> </v>
      </c>
      <c r="G510" s="36" t="str">
        <f>IFERROR(VLOOKUP(A510,INTERACTION!$A$1:$B$200,2,0)," ")</f>
        <v xml:space="preserve"> </v>
      </c>
      <c r="H510" t="str">
        <f t="shared" si="23"/>
        <v>Thursday</v>
      </c>
      <c r="I510" s="32" t="str">
        <f t="shared" si="21"/>
        <v>Weekday</v>
      </c>
      <c r="J510" s="34" t="str">
        <f>IFERROR(Insta_Table1[[#This Row],[Interaction]]/Insta_Table1[[#This Row],[Reach]], " ")</f>
        <v xml:space="preserve"> </v>
      </c>
    </row>
    <row r="511" spans="1:10" x14ac:dyDescent="0.3">
      <c r="A511" s="7" t="s">
        <v>511</v>
      </c>
      <c r="B511" s="17">
        <f t="shared" si="22"/>
        <v>45079</v>
      </c>
      <c r="C511" s="36">
        <f>VLOOKUP(DAILY_STATS!A511,REACH!A510:B1720,2,0)</f>
        <v>76732</v>
      </c>
      <c r="D511">
        <f>VLOOKUP(A511,PROFILE_VISITS!$A$1:$B$1211,2,0)</f>
        <v>2708</v>
      </c>
      <c r="E511" s="36">
        <f>IFERROR(VLOOKUP(A511,NEW_FOLLOWS!$A$1:$B$892,2,0),  " ")</f>
        <v>410</v>
      </c>
      <c r="F511" s="36" t="str">
        <f>IFERROR(VLOOKUP(A511,VIEWS!$A$1:$B$200,2,0)," ")</f>
        <v xml:space="preserve"> </v>
      </c>
      <c r="G511" s="36" t="str">
        <f>IFERROR(VLOOKUP(A511,INTERACTION!$A$1:$B$200,2,0)," ")</f>
        <v xml:space="preserve"> </v>
      </c>
      <c r="H511" t="str">
        <f t="shared" si="23"/>
        <v>Friday</v>
      </c>
      <c r="I511" s="32" t="str">
        <f t="shared" si="21"/>
        <v>Weekday</v>
      </c>
      <c r="J511" s="34" t="str">
        <f>IFERROR(Insta_Table1[[#This Row],[Interaction]]/Insta_Table1[[#This Row],[Reach]], " ")</f>
        <v xml:space="preserve"> </v>
      </c>
    </row>
    <row r="512" spans="1:10" x14ac:dyDescent="0.3">
      <c r="A512" s="7" t="s">
        <v>512</v>
      </c>
      <c r="B512" s="17">
        <f t="shared" si="22"/>
        <v>45080</v>
      </c>
      <c r="C512" s="36">
        <f>VLOOKUP(DAILY_STATS!A512,REACH!A511:B1721,2,0)</f>
        <v>68820</v>
      </c>
      <c r="D512">
        <f>VLOOKUP(A512,PROFILE_VISITS!$A$1:$B$1211,2,0)</f>
        <v>1904</v>
      </c>
      <c r="E512" s="36">
        <f>IFERROR(VLOOKUP(A512,NEW_FOLLOWS!$A$1:$B$892,2,0),  " ")</f>
        <v>481</v>
      </c>
      <c r="F512" s="36" t="str">
        <f>IFERROR(VLOOKUP(A512,VIEWS!$A$1:$B$200,2,0)," ")</f>
        <v xml:space="preserve"> </v>
      </c>
      <c r="G512" s="36" t="str">
        <f>IFERROR(VLOOKUP(A512,INTERACTION!$A$1:$B$200,2,0)," ")</f>
        <v xml:space="preserve"> </v>
      </c>
      <c r="H512" t="str">
        <f t="shared" si="23"/>
        <v>Saturday</v>
      </c>
      <c r="I512" s="32" t="str">
        <f t="shared" si="21"/>
        <v>Weekend</v>
      </c>
      <c r="J512" s="34" t="str">
        <f>IFERROR(Insta_Table1[[#This Row],[Interaction]]/Insta_Table1[[#This Row],[Reach]], " ")</f>
        <v xml:space="preserve"> </v>
      </c>
    </row>
    <row r="513" spans="1:10" x14ac:dyDescent="0.3">
      <c r="A513" s="7" t="s">
        <v>513</v>
      </c>
      <c r="B513" s="17">
        <f t="shared" si="22"/>
        <v>45081</v>
      </c>
      <c r="C513" s="36">
        <f>VLOOKUP(DAILY_STATS!A513,REACH!A512:B1722,2,0)</f>
        <v>47200</v>
      </c>
      <c r="D513">
        <f>VLOOKUP(A513,PROFILE_VISITS!$A$1:$B$1211,2,0)</f>
        <v>1537</v>
      </c>
      <c r="E513" s="36">
        <f>IFERROR(VLOOKUP(A513,NEW_FOLLOWS!$A$1:$B$892,2,0),  " ")</f>
        <v>389</v>
      </c>
      <c r="F513" s="36" t="str">
        <f>IFERROR(VLOOKUP(A513,VIEWS!$A$1:$B$200,2,0)," ")</f>
        <v xml:space="preserve"> </v>
      </c>
      <c r="G513" s="36" t="str">
        <f>IFERROR(VLOOKUP(A513,INTERACTION!$A$1:$B$200,2,0)," ")</f>
        <v xml:space="preserve"> </v>
      </c>
      <c r="H513" t="str">
        <f t="shared" si="23"/>
        <v>Sunday</v>
      </c>
      <c r="I513" s="32" t="str">
        <f t="shared" si="21"/>
        <v>Weekend</v>
      </c>
      <c r="J513" s="34" t="str">
        <f>IFERROR(Insta_Table1[[#This Row],[Interaction]]/Insta_Table1[[#This Row],[Reach]], " ")</f>
        <v xml:space="preserve"> </v>
      </c>
    </row>
    <row r="514" spans="1:10" x14ac:dyDescent="0.3">
      <c r="A514" s="7" t="s">
        <v>514</v>
      </c>
      <c r="B514" s="17">
        <f t="shared" si="22"/>
        <v>45082</v>
      </c>
      <c r="C514" s="36">
        <f>VLOOKUP(DAILY_STATS!A514,REACH!A513:B1723,2,0)</f>
        <v>67243</v>
      </c>
      <c r="D514">
        <f>VLOOKUP(A514,PROFILE_VISITS!$A$1:$B$1211,2,0)</f>
        <v>2002</v>
      </c>
      <c r="E514" s="36">
        <f>IFERROR(VLOOKUP(A514,NEW_FOLLOWS!$A$1:$B$892,2,0),  " ")</f>
        <v>452</v>
      </c>
      <c r="F514" s="36" t="str">
        <f>IFERROR(VLOOKUP(A514,VIEWS!$A$1:$B$200,2,0)," ")</f>
        <v xml:space="preserve"> </v>
      </c>
      <c r="G514" s="36" t="str">
        <f>IFERROR(VLOOKUP(A514,INTERACTION!$A$1:$B$200,2,0)," ")</f>
        <v xml:space="preserve"> </v>
      </c>
      <c r="H514" t="str">
        <f t="shared" si="23"/>
        <v>Monday</v>
      </c>
      <c r="I514" s="32" t="str">
        <f t="shared" ref="I514:I577" si="24">IF(WEEKDAY(B514,2)&gt;5,"Weekend","Weekday")</f>
        <v>Weekday</v>
      </c>
      <c r="J514" s="34" t="str">
        <f>IFERROR(Insta_Table1[[#This Row],[Interaction]]/Insta_Table1[[#This Row],[Reach]], " ")</f>
        <v xml:space="preserve"> </v>
      </c>
    </row>
    <row r="515" spans="1:10" x14ac:dyDescent="0.3">
      <c r="A515" s="7" t="s">
        <v>515</v>
      </c>
      <c r="B515" s="17">
        <f t="shared" ref="B515:B578" si="25">DATEVALUE(LEFT(A515,10))</f>
        <v>45083</v>
      </c>
      <c r="C515" s="36">
        <f>VLOOKUP(DAILY_STATS!A515,REACH!A514:B1724,2,0)</f>
        <v>85915</v>
      </c>
      <c r="D515">
        <f>VLOOKUP(A515,PROFILE_VISITS!$A$1:$B$1211,2,0)</f>
        <v>2197</v>
      </c>
      <c r="E515" s="36">
        <f>IFERROR(VLOOKUP(A515,NEW_FOLLOWS!$A$1:$B$892,2,0),  " ")</f>
        <v>602</v>
      </c>
      <c r="F515" s="36" t="str">
        <f>IFERROR(VLOOKUP(A515,VIEWS!$A$1:$B$200,2,0)," ")</f>
        <v xml:space="preserve"> </v>
      </c>
      <c r="G515" s="36" t="str">
        <f>IFERROR(VLOOKUP(A515,INTERACTION!$A$1:$B$200,2,0)," ")</f>
        <v xml:space="preserve"> </v>
      </c>
      <c r="H515" t="str">
        <f t="shared" ref="H515:H578" si="26">TEXT(B515, "dddd")</f>
        <v>Tuesday</v>
      </c>
      <c r="I515" s="32" t="str">
        <f t="shared" si="24"/>
        <v>Weekday</v>
      </c>
      <c r="J515" s="34" t="str">
        <f>IFERROR(Insta_Table1[[#This Row],[Interaction]]/Insta_Table1[[#This Row],[Reach]], " ")</f>
        <v xml:space="preserve"> </v>
      </c>
    </row>
    <row r="516" spans="1:10" x14ac:dyDescent="0.3">
      <c r="A516" s="7" t="s">
        <v>516</v>
      </c>
      <c r="B516" s="17">
        <f t="shared" si="25"/>
        <v>45084</v>
      </c>
      <c r="C516" s="36">
        <f>VLOOKUP(DAILY_STATS!A516,REACH!A515:B1725,2,0)</f>
        <v>64532</v>
      </c>
      <c r="D516">
        <f>VLOOKUP(A516,PROFILE_VISITS!$A$1:$B$1211,2,0)</f>
        <v>1487</v>
      </c>
      <c r="E516" s="36">
        <f>IFERROR(VLOOKUP(A516,NEW_FOLLOWS!$A$1:$B$892,2,0),  " ")</f>
        <v>390</v>
      </c>
      <c r="F516" s="36" t="str">
        <f>IFERROR(VLOOKUP(A516,VIEWS!$A$1:$B$200,2,0)," ")</f>
        <v xml:space="preserve"> </v>
      </c>
      <c r="G516" s="36" t="str">
        <f>IFERROR(VLOOKUP(A516,INTERACTION!$A$1:$B$200,2,0)," ")</f>
        <v xml:space="preserve"> </v>
      </c>
      <c r="H516" t="str">
        <f t="shared" si="26"/>
        <v>Wednesday</v>
      </c>
      <c r="I516" s="32" t="str">
        <f t="shared" si="24"/>
        <v>Weekday</v>
      </c>
      <c r="J516" s="34" t="str">
        <f>IFERROR(Insta_Table1[[#This Row],[Interaction]]/Insta_Table1[[#This Row],[Reach]], " ")</f>
        <v xml:space="preserve"> </v>
      </c>
    </row>
    <row r="517" spans="1:10" x14ac:dyDescent="0.3">
      <c r="A517" s="7" t="s">
        <v>517</v>
      </c>
      <c r="B517" s="17">
        <f t="shared" si="25"/>
        <v>45085</v>
      </c>
      <c r="C517" s="36">
        <f>VLOOKUP(DAILY_STATS!A517,REACH!A516:B1726,2,0)</f>
        <v>50737</v>
      </c>
      <c r="D517">
        <f>VLOOKUP(A517,PROFILE_VISITS!$A$1:$B$1211,2,0)</f>
        <v>1351</v>
      </c>
      <c r="E517" s="36">
        <f>IFERROR(VLOOKUP(A517,NEW_FOLLOWS!$A$1:$B$892,2,0),  " ")</f>
        <v>423</v>
      </c>
      <c r="F517" s="36" t="str">
        <f>IFERROR(VLOOKUP(A517,VIEWS!$A$1:$B$200,2,0)," ")</f>
        <v xml:space="preserve"> </v>
      </c>
      <c r="G517" s="36" t="str">
        <f>IFERROR(VLOOKUP(A517,INTERACTION!$A$1:$B$200,2,0)," ")</f>
        <v xml:space="preserve"> </v>
      </c>
      <c r="H517" t="str">
        <f t="shared" si="26"/>
        <v>Thursday</v>
      </c>
      <c r="I517" s="32" t="str">
        <f t="shared" si="24"/>
        <v>Weekday</v>
      </c>
      <c r="J517" s="34" t="str">
        <f>IFERROR(Insta_Table1[[#This Row],[Interaction]]/Insta_Table1[[#This Row],[Reach]], " ")</f>
        <v xml:space="preserve"> </v>
      </c>
    </row>
    <row r="518" spans="1:10" x14ac:dyDescent="0.3">
      <c r="A518" s="7" t="s">
        <v>518</v>
      </c>
      <c r="B518" s="17">
        <f t="shared" si="25"/>
        <v>45086</v>
      </c>
      <c r="C518" s="36">
        <f>VLOOKUP(DAILY_STATS!A518,REACH!A517:B1727,2,0)</f>
        <v>39000</v>
      </c>
      <c r="D518">
        <f>VLOOKUP(A518,PROFILE_VISITS!$A$1:$B$1211,2,0)</f>
        <v>965</v>
      </c>
      <c r="E518" s="36">
        <f>IFERROR(VLOOKUP(A518,NEW_FOLLOWS!$A$1:$B$892,2,0),  " ")</f>
        <v>335</v>
      </c>
      <c r="F518" s="36" t="str">
        <f>IFERROR(VLOOKUP(A518,VIEWS!$A$1:$B$200,2,0)," ")</f>
        <v xml:space="preserve"> </v>
      </c>
      <c r="G518" s="36" t="str">
        <f>IFERROR(VLOOKUP(A518,INTERACTION!$A$1:$B$200,2,0)," ")</f>
        <v xml:space="preserve"> </v>
      </c>
      <c r="H518" t="str">
        <f t="shared" si="26"/>
        <v>Friday</v>
      </c>
      <c r="I518" s="32" t="str">
        <f t="shared" si="24"/>
        <v>Weekday</v>
      </c>
      <c r="J518" s="34" t="str">
        <f>IFERROR(Insta_Table1[[#This Row],[Interaction]]/Insta_Table1[[#This Row],[Reach]], " ")</f>
        <v xml:space="preserve"> </v>
      </c>
    </row>
    <row r="519" spans="1:10" x14ac:dyDescent="0.3">
      <c r="A519" s="7" t="s">
        <v>519</v>
      </c>
      <c r="B519" s="17">
        <f t="shared" si="25"/>
        <v>45087</v>
      </c>
      <c r="C519" s="36">
        <f>VLOOKUP(DAILY_STATS!A519,REACH!A518:B1728,2,0)</f>
        <v>34812</v>
      </c>
      <c r="D519">
        <f>VLOOKUP(A519,PROFILE_VISITS!$A$1:$B$1211,2,0)</f>
        <v>1063</v>
      </c>
      <c r="E519" s="36">
        <f>IFERROR(VLOOKUP(A519,NEW_FOLLOWS!$A$1:$B$892,2,0),  " ")</f>
        <v>233</v>
      </c>
      <c r="F519" s="36" t="str">
        <f>IFERROR(VLOOKUP(A519,VIEWS!$A$1:$B$200,2,0)," ")</f>
        <v xml:space="preserve"> </v>
      </c>
      <c r="G519" s="36" t="str">
        <f>IFERROR(VLOOKUP(A519,INTERACTION!$A$1:$B$200,2,0)," ")</f>
        <v xml:space="preserve"> </v>
      </c>
      <c r="H519" t="str">
        <f t="shared" si="26"/>
        <v>Saturday</v>
      </c>
      <c r="I519" s="32" t="str">
        <f t="shared" si="24"/>
        <v>Weekend</v>
      </c>
      <c r="J519" s="34" t="str">
        <f>IFERROR(Insta_Table1[[#This Row],[Interaction]]/Insta_Table1[[#This Row],[Reach]], " ")</f>
        <v xml:space="preserve"> </v>
      </c>
    </row>
    <row r="520" spans="1:10" x14ac:dyDescent="0.3">
      <c r="A520" s="7" t="s">
        <v>520</v>
      </c>
      <c r="B520" s="17">
        <f t="shared" si="25"/>
        <v>45088</v>
      </c>
      <c r="C520" s="36">
        <f>VLOOKUP(DAILY_STATS!A520,REACH!A519:B1729,2,0)</f>
        <v>30806</v>
      </c>
      <c r="D520">
        <f>VLOOKUP(A520,PROFILE_VISITS!$A$1:$B$1211,2,0)</f>
        <v>875</v>
      </c>
      <c r="E520" s="36">
        <f>IFERROR(VLOOKUP(A520,NEW_FOLLOWS!$A$1:$B$892,2,0),  " ")</f>
        <v>265</v>
      </c>
      <c r="F520" s="36" t="str">
        <f>IFERROR(VLOOKUP(A520,VIEWS!$A$1:$B$200,2,0)," ")</f>
        <v xml:space="preserve"> </v>
      </c>
      <c r="G520" s="36" t="str">
        <f>IFERROR(VLOOKUP(A520,INTERACTION!$A$1:$B$200,2,0)," ")</f>
        <v xml:space="preserve"> </v>
      </c>
      <c r="H520" t="str">
        <f t="shared" si="26"/>
        <v>Sunday</v>
      </c>
      <c r="I520" s="32" t="str">
        <f t="shared" si="24"/>
        <v>Weekend</v>
      </c>
      <c r="J520" s="34" t="str">
        <f>IFERROR(Insta_Table1[[#This Row],[Interaction]]/Insta_Table1[[#This Row],[Reach]], " ")</f>
        <v xml:space="preserve"> </v>
      </c>
    </row>
    <row r="521" spans="1:10" x14ac:dyDescent="0.3">
      <c r="A521" s="7" t="s">
        <v>521</v>
      </c>
      <c r="B521" s="17">
        <f t="shared" si="25"/>
        <v>45089</v>
      </c>
      <c r="C521" s="36">
        <f>VLOOKUP(DAILY_STATS!A521,REACH!A520:B1730,2,0)</f>
        <v>45574</v>
      </c>
      <c r="D521">
        <f>VLOOKUP(A521,PROFILE_VISITS!$A$1:$B$1211,2,0)</f>
        <v>1061</v>
      </c>
      <c r="E521" s="36">
        <f>IFERROR(VLOOKUP(A521,NEW_FOLLOWS!$A$1:$B$892,2,0),  " ")</f>
        <v>310</v>
      </c>
      <c r="F521" s="36" t="str">
        <f>IFERROR(VLOOKUP(A521,VIEWS!$A$1:$B$200,2,0)," ")</f>
        <v xml:space="preserve"> </v>
      </c>
      <c r="G521" s="36" t="str">
        <f>IFERROR(VLOOKUP(A521,INTERACTION!$A$1:$B$200,2,0)," ")</f>
        <v xml:space="preserve"> </v>
      </c>
      <c r="H521" t="str">
        <f t="shared" si="26"/>
        <v>Monday</v>
      </c>
      <c r="I521" s="32" t="str">
        <f t="shared" si="24"/>
        <v>Weekday</v>
      </c>
      <c r="J521" s="34" t="str">
        <f>IFERROR(Insta_Table1[[#This Row],[Interaction]]/Insta_Table1[[#This Row],[Reach]], " ")</f>
        <v xml:space="preserve"> </v>
      </c>
    </row>
    <row r="522" spans="1:10" x14ac:dyDescent="0.3">
      <c r="A522" s="7" t="s">
        <v>522</v>
      </c>
      <c r="B522" s="17">
        <f t="shared" si="25"/>
        <v>45090</v>
      </c>
      <c r="C522" s="36">
        <f>VLOOKUP(DAILY_STATS!A522,REACH!A521:B1731,2,0)</f>
        <v>43369</v>
      </c>
      <c r="D522">
        <f>VLOOKUP(A522,PROFILE_VISITS!$A$1:$B$1211,2,0)</f>
        <v>1077</v>
      </c>
      <c r="E522" s="36">
        <f>IFERROR(VLOOKUP(A522,NEW_FOLLOWS!$A$1:$B$892,2,0),  " ")</f>
        <v>244</v>
      </c>
      <c r="F522" s="36" t="str">
        <f>IFERROR(VLOOKUP(A522,VIEWS!$A$1:$B$200,2,0)," ")</f>
        <v xml:space="preserve"> </v>
      </c>
      <c r="G522" s="36" t="str">
        <f>IFERROR(VLOOKUP(A522,INTERACTION!$A$1:$B$200,2,0)," ")</f>
        <v xml:space="preserve"> </v>
      </c>
      <c r="H522" t="str">
        <f t="shared" si="26"/>
        <v>Tuesday</v>
      </c>
      <c r="I522" s="32" t="str">
        <f t="shared" si="24"/>
        <v>Weekday</v>
      </c>
      <c r="J522" s="34" t="str">
        <f>IFERROR(Insta_Table1[[#This Row],[Interaction]]/Insta_Table1[[#This Row],[Reach]], " ")</f>
        <v xml:space="preserve"> </v>
      </c>
    </row>
    <row r="523" spans="1:10" x14ac:dyDescent="0.3">
      <c r="A523" s="7" t="s">
        <v>523</v>
      </c>
      <c r="B523" s="17">
        <f t="shared" si="25"/>
        <v>45091</v>
      </c>
      <c r="C523" s="36">
        <f>VLOOKUP(DAILY_STATS!A523,REACH!A522:B1732,2,0)</f>
        <v>33570</v>
      </c>
      <c r="D523">
        <f>VLOOKUP(A523,PROFILE_VISITS!$A$1:$B$1211,2,0)</f>
        <v>895</v>
      </c>
      <c r="E523" s="36">
        <f>IFERROR(VLOOKUP(A523,NEW_FOLLOWS!$A$1:$B$892,2,0),  " ")</f>
        <v>258</v>
      </c>
      <c r="F523" s="36" t="str">
        <f>IFERROR(VLOOKUP(A523,VIEWS!$A$1:$B$200,2,0)," ")</f>
        <v xml:space="preserve"> </v>
      </c>
      <c r="G523" s="36" t="str">
        <f>IFERROR(VLOOKUP(A523,INTERACTION!$A$1:$B$200,2,0)," ")</f>
        <v xml:space="preserve"> </v>
      </c>
      <c r="H523" t="str">
        <f t="shared" si="26"/>
        <v>Wednesday</v>
      </c>
      <c r="I523" s="32" t="str">
        <f t="shared" si="24"/>
        <v>Weekday</v>
      </c>
      <c r="J523" s="34" t="str">
        <f>IFERROR(Insta_Table1[[#This Row],[Interaction]]/Insta_Table1[[#This Row],[Reach]], " ")</f>
        <v xml:space="preserve"> </v>
      </c>
    </row>
    <row r="524" spans="1:10" x14ac:dyDescent="0.3">
      <c r="A524" s="7" t="s">
        <v>524</v>
      </c>
      <c r="B524" s="17">
        <f t="shared" si="25"/>
        <v>45092</v>
      </c>
      <c r="C524" s="36">
        <f>VLOOKUP(DAILY_STATS!A524,REACH!A523:B1733,2,0)</f>
        <v>25482</v>
      </c>
      <c r="D524">
        <f>VLOOKUP(A524,PROFILE_VISITS!$A$1:$B$1211,2,0)</f>
        <v>797</v>
      </c>
      <c r="E524" s="36">
        <f>IFERROR(VLOOKUP(A524,NEW_FOLLOWS!$A$1:$B$892,2,0),  " ")</f>
        <v>273</v>
      </c>
      <c r="F524" s="36" t="str">
        <f>IFERROR(VLOOKUP(A524,VIEWS!$A$1:$B$200,2,0)," ")</f>
        <v xml:space="preserve"> </v>
      </c>
      <c r="G524" s="36" t="str">
        <f>IFERROR(VLOOKUP(A524,INTERACTION!$A$1:$B$200,2,0)," ")</f>
        <v xml:space="preserve"> </v>
      </c>
      <c r="H524" t="str">
        <f t="shared" si="26"/>
        <v>Thursday</v>
      </c>
      <c r="I524" s="32" t="str">
        <f t="shared" si="24"/>
        <v>Weekday</v>
      </c>
      <c r="J524" s="34" t="str">
        <f>IFERROR(Insta_Table1[[#This Row],[Interaction]]/Insta_Table1[[#This Row],[Reach]], " ")</f>
        <v xml:space="preserve"> </v>
      </c>
    </row>
    <row r="525" spans="1:10" x14ac:dyDescent="0.3">
      <c r="A525" s="7" t="s">
        <v>525</v>
      </c>
      <c r="B525" s="17">
        <f t="shared" si="25"/>
        <v>45093</v>
      </c>
      <c r="C525" s="36">
        <f>VLOOKUP(DAILY_STATS!A525,REACH!A524:B1734,2,0)</f>
        <v>21212</v>
      </c>
      <c r="D525">
        <f>VLOOKUP(A525,PROFILE_VISITS!$A$1:$B$1211,2,0)</f>
        <v>718</v>
      </c>
      <c r="E525" s="36">
        <f>IFERROR(VLOOKUP(A525,NEW_FOLLOWS!$A$1:$B$892,2,0),  " ")</f>
        <v>274</v>
      </c>
      <c r="F525" s="36" t="str">
        <f>IFERROR(VLOOKUP(A525,VIEWS!$A$1:$B$200,2,0)," ")</f>
        <v xml:space="preserve"> </v>
      </c>
      <c r="G525" s="36" t="str">
        <f>IFERROR(VLOOKUP(A525,INTERACTION!$A$1:$B$200,2,0)," ")</f>
        <v xml:space="preserve"> </v>
      </c>
      <c r="H525" t="str">
        <f t="shared" si="26"/>
        <v>Friday</v>
      </c>
      <c r="I525" s="32" t="str">
        <f t="shared" si="24"/>
        <v>Weekday</v>
      </c>
      <c r="J525" s="34" t="str">
        <f>IFERROR(Insta_Table1[[#This Row],[Interaction]]/Insta_Table1[[#This Row],[Reach]], " ")</f>
        <v xml:space="preserve"> </v>
      </c>
    </row>
    <row r="526" spans="1:10" x14ac:dyDescent="0.3">
      <c r="A526" s="7" t="s">
        <v>526</v>
      </c>
      <c r="B526" s="17">
        <f t="shared" si="25"/>
        <v>45094</v>
      </c>
      <c r="C526" s="36">
        <f>VLOOKUP(DAILY_STATS!A526,REACH!A525:B1735,2,0)</f>
        <v>20688</v>
      </c>
      <c r="D526">
        <f>VLOOKUP(A526,PROFILE_VISITS!$A$1:$B$1211,2,0)</f>
        <v>794</v>
      </c>
      <c r="E526" s="36">
        <f>IFERROR(VLOOKUP(A526,NEW_FOLLOWS!$A$1:$B$892,2,0),  " ")</f>
        <v>255</v>
      </c>
      <c r="F526" s="36" t="str">
        <f>IFERROR(VLOOKUP(A526,VIEWS!$A$1:$B$200,2,0)," ")</f>
        <v xml:space="preserve"> </v>
      </c>
      <c r="G526" s="36" t="str">
        <f>IFERROR(VLOOKUP(A526,INTERACTION!$A$1:$B$200,2,0)," ")</f>
        <v xml:space="preserve"> </v>
      </c>
      <c r="H526" t="str">
        <f t="shared" si="26"/>
        <v>Saturday</v>
      </c>
      <c r="I526" s="32" t="str">
        <f t="shared" si="24"/>
        <v>Weekend</v>
      </c>
      <c r="J526" s="34" t="str">
        <f>IFERROR(Insta_Table1[[#This Row],[Interaction]]/Insta_Table1[[#This Row],[Reach]], " ")</f>
        <v xml:space="preserve"> </v>
      </c>
    </row>
    <row r="527" spans="1:10" x14ac:dyDescent="0.3">
      <c r="A527" s="7" t="s">
        <v>527</v>
      </c>
      <c r="B527" s="17">
        <f t="shared" si="25"/>
        <v>45095</v>
      </c>
      <c r="C527" s="36">
        <f>VLOOKUP(DAILY_STATS!A527,REACH!A526:B1736,2,0)</f>
        <v>17429</v>
      </c>
      <c r="D527">
        <f>VLOOKUP(A527,PROFILE_VISITS!$A$1:$B$1211,2,0)</f>
        <v>619</v>
      </c>
      <c r="E527" s="36">
        <f>IFERROR(VLOOKUP(A527,NEW_FOLLOWS!$A$1:$B$892,2,0),  " ")</f>
        <v>217</v>
      </c>
      <c r="F527" s="36" t="str">
        <f>IFERROR(VLOOKUP(A527,VIEWS!$A$1:$B$200,2,0)," ")</f>
        <v xml:space="preserve"> </v>
      </c>
      <c r="G527" s="36" t="str">
        <f>IFERROR(VLOOKUP(A527,INTERACTION!$A$1:$B$200,2,0)," ")</f>
        <v xml:space="preserve"> </v>
      </c>
      <c r="H527" t="str">
        <f t="shared" si="26"/>
        <v>Sunday</v>
      </c>
      <c r="I527" s="32" t="str">
        <f t="shared" si="24"/>
        <v>Weekend</v>
      </c>
      <c r="J527" s="34" t="str">
        <f>IFERROR(Insta_Table1[[#This Row],[Interaction]]/Insta_Table1[[#This Row],[Reach]], " ")</f>
        <v xml:space="preserve"> </v>
      </c>
    </row>
    <row r="528" spans="1:10" x14ac:dyDescent="0.3">
      <c r="A528" s="7" t="s">
        <v>528</v>
      </c>
      <c r="B528" s="17">
        <f t="shared" si="25"/>
        <v>45096</v>
      </c>
      <c r="C528" s="36">
        <f>VLOOKUP(DAILY_STATS!A528,REACH!A527:B1737,2,0)</f>
        <v>29480</v>
      </c>
      <c r="D528">
        <f>VLOOKUP(A528,PROFILE_VISITS!$A$1:$B$1211,2,0)</f>
        <v>910</v>
      </c>
      <c r="E528" s="36">
        <f>IFERROR(VLOOKUP(A528,NEW_FOLLOWS!$A$1:$B$892,2,0),  " ")</f>
        <v>264</v>
      </c>
      <c r="F528" s="36" t="str">
        <f>IFERROR(VLOOKUP(A528,VIEWS!$A$1:$B$200,2,0)," ")</f>
        <v xml:space="preserve"> </v>
      </c>
      <c r="G528" s="36" t="str">
        <f>IFERROR(VLOOKUP(A528,INTERACTION!$A$1:$B$200,2,0)," ")</f>
        <v xml:space="preserve"> </v>
      </c>
      <c r="H528" t="str">
        <f t="shared" si="26"/>
        <v>Monday</v>
      </c>
      <c r="I528" s="32" t="str">
        <f t="shared" si="24"/>
        <v>Weekday</v>
      </c>
      <c r="J528" s="34" t="str">
        <f>IFERROR(Insta_Table1[[#This Row],[Interaction]]/Insta_Table1[[#This Row],[Reach]], " ")</f>
        <v xml:space="preserve"> </v>
      </c>
    </row>
    <row r="529" spans="1:10" x14ac:dyDescent="0.3">
      <c r="A529" s="7" t="s">
        <v>529</v>
      </c>
      <c r="B529" s="17">
        <f t="shared" si="25"/>
        <v>45097</v>
      </c>
      <c r="C529" s="36">
        <f>VLOOKUP(DAILY_STATS!A529,REACH!A528:B1738,2,0)</f>
        <v>25027</v>
      </c>
      <c r="D529">
        <f>VLOOKUP(A529,PROFILE_VISITS!$A$1:$B$1211,2,0)</f>
        <v>835</v>
      </c>
      <c r="E529" s="36">
        <f>IFERROR(VLOOKUP(A529,NEW_FOLLOWS!$A$1:$B$892,2,0),  " ")</f>
        <v>258</v>
      </c>
      <c r="F529" s="36" t="str">
        <f>IFERROR(VLOOKUP(A529,VIEWS!$A$1:$B$200,2,0)," ")</f>
        <v xml:space="preserve"> </v>
      </c>
      <c r="G529" s="36" t="str">
        <f>IFERROR(VLOOKUP(A529,INTERACTION!$A$1:$B$200,2,0)," ")</f>
        <v xml:space="preserve"> </v>
      </c>
      <c r="H529" t="str">
        <f t="shared" si="26"/>
        <v>Tuesday</v>
      </c>
      <c r="I529" s="32" t="str">
        <f t="shared" si="24"/>
        <v>Weekday</v>
      </c>
      <c r="J529" s="34" t="str">
        <f>IFERROR(Insta_Table1[[#This Row],[Interaction]]/Insta_Table1[[#This Row],[Reach]], " ")</f>
        <v xml:space="preserve"> </v>
      </c>
    </row>
    <row r="530" spans="1:10" x14ac:dyDescent="0.3">
      <c r="A530" s="7" t="s">
        <v>530</v>
      </c>
      <c r="B530" s="17">
        <f t="shared" si="25"/>
        <v>45098</v>
      </c>
      <c r="C530" s="36">
        <f>VLOOKUP(DAILY_STATS!A530,REACH!A529:B1739,2,0)</f>
        <v>24432</v>
      </c>
      <c r="D530">
        <f>VLOOKUP(A530,PROFILE_VISITS!$A$1:$B$1211,2,0)</f>
        <v>662</v>
      </c>
      <c r="E530" s="36">
        <f>IFERROR(VLOOKUP(A530,NEW_FOLLOWS!$A$1:$B$892,2,0),  " ")</f>
        <v>186</v>
      </c>
      <c r="F530" s="36" t="str">
        <f>IFERROR(VLOOKUP(A530,VIEWS!$A$1:$B$200,2,0)," ")</f>
        <v xml:space="preserve"> </v>
      </c>
      <c r="G530" s="36" t="str">
        <f>IFERROR(VLOOKUP(A530,INTERACTION!$A$1:$B$200,2,0)," ")</f>
        <v xml:space="preserve"> </v>
      </c>
      <c r="H530" t="str">
        <f t="shared" si="26"/>
        <v>Wednesday</v>
      </c>
      <c r="I530" s="32" t="str">
        <f t="shared" si="24"/>
        <v>Weekday</v>
      </c>
      <c r="J530" s="34" t="str">
        <f>IFERROR(Insta_Table1[[#This Row],[Interaction]]/Insta_Table1[[#This Row],[Reach]], " ")</f>
        <v xml:space="preserve"> </v>
      </c>
    </row>
    <row r="531" spans="1:10" x14ac:dyDescent="0.3">
      <c r="A531" s="7" t="s">
        <v>531</v>
      </c>
      <c r="B531" s="17">
        <f t="shared" si="25"/>
        <v>45099</v>
      </c>
      <c r="C531" s="36">
        <f>VLOOKUP(DAILY_STATS!A531,REACH!A530:B1740,2,0)</f>
        <v>29089</v>
      </c>
      <c r="D531">
        <f>VLOOKUP(A531,PROFILE_VISITS!$A$1:$B$1211,2,0)</f>
        <v>749</v>
      </c>
      <c r="E531" s="36">
        <f>IFERROR(VLOOKUP(A531,NEW_FOLLOWS!$A$1:$B$892,2,0),  " ")</f>
        <v>244</v>
      </c>
      <c r="F531" s="36" t="str">
        <f>IFERROR(VLOOKUP(A531,VIEWS!$A$1:$B$200,2,0)," ")</f>
        <v xml:space="preserve"> </v>
      </c>
      <c r="G531" s="36" t="str">
        <f>IFERROR(VLOOKUP(A531,INTERACTION!$A$1:$B$200,2,0)," ")</f>
        <v xml:space="preserve"> </v>
      </c>
      <c r="H531" t="str">
        <f t="shared" si="26"/>
        <v>Thursday</v>
      </c>
      <c r="I531" s="32" t="str">
        <f t="shared" si="24"/>
        <v>Weekday</v>
      </c>
      <c r="J531" s="34" t="str">
        <f>IFERROR(Insta_Table1[[#This Row],[Interaction]]/Insta_Table1[[#This Row],[Reach]], " ")</f>
        <v xml:space="preserve"> </v>
      </c>
    </row>
    <row r="532" spans="1:10" x14ac:dyDescent="0.3">
      <c r="A532" s="7" t="s">
        <v>532</v>
      </c>
      <c r="B532" s="17">
        <f t="shared" si="25"/>
        <v>45100</v>
      </c>
      <c r="C532" s="36">
        <f>VLOOKUP(DAILY_STATS!A532,REACH!A531:B1741,2,0)</f>
        <v>54387</v>
      </c>
      <c r="D532">
        <f>VLOOKUP(A532,PROFILE_VISITS!$A$1:$B$1211,2,0)</f>
        <v>1197</v>
      </c>
      <c r="E532" s="36">
        <f>IFERROR(VLOOKUP(A532,NEW_FOLLOWS!$A$1:$B$892,2,0),  " ")</f>
        <v>257</v>
      </c>
      <c r="F532" s="36" t="str">
        <f>IFERROR(VLOOKUP(A532,VIEWS!$A$1:$B$200,2,0)," ")</f>
        <v xml:space="preserve"> </v>
      </c>
      <c r="G532" s="36" t="str">
        <f>IFERROR(VLOOKUP(A532,INTERACTION!$A$1:$B$200,2,0)," ")</f>
        <v xml:space="preserve"> </v>
      </c>
      <c r="H532" t="str">
        <f t="shared" si="26"/>
        <v>Friday</v>
      </c>
      <c r="I532" s="32" t="str">
        <f t="shared" si="24"/>
        <v>Weekday</v>
      </c>
      <c r="J532" s="34" t="str">
        <f>IFERROR(Insta_Table1[[#This Row],[Interaction]]/Insta_Table1[[#This Row],[Reach]], " ")</f>
        <v xml:space="preserve"> </v>
      </c>
    </row>
    <row r="533" spans="1:10" x14ac:dyDescent="0.3">
      <c r="A533" s="7" t="s">
        <v>533</v>
      </c>
      <c r="B533" s="17">
        <f t="shared" si="25"/>
        <v>45101</v>
      </c>
      <c r="C533" s="36">
        <f>VLOOKUP(DAILY_STATS!A533,REACH!A532:B1742,2,0)</f>
        <v>36281</v>
      </c>
      <c r="D533">
        <f>VLOOKUP(A533,PROFILE_VISITS!$A$1:$B$1211,2,0)</f>
        <v>1156</v>
      </c>
      <c r="E533" s="36">
        <f>IFERROR(VLOOKUP(A533,NEW_FOLLOWS!$A$1:$B$892,2,0),  " ")</f>
        <v>240</v>
      </c>
      <c r="F533" s="36" t="str">
        <f>IFERROR(VLOOKUP(A533,VIEWS!$A$1:$B$200,2,0)," ")</f>
        <v xml:space="preserve"> </v>
      </c>
      <c r="G533" s="36" t="str">
        <f>IFERROR(VLOOKUP(A533,INTERACTION!$A$1:$B$200,2,0)," ")</f>
        <v xml:space="preserve"> </v>
      </c>
      <c r="H533" t="str">
        <f t="shared" si="26"/>
        <v>Saturday</v>
      </c>
      <c r="I533" s="32" t="str">
        <f t="shared" si="24"/>
        <v>Weekend</v>
      </c>
      <c r="J533" s="34" t="str">
        <f>IFERROR(Insta_Table1[[#This Row],[Interaction]]/Insta_Table1[[#This Row],[Reach]], " ")</f>
        <v xml:space="preserve"> </v>
      </c>
    </row>
    <row r="534" spans="1:10" x14ac:dyDescent="0.3">
      <c r="A534" s="7" t="s">
        <v>534</v>
      </c>
      <c r="B534" s="17">
        <f t="shared" si="25"/>
        <v>45102</v>
      </c>
      <c r="C534" s="36">
        <f>VLOOKUP(DAILY_STATS!A534,REACH!A533:B1743,2,0)</f>
        <v>40275</v>
      </c>
      <c r="D534">
        <f>VLOOKUP(A534,PROFILE_VISITS!$A$1:$B$1211,2,0)</f>
        <v>1152</v>
      </c>
      <c r="E534" s="36">
        <f>IFERROR(VLOOKUP(A534,NEW_FOLLOWS!$A$1:$B$892,2,0),  " ")</f>
        <v>291</v>
      </c>
      <c r="F534" s="36" t="str">
        <f>IFERROR(VLOOKUP(A534,VIEWS!$A$1:$B$200,2,0)," ")</f>
        <v xml:space="preserve"> </v>
      </c>
      <c r="G534" s="36" t="str">
        <f>IFERROR(VLOOKUP(A534,INTERACTION!$A$1:$B$200,2,0)," ")</f>
        <v xml:space="preserve"> </v>
      </c>
      <c r="H534" t="str">
        <f t="shared" si="26"/>
        <v>Sunday</v>
      </c>
      <c r="I534" s="32" t="str">
        <f t="shared" si="24"/>
        <v>Weekend</v>
      </c>
      <c r="J534" s="34" t="str">
        <f>IFERROR(Insta_Table1[[#This Row],[Interaction]]/Insta_Table1[[#This Row],[Reach]], " ")</f>
        <v xml:space="preserve"> </v>
      </c>
    </row>
    <row r="535" spans="1:10" x14ac:dyDescent="0.3">
      <c r="A535" s="7" t="s">
        <v>535</v>
      </c>
      <c r="B535" s="17">
        <f t="shared" si="25"/>
        <v>45103</v>
      </c>
      <c r="C535" s="36">
        <f>VLOOKUP(DAILY_STATS!A535,REACH!A534:B1744,2,0)</f>
        <v>28641</v>
      </c>
      <c r="D535">
        <f>VLOOKUP(A535,PROFILE_VISITS!$A$1:$B$1211,2,0)</f>
        <v>739</v>
      </c>
      <c r="E535" s="36">
        <f>IFERROR(VLOOKUP(A535,NEW_FOLLOWS!$A$1:$B$892,2,0),  " ")</f>
        <v>190</v>
      </c>
      <c r="F535" s="36" t="str">
        <f>IFERROR(VLOOKUP(A535,VIEWS!$A$1:$B$200,2,0)," ")</f>
        <v xml:space="preserve"> </v>
      </c>
      <c r="G535" s="36" t="str">
        <f>IFERROR(VLOOKUP(A535,INTERACTION!$A$1:$B$200,2,0)," ")</f>
        <v xml:space="preserve"> </v>
      </c>
      <c r="H535" t="str">
        <f t="shared" si="26"/>
        <v>Monday</v>
      </c>
      <c r="I535" s="32" t="str">
        <f t="shared" si="24"/>
        <v>Weekday</v>
      </c>
      <c r="J535" s="34" t="str">
        <f>IFERROR(Insta_Table1[[#This Row],[Interaction]]/Insta_Table1[[#This Row],[Reach]], " ")</f>
        <v xml:space="preserve"> </v>
      </c>
    </row>
    <row r="536" spans="1:10" x14ac:dyDescent="0.3">
      <c r="A536" s="7" t="s">
        <v>536</v>
      </c>
      <c r="B536" s="17">
        <f t="shared" si="25"/>
        <v>45104</v>
      </c>
      <c r="C536" s="36">
        <f>VLOOKUP(DAILY_STATS!A536,REACH!A535:B1745,2,0)</f>
        <v>51944</v>
      </c>
      <c r="D536">
        <f>VLOOKUP(A536,PROFILE_VISITS!$A$1:$B$1211,2,0)</f>
        <v>2123</v>
      </c>
      <c r="E536" s="36">
        <f>IFERROR(VLOOKUP(A536,NEW_FOLLOWS!$A$1:$B$892,2,0),  " ")</f>
        <v>310</v>
      </c>
      <c r="F536" s="36" t="str">
        <f>IFERROR(VLOOKUP(A536,VIEWS!$A$1:$B$200,2,0)," ")</f>
        <v xml:space="preserve"> </v>
      </c>
      <c r="G536" s="36" t="str">
        <f>IFERROR(VLOOKUP(A536,INTERACTION!$A$1:$B$200,2,0)," ")</f>
        <v xml:space="preserve"> </v>
      </c>
      <c r="H536" t="str">
        <f t="shared" si="26"/>
        <v>Tuesday</v>
      </c>
      <c r="I536" s="32" t="str">
        <f t="shared" si="24"/>
        <v>Weekday</v>
      </c>
      <c r="J536" s="34" t="str">
        <f>IFERROR(Insta_Table1[[#This Row],[Interaction]]/Insta_Table1[[#This Row],[Reach]], " ")</f>
        <v xml:space="preserve"> </v>
      </c>
    </row>
    <row r="537" spans="1:10" x14ac:dyDescent="0.3">
      <c r="A537" s="7" t="s">
        <v>537</v>
      </c>
      <c r="B537" s="17">
        <f t="shared" si="25"/>
        <v>45105</v>
      </c>
      <c r="C537" s="36">
        <f>VLOOKUP(DAILY_STATS!A537,REACH!A536:B1746,2,0)</f>
        <v>38020</v>
      </c>
      <c r="D537">
        <f>VLOOKUP(A537,PROFILE_VISITS!$A$1:$B$1211,2,0)</f>
        <v>979</v>
      </c>
      <c r="E537" s="36">
        <f>IFERROR(VLOOKUP(A537,NEW_FOLLOWS!$A$1:$B$892,2,0),  " ")</f>
        <v>332</v>
      </c>
      <c r="F537" s="36" t="str">
        <f>IFERROR(VLOOKUP(A537,VIEWS!$A$1:$B$200,2,0)," ")</f>
        <v xml:space="preserve"> </v>
      </c>
      <c r="G537" s="36" t="str">
        <f>IFERROR(VLOOKUP(A537,INTERACTION!$A$1:$B$200,2,0)," ")</f>
        <v xml:space="preserve"> </v>
      </c>
      <c r="H537" t="str">
        <f t="shared" si="26"/>
        <v>Wednesday</v>
      </c>
      <c r="I537" s="32" t="str">
        <f t="shared" si="24"/>
        <v>Weekday</v>
      </c>
      <c r="J537" s="34" t="str">
        <f>IFERROR(Insta_Table1[[#This Row],[Interaction]]/Insta_Table1[[#This Row],[Reach]], " ")</f>
        <v xml:space="preserve"> </v>
      </c>
    </row>
    <row r="538" spans="1:10" x14ac:dyDescent="0.3">
      <c r="A538" s="7" t="s">
        <v>538</v>
      </c>
      <c r="B538" s="17">
        <f t="shared" si="25"/>
        <v>45106</v>
      </c>
      <c r="C538" s="36">
        <f>VLOOKUP(DAILY_STATS!A538,REACH!A537:B1747,2,0)</f>
        <v>32260</v>
      </c>
      <c r="D538">
        <f>VLOOKUP(A538,PROFILE_VISITS!$A$1:$B$1211,2,0)</f>
        <v>1026</v>
      </c>
      <c r="E538" s="36">
        <f>IFERROR(VLOOKUP(A538,NEW_FOLLOWS!$A$1:$B$892,2,0),  " ")</f>
        <v>289</v>
      </c>
      <c r="F538" s="36" t="str">
        <f>IFERROR(VLOOKUP(A538,VIEWS!$A$1:$B$200,2,0)," ")</f>
        <v xml:space="preserve"> </v>
      </c>
      <c r="G538" s="36" t="str">
        <f>IFERROR(VLOOKUP(A538,INTERACTION!$A$1:$B$200,2,0)," ")</f>
        <v xml:space="preserve"> </v>
      </c>
      <c r="H538" t="str">
        <f t="shared" si="26"/>
        <v>Thursday</v>
      </c>
      <c r="I538" s="32" t="str">
        <f t="shared" si="24"/>
        <v>Weekday</v>
      </c>
      <c r="J538" s="34" t="str">
        <f>IFERROR(Insta_Table1[[#This Row],[Interaction]]/Insta_Table1[[#This Row],[Reach]], " ")</f>
        <v xml:space="preserve"> </v>
      </c>
    </row>
    <row r="539" spans="1:10" x14ac:dyDescent="0.3">
      <c r="A539" s="7" t="s">
        <v>539</v>
      </c>
      <c r="B539" s="17">
        <f t="shared" si="25"/>
        <v>45107</v>
      </c>
      <c r="C539" s="36">
        <f>VLOOKUP(DAILY_STATS!A539,REACH!A538:B1748,2,0)</f>
        <v>51256</v>
      </c>
      <c r="D539">
        <f>VLOOKUP(A539,PROFILE_VISITS!$A$1:$B$1211,2,0)</f>
        <v>1369</v>
      </c>
      <c r="E539" s="36">
        <f>IFERROR(VLOOKUP(A539,NEW_FOLLOWS!$A$1:$B$892,2,0),  " ")</f>
        <v>418</v>
      </c>
      <c r="F539" s="36" t="str">
        <f>IFERROR(VLOOKUP(A539,VIEWS!$A$1:$B$200,2,0)," ")</f>
        <v xml:space="preserve"> </v>
      </c>
      <c r="G539" s="36" t="str">
        <f>IFERROR(VLOOKUP(A539,INTERACTION!$A$1:$B$200,2,0)," ")</f>
        <v xml:space="preserve"> </v>
      </c>
      <c r="H539" t="str">
        <f t="shared" si="26"/>
        <v>Friday</v>
      </c>
      <c r="I539" s="32" t="str">
        <f t="shared" si="24"/>
        <v>Weekday</v>
      </c>
      <c r="J539" s="34" t="str">
        <f>IFERROR(Insta_Table1[[#This Row],[Interaction]]/Insta_Table1[[#This Row],[Reach]], " ")</f>
        <v xml:space="preserve"> </v>
      </c>
    </row>
    <row r="540" spans="1:10" x14ac:dyDescent="0.3">
      <c r="A540" s="7" t="s">
        <v>540</v>
      </c>
      <c r="B540" s="17">
        <f t="shared" si="25"/>
        <v>45108</v>
      </c>
      <c r="C540" s="36">
        <f>VLOOKUP(DAILY_STATS!A540,REACH!A539:B1749,2,0)</f>
        <v>42683</v>
      </c>
      <c r="D540">
        <f>VLOOKUP(A540,PROFILE_VISITS!$A$1:$B$1211,2,0)</f>
        <v>1158</v>
      </c>
      <c r="E540" s="36">
        <f>IFERROR(VLOOKUP(A540,NEW_FOLLOWS!$A$1:$B$892,2,0),  " ")</f>
        <v>418</v>
      </c>
      <c r="F540" s="36" t="str">
        <f>IFERROR(VLOOKUP(A540,VIEWS!$A$1:$B$200,2,0)," ")</f>
        <v xml:space="preserve"> </v>
      </c>
      <c r="G540" s="36" t="str">
        <f>IFERROR(VLOOKUP(A540,INTERACTION!$A$1:$B$200,2,0)," ")</f>
        <v xml:space="preserve"> </v>
      </c>
      <c r="H540" t="str">
        <f t="shared" si="26"/>
        <v>Saturday</v>
      </c>
      <c r="I540" s="32" t="str">
        <f t="shared" si="24"/>
        <v>Weekend</v>
      </c>
      <c r="J540" s="34" t="str">
        <f>IFERROR(Insta_Table1[[#This Row],[Interaction]]/Insta_Table1[[#This Row],[Reach]], " ")</f>
        <v xml:space="preserve"> </v>
      </c>
    </row>
    <row r="541" spans="1:10" x14ac:dyDescent="0.3">
      <c r="A541" s="7" t="s">
        <v>541</v>
      </c>
      <c r="B541" s="17">
        <f t="shared" si="25"/>
        <v>45109</v>
      </c>
      <c r="C541" s="36">
        <f>VLOOKUP(DAILY_STATS!A541,REACH!A540:B1750,2,0)</f>
        <v>33826</v>
      </c>
      <c r="D541">
        <f>VLOOKUP(A541,PROFILE_VISITS!$A$1:$B$1211,2,0)</f>
        <v>982</v>
      </c>
      <c r="E541" s="36">
        <f>IFERROR(VLOOKUP(A541,NEW_FOLLOWS!$A$1:$B$892,2,0),  " ")</f>
        <v>393</v>
      </c>
      <c r="F541" s="36" t="str">
        <f>IFERROR(VLOOKUP(A541,VIEWS!$A$1:$B$200,2,0)," ")</f>
        <v xml:space="preserve"> </v>
      </c>
      <c r="G541" s="36" t="str">
        <f>IFERROR(VLOOKUP(A541,INTERACTION!$A$1:$B$200,2,0)," ")</f>
        <v xml:space="preserve"> </v>
      </c>
      <c r="H541" t="str">
        <f t="shared" si="26"/>
        <v>Sunday</v>
      </c>
      <c r="I541" s="32" t="str">
        <f t="shared" si="24"/>
        <v>Weekend</v>
      </c>
      <c r="J541" s="34" t="str">
        <f>IFERROR(Insta_Table1[[#This Row],[Interaction]]/Insta_Table1[[#This Row],[Reach]], " ")</f>
        <v xml:space="preserve"> </v>
      </c>
    </row>
    <row r="542" spans="1:10" x14ac:dyDescent="0.3">
      <c r="A542" s="7" t="s">
        <v>542</v>
      </c>
      <c r="B542" s="17">
        <f t="shared" si="25"/>
        <v>45110</v>
      </c>
      <c r="C542" s="36">
        <f>VLOOKUP(DAILY_STATS!A542,REACH!A541:B1751,2,0)</f>
        <v>29306</v>
      </c>
      <c r="D542">
        <f>VLOOKUP(A542,PROFILE_VISITS!$A$1:$B$1211,2,0)</f>
        <v>851</v>
      </c>
      <c r="E542" s="36">
        <f>IFERROR(VLOOKUP(A542,NEW_FOLLOWS!$A$1:$B$892,2,0),  " ")</f>
        <v>292</v>
      </c>
      <c r="F542" s="36" t="str">
        <f>IFERROR(VLOOKUP(A542,VIEWS!$A$1:$B$200,2,0)," ")</f>
        <v xml:space="preserve"> </v>
      </c>
      <c r="G542" s="36" t="str">
        <f>IFERROR(VLOOKUP(A542,INTERACTION!$A$1:$B$200,2,0)," ")</f>
        <v xml:space="preserve"> </v>
      </c>
      <c r="H542" t="str">
        <f t="shared" si="26"/>
        <v>Monday</v>
      </c>
      <c r="I542" s="32" t="str">
        <f t="shared" si="24"/>
        <v>Weekday</v>
      </c>
      <c r="J542" s="34" t="str">
        <f>IFERROR(Insta_Table1[[#This Row],[Interaction]]/Insta_Table1[[#This Row],[Reach]], " ")</f>
        <v xml:space="preserve"> </v>
      </c>
    </row>
    <row r="543" spans="1:10" x14ac:dyDescent="0.3">
      <c r="A543" s="7" t="s">
        <v>543</v>
      </c>
      <c r="B543" s="17">
        <f t="shared" si="25"/>
        <v>45111</v>
      </c>
      <c r="C543" s="36">
        <f>VLOOKUP(DAILY_STATS!A543,REACH!A542:B1752,2,0)</f>
        <v>30808</v>
      </c>
      <c r="D543">
        <f>VLOOKUP(A543,PROFILE_VISITS!$A$1:$B$1211,2,0)</f>
        <v>969</v>
      </c>
      <c r="E543" s="36">
        <f>IFERROR(VLOOKUP(A543,NEW_FOLLOWS!$A$1:$B$892,2,0),  " ")</f>
        <v>373</v>
      </c>
      <c r="F543" s="36" t="str">
        <f>IFERROR(VLOOKUP(A543,VIEWS!$A$1:$B$200,2,0)," ")</f>
        <v xml:space="preserve"> </v>
      </c>
      <c r="G543" s="36" t="str">
        <f>IFERROR(VLOOKUP(A543,INTERACTION!$A$1:$B$200,2,0)," ")</f>
        <v xml:space="preserve"> </v>
      </c>
      <c r="H543" t="str">
        <f t="shared" si="26"/>
        <v>Tuesday</v>
      </c>
      <c r="I543" s="32" t="str">
        <f t="shared" si="24"/>
        <v>Weekday</v>
      </c>
      <c r="J543" s="34" t="str">
        <f>IFERROR(Insta_Table1[[#This Row],[Interaction]]/Insta_Table1[[#This Row],[Reach]], " ")</f>
        <v xml:space="preserve"> </v>
      </c>
    </row>
    <row r="544" spans="1:10" x14ac:dyDescent="0.3">
      <c r="A544" s="7" t="s">
        <v>544</v>
      </c>
      <c r="B544" s="17">
        <f t="shared" si="25"/>
        <v>45112</v>
      </c>
      <c r="C544" s="36">
        <f>VLOOKUP(DAILY_STATS!A544,REACH!A543:B1753,2,0)</f>
        <v>31820</v>
      </c>
      <c r="D544">
        <f>VLOOKUP(A544,PROFILE_VISITS!$A$1:$B$1211,2,0)</f>
        <v>921</v>
      </c>
      <c r="E544" s="36">
        <f>IFERROR(VLOOKUP(A544,NEW_FOLLOWS!$A$1:$B$892,2,0),  " ")</f>
        <v>383</v>
      </c>
      <c r="F544" s="36" t="str">
        <f>IFERROR(VLOOKUP(A544,VIEWS!$A$1:$B$200,2,0)," ")</f>
        <v xml:space="preserve"> </v>
      </c>
      <c r="G544" s="36" t="str">
        <f>IFERROR(VLOOKUP(A544,INTERACTION!$A$1:$B$200,2,0)," ")</f>
        <v xml:space="preserve"> </v>
      </c>
      <c r="H544" t="str">
        <f t="shared" si="26"/>
        <v>Wednesday</v>
      </c>
      <c r="I544" s="32" t="str">
        <f t="shared" si="24"/>
        <v>Weekday</v>
      </c>
      <c r="J544" s="34" t="str">
        <f>IFERROR(Insta_Table1[[#This Row],[Interaction]]/Insta_Table1[[#This Row],[Reach]], " ")</f>
        <v xml:space="preserve"> </v>
      </c>
    </row>
    <row r="545" spans="1:10" x14ac:dyDescent="0.3">
      <c r="A545" s="7" t="s">
        <v>545</v>
      </c>
      <c r="B545" s="17">
        <f t="shared" si="25"/>
        <v>45113</v>
      </c>
      <c r="C545" s="36">
        <f>VLOOKUP(DAILY_STATS!A545,REACH!A544:B1754,2,0)</f>
        <v>40212</v>
      </c>
      <c r="D545">
        <f>VLOOKUP(A545,PROFILE_VISITS!$A$1:$B$1211,2,0)</f>
        <v>1131</v>
      </c>
      <c r="E545" s="36">
        <f>IFERROR(VLOOKUP(A545,NEW_FOLLOWS!$A$1:$B$892,2,0),  " ")</f>
        <v>282</v>
      </c>
      <c r="F545" s="36" t="str">
        <f>IFERROR(VLOOKUP(A545,VIEWS!$A$1:$B$200,2,0)," ")</f>
        <v xml:space="preserve"> </v>
      </c>
      <c r="G545" s="36" t="str">
        <f>IFERROR(VLOOKUP(A545,INTERACTION!$A$1:$B$200,2,0)," ")</f>
        <v xml:space="preserve"> </v>
      </c>
      <c r="H545" t="str">
        <f t="shared" si="26"/>
        <v>Thursday</v>
      </c>
      <c r="I545" s="32" t="str">
        <f t="shared" si="24"/>
        <v>Weekday</v>
      </c>
      <c r="J545" s="34" t="str">
        <f>IFERROR(Insta_Table1[[#This Row],[Interaction]]/Insta_Table1[[#This Row],[Reach]], " ")</f>
        <v xml:space="preserve"> </v>
      </c>
    </row>
    <row r="546" spans="1:10" x14ac:dyDescent="0.3">
      <c r="A546" s="7" t="s">
        <v>546</v>
      </c>
      <c r="B546" s="17">
        <f t="shared" si="25"/>
        <v>45114</v>
      </c>
      <c r="C546" s="36">
        <f>VLOOKUP(DAILY_STATS!A546,REACH!A545:B1755,2,0)</f>
        <v>30461</v>
      </c>
      <c r="D546">
        <f>VLOOKUP(A546,PROFILE_VISITS!$A$1:$B$1211,2,0)</f>
        <v>900</v>
      </c>
      <c r="E546" s="36">
        <f>IFERROR(VLOOKUP(A546,NEW_FOLLOWS!$A$1:$B$892,2,0),  " ")</f>
        <v>287</v>
      </c>
      <c r="F546" s="36" t="str">
        <f>IFERROR(VLOOKUP(A546,VIEWS!$A$1:$B$200,2,0)," ")</f>
        <v xml:space="preserve"> </v>
      </c>
      <c r="G546" s="36" t="str">
        <f>IFERROR(VLOOKUP(A546,INTERACTION!$A$1:$B$200,2,0)," ")</f>
        <v xml:space="preserve"> </v>
      </c>
      <c r="H546" t="str">
        <f t="shared" si="26"/>
        <v>Friday</v>
      </c>
      <c r="I546" s="32" t="str">
        <f t="shared" si="24"/>
        <v>Weekday</v>
      </c>
      <c r="J546" s="34" t="str">
        <f>IFERROR(Insta_Table1[[#This Row],[Interaction]]/Insta_Table1[[#This Row],[Reach]], " ")</f>
        <v xml:space="preserve"> </v>
      </c>
    </row>
    <row r="547" spans="1:10" x14ac:dyDescent="0.3">
      <c r="A547" s="7" t="s">
        <v>547</v>
      </c>
      <c r="B547" s="17">
        <f t="shared" si="25"/>
        <v>45115</v>
      </c>
      <c r="C547" s="36">
        <f>VLOOKUP(DAILY_STATS!A547,REACH!A546:B1756,2,0)</f>
        <v>26904</v>
      </c>
      <c r="D547">
        <f>VLOOKUP(A547,PROFILE_VISITS!$A$1:$B$1211,2,0)</f>
        <v>757</v>
      </c>
      <c r="E547" s="36">
        <f>IFERROR(VLOOKUP(A547,NEW_FOLLOWS!$A$1:$B$892,2,0),  " ")</f>
        <v>257</v>
      </c>
      <c r="F547" s="36" t="str">
        <f>IFERROR(VLOOKUP(A547,VIEWS!$A$1:$B$200,2,0)," ")</f>
        <v xml:space="preserve"> </v>
      </c>
      <c r="G547" s="36" t="str">
        <f>IFERROR(VLOOKUP(A547,INTERACTION!$A$1:$B$200,2,0)," ")</f>
        <v xml:space="preserve"> </v>
      </c>
      <c r="H547" t="str">
        <f t="shared" si="26"/>
        <v>Saturday</v>
      </c>
      <c r="I547" s="32" t="str">
        <f t="shared" si="24"/>
        <v>Weekend</v>
      </c>
      <c r="J547" s="34" t="str">
        <f>IFERROR(Insta_Table1[[#This Row],[Interaction]]/Insta_Table1[[#This Row],[Reach]], " ")</f>
        <v xml:space="preserve"> </v>
      </c>
    </row>
    <row r="548" spans="1:10" x14ac:dyDescent="0.3">
      <c r="A548" s="7" t="s">
        <v>548</v>
      </c>
      <c r="B548" s="17">
        <f t="shared" si="25"/>
        <v>45116</v>
      </c>
      <c r="C548" s="36">
        <f>VLOOKUP(DAILY_STATS!A548,REACH!A547:B1757,2,0)</f>
        <v>20941</v>
      </c>
      <c r="D548">
        <f>VLOOKUP(A548,PROFILE_VISITS!$A$1:$B$1211,2,0)</f>
        <v>785</v>
      </c>
      <c r="E548" s="36">
        <f>IFERROR(VLOOKUP(A548,NEW_FOLLOWS!$A$1:$B$892,2,0),  " ")</f>
        <v>268</v>
      </c>
      <c r="F548" s="36" t="str">
        <f>IFERROR(VLOOKUP(A548,VIEWS!$A$1:$B$200,2,0)," ")</f>
        <v xml:space="preserve"> </v>
      </c>
      <c r="G548" s="36" t="str">
        <f>IFERROR(VLOOKUP(A548,INTERACTION!$A$1:$B$200,2,0)," ")</f>
        <v xml:space="preserve"> </v>
      </c>
      <c r="H548" t="str">
        <f t="shared" si="26"/>
        <v>Sunday</v>
      </c>
      <c r="I548" s="32" t="str">
        <f t="shared" si="24"/>
        <v>Weekend</v>
      </c>
      <c r="J548" s="34" t="str">
        <f>IFERROR(Insta_Table1[[#This Row],[Interaction]]/Insta_Table1[[#This Row],[Reach]], " ")</f>
        <v xml:space="preserve"> </v>
      </c>
    </row>
    <row r="549" spans="1:10" x14ac:dyDescent="0.3">
      <c r="A549" s="7" t="s">
        <v>549</v>
      </c>
      <c r="B549" s="17">
        <f t="shared" si="25"/>
        <v>45117</v>
      </c>
      <c r="C549" s="36">
        <f>VLOOKUP(DAILY_STATS!A549,REACH!A548:B1758,2,0)</f>
        <v>19903</v>
      </c>
      <c r="D549">
        <f>VLOOKUP(A549,PROFILE_VISITS!$A$1:$B$1211,2,0)</f>
        <v>715</v>
      </c>
      <c r="E549" s="36">
        <f>IFERROR(VLOOKUP(A549,NEW_FOLLOWS!$A$1:$B$892,2,0),  " ")</f>
        <v>263</v>
      </c>
      <c r="F549" s="36" t="str">
        <f>IFERROR(VLOOKUP(A549,VIEWS!$A$1:$B$200,2,0)," ")</f>
        <v xml:space="preserve"> </v>
      </c>
      <c r="G549" s="36" t="str">
        <f>IFERROR(VLOOKUP(A549,INTERACTION!$A$1:$B$200,2,0)," ")</f>
        <v xml:space="preserve"> </v>
      </c>
      <c r="H549" t="str">
        <f t="shared" si="26"/>
        <v>Monday</v>
      </c>
      <c r="I549" s="32" t="str">
        <f t="shared" si="24"/>
        <v>Weekday</v>
      </c>
      <c r="J549" s="34" t="str">
        <f>IFERROR(Insta_Table1[[#This Row],[Interaction]]/Insta_Table1[[#This Row],[Reach]], " ")</f>
        <v xml:space="preserve"> </v>
      </c>
    </row>
    <row r="550" spans="1:10" x14ac:dyDescent="0.3">
      <c r="A550" s="7" t="s">
        <v>550</v>
      </c>
      <c r="B550" s="17">
        <f t="shared" si="25"/>
        <v>45118</v>
      </c>
      <c r="C550" s="36">
        <f>VLOOKUP(DAILY_STATS!A550,REACH!A549:B1759,2,0)</f>
        <v>17637</v>
      </c>
      <c r="D550">
        <f>VLOOKUP(A550,PROFILE_VISITS!$A$1:$B$1211,2,0)</f>
        <v>688</v>
      </c>
      <c r="E550" s="36">
        <f>IFERROR(VLOOKUP(A550,NEW_FOLLOWS!$A$1:$B$892,2,0),  " ")</f>
        <v>272</v>
      </c>
      <c r="F550" s="36" t="str">
        <f>IFERROR(VLOOKUP(A550,VIEWS!$A$1:$B$200,2,0)," ")</f>
        <v xml:space="preserve"> </v>
      </c>
      <c r="G550" s="36" t="str">
        <f>IFERROR(VLOOKUP(A550,INTERACTION!$A$1:$B$200,2,0)," ")</f>
        <v xml:space="preserve"> </v>
      </c>
      <c r="H550" t="str">
        <f t="shared" si="26"/>
        <v>Tuesday</v>
      </c>
      <c r="I550" s="32" t="str">
        <f t="shared" si="24"/>
        <v>Weekday</v>
      </c>
      <c r="J550" s="34" t="str">
        <f>IFERROR(Insta_Table1[[#This Row],[Interaction]]/Insta_Table1[[#This Row],[Reach]], " ")</f>
        <v xml:space="preserve"> </v>
      </c>
    </row>
    <row r="551" spans="1:10" x14ac:dyDescent="0.3">
      <c r="A551" s="7" t="s">
        <v>551</v>
      </c>
      <c r="B551" s="17">
        <f t="shared" si="25"/>
        <v>45119</v>
      </c>
      <c r="C551" s="36">
        <f>VLOOKUP(DAILY_STATS!A551,REACH!A550:B1760,2,0)</f>
        <v>22851</v>
      </c>
      <c r="D551">
        <f>VLOOKUP(A551,PROFILE_VISITS!$A$1:$B$1211,2,0)</f>
        <v>781</v>
      </c>
      <c r="E551" s="36">
        <f>IFERROR(VLOOKUP(A551,NEW_FOLLOWS!$A$1:$B$892,2,0),  " ")</f>
        <v>258</v>
      </c>
      <c r="F551" s="36" t="str">
        <f>IFERROR(VLOOKUP(A551,VIEWS!$A$1:$B$200,2,0)," ")</f>
        <v xml:space="preserve"> </v>
      </c>
      <c r="G551" s="36" t="str">
        <f>IFERROR(VLOOKUP(A551,INTERACTION!$A$1:$B$200,2,0)," ")</f>
        <v xml:space="preserve"> </v>
      </c>
      <c r="H551" t="str">
        <f t="shared" si="26"/>
        <v>Wednesday</v>
      </c>
      <c r="I551" s="32" t="str">
        <f t="shared" si="24"/>
        <v>Weekday</v>
      </c>
      <c r="J551" s="34" t="str">
        <f>IFERROR(Insta_Table1[[#This Row],[Interaction]]/Insta_Table1[[#This Row],[Reach]], " ")</f>
        <v xml:space="preserve"> </v>
      </c>
    </row>
    <row r="552" spans="1:10" x14ac:dyDescent="0.3">
      <c r="A552" s="7" t="s">
        <v>552</v>
      </c>
      <c r="B552" s="17">
        <f t="shared" si="25"/>
        <v>45120</v>
      </c>
      <c r="C552" s="36">
        <f>VLOOKUP(DAILY_STATS!A552,REACH!A551:B1761,2,0)</f>
        <v>32651</v>
      </c>
      <c r="D552">
        <f>VLOOKUP(A552,PROFILE_VISITS!$A$1:$B$1211,2,0)</f>
        <v>863</v>
      </c>
      <c r="E552" s="36">
        <f>IFERROR(VLOOKUP(A552,NEW_FOLLOWS!$A$1:$B$892,2,0),  " ")</f>
        <v>236</v>
      </c>
      <c r="F552" s="36" t="str">
        <f>IFERROR(VLOOKUP(A552,VIEWS!$A$1:$B$200,2,0)," ")</f>
        <v xml:space="preserve"> </v>
      </c>
      <c r="G552" s="36" t="str">
        <f>IFERROR(VLOOKUP(A552,INTERACTION!$A$1:$B$200,2,0)," ")</f>
        <v xml:space="preserve"> </v>
      </c>
      <c r="H552" t="str">
        <f t="shared" si="26"/>
        <v>Thursday</v>
      </c>
      <c r="I552" s="32" t="str">
        <f t="shared" si="24"/>
        <v>Weekday</v>
      </c>
      <c r="J552" s="34" t="str">
        <f>IFERROR(Insta_Table1[[#This Row],[Interaction]]/Insta_Table1[[#This Row],[Reach]], " ")</f>
        <v xml:space="preserve"> </v>
      </c>
    </row>
    <row r="553" spans="1:10" x14ac:dyDescent="0.3">
      <c r="A553" s="7" t="s">
        <v>553</v>
      </c>
      <c r="B553" s="17">
        <f t="shared" si="25"/>
        <v>45121</v>
      </c>
      <c r="C553" s="36">
        <f>VLOOKUP(DAILY_STATS!A553,REACH!A552:B1762,2,0)</f>
        <v>42303</v>
      </c>
      <c r="D553">
        <f>VLOOKUP(A553,PROFILE_VISITS!$A$1:$B$1211,2,0)</f>
        <v>999</v>
      </c>
      <c r="E553" s="36">
        <f>IFERROR(VLOOKUP(A553,NEW_FOLLOWS!$A$1:$B$892,2,0),  " ")</f>
        <v>248</v>
      </c>
      <c r="F553" s="36" t="str">
        <f>IFERROR(VLOOKUP(A553,VIEWS!$A$1:$B$200,2,0)," ")</f>
        <v xml:space="preserve"> </v>
      </c>
      <c r="G553" s="36" t="str">
        <f>IFERROR(VLOOKUP(A553,INTERACTION!$A$1:$B$200,2,0)," ")</f>
        <v xml:space="preserve"> </v>
      </c>
      <c r="H553" t="str">
        <f t="shared" si="26"/>
        <v>Friday</v>
      </c>
      <c r="I553" s="32" t="str">
        <f t="shared" si="24"/>
        <v>Weekday</v>
      </c>
      <c r="J553" s="34" t="str">
        <f>IFERROR(Insta_Table1[[#This Row],[Interaction]]/Insta_Table1[[#This Row],[Reach]], " ")</f>
        <v xml:space="preserve"> </v>
      </c>
    </row>
    <row r="554" spans="1:10" x14ac:dyDescent="0.3">
      <c r="A554" s="7" t="s">
        <v>554</v>
      </c>
      <c r="B554" s="17">
        <f t="shared" si="25"/>
        <v>45122</v>
      </c>
      <c r="C554" s="36">
        <f>VLOOKUP(DAILY_STATS!A554,REACH!A553:B1763,2,0)</f>
        <v>56211</v>
      </c>
      <c r="D554">
        <f>VLOOKUP(A554,PROFILE_VISITS!$A$1:$B$1211,2,0)</f>
        <v>1204</v>
      </c>
      <c r="E554" s="36">
        <f>IFERROR(VLOOKUP(A554,NEW_FOLLOWS!$A$1:$B$892,2,0),  " ")</f>
        <v>406</v>
      </c>
      <c r="F554" s="36" t="str">
        <f>IFERROR(VLOOKUP(A554,VIEWS!$A$1:$B$200,2,0)," ")</f>
        <v xml:space="preserve"> </v>
      </c>
      <c r="G554" s="36" t="str">
        <f>IFERROR(VLOOKUP(A554,INTERACTION!$A$1:$B$200,2,0)," ")</f>
        <v xml:space="preserve"> </v>
      </c>
      <c r="H554" t="str">
        <f t="shared" si="26"/>
        <v>Saturday</v>
      </c>
      <c r="I554" s="32" t="str">
        <f t="shared" si="24"/>
        <v>Weekend</v>
      </c>
      <c r="J554" s="34" t="str">
        <f>IFERROR(Insta_Table1[[#This Row],[Interaction]]/Insta_Table1[[#This Row],[Reach]], " ")</f>
        <v xml:space="preserve"> </v>
      </c>
    </row>
    <row r="555" spans="1:10" x14ac:dyDescent="0.3">
      <c r="A555" s="7" t="s">
        <v>555</v>
      </c>
      <c r="B555" s="17">
        <f t="shared" si="25"/>
        <v>45123</v>
      </c>
      <c r="C555" s="36">
        <f>VLOOKUP(DAILY_STATS!A555,REACH!A554:B1764,2,0)</f>
        <v>63221</v>
      </c>
      <c r="D555">
        <f>VLOOKUP(A555,PROFILE_VISITS!$A$1:$B$1211,2,0)</f>
        <v>1286</v>
      </c>
      <c r="E555" s="36">
        <f>IFERROR(VLOOKUP(A555,NEW_FOLLOWS!$A$1:$B$892,2,0),  " ")</f>
        <v>500</v>
      </c>
      <c r="F555" s="36" t="str">
        <f>IFERROR(VLOOKUP(A555,VIEWS!$A$1:$B$200,2,0)," ")</f>
        <v xml:space="preserve"> </v>
      </c>
      <c r="G555" s="36" t="str">
        <f>IFERROR(VLOOKUP(A555,INTERACTION!$A$1:$B$200,2,0)," ")</f>
        <v xml:space="preserve"> </v>
      </c>
      <c r="H555" t="str">
        <f t="shared" si="26"/>
        <v>Sunday</v>
      </c>
      <c r="I555" s="32" t="str">
        <f t="shared" si="24"/>
        <v>Weekend</v>
      </c>
      <c r="J555" s="34" t="str">
        <f>IFERROR(Insta_Table1[[#This Row],[Interaction]]/Insta_Table1[[#This Row],[Reach]], " ")</f>
        <v xml:space="preserve"> </v>
      </c>
    </row>
    <row r="556" spans="1:10" x14ac:dyDescent="0.3">
      <c r="A556" s="7" t="s">
        <v>556</v>
      </c>
      <c r="B556" s="17">
        <f t="shared" si="25"/>
        <v>45124</v>
      </c>
      <c r="C556" s="36">
        <f>VLOOKUP(DAILY_STATS!A556,REACH!A555:B1765,2,0)</f>
        <v>56787</v>
      </c>
      <c r="D556">
        <f>VLOOKUP(A556,PROFILE_VISITS!$A$1:$B$1211,2,0)</f>
        <v>1114</v>
      </c>
      <c r="E556" s="36">
        <f>IFERROR(VLOOKUP(A556,NEW_FOLLOWS!$A$1:$B$892,2,0),  " ")</f>
        <v>451</v>
      </c>
      <c r="F556" s="36" t="str">
        <f>IFERROR(VLOOKUP(A556,VIEWS!$A$1:$B$200,2,0)," ")</f>
        <v xml:space="preserve"> </v>
      </c>
      <c r="G556" s="36" t="str">
        <f>IFERROR(VLOOKUP(A556,INTERACTION!$A$1:$B$200,2,0)," ")</f>
        <v xml:space="preserve"> </v>
      </c>
      <c r="H556" t="str">
        <f t="shared" si="26"/>
        <v>Monday</v>
      </c>
      <c r="I556" s="32" t="str">
        <f t="shared" si="24"/>
        <v>Weekday</v>
      </c>
      <c r="J556" s="34" t="str">
        <f>IFERROR(Insta_Table1[[#This Row],[Interaction]]/Insta_Table1[[#This Row],[Reach]], " ")</f>
        <v xml:space="preserve"> </v>
      </c>
    </row>
    <row r="557" spans="1:10" x14ac:dyDescent="0.3">
      <c r="A557" s="7" t="s">
        <v>557</v>
      </c>
      <c r="B557" s="17">
        <f t="shared" si="25"/>
        <v>45125</v>
      </c>
      <c r="C557" s="36">
        <f>VLOOKUP(DAILY_STATS!A557,REACH!A556:B1766,2,0)</f>
        <v>55747</v>
      </c>
      <c r="D557">
        <f>VLOOKUP(A557,PROFILE_VISITS!$A$1:$B$1211,2,0)</f>
        <v>1248</v>
      </c>
      <c r="E557" s="36">
        <f>IFERROR(VLOOKUP(A557,NEW_FOLLOWS!$A$1:$B$892,2,0),  " ")</f>
        <v>480</v>
      </c>
      <c r="F557" s="36" t="str">
        <f>IFERROR(VLOOKUP(A557,VIEWS!$A$1:$B$200,2,0)," ")</f>
        <v xml:space="preserve"> </v>
      </c>
      <c r="G557" s="36" t="str">
        <f>IFERROR(VLOOKUP(A557,INTERACTION!$A$1:$B$200,2,0)," ")</f>
        <v xml:space="preserve"> </v>
      </c>
      <c r="H557" t="str">
        <f t="shared" si="26"/>
        <v>Tuesday</v>
      </c>
      <c r="I557" s="32" t="str">
        <f t="shared" si="24"/>
        <v>Weekday</v>
      </c>
      <c r="J557" s="34" t="str">
        <f>IFERROR(Insta_Table1[[#This Row],[Interaction]]/Insta_Table1[[#This Row],[Reach]], " ")</f>
        <v xml:space="preserve"> </v>
      </c>
    </row>
    <row r="558" spans="1:10" x14ac:dyDescent="0.3">
      <c r="A558" s="7" t="s">
        <v>558</v>
      </c>
      <c r="B558" s="17">
        <f t="shared" si="25"/>
        <v>45126</v>
      </c>
      <c r="C558" s="36">
        <f>VLOOKUP(DAILY_STATS!A558,REACH!A557:B1767,2,0)</f>
        <v>63188</v>
      </c>
      <c r="D558">
        <f>VLOOKUP(A558,PROFILE_VISITS!$A$1:$B$1211,2,0)</f>
        <v>1305</v>
      </c>
      <c r="E558" s="36">
        <f>IFERROR(VLOOKUP(A558,NEW_FOLLOWS!$A$1:$B$892,2,0),  " ")</f>
        <v>484</v>
      </c>
      <c r="F558" s="36" t="str">
        <f>IFERROR(VLOOKUP(A558,VIEWS!$A$1:$B$200,2,0)," ")</f>
        <v xml:space="preserve"> </v>
      </c>
      <c r="G558" s="36" t="str">
        <f>IFERROR(VLOOKUP(A558,INTERACTION!$A$1:$B$200,2,0)," ")</f>
        <v xml:space="preserve"> </v>
      </c>
      <c r="H558" t="str">
        <f t="shared" si="26"/>
        <v>Wednesday</v>
      </c>
      <c r="I558" s="32" t="str">
        <f t="shared" si="24"/>
        <v>Weekday</v>
      </c>
      <c r="J558" s="34" t="str">
        <f>IFERROR(Insta_Table1[[#This Row],[Interaction]]/Insta_Table1[[#This Row],[Reach]], " ")</f>
        <v xml:space="preserve"> </v>
      </c>
    </row>
    <row r="559" spans="1:10" x14ac:dyDescent="0.3">
      <c r="A559" s="7" t="s">
        <v>559</v>
      </c>
      <c r="B559" s="17">
        <f t="shared" si="25"/>
        <v>45127</v>
      </c>
      <c r="C559" s="36">
        <f>VLOOKUP(DAILY_STATS!A559,REACH!A558:B1768,2,0)</f>
        <v>63648</v>
      </c>
      <c r="D559">
        <f>VLOOKUP(A559,PROFILE_VISITS!$A$1:$B$1211,2,0)</f>
        <v>1335</v>
      </c>
      <c r="E559" s="36">
        <f>IFERROR(VLOOKUP(A559,NEW_FOLLOWS!$A$1:$B$892,2,0),  " ")</f>
        <v>507</v>
      </c>
      <c r="F559" s="36" t="str">
        <f>IFERROR(VLOOKUP(A559,VIEWS!$A$1:$B$200,2,0)," ")</f>
        <v xml:space="preserve"> </v>
      </c>
      <c r="G559" s="36" t="str">
        <f>IFERROR(VLOOKUP(A559,INTERACTION!$A$1:$B$200,2,0)," ")</f>
        <v xml:space="preserve"> </v>
      </c>
      <c r="H559" t="str">
        <f t="shared" si="26"/>
        <v>Thursday</v>
      </c>
      <c r="I559" s="32" t="str">
        <f t="shared" si="24"/>
        <v>Weekday</v>
      </c>
      <c r="J559" s="34" t="str">
        <f>IFERROR(Insta_Table1[[#This Row],[Interaction]]/Insta_Table1[[#This Row],[Reach]], " ")</f>
        <v xml:space="preserve"> </v>
      </c>
    </row>
    <row r="560" spans="1:10" x14ac:dyDescent="0.3">
      <c r="A560" s="7" t="s">
        <v>560</v>
      </c>
      <c r="B560" s="17">
        <f t="shared" si="25"/>
        <v>45128</v>
      </c>
      <c r="C560" s="36">
        <f>VLOOKUP(DAILY_STATS!A560,REACH!A559:B1769,2,0)</f>
        <v>46059</v>
      </c>
      <c r="D560">
        <f>VLOOKUP(A560,PROFILE_VISITS!$A$1:$B$1211,2,0)</f>
        <v>1187</v>
      </c>
      <c r="E560" s="36">
        <f>IFERROR(VLOOKUP(A560,NEW_FOLLOWS!$A$1:$B$892,2,0),  " ")</f>
        <v>446</v>
      </c>
      <c r="F560" s="36" t="str">
        <f>IFERROR(VLOOKUP(A560,VIEWS!$A$1:$B$200,2,0)," ")</f>
        <v xml:space="preserve"> </v>
      </c>
      <c r="G560" s="36" t="str">
        <f>IFERROR(VLOOKUP(A560,INTERACTION!$A$1:$B$200,2,0)," ")</f>
        <v xml:space="preserve"> </v>
      </c>
      <c r="H560" t="str">
        <f t="shared" si="26"/>
        <v>Friday</v>
      </c>
      <c r="I560" s="32" t="str">
        <f t="shared" si="24"/>
        <v>Weekday</v>
      </c>
      <c r="J560" s="34" t="str">
        <f>IFERROR(Insta_Table1[[#This Row],[Interaction]]/Insta_Table1[[#This Row],[Reach]], " ")</f>
        <v xml:space="preserve"> </v>
      </c>
    </row>
    <row r="561" spans="1:10" x14ac:dyDescent="0.3">
      <c r="A561" s="7" t="s">
        <v>561</v>
      </c>
      <c r="B561" s="17">
        <f t="shared" si="25"/>
        <v>45129</v>
      </c>
      <c r="C561" s="36">
        <f>VLOOKUP(DAILY_STATS!A561,REACH!A560:B1770,2,0)</f>
        <v>43595</v>
      </c>
      <c r="D561">
        <f>VLOOKUP(A561,PROFILE_VISITS!$A$1:$B$1211,2,0)</f>
        <v>1474</v>
      </c>
      <c r="E561" s="36">
        <f>IFERROR(VLOOKUP(A561,NEW_FOLLOWS!$A$1:$B$892,2,0),  " ")</f>
        <v>380</v>
      </c>
      <c r="F561" s="36" t="str">
        <f>IFERROR(VLOOKUP(A561,VIEWS!$A$1:$B$200,2,0)," ")</f>
        <v xml:space="preserve"> </v>
      </c>
      <c r="G561" s="36" t="str">
        <f>IFERROR(VLOOKUP(A561,INTERACTION!$A$1:$B$200,2,0)," ")</f>
        <v xml:space="preserve"> </v>
      </c>
      <c r="H561" t="str">
        <f t="shared" si="26"/>
        <v>Saturday</v>
      </c>
      <c r="I561" s="32" t="str">
        <f t="shared" si="24"/>
        <v>Weekend</v>
      </c>
      <c r="J561" s="34" t="str">
        <f>IFERROR(Insta_Table1[[#This Row],[Interaction]]/Insta_Table1[[#This Row],[Reach]], " ")</f>
        <v xml:space="preserve"> </v>
      </c>
    </row>
    <row r="562" spans="1:10" x14ac:dyDescent="0.3">
      <c r="A562" s="7" t="s">
        <v>562</v>
      </c>
      <c r="B562" s="17">
        <f t="shared" si="25"/>
        <v>45130</v>
      </c>
      <c r="C562" s="36">
        <f>VLOOKUP(DAILY_STATS!A562,REACH!A561:B1771,2,0)</f>
        <v>42336</v>
      </c>
      <c r="D562">
        <f>VLOOKUP(A562,PROFILE_VISITS!$A$1:$B$1211,2,0)</f>
        <v>1914</v>
      </c>
      <c r="E562" s="36">
        <f>IFERROR(VLOOKUP(A562,NEW_FOLLOWS!$A$1:$B$892,2,0),  " ")</f>
        <v>407</v>
      </c>
      <c r="F562" s="36" t="str">
        <f>IFERROR(VLOOKUP(A562,VIEWS!$A$1:$B$200,2,0)," ")</f>
        <v xml:space="preserve"> </v>
      </c>
      <c r="G562" s="36" t="str">
        <f>IFERROR(VLOOKUP(A562,INTERACTION!$A$1:$B$200,2,0)," ")</f>
        <v xml:space="preserve"> </v>
      </c>
      <c r="H562" t="str">
        <f t="shared" si="26"/>
        <v>Sunday</v>
      </c>
      <c r="I562" s="32" t="str">
        <f t="shared" si="24"/>
        <v>Weekend</v>
      </c>
      <c r="J562" s="34" t="str">
        <f>IFERROR(Insta_Table1[[#This Row],[Interaction]]/Insta_Table1[[#This Row],[Reach]], " ")</f>
        <v xml:space="preserve"> </v>
      </c>
    </row>
    <row r="563" spans="1:10" x14ac:dyDescent="0.3">
      <c r="A563" s="7" t="s">
        <v>563</v>
      </c>
      <c r="B563" s="17">
        <f t="shared" si="25"/>
        <v>45131</v>
      </c>
      <c r="C563" s="36">
        <f>VLOOKUP(DAILY_STATS!A563,REACH!A562:B1772,2,0)</f>
        <v>35546</v>
      </c>
      <c r="D563">
        <f>VLOOKUP(A563,PROFILE_VISITS!$A$1:$B$1211,2,0)</f>
        <v>891</v>
      </c>
      <c r="E563" s="36">
        <f>IFERROR(VLOOKUP(A563,NEW_FOLLOWS!$A$1:$B$892,2,0),  " ")</f>
        <v>353</v>
      </c>
      <c r="F563" s="36" t="str">
        <f>IFERROR(VLOOKUP(A563,VIEWS!$A$1:$B$200,2,0)," ")</f>
        <v xml:space="preserve"> </v>
      </c>
      <c r="G563" s="36" t="str">
        <f>IFERROR(VLOOKUP(A563,INTERACTION!$A$1:$B$200,2,0)," ")</f>
        <v xml:space="preserve"> </v>
      </c>
      <c r="H563" t="str">
        <f t="shared" si="26"/>
        <v>Monday</v>
      </c>
      <c r="I563" s="32" t="str">
        <f t="shared" si="24"/>
        <v>Weekday</v>
      </c>
      <c r="J563" s="34" t="str">
        <f>IFERROR(Insta_Table1[[#This Row],[Interaction]]/Insta_Table1[[#This Row],[Reach]], " ")</f>
        <v xml:space="preserve"> </v>
      </c>
    </row>
    <row r="564" spans="1:10" x14ac:dyDescent="0.3">
      <c r="A564" s="7" t="s">
        <v>564</v>
      </c>
      <c r="B564" s="17">
        <f t="shared" si="25"/>
        <v>45132</v>
      </c>
      <c r="C564" s="36">
        <f>VLOOKUP(DAILY_STATS!A564,REACH!A563:B1773,2,0)</f>
        <v>40656</v>
      </c>
      <c r="D564">
        <f>VLOOKUP(A564,PROFILE_VISITS!$A$1:$B$1211,2,0)</f>
        <v>951</v>
      </c>
      <c r="E564" s="36">
        <f>IFERROR(VLOOKUP(A564,NEW_FOLLOWS!$A$1:$B$892,2,0),  " ")</f>
        <v>370</v>
      </c>
      <c r="F564" s="36" t="str">
        <f>IFERROR(VLOOKUP(A564,VIEWS!$A$1:$B$200,2,0)," ")</f>
        <v xml:space="preserve"> </v>
      </c>
      <c r="G564" s="36" t="str">
        <f>IFERROR(VLOOKUP(A564,INTERACTION!$A$1:$B$200,2,0)," ")</f>
        <v xml:space="preserve"> </v>
      </c>
      <c r="H564" t="str">
        <f t="shared" si="26"/>
        <v>Tuesday</v>
      </c>
      <c r="I564" s="32" t="str">
        <f t="shared" si="24"/>
        <v>Weekday</v>
      </c>
      <c r="J564" s="34" t="str">
        <f>IFERROR(Insta_Table1[[#This Row],[Interaction]]/Insta_Table1[[#This Row],[Reach]], " ")</f>
        <v xml:space="preserve"> </v>
      </c>
    </row>
    <row r="565" spans="1:10" x14ac:dyDescent="0.3">
      <c r="A565" s="7" t="s">
        <v>565</v>
      </c>
      <c r="B565" s="17">
        <f t="shared" si="25"/>
        <v>45133</v>
      </c>
      <c r="C565" s="36">
        <f>VLOOKUP(DAILY_STATS!A565,REACH!A564:B1774,2,0)</f>
        <v>32341</v>
      </c>
      <c r="D565">
        <f>VLOOKUP(A565,PROFILE_VISITS!$A$1:$B$1211,2,0)</f>
        <v>848</v>
      </c>
      <c r="E565" s="36">
        <f>IFERROR(VLOOKUP(A565,NEW_FOLLOWS!$A$1:$B$892,2,0),  " ")</f>
        <v>321</v>
      </c>
      <c r="F565" s="36" t="str">
        <f>IFERROR(VLOOKUP(A565,VIEWS!$A$1:$B$200,2,0)," ")</f>
        <v xml:space="preserve"> </v>
      </c>
      <c r="G565" s="36" t="str">
        <f>IFERROR(VLOOKUP(A565,INTERACTION!$A$1:$B$200,2,0)," ")</f>
        <v xml:space="preserve"> </v>
      </c>
      <c r="H565" t="str">
        <f t="shared" si="26"/>
        <v>Wednesday</v>
      </c>
      <c r="I565" s="32" t="str">
        <f t="shared" si="24"/>
        <v>Weekday</v>
      </c>
      <c r="J565" s="34" t="str">
        <f>IFERROR(Insta_Table1[[#This Row],[Interaction]]/Insta_Table1[[#This Row],[Reach]], " ")</f>
        <v xml:space="preserve"> </v>
      </c>
    </row>
    <row r="566" spans="1:10" x14ac:dyDescent="0.3">
      <c r="A566" s="7" t="s">
        <v>566</v>
      </c>
      <c r="B566" s="17">
        <f t="shared" si="25"/>
        <v>45134</v>
      </c>
      <c r="C566" s="36">
        <f>VLOOKUP(DAILY_STATS!A566,REACH!A565:B1775,2,0)</f>
        <v>36382</v>
      </c>
      <c r="D566">
        <f>VLOOKUP(A566,PROFILE_VISITS!$A$1:$B$1211,2,0)</f>
        <v>1023</v>
      </c>
      <c r="E566" s="36">
        <f>IFERROR(VLOOKUP(A566,NEW_FOLLOWS!$A$1:$B$892,2,0),  " ")</f>
        <v>316</v>
      </c>
      <c r="F566" s="36" t="str">
        <f>IFERROR(VLOOKUP(A566,VIEWS!$A$1:$B$200,2,0)," ")</f>
        <v xml:space="preserve"> </v>
      </c>
      <c r="G566" s="36" t="str">
        <f>IFERROR(VLOOKUP(A566,INTERACTION!$A$1:$B$200,2,0)," ")</f>
        <v xml:space="preserve"> </v>
      </c>
      <c r="H566" t="str">
        <f t="shared" si="26"/>
        <v>Thursday</v>
      </c>
      <c r="I566" s="32" t="str">
        <f t="shared" si="24"/>
        <v>Weekday</v>
      </c>
      <c r="J566" s="34" t="str">
        <f>IFERROR(Insta_Table1[[#This Row],[Interaction]]/Insta_Table1[[#This Row],[Reach]], " ")</f>
        <v xml:space="preserve"> </v>
      </c>
    </row>
    <row r="567" spans="1:10" x14ac:dyDescent="0.3">
      <c r="A567" s="7" t="s">
        <v>567</v>
      </c>
      <c r="B567" s="17">
        <f t="shared" si="25"/>
        <v>45135</v>
      </c>
      <c r="C567" s="36">
        <f>VLOOKUP(DAILY_STATS!A567,REACH!A566:B1776,2,0)</f>
        <v>18998</v>
      </c>
      <c r="D567">
        <f>VLOOKUP(A567,PROFILE_VISITS!$A$1:$B$1211,2,0)</f>
        <v>598</v>
      </c>
      <c r="E567" s="36">
        <f>IFERROR(VLOOKUP(A567,NEW_FOLLOWS!$A$1:$B$892,2,0),  " ")</f>
        <v>240</v>
      </c>
      <c r="F567" s="36" t="str">
        <f>IFERROR(VLOOKUP(A567,VIEWS!$A$1:$B$200,2,0)," ")</f>
        <v xml:space="preserve"> </v>
      </c>
      <c r="G567" s="36" t="str">
        <f>IFERROR(VLOOKUP(A567,INTERACTION!$A$1:$B$200,2,0)," ")</f>
        <v xml:space="preserve"> </v>
      </c>
      <c r="H567" t="str">
        <f t="shared" si="26"/>
        <v>Friday</v>
      </c>
      <c r="I567" s="32" t="str">
        <f t="shared" si="24"/>
        <v>Weekday</v>
      </c>
      <c r="J567" s="34" t="str">
        <f>IFERROR(Insta_Table1[[#This Row],[Interaction]]/Insta_Table1[[#This Row],[Reach]], " ")</f>
        <v xml:space="preserve"> </v>
      </c>
    </row>
    <row r="568" spans="1:10" x14ac:dyDescent="0.3">
      <c r="A568" s="7" t="s">
        <v>568</v>
      </c>
      <c r="B568" s="17">
        <f t="shared" si="25"/>
        <v>45136</v>
      </c>
      <c r="C568" s="36">
        <f>VLOOKUP(DAILY_STATS!A568,REACH!A567:B1777,2,0)</f>
        <v>17594</v>
      </c>
      <c r="D568">
        <f>VLOOKUP(A568,PROFILE_VISITS!$A$1:$B$1211,2,0)</f>
        <v>546</v>
      </c>
      <c r="E568" s="36">
        <f>IFERROR(VLOOKUP(A568,NEW_FOLLOWS!$A$1:$B$892,2,0),  " ")</f>
        <v>236</v>
      </c>
      <c r="F568" s="36" t="str">
        <f>IFERROR(VLOOKUP(A568,VIEWS!$A$1:$B$200,2,0)," ")</f>
        <v xml:space="preserve"> </v>
      </c>
      <c r="G568" s="36" t="str">
        <f>IFERROR(VLOOKUP(A568,INTERACTION!$A$1:$B$200,2,0)," ")</f>
        <v xml:space="preserve"> </v>
      </c>
      <c r="H568" t="str">
        <f t="shared" si="26"/>
        <v>Saturday</v>
      </c>
      <c r="I568" s="32" t="str">
        <f t="shared" si="24"/>
        <v>Weekend</v>
      </c>
      <c r="J568" s="34" t="str">
        <f>IFERROR(Insta_Table1[[#This Row],[Interaction]]/Insta_Table1[[#This Row],[Reach]], " ")</f>
        <v xml:space="preserve"> </v>
      </c>
    </row>
    <row r="569" spans="1:10" x14ac:dyDescent="0.3">
      <c r="A569" s="7" t="s">
        <v>569</v>
      </c>
      <c r="B569" s="17">
        <f t="shared" si="25"/>
        <v>45137</v>
      </c>
      <c r="C569" s="36">
        <f>VLOOKUP(DAILY_STATS!A569,REACH!A568:B1778,2,0)</f>
        <v>25899</v>
      </c>
      <c r="D569">
        <f>VLOOKUP(A569,PROFILE_VISITS!$A$1:$B$1211,2,0)</f>
        <v>604</v>
      </c>
      <c r="E569" s="36">
        <f>IFERROR(VLOOKUP(A569,NEW_FOLLOWS!$A$1:$B$892,2,0),  " ")</f>
        <v>207</v>
      </c>
      <c r="F569" s="36" t="str">
        <f>IFERROR(VLOOKUP(A569,VIEWS!$A$1:$B$200,2,0)," ")</f>
        <v xml:space="preserve"> </v>
      </c>
      <c r="G569" s="36" t="str">
        <f>IFERROR(VLOOKUP(A569,INTERACTION!$A$1:$B$200,2,0)," ")</f>
        <v xml:space="preserve"> </v>
      </c>
      <c r="H569" t="str">
        <f t="shared" si="26"/>
        <v>Sunday</v>
      </c>
      <c r="I569" s="32" t="str">
        <f t="shared" si="24"/>
        <v>Weekend</v>
      </c>
      <c r="J569" s="34" t="str">
        <f>IFERROR(Insta_Table1[[#This Row],[Interaction]]/Insta_Table1[[#This Row],[Reach]], " ")</f>
        <v xml:space="preserve"> </v>
      </c>
    </row>
    <row r="570" spans="1:10" x14ac:dyDescent="0.3">
      <c r="A570" s="7" t="s">
        <v>570</v>
      </c>
      <c r="B570" s="17">
        <f t="shared" si="25"/>
        <v>45138</v>
      </c>
      <c r="C570" s="36">
        <f>VLOOKUP(DAILY_STATS!A570,REACH!A569:B1779,2,0)</f>
        <v>17090</v>
      </c>
      <c r="D570">
        <f>VLOOKUP(A570,PROFILE_VISITS!$A$1:$B$1211,2,0)</f>
        <v>512</v>
      </c>
      <c r="E570" s="36">
        <f>IFERROR(VLOOKUP(A570,NEW_FOLLOWS!$A$1:$B$892,2,0),  " ")</f>
        <v>173</v>
      </c>
      <c r="F570" s="36" t="str">
        <f>IFERROR(VLOOKUP(A570,VIEWS!$A$1:$B$200,2,0)," ")</f>
        <v xml:space="preserve"> </v>
      </c>
      <c r="G570" s="36" t="str">
        <f>IFERROR(VLOOKUP(A570,INTERACTION!$A$1:$B$200,2,0)," ")</f>
        <v xml:space="preserve"> </v>
      </c>
      <c r="H570" t="str">
        <f t="shared" si="26"/>
        <v>Monday</v>
      </c>
      <c r="I570" s="32" t="str">
        <f t="shared" si="24"/>
        <v>Weekday</v>
      </c>
      <c r="J570" s="34" t="str">
        <f>IFERROR(Insta_Table1[[#This Row],[Interaction]]/Insta_Table1[[#This Row],[Reach]], " ")</f>
        <v xml:space="preserve"> </v>
      </c>
    </row>
    <row r="571" spans="1:10" x14ac:dyDescent="0.3">
      <c r="A571" s="7" t="s">
        <v>571</v>
      </c>
      <c r="B571" s="17">
        <f t="shared" si="25"/>
        <v>45139</v>
      </c>
      <c r="C571" s="36">
        <f>VLOOKUP(DAILY_STATS!A571,REACH!A570:B1780,2,0)</f>
        <v>32754</v>
      </c>
      <c r="D571">
        <f>VLOOKUP(A571,PROFILE_VISITS!$A$1:$B$1211,2,0)</f>
        <v>730</v>
      </c>
      <c r="E571" s="36">
        <f>IFERROR(VLOOKUP(A571,NEW_FOLLOWS!$A$1:$B$892,2,0),  " ")</f>
        <v>195</v>
      </c>
      <c r="F571" s="36" t="str">
        <f>IFERROR(VLOOKUP(A571,VIEWS!$A$1:$B$200,2,0)," ")</f>
        <v xml:space="preserve"> </v>
      </c>
      <c r="G571" s="36" t="str">
        <f>IFERROR(VLOOKUP(A571,INTERACTION!$A$1:$B$200,2,0)," ")</f>
        <v xml:space="preserve"> </v>
      </c>
      <c r="H571" t="str">
        <f t="shared" si="26"/>
        <v>Tuesday</v>
      </c>
      <c r="I571" s="32" t="str">
        <f t="shared" si="24"/>
        <v>Weekday</v>
      </c>
      <c r="J571" s="34" t="str">
        <f>IFERROR(Insta_Table1[[#This Row],[Interaction]]/Insta_Table1[[#This Row],[Reach]], " ")</f>
        <v xml:space="preserve"> </v>
      </c>
    </row>
    <row r="572" spans="1:10" x14ac:dyDescent="0.3">
      <c r="A572" s="7" t="s">
        <v>572</v>
      </c>
      <c r="B572" s="17">
        <f t="shared" si="25"/>
        <v>45140</v>
      </c>
      <c r="C572" s="36">
        <f>VLOOKUP(DAILY_STATS!A572,REACH!A571:B1781,2,0)</f>
        <v>22673</v>
      </c>
      <c r="D572">
        <f>VLOOKUP(A572,PROFILE_VISITS!$A$1:$B$1211,2,0)</f>
        <v>606</v>
      </c>
      <c r="E572" s="36">
        <f>IFERROR(VLOOKUP(A572,NEW_FOLLOWS!$A$1:$B$892,2,0),  " ")</f>
        <v>183</v>
      </c>
      <c r="F572" s="36" t="str">
        <f>IFERROR(VLOOKUP(A572,VIEWS!$A$1:$B$200,2,0)," ")</f>
        <v xml:space="preserve"> </v>
      </c>
      <c r="G572" s="36" t="str">
        <f>IFERROR(VLOOKUP(A572,INTERACTION!$A$1:$B$200,2,0)," ")</f>
        <v xml:space="preserve"> </v>
      </c>
      <c r="H572" t="str">
        <f t="shared" si="26"/>
        <v>Wednesday</v>
      </c>
      <c r="I572" s="32" t="str">
        <f t="shared" si="24"/>
        <v>Weekday</v>
      </c>
      <c r="J572" s="34" t="str">
        <f>IFERROR(Insta_Table1[[#This Row],[Interaction]]/Insta_Table1[[#This Row],[Reach]], " ")</f>
        <v xml:space="preserve"> </v>
      </c>
    </row>
    <row r="573" spans="1:10" x14ac:dyDescent="0.3">
      <c r="A573" s="7" t="s">
        <v>573</v>
      </c>
      <c r="B573" s="17">
        <f t="shared" si="25"/>
        <v>45141</v>
      </c>
      <c r="C573" s="36">
        <f>VLOOKUP(DAILY_STATS!A573,REACH!A572:B1782,2,0)</f>
        <v>26812</v>
      </c>
      <c r="D573">
        <f>VLOOKUP(A573,PROFILE_VISITS!$A$1:$B$1211,2,0)</f>
        <v>645</v>
      </c>
      <c r="E573" s="36">
        <f>IFERROR(VLOOKUP(A573,NEW_FOLLOWS!$A$1:$B$892,2,0),  " ")</f>
        <v>207</v>
      </c>
      <c r="F573" s="36" t="str">
        <f>IFERROR(VLOOKUP(A573,VIEWS!$A$1:$B$200,2,0)," ")</f>
        <v xml:space="preserve"> </v>
      </c>
      <c r="G573" s="36" t="str">
        <f>IFERROR(VLOOKUP(A573,INTERACTION!$A$1:$B$200,2,0)," ")</f>
        <v xml:space="preserve"> </v>
      </c>
      <c r="H573" t="str">
        <f t="shared" si="26"/>
        <v>Thursday</v>
      </c>
      <c r="I573" s="32" t="str">
        <f t="shared" si="24"/>
        <v>Weekday</v>
      </c>
      <c r="J573" s="34" t="str">
        <f>IFERROR(Insta_Table1[[#This Row],[Interaction]]/Insta_Table1[[#This Row],[Reach]], " ")</f>
        <v xml:space="preserve"> </v>
      </c>
    </row>
    <row r="574" spans="1:10" x14ac:dyDescent="0.3">
      <c r="A574" s="7" t="s">
        <v>574</v>
      </c>
      <c r="B574" s="17">
        <f t="shared" si="25"/>
        <v>45142</v>
      </c>
      <c r="C574" s="36">
        <f>VLOOKUP(DAILY_STATS!A574,REACH!A573:B1783,2,0)</f>
        <v>24858</v>
      </c>
      <c r="D574">
        <f>VLOOKUP(A574,PROFILE_VISITS!$A$1:$B$1211,2,0)</f>
        <v>600</v>
      </c>
      <c r="E574" s="36">
        <f>IFERROR(VLOOKUP(A574,NEW_FOLLOWS!$A$1:$B$892,2,0),  " ")</f>
        <v>185</v>
      </c>
      <c r="F574" s="36" t="str">
        <f>IFERROR(VLOOKUP(A574,VIEWS!$A$1:$B$200,2,0)," ")</f>
        <v xml:space="preserve"> </v>
      </c>
      <c r="G574" s="36" t="str">
        <f>IFERROR(VLOOKUP(A574,INTERACTION!$A$1:$B$200,2,0)," ")</f>
        <v xml:space="preserve"> </v>
      </c>
      <c r="H574" t="str">
        <f t="shared" si="26"/>
        <v>Friday</v>
      </c>
      <c r="I574" s="32" t="str">
        <f t="shared" si="24"/>
        <v>Weekday</v>
      </c>
      <c r="J574" s="34" t="str">
        <f>IFERROR(Insta_Table1[[#This Row],[Interaction]]/Insta_Table1[[#This Row],[Reach]], " ")</f>
        <v xml:space="preserve"> </v>
      </c>
    </row>
    <row r="575" spans="1:10" x14ac:dyDescent="0.3">
      <c r="A575" s="7" t="s">
        <v>575</v>
      </c>
      <c r="B575" s="17">
        <f t="shared" si="25"/>
        <v>45143</v>
      </c>
      <c r="C575" s="36">
        <f>VLOOKUP(DAILY_STATS!A575,REACH!A574:B1784,2,0)</f>
        <v>22806</v>
      </c>
      <c r="D575">
        <f>VLOOKUP(A575,PROFILE_VISITS!$A$1:$B$1211,2,0)</f>
        <v>567</v>
      </c>
      <c r="E575" s="36">
        <f>IFERROR(VLOOKUP(A575,NEW_FOLLOWS!$A$1:$B$892,2,0),  " ")</f>
        <v>149</v>
      </c>
      <c r="F575" s="36" t="str">
        <f>IFERROR(VLOOKUP(A575,VIEWS!$A$1:$B$200,2,0)," ")</f>
        <v xml:space="preserve"> </v>
      </c>
      <c r="G575" s="36" t="str">
        <f>IFERROR(VLOOKUP(A575,INTERACTION!$A$1:$B$200,2,0)," ")</f>
        <v xml:space="preserve"> </v>
      </c>
      <c r="H575" t="str">
        <f t="shared" si="26"/>
        <v>Saturday</v>
      </c>
      <c r="I575" s="32" t="str">
        <f t="shared" si="24"/>
        <v>Weekend</v>
      </c>
      <c r="J575" s="34" t="str">
        <f>IFERROR(Insta_Table1[[#This Row],[Interaction]]/Insta_Table1[[#This Row],[Reach]], " ")</f>
        <v xml:space="preserve"> </v>
      </c>
    </row>
    <row r="576" spans="1:10" x14ac:dyDescent="0.3">
      <c r="A576" s="7" t="s">
        <v>576</v>
      </c>
      <c r="B576" s="17">
        <f t="shared" si="25"/>
        <v>45144</v>
      </c>
      <c r="C576" s="36">
        <f>VLOOKUP(DAILY_STATS!A576,REACH!A575:B1785,2,0)</f>
        <v>15137</v>
      </c>
      <c r="D576">
        <f>VLOOKUP(A576,PROFILE_VISITS!$A$1:$B$1211,2,0)</f>
        <v>509</v>
      </c>
      <c r="E576" s="36">
        <f>IFERROR(VLOOKUP(A576,NEW_FOLLOWS!$A$1:$B$892,2,0),  " ")</f>
        <v>144</v>
      </c>
      <c r="F576" s="36" t="str">
        <f>IFERROR(VLOOKUP(A576,VIEWS!$A$1:$B$200,2,0)," ")</f>
        <v xml:space="preserve"> </v>
      </c>
      <c r="G576" s="36" t="str">
        <f>IFERROR(VLOOKUP(A576,INTERACTION!$A$1:$B$200,2,0)," ")</f>
        <v xml:space="preserve"> </v>
      </c>
      <c r="H576" t="str">
        <f t="shared" si="26"/>
        <v>Sunday</v>
      </c>
      <c r="I576" s="32" t="str">
        <f t="shared" si="24"/>
        <v>Weekend</v>
      </c>
      <c r="J576" s="34" t="str">
        <f>IFERROR(Insta_Table1[[#This Row],[Interaction]]/Insta_Table1[[#This Row],[Reach]], " ")</f>
        <v xml:space="preserve"> </v>
      </c>
    </row>
    <row r="577" spans="1:10" x14ac:dyDescent="0.3">
      <c r="A577" s="7" t="s">
        <v>577</v>
      </c>
      <c r="B577" s="17">
        <f t="shared" si="25"/>
        <v>45145</v>
      </c>
      <c r="C577" s="36">
        <f>VLOOKUP(DAILY_STATS!A577,REACH!A576:B1786,2,0)</f>
        <v>30244</v>
      </c>
      <c r="D577">
        <f>VLOOKUP(A577,PROFILE_VISITS!$A$1:$B$1211,2,0)</f>
        <v>641</v>
      </c>
      <c r="E577" s="36">
        <f>IFERROR(VLOOKUP(A577,NEW_FOLLOWS!$A$1:$B$892,2,0),  " ")</f>
        <v>197</v>
      </c>
      <c r="F577" s="36" t="str">
        <f>IFERROR(VLOOKUP(A577,VIEWS!$A$1:$B$200,2,0)," ")</f>
        <v xml:space="preserve"> </v>
      </c>
      <c r="G577" s="36" t="str">
        <f>IFERROR(VLOOKUP(A577,INTERACTION!$A$1:$B$200,2,0)," ")</f>
        <v xml:space="preserve"> </v>
      </c>
      <c r="H577" t="str">
        <f t="shared" si="26"/>
        <v>Monday</v>
      </c>
      <c r="I577" s="32" t="str">
        <f t="shared" si="24"/>
        <v>Weekday</v>
      </c>
      <c r="J577" s="34" t="str">
        <f>IFERROR(Insta_Table1[[#This Row],[Interaction]]/Insta_Table1[[#This Row],[Reach]], " ")</f>
        <v xml:space="preserve"> </v>
      </c>
    </row>
    <row r="578" spans="1:10" x14ac:dyDescent="0.3">
      <c r="A578" s="7" t="s">
        <v>578</v>
      </c>
      <c r="B578" s="17">
        <f t="shared" si="25"/>
        <v>45146</v>
      </c>
      <c r="C578" s="36">
        <f>VLOOKUP(DAILY_STATS!A578,REACH!A577:B1787,2,0)</f>
        <v>21086</v>
      </c>
      <c r="D578">
        <f>VLOOKUP(A578,PROFILE_VISITS!$A$1:$B$1211,2,0)</f>
        <v>525</v>
      </c>
      <c r="E578" s="36">
        <f>IFERROR(VLOOKUP(A578,NEW_FOLLOWS!$A$1:$B$892,2,0),  " ")</f>
        <v>154</v>
      </c>
      <c r="F578" s="36" t="str">
        <f>IFERROR(VLOOKUP(A578,VIEWS!$A$1:$B$200,2,0)," ")</f>
        <v xml:space="preserve"> </v>
      </c>
      <c r="G578" s="36" t="str">
        <f>IFERROR(VLOOKUP(A578,INTERACTION!$A$1:$B$200,2,0)," ")</f>
        <v xml:space="preserve"> </v>
      </c>
      <c r="H578" t="str">
        <f t="shared" si="26"/>
        <v>Tuesday</v>
      </c>
      <c r="I578" s="32" t="str">
        <f t="shared" ref="I578:I641" si="27">IF(WEEKDAY(B578,2)&gt;5,"Weekend","Weekday")</f>
        <v>Weekday</v>
      </c>
      <c r="J578" s="34" t="str">
        <f>IFERROR(Insta_Table1[[#This Row],[Interaction]]/Insta_Table1[[#This Row],[Reach]], " ")</f>
        <v xml:space="preserve"> </v>
      </c>
    </row>
    <row r="579" spans="1:10" x14ac:dyDescent="0.3">
      <c r="A579" s="7" t="s">
        <v>579</v>
      </c>
      <c r="B579" s="17">
        <f t="shared" ref="B579:B642" si="28">DATEVALUE(LEFT(A579,10))</f>
        <v>45147</v>
      </c>
      <c r="C579" s="36">
        <f>VLOOKUP(DAILY_STATS!A579,REACH!A578:B1788,2,0)</f>
        <v>16546</v>
      </c>
      <c r="D579">
        <f>VLOOKUP(A579,PROFILE_VISITS!$A$1:$B$1211,2,0)</f>
        <v>534</v>
      </c>
      <c r="E579" s="36">
        <f>IFERROR(VLOOKUP(A579,NEW_FOLLOWS!$A$1:$B$892,2,0),  " ")</f>
        <v>161</v>
      </c>
      <c r="F579" s="36" t="str">
        <f>IFERROR(VLOOKUP(A579,VIEWS!$A$1:$B$200,2,0)," ")</f>
        <v xml:space="preserve"> </v>
      </c>
      <c r="G579" s="36" t="str">
        <f>IFERROR(VLOOKUP(A579,INTERACTION!$A$1:$B$200,2,0)," ")</f>
        <v xml:space="preserve"> </v>
      </c>
      <c r="H579" t="str">
        <f t="shared" ref="H579:H642" si="29">TEXT(B579, "dddd")</f>
        <v>Wednesday</v>
      </c>
      <c r="I579" s="32" t="str">
        <f t="shared" si="27"/>
        <v>Weekday</v>
      </c>
      <c r="J579" s="34" t="str">
        <f>IFERROR(Insta_Table1[[#This Row],[Interaction]]/Insta_Table1[[#This Row],[Reach]], " ")</f>
        <v xml:space="preserve"> </v>
      </c>
    </row>
    <row r="580" spans="1:10" x14ac:dyDescent="0.3">
      <c r="A580" s="7" t="s">
        <v>580</v>
      </c>
      <c r="B580" s="17">
        <f t="shared" si="28"/>
        <v>45148</v>
      </c>
      <c r="C580" s="36">
        <f>VLOOKUP(DAILY_STATS!A580,REACH!A579:B1789,2,0)</f>
        <v>13998</v>
      </c>
      <c r="D580">
        <f>VLOOKUP(A580,PROFILE_VISITS!$A$1:$B$1211,2,0)</f>
        <v>442</v>
      </c>
      <c r="E580" s="36">
        <f>IFERROR(VLOOKUP(A580,NEW_FOLLOWS!$A$1:$B$892,2,0),  " ")</f>
        <v>179</v>
      </c>
      <c r="F580" s="36" t="str">
        <f>IFERROR(VLOOKUP(A580,VIEWS!$A$1:$B$200,2,0)," ")</f>
        <v xml:space="preserve"> </v>
      </c>
      <c r="G580" s="36" t="str">
        <f>IFERROR(VLOOKUP(A580,INTERACTION!$A$1:$B$200,2,0)," ")</f>
        <v xml:space="preserve"> </v>
      </c>
      <c r="H580" t="str">
        <f t="shared" si="29"/>
        <v>Thursday</v>
      </c>
      <c r="I580" s="32" t="str">
        <f t="shared" si="27"/>
        <v>Weekday</v>
      </c>
      <c r="J580" s="34" t="str">
        <f>IFERROR(Insta_Table1[[#This Row],[Interaction]]/Insta_Table1[[#This Row],[Reach]], " ")</f>
        <v xml:space="preserve"> </v>
      </c>
    </row>
    <row r="581" spans="1:10" x14ac:dyDescent="0.3">
      <c r="A581" s="7" t="s">
        <v>581</v>
      </c>
      <c r="B581" s="17">
        <f t="shared" si="28"/>
        <v>45149</v>
      </c>
      <c r="C581" s="36">
        <f>VLOOKUP(DAILY_STATS!A581,REACH!A580:B1790,2,0)</f>
        <v>10048</v>
      </c>
      <c r="D581">
        <f>VLOOKUP(A581,PROFILE_VISITS!$A$1:$B$1211,2,0)</f>
        <v>366</v>
      </c>
      <c r="E581" s="36">
        <f>IFERROR(VLOOKUP(A581,NEW_FOLLOWS!$A$1:$B$892,2,0),  " ")</f>
        <v>146</v>
      </c>
      <c r="F581" s="36" t="str">
        <f>IFERROR(VLOOKUP(A581,VIEWS!$A$1:$B$200,2,0)," ")</f>
        <v xml:space="preserve"> </v>
      </c>
      <c r="G581" s="36" t="str">
        <f>IFERROR(VLOOKUP(A581,INTERACTION!$A$1:$B$200,2,0)," ")</f>
        <v xml:space="preserve"> </v>
      </c>
      <c r="H581" t="str">
        <f t="shared" si="29"/>
        <v>Friday</v>
      </c>
      <c r="I581" s="32" t="str">
        <f t="shared" si="27"/>
        <v>Weekday</v>
      </c>
      <c r="J581" s="34" t="str">
        <f>IFERROR(Insta_Table1[[#This Row],[Interaction]]/Insta_Table1[[#This Row],[Reach]], " ")</f>
        <v xml:space="preserve"> </v>
      </c>
    </row>
    <row r="582" spans="1:10" x14ac:dyDescent="0.3">
      <c r="A582" s="7" t="s">
        <v>582</v>
      </c>
      <c r="B582" s="17">
        <f t="shared" si="28"/>
        <v>45150</v>
      </c>
      <c r="C582" s="36">
        <f>VLOOKUP(DAILY_STATS!A582,REACH!A581:B1791,2,0)</f>
        <v>9056</v>
      </c>
      <c r="D582">
        <f>VLOOKUP(A582,PROFILE_VISITS!$A$1:$B$1211,2,0)</f>
        <v>330</v>
      </c>
      <c r="E582" s="36">
        <f>IFERROR(VLOOKUP(A582,NEW_FOLLOWS!$A$1:$B$892,2,0),  " ")</f>
        <v>115</v>
      </c>
      <c r="F582" s="36" t="str">
        <f>IFERROR(VLOOKUP(A582,VIEWS!$A$1:$B$200,2,0)," ")</f>
        <v xml:space="preserve"> </v>
      </c>
      <c r="G582" s="36" t="str">
        <f>IFERROR(VLOOKUP(A582,INTERACTION!$A$1:$B$200,2,0)," ")</f>
        <v xml:space="preserve"> </v>
      </c>
      <c r="H582" t="str">
        <f t="shared" si="29"/>
        <v>Saturday</v>
      </c>
      <c r="I582" s="32" t="str">
        <f t="shared" si="27"/>
        <v>Weekend</v>
      </c>
      <c r="J582" s="34" t="str">
        <f>IFERROR(Insta_Table1[[#This Row],[Interaction]]/Insta_Table1[[#This Row],[Reach]], " ")</f>
        <v xml:space="preserve"> </v>
      </c>
    </row>
    <row r="583" spans="1:10" x14ac:dyDescent="0.3">
      <c r="A583" s="7" t="s">
        <v>583</v>
      </c>
      <c r="B583" s="17">
        <f t="shared" si="28"/>
        <v>45151</v>
      </c>
      <c r="C583" s="36">
        <f>VLOOKUP(DAILY_STATS!A583,REACH!A582:B1792,2,0)</f>
        <v>24522</v>
      </c>
      <c r="D583">
        <f>VLOOKUP(A583,PROFILE_VISITS!$A$1:$B$1211,2,0)</f>
        <v>469</v>
      </c>
      <c r="E583" s="36">
        <f>IFERROR(VLOOKUP(A583,NEW_FOLLOWS!$A$1:$B$892,2,0),  " ")</f>
        <v>133</v>
      </c>
      <c r="F583" s="36" t="str">
        <f>IFERROR(VLOOKUP(A583,VIEWS!$A$1:$B$200,2,0)," ")</f>
        <v xml:space="preserve"> </v>
      </c>
      <c r="G583" s="36" t="str">
        <f>IFERROR(VLOOKUP(A583,INTERACTION!$A$1:$B$200,2,0)," ")</f>
        <v xml:space="preserve"> </v>
      </c>
      <c r="H583" t="str">
        <f t="shared" si="29"/>
        <v>Sunday</v>
      </c>
      <c r="I583" s="32" t="str">
        <f t="shared" si="27"/>
        <v>Weekend</v>
      </c>
      <c r="J583" s="34" t="str">
        <f>IFERROR(Insta_Table1[[#This Row],[Interaction]]/Insta_Table1[[#This Row],[Reach]], " ")</f>
        <v xml:space="preserve"> </v>
      </c>
    </row>
    <row r="584" spans="1:10" x14ac:dyDescent="0.3">
      <c r="A584" s="7" t="s">
        <v>584</v>
      </c>
      <c r="B584" s="17">
        <f t="shared" si="28"/>
        <v>45152</v>
      </c>
      <c r="C584" s="36">
        <f>VLOOKUP(DAILY_STATS!A584,REACH!A583:B1793,2,0)</f>
        <v>12135</v>
      </c>
      <c r="D584">
        <f>VLOOKUP(A584,PROFILE_VISITS!$A$1:$B$1211,2,0)</f>
        <v>327</v>
      </c>
      <c r="E584" s="36">
        <f>IFERROR(VLOOKUP(A584,NEW_FOLLOWS!$A$1:$B$892,2,0),  " ")</f>
        <v>109</v>
      </c>
      <c r="F584" s="36" t="str">
        <f>IFERROR(VLOOKUP(A584,VIEWS!$A$1:$B$200,2,0)," ")</f>
        <v xml:space="preserve"> </v>
      </c>
      <c r="G584" s="36" t="str">
        <f>IFERROR(VLOOKUP(A584,INTERACTION!$A$1:$B$200,2,0)," ")</f>
        <v xml:space="preserve"> </v>
      </c>
      <c r="H584" t="str">
        <f t="shared" si="29"/>
        <v>Monday</v>
      </c>
      <c r="I584" s="32" t="str">
        <f t="shared" si="27"/>
        <v>Weekday</v>
      </c>
      <c r="J584" s="34" t="str">
        <f>IFERROR(Insta_Table1[[#This Row],[Interaction]]/Insta_Table1[[#This Row],[Reach]], " ")</f>
        <v xml:space="preserve"> </v>
      </c>
    </row>
    <row r="585" spans="1:10" x14ac:dyDescent="0.3">
      <c r="A585" s="7" t="s">
        <v>585</v>
      </c>
      <c r="B585" s="17">
        <f t="shared" si="28"/>
        <v>45153</v>
      </c>
      <c r="C585" s="36">
        <f>VLOOKUP(DAILY_STATS!A585,REACH!A584:B1794,2,0)</f>
        <v>12081</v>
      </c>
      <c r="D585">
        <f>VLOOKUP(A585,PROFILE_VISITS!$A$1:$B$1211,2,0)</f>
        <v>460</v>
      </c>
      <c r="E585" s="36">
        <f>IFERROR(VLOOKUP(A585,NEW_FOLLOWS!$A$1:$B$892,2,0),  " ")</f>
        <v>129</v>
      </c>
      <c r="F585" s="36" t="str">
        <f>IFERROR(VLOOKUP(A585,VIEWS!$A$1:$B$200,2,0)," ")</f>
        <v xml:space="preserve"> </v>
      </c>
      <c r="G585" s="36" t="str">
        <f>IFERROR(VLOOKUP(A585,INTERACTION!$A$1:$B$200,2,0)," ")</f>
        <v xml:space="preserve"> </v>
      </c>
      <c r="H585" t="str">
        <f t="shared" si="29"/>
        <v>Tuesday</v>
      </c>
      <c r="I585" s="32" t="str">
        <f t="shared" si="27"/>
        <v>Weekday</v>
      </c>
      <c r="J585" s="34" t="str">
        <f>IFERROR(Insta_Table1[[#This Row],[Interaction]]/Insta_Table1[[#This Row],[Reach]], " ")</f>
        <v xml:space="preserve"> </v>
      </c>
    </row>
    <row r="586" spans="1:10" x14ac:dyDescent="0.3">
      <c r="A586" s="7" t="s">
        <v>586</v>
      </c>
      <c r="B586" s="17">
        <f t="shared" si="28"/>
        <v>45154</v>
      </c>
      <c r="C586" s="36">
        <f>VLOOKUP(DAILY_STATS!A586,REACH!A585:B1795,2,0)</f>
        <v>29039</v>
      </c>
      <c r="D586">
        <f>VLOOKUP(A586,PROFILE_VISITS!$A$1:$B$1211,2,0)</f>
        <v>799</v>
      </c>
      <c r="E586" s="36">
        <f>IFERROR(VLOOKUP(A586,NEW_FOLLOWS!$A$1:$B$892,2,0),  " ")</f>
        <v>141</v>
      </c>
      <c r="F586" s="36" t="str">
        <f>IFERROR(VLOOKUP(A586,VIEWS!$A$1:$B$200,2,0)," ")</f>
        <v xml:space="preserve"> </v>
      </c>
      <c r="G586" s="36" t="str">
        <f>IFERROR(VLOOKUP(A586,INTERACTION!$A$1:$B$200,2,0)," ")</f>
        <v xml:space="preserve"> </v>
      </c>
      <c r="H586" t="str">
        <f t="shared" si="29"/>
        <v>Wednesday</v>
      </c>
      <c r="I586" s="32" t="str">
        <f t="shared" si="27"/>
        <v>Weekday</v>
      </c>
      <c r="J586" s="34" t="str">
        <f>IFERROR(Insta_Table1[[#This Row],[Interaction]]/Insta_Table1[[#This Row],[Reach]], " ")</f>
        <v xml:space="preserve"> </v>
      </c>
    </row>
    <row r="587" spans="1:10" x14ac:dyDescent="0.3">
      <c r="A587" s="7" t="s">
        <v>587</v>
      </c>
      <c r="B587" s="17">
        <f t="shared" si="28"/>
        <v>45155</v>
      </c>
      <c r="C587" s="36">
        <f>VLOOKUP(DAILY_STATS!A587,REACH!A586:B1796,2,0)</f>
        <v>33961</v>
      </c>
      <c r="D587">
        <f>VLOOKUP(A587,PROFILE_VISITS!$A$1:$B$1211,2,0)</f>
        <v>1370</v>
      </c>
      <c r="E587" s="36">
        <f>IFERROR(VLOOKUP(A587,NEW_FOLLOWS!$A$1:$B$892,2,0),  " ")</f>
        <v>505</v>
      </c>
      <c r="F587" s="36" t="str">
        <f>IFERROR(VLOOKUP(A587,VIEWS!$A$1:$B$200,2,0)," ")</f>
        <v xml:space="preserve"> </v>
      </c>
      <c r="G587" s="36" t="str">
        <f>IFERROR(VLOOKUP(A587,INTERACTION!$A$1:$B$200,2,0)," ")</f>
        <v xml:space="preserve"> </v>
      </c>
      <c r="H587" t="str">
        <f t="shared" si="29"/>
        <v>Thursday</v>
      </c>
      <c r="I587" s="32" t="str">
        <f t="shared" si="27"/>
        <v>Weekday</v>
      </c>
      <c r="J587" s="34" t="str">
        <f>IFERROR(Insta_Table1[[#This Row],[Interaction]]/Insta_Table1[[#This Row],[Reach]], " ")</f>
        <v xml:space="preserve"> </v>
      </c>
    </row>
    <row r="588" spans="1:10" x14ac:dyDescent="0.3">
      <c r="A588" s="7" t="s">
        <v>588</v>
      </c>
      <c r="B588" s="17">
        <f t="shared" si="28"/>
        <v>45156</v>
      </c>
      <c r="C588" s="36">
        <f>VLOOKUP(DAILY_STATS!A588,REACH!A587:B1797,2,0)</f>
        <v>67344</v>
      </c>
      <c r="D588">
        <f>VLOOKUP(A588,PROFILE_VISITS!$A$1:$B$1211,2,0)</f>
        <v>2084</v>
      </c>
      <c r="E588" s="36">
        <f>IFERROR(VLOOKUP(A588,NEW_FOLLOWS!$A$1:$B$892,2,0),  " ")</f>
        <v>906</v>
      </c>
      <c r="F588" s="36" t="str">
        <f>IFERROR(VLOOKUP(A588,VIEWS!$A$1:$B$200,2,0)," ")</f>
        <v xml:space="preserve"> </v>
      </c>
      <c r="G588" s="36" t="str">
        <f>IFERROR(VLOOKUP(A588,INTERACTION!$A$1:$B$200,2,0)," ")</f>
        <v xml:space="preserve"> </v>
      </c>
      <c r="H588" t="str">
        <f t="shared" si="29"/>
        <v>Friday</v>
      </c>
      <c r="I588" s="32" t="str">
        <f t="shared" si="27"/>
        <v>Weekday</v>
      </c>
      <c r="J588" s="34" t="str">
        <f>IFERROR(Insta_Table1[[#This Row],[Interaction]]/Insta_Table1[[#This Row],[Reach]], " ")</f>
        <v xml:space="preserve"> </v>
      </c>
    </row>
    <row r="589" spans="1:10" x14ac:dyDescent="0.3">
      <c r="A589" s="7" t="s">
        <v>589</v>
      </c>
      <c r="B589" s="17">
        <f t="shared" si="28"/>
        <v>45157</v>
      </c>
      <c r="C589" s="36">
        <f>VLOOKUP(DAILY_STATS!A589,REACH!A588:B1798,2,0)</f>
        <v>29297</v>
      </c>
      <c r="D589">
        <f>VLOOKUP(A589,PROFILE_VISITS!$A$1:$B$1211,2,0)</f>
        <v>857</v>
      </c>
      <c r="E589" s="36">
        <f>IFERROR(VLOOKUP(A589,NEW_FOLLOWS!$A$1:$B$892,2,0),  " ")</f>
        <v>248</v>
      </c>
      <c r="F589" s="36" t="str">
        <f>IFERROR(VLOOKUP(A589,VIEWS!$A$1:$B$200,2,0)," ")</f>
        <v xml:space="preserve"> </v>
      </c>
      <c r="G589" s="36" t="str">
        <f>IFERROR(VLOOKUP(A589,INTERACTION!$A$1:$B$200,2,0)," ")</f>
        <v xml:space="preserve"> </v>
      </c>
      <c r="H589" t="str">
        <f t="shared" si="29"/>
        <v>Saturday</v>
      </c>
      <c r="I589" s="32" t="str">
        <f t="shared" si="27"/>
        <v>Weekend</v>
      </c>
      <c r="J589" s="34" t="str">
        <f>IFERROR(Insta_Table1[[#This Row],[Interaction]]/Insta_Table1[[#This Row],[Reach]], " ")</f>
        <v xml:space="preserve"> </v>
      </c>
    </row>
    <row r="590" spans="1:10" x14ac:dyDescent="0.3">
      <c r="A590" s="7" t="s">
        <v>590</v>
      </c>
      <c r="B590" s="17">
        <f t="shared" si="28"/>
        <v>45158</v>
      </c>
      <c r="C590" s="36">
        <f>VLOOKUP(DAILY_STATS!A590,REACH!A589:B1799,2,0)</f>
        <v>37633</v>
      </c>
      <c r="D590">
        <f>VLOOKUP(A590,PROFILE_VISITS!$A$1:$B$1211,2,0)</f>
        <v>797</v>
      </c>
      <c r="E590" s="36">
        <f>IFERROR(VLOOKUP(A590,NEW_FOLLOWS!$A$1:$B$892,2,0),  " ")</f>
        <v>260</v>
      </c>
      <c r="F590" s="36" t="str">
        <f>IFERROR(VLOOKUP(A590,VIEWS!$A$1:$B$200,2,0)," ")</f>
        <v xml:space="preserve"> </v>
      </c>
      <c r="G590" s="36" t="str">
        <f>IFERROR(VLOOKUP(A590,INTERACTION!$A$1:$B$200,2,0)," ")</f>
        <v xml:space="preserve"> </v>
      </c>
      <c r="H590" t="str">
        <f t="shared" si="29"/>
        <v>Sunday</v>
      </c>
      <c r="I590" s="32" t="str">
        <f t="shared" si="27"/>
        <v>Weekend</v>
      </c>
      <c r="J590" s="34" t="str">
        <f>IFERROR(Insta_Table1[[#This Row],[Interaction]]/Insta_Table1[[#This Row],[Reach]], " ")</f>
        <v xml:space="preserve"> </v>
      </c>
    </row>
    <row r="591" spans="1:10" x14ac:dyDescent="0.3">
      <c r="A591" s="7" t="s">
        <v>591</v>
      </c>
      <c r="B591" s="17">
        <f t="shared" si="28"/>
        <v>45159</v>
      </c>
      <c r="C591" s="36">
        <f>VLOOKUP(DAILY_STATS!A591,REACH!A590:B1800,2,0)</f>
        <v>29320</v>
      </c>
      <c r="D591">
        <f>VLOOKUP(A591,PROFILE_VISITS!$A$1:$B$1211,2,0)</f>
        <v>664</v>
      </c>
      <c r="E591" s="36">
        <f>IFERROR(VLOOKUP(A591,NEW_FOLLOWS!$A$1:$B$892,2,0),  " ")</f>
        <v>234</v>
      </c>
      <c r="F591" s="36" t="str">
        <f>IFERROR(VLOOKUP(A591,VIEWS!$A$1:$B$200,2,0)," ")</f>
        <v xml:space="preserve"> </v>
      </c>
      <c r="G591" s="36" t="str">
        <f>IFERROR(VLOOKUP(A591,INTERACTION!$A$1:$B$200,2,0)," ")</f>
        <v xml:space="preserve"> </v>
      </c>
      <c r="H591" t="str">
        <f t="shared" si="29"/>
        <v>Monday</v>
      </c>
      <c r="I591" s="32" t="str">
        <f t="shared" si="27"/>
        <v>Weekday</v>
      </c>
      <c r="J591" s="34" t="str">
        <f>IFERROR(Insta_Table1[[#This Row],[Interaction]]/Insta_Table1[[#This Row],[Reach]], " ")</f>
        <v xml:space="preserve"> </v>
      </c>
    </row>
    <row r="592" spans="1:10" x14ac:dyDescent="0.3">
      <c r="A592" s="7" t="s">
        <v>592</v>
      </c>
      <c r="B592" s="17">
        <f t="shared" si="28"/>
        <v>45160</v>
      </c>
      <c r="C592" s="36">
        <f>VLOOKUP(DAILY_STATS!A592,REACH!A591:B1801,2,0)</f>
        <v>40166</v>
      </c>
      <c r="D592">
        <f>VLOOKUP(A592,PROFILE_VISITS!$A$1:$B$1211,2,0)</f>
        <v>993</v>
      </c>
      <c r="E592" s="36">
        <f>IFERROR(VLOOKUP(A592,NEW_FOLLOWS!$A$1:$B$892,2,0),  " ")</f>
        <v>335</v>
      </c>
      <c r="F592" s="36" t="str">
        <f>IFERROR(VLOOKUP(A592,VIEWS!$A$1:$B$200,2,0)," ")</f>
        <v xml:space="preserve"> </v>
      </c>
      <c r="G592" s="36" t="str">
        <f>IFERROR(VLOOKUP(A592,INTERACTION!$A$1:$B$200,2,0)," ")</f>
        <v xml:space="preserve"> </v>
      </c>
      <c r="H592" t="str">
        <f t="shared" si="29"/>
        <v>Tuesday</v>
      </c>
      <c r="I592" s="32" t="str">
        <f t="shared" si="27"/>
        <v>Weekday</v>
      </c>
      <c r="J592" s="34" t="str">
        <f>IFERROR(Insta_Table1[[#This Row],[Interaction]]/Insta_Table1[[#This Row],[Reach]], " ")</f>
        <v xml:space="preserve"> </v>
      </c>
    </row>
    <row r="593" spans="1:10" x14ac:dyDescent="0.3">
      <c r="A593" s="7" t="s">
        <v>593</v>
      </c>
      <c r="B593" s="17">
        <f t="shared" si="28"/>
        <v>45161</v>
      </c>
      <c r="C593" s="36">
        <f>VLOOKUP(DAILY_STATS!A593,REACH!A592:B1802,2,0)</f>
        <v>23411</v>
      </c>
      <c r="D593">
        <f>VLOOKUP(A593,PROFILE_VISITS!$A$1:$B$1211,2,0)</f>
        <v>660</v>
      </c>
      <c r="E593" s="36">
        <f>IFERROR(VLOOKUP(A593,NEW_FOLLOWS!$A$1:$B$892,2,0),  " ")</f>
        <v>242</v>
      </c>
      <c r="F593" s="36" t="str">
        <f>IFERROR(VLOOKUP(A593,VIEWS!$A$1:$B$200,2,0)," ")</f>
        <v xml:space="preserve"> </v>
      </c>
      <c r="G593" s="36" t="str">
        <f>IFERROR(VLOOKUP(A593,INTERACTION!$A$1:$B$200,2,0)," ")</f>
        <v xml:space="preserve"> </v>
      </c>
      <c r="H593" t="str">
        <f t="shared" si="29"/>
        <v>Wednesday</v>
      </c>
      <c r="I593" s="32" t="str">
        <f t="shared" si="27"/>
        <v>Weekday</v>
      </c>
      <c r="J593" s="34" t="str">
        <f>IFERROR(Insta_Table1[[#This Row],[Interaction]]/Insta_Table1[[#This Row],[Reach]], " ")</f>
        <v xml:space="preserve"> </v>
      </c>
    </row>
    <row r="594" spans="1:10" x14ac:dyDescent="0.3">
      <c r="A594" s="7" t="s">
        <v>594</v>
      </c>
      <c r="B594" s="17">
        <f t="shared" si="28"/>
        <v>45162</v>
      </c>
      <c r="C594" s="36">
        <f>VLOOKUP(DAILY_STATS!A594,REACH!A593:B1803,2,0)</f>
        <v>26870</v>
      </c>
      <c r="D594">
        <f>VLOOKUP(A594,PROFILE_VISITS!$A$1:$B$1211,2,0)</f>
        <v>648</v>
      </c>
      <c r="E594" s="36">
        <f>IFERROR(VLOOKUP(A594,NEW_FOLLOWS!$A$1:$B$892,2,0),  " ")</f>
        <v>164</v>
      </c>
      <c r="F594" s="36" t="str">
        <f>IFERROR(VLOOKUP(A594,VIEWS!$A$1:$B$200,2,0)," ")</f>
        <v xml:space="preserve"> </v>
      </c>
      <c r="G594" s="36" t="str">
        <f>IFERROR(VLOOKUP(A594,INTERACTION!$A$1:$B$200,2,0)," ")</f>
        <v xml:space="preserve"> </v>
      </c>
      <c r="H594" t="str">
        <f t="shared" si="29"/>
        <v>Thursday</v>
      </c>
      <c r="I594" s="32" t="str">
        <f t="shared" si="27"/>
        <v>Weekday</v>
      </c>
      <c r="J594" s="34" t="str">
        <f>IFERROR(Insta_Table1[[#This Row],[Interaction]]/Insta_Table1[[#This Row],[Reach]], " ")</f>
        <v xml:space="preserve"> </v>
      </c>
    </row>
    <row r="595" spans="1:10" x14ac:dyDescent="0.3">
      <c r="A595" s="7" t="s">
        <v>595</v>
      </c>
      <c r="B595" s="17">
        <f t="shared" si="28"/>
        <v>45163</v>
      </c>
      <c r="C595" s="36">
        <f>VLOOKUP(DAILY_STATS!A595,REACH!A594:B1804,2,0)</f>
        <v>21009</v>
      </c>
      <c r="D595">
        <f>VLOOKUP(A595,PROFILE_VISITS!$A$1:$B$1211,2,0)</f>
        <v>546</v>
      </c>
      <c r="E595" s="36">
        <f>IFERROR(VLOOKUP(A595,NEW_FOLLOWS!$A$1:$B$892,2,0),  " ")</f>
        <v>201</v>
      </c>
      <c r="F595" s="36" t="str">
        <f>IFERROR(VLOOKUP(A595,VIEWS!$A$1:$B$200,2,0)," ")</f>
        <v xml:space="preserve"> </v>
      </c>
      <c r="G595" s="36" t="str">
        <f>IFERROR(VLOOKUP(A595,INTERACTION!$A$1:$B$200,2,0)," ")</f>
        <v xml:space="preserve"> </v>
      </c>
      <c r="H595" t="str">
        <f t="shared" si="29"/>
        <v>Friday</v>
      </c>
      <c r="I595" s="32" t="str">
        <f t="shared" si="27"/>
        <v>Weekday</v>
      </c>
      <c r="J595" s="34" t="str">
        <f>IFERROR(Insta_Table1[[#This Row],[Interaction]]/Insta_Table1[[#This Row],[Reach]], " ")</f>
        <v xml:space="preserve"> </v>
      </c>
    </row>
    <row r="596" spans="1:10" x14ac:dyDescent="0.3">
      <c r="A596" s="7" t="s">
        <v>596</v>
      </c>
      <c r="B596" s="17">
        <f t="shared" si="28"/>
        <v>45164</v>
      </c>
      <c r="C596" s="36">
        <f>VLOOKUP(DAILY_STATS!A596,REACH!A595:B1805,2,0)</f>
        <v>20279</v>
      </c>
      <c r="D596">
        <f>VLOOKUP(A596,PROFILE_VISITS!$A$1:$B$1211,2,0)</f>
        <v>497</v>
      </c>
      <c r="E596" s="36">
        <f>IFERROR(VLOOKUP(A596,NEW_FOLLOWS!$A$1:$B$892,2,0),  " ")</f>
        <v>181</v>
      </c>
      <c r="F596" s="36" t="str">
        <f>IFERROR(VLOOKUP(A596,VIEWS!$A$1:$B$200,2,0)," ")</f>
        <v xml:space="preserve"> </v>
      </c>
      <c r="G596" s="36" t="str">
        <f>IFERROR(VLOOKUP(A596,INTERACTION!$A$1:$B$200,2,0)," ")</f>
        <v xml:space="preserve"> </v>
      </c>
      <c r="H596" t="str">
        <f t="shared" si="29"/>
        <v>Saturday</v>
      </c>
      <c r="I596" s="32" t="str">
        <f t="shared" si="27"/>
        <v>Weekend</v>
      </c>
      <c r="J596" s="34" t="str">
        <f>IFERROR(Insta_Table1[[#This Row],[Interaction]]/Insta_Table1[[#This Row],[Reach]], " ")</f>
        <v xml:space="preserve"> </v>
      </c>
    </row>
    <row r="597" spans="1:10" x14ac:dyDescent="0.3">
      <c r="A597" s="7" t="s">
        <v>597</v>
      </c>
      <c r="B597" s="17">
        <f t="shared" si="28"/>
        <v>45165</v>
      </c>
      <c r="C597" s="36">
        <f>VLOOKUP(DAILY_STATS!A597,REACH!A596:B1806,2,0)</f>
        <v>30034</v>
      </c>
      <c r="D597">
        <f>VLOOKUP(A597,PROFILE_VISITS!$A$1:$B$1211,2,0)</f>
        <v>703</v>
      </c>
      <c r="E597" s="36">
        <f>IFERROR(VLOOKUP(A597,NEW_FOLLOWS!$A$1:$B$892,2,0),  " ")</f>
        <v>148</v>
      </c>
      <c r="F597" s="36" t="str">
        <f>IFERROR(VLOOKUP(A597,VIEWS!$A$1:$B$200,2,0)," ")</f>
        <v xml:space="preserve"> </v>
      </c>
      <c r="G597" s="36" t="str">
        <f>IFERROR(VLOOKUP(A597,INTERACTION!$A$1:$B$200,2,0)," ")</f>
        <v xml:space="preserve"> </v>
      </c>
      <c r="H597" t="str">
        <f t="shared" si="29"/>
        <v>Sunday</v>
      </c>
      <c r="I597" s="32" t="str">
        <f t="shared" si="27"/>
        <v>Weekend</v>
      </c>
      <c r="J597" s="34" t="str">
        <f>IFERROR(Insta_Table1[[#This Row],[Interaction]]/Insta_Table1[[#This Row],[Reach]], " ")</f>
        <v xml:space="preserve"> </v>
      </c>
    </row>
    <row r="598" spans="1:10" x14ac:dyDescent="0.3">
      <c r="A598" s="7" t="s">
        <v>598</v>
      </c>
      <c r="B598" s="17">
        <f t="shared" si="28"/>
        <v>45166</v>
      </c>
      <c r="C598" s="36">
        <f>VLOOKUP(DAILY_STATS!A598,REACH!A597:B1807,2,0)</f>
        <v>24183</v>
      </c>
      <c r="D598">
        <f>VLOOKUP(A598,PROFILE_VISITS!$A$1:$B$1211,2,0)</f>
        <v>583</v>
      </c>
      <c r="E598" s="36">
        <f>IFERROR(VLOOKUP(A598,NEW_FOLLOWS!$A$1:$B$892,2,0),  " ")</f>
        <v>135</v>
      </c>
      <c r="F598" s="36" t="str">
        <f>IFERROR(VLOOKUP(A598,VIEWS!$A$1:$B$200,2,0)," ")</f>
        <v xml:space="preserve"> </v>
      </c>
      <c r="G598" s="36" t="str">
        <f>IFERROR(VLOOKUP(A598,INTERACTION!$A$1:$B$200,2,0)," ")</f>
        <v xml:space="preserve"> </v>
      </c>
      <c r="H598" t="str">
        <f t="shared" si="29"/>
        <v>Monday</v>
      </c>
      <c r="I598" s="32" t="str">
        <f t="shared" si="27"/>
        <v>Weekday</v>
      </c>
      <c r="J598" s="34" t="str">
        <f>IFERROR(Insta_Table1[[#This Row],[Interaction]]/Insta_Table1[[#This Row],[Reach]], " ")</f>
        <v xml:space="preserve"> </v>
      </c>
    </row>
    <row r="599" spans="1:10" x14ac:dyDescent="0.3">
      <c r="A599" s="7" t="s">
        <v>599</v>
      </c>
      <c r="B599" s="17">
        <f t="shared" si="28"/>
        <v>45167</v>
      </c>
      <c r="C599" s="36">
        <f>VLOOKUP(DAILY_STATS!A599,REACH!A598:B1808,2,0)</f>
        <v>23679</v>
      </c>
      <c r="D599">
        <f>VLOOKUP(A599,PROFILE_VISITS!$A$1:$B$1211,2,0)</f>
        <v>617</v>
      </c>
      <c r="E599" s="36">
        <f>IFERROR(VLOOKUP(A599,NEW_FOLLOWS!$A$1:$B$892,2,0),  " ")</f>
        <v>114</v>
      </c>
      <c r="F599" s="36" t="str">
        <f>IFERROR(VLOOKUP(A599,VIEWS!$A$1:$B$200,2,0)," ")</f>
        <v xml:space="preserve"> </v>
      </c>
      <c r="G599" s="36" t="str">
        <f>IFERROR(VLOOKUP(A599,INTERACTION!$A$1:$B$200,2,0)," ")</f>
        <v xml:space="preserve"> </v>
      </c>
      <c r="H599" t="str">
        <f t="shared" si="29"/>
        <v>Tuesday</v>
      </c>
      <c r="I599" s="32" t="str">
        <f t="shared" si="27"/>
        <v>Weekday</v>
      </c>
      <c r="J599" s="34" t="str">
        <f>IFERROR(Insta_Table1[[#This Row],[Interaction]]/Insta_Table1[[#This Row],[Reach]], " ")</f>
        <v xml:space="preserve"> </v>
      </c>
    </row>
    <row r="600" spans="1:10" x14ac:dyDescent="0.3">
      <c r="A600" s="7" t="s">
        <v>600</v>
      </c>
      <c r="B600" s="17">
        <f t="shared" si="28"/>
        <v>45168</v>
      </c>
      <c r="C600" s="36">
        <f>VLOOKUP(DAILY_STATS!A600,REACH!A599:B1809,2,0)</f>
        <v>10308</v>
      </c>
      <c r="D600">
        <f>VLOOKUP(A600,PROFILE_VISITS!$A$1:$B$1211,2,0)</f>
        <v>340</v>
      </c>
      <c r="E600" s="36">
        <f>IFERROR(VLOOKUP(A600,NEW_FOLLOWS!$A$1:$B$892,2,0),  " ")</f>
        <v>98</v>
      </c>
      <c r="F600" s="36" t="str">
        <f>IFERROR(VLOOKUP(A600,VIEWS!$A$1:$B$200,2,0)," ")</f>
        <v xml:space="preserve"> </v>
      </c>
      <c r="G600" s="36" t="str">
        <f>IFERROR(VLOOKUP(A600,INTERACTION!$A$1:$B$200,2,0)," ")</f>
        <v xml:space="preserve"> </v>
      </c>
      <c r="H600" t="str">
        <f t="shared" si="29"/>
        <v>Wednesday</v>
      </c>
      <c r="I600" s="32" t="str">
        <f t="shared" si="27"/>
        <v>Weekday</v>
      </c>
      <c r="J600" s="34" t="str">
        <f>IFERROR(Insta_Table1[[#This Row],[Interaction]]/Insta_Table1[[#This Row],[Reach]], " ")</f>
        <v xml:space="preserve"> </v>
      </c>
    </row>
    <row r="601" spans="1:10" x14ac:dyDescent="0.3">
      <c r="A601" s="7" t="s">
        <v>601</v>
      </c>
      <c r="B601" s="17">
        <f t="shared" si="28"/>
        <v>45169</v>
      </c>
      <c r="C601" s="36">
        <f>VLOOKUP(DAILY_STATS!A601,REACH!A600:B1810,2,0)</f>
        <v>39899</v>
      </c>
      <c r="D601">
        <f>VLOOKUP(A601,PROFILE_VISITS!$A$1:$B$1211,2,0)</f>
        <v>644</v>
      </c>
      <c r="E601" s="36">
        <f>IFERROR(VLOOKUP(A601,NEW_FOLLOWS!$A$1:$B$892,2,0),  " ")</f>
        <v>110</v>
      </c>
      <c r="F601" s="36" t="str">
        <f>IFERROR(VLOOKUP(A601,VIEWS!$A$1:$B$200,2,0)," ")</f>
        <v xml:space="preserve"> </v>
      </c>
      <c r="G601" s="36" t="str">
        <f>IFERROR(VLOOKUP(A601,INTERACTION!$A$1:$B$200,2,0)," ")</f>
        <v xml:space="preserve"> </v>
      </c>
      <c r="H601" t="str">
        <f t="shared" si="29"/>
        <v>Thursday</v>
      </c>
      <c r="I601" s="32" t="str">
        <f t="shared" si="27"/>
        <v>Weekday</v>
      </c>
      <c r="J601" s="34" t="str">
        <f>IFERROR(Insta_Table1[[#This Row],[Interaction]]/Insta_Table1[[#This Row],[Reach]], " ")</f>
        <v xml:space="preserve"> </v>
      </c>
    </row>
    <row r="602" spans="1:10" x14ac:dyDescent="0.3">
      <c r="A602" s="7" t="s">
        <v>602</v>
      </c>
      <c r="B602" s="17">
        <f t="shared" si="28"/>
        <v>45170</v>
      </c>
      <c r="C602" s="36">
        <f>VLOOKUP(DAILY_STATS!A602,REACH!A601:B1811,2,0)</f>
        <v>18694</v>
      </c>
      <c r="D602">
        <f>VLOOKUP(A602,PROFILE_VISITS!$A$1:$B$1211,2,0)</f>
        <v>382</v>
      </c>
      <c r="E602" s="36">
        <f>IFERROR(VLOOKUP(A602,NEW_FOLLOWS!$A$1:$B$892,2,0),  " ")</f>
        <v>103</v>
      </c>
      <c r="F602" s="36" t="str">
        <f>IFERROR(VLOOKUP(A602,VIEWS!$A$1:$B$200,2,0)," ")</f>
        <v xml:space="preserve"> </v>
      </c>
      <c r="G602" s="36" t="str">
        <f>IFERROR(VLOOKUP(A602,INTERACTION!$A$1:$B$200,2,0)," ")</f>
        <v xml:space="preserve"> </v>
      </c>
      <c r="H602" t="str">
        <f t="shared" si="29"/>
        <v>Friday</v>
      </c>
      <c r="I602" s="32" t="str">
        <f t="shared" si="27"/>
        <v>Weekday</v>
      </c>
      <c r="J602" s="34" t="str">
        <f>IFERROR(Insta_Table1[[#This Row],[Interaction]]/Insta_Table1[[#This Row],[Reach]], " ")</f>
        <v xml:space="preserve"> </v>
      </c>
    </row>
    <row r="603" spans="1:10" x14ac:dyDescent="0.3">
      <c r="A603" s="7" t="s">
        <v>603</v>
      </c>
      <c r="B603" s="17">
        <f t="shared" si="28"/>
        <v>45171</v>
      </c>
      <c r="C603" s="36">
        <f>VLOOKUP(DAILY_STATS!A603,REACH!A602:B1812,2,0)</f>
        <v>10932</v>
      </c>
      <c r="D603">
        <f>VLOOKUP(A603,PROFILE_VISITS!$A$1:$B$1211,2,0)</f>
        <v>312</v>
      </c>
      <c r="E603" s="36">
        <f>IFERROR(VLOOKUP(A603,NEW_FOLLOWS!$A$1:$B$892,2,0),  " ")</f>
        <v>107</v>
      </c>
      <c r="F603" s="36" t="str">
        <f>IFERROR(VLOOKUP(A603,VIEWS!$A$1:$B$200,2,0)," ")</f>
        <v xml:space="preserve"> </v>
      </c>
      <c r="G603" s="36" t="str">
        <f>IFERROR(VLOOKUP(A603,INTERACTION!$A$1:$B$200,2,0)," ")</f>
        <v xml:space="preserve"> </v>
      </c>
      <c r="H603" t="str">
        <f t="shared" si="29"/>
        <v>Saturday</v>
      </c>
      <c r="I603" s="32" t="str">
        <f t="shared" si="27"/>
        <v>Weekend</v>
      </c>
      <c r="J603" s="34" t="str">
        <f>IFERROR(Insta_Table1[[#This Row],[Interaction]]/Insta_Table1[[#This Row],[Reach]], " ")</f>
        <v xml:space="preserve"> </v>
      </c>
    </row>
    <row r="604" spans="1:10" x14ac:dyDescent="0.3">
      <c r="A604" s="7" t="s">
        <v>604</v>
      </c>
      <c r="B604" s="17">
        <f t="shared" si="28"/>
        <v>45172</v>
      </c>
      <c r="C604" s="36">
        <f>VLOOKUP(DAILY_STATS!A604,REACH!A603:B1813,2,0)</f>
        <v>13218</v>
      </c>
      <c r="D604">
        <f>VLOOKUP(A604,PROFILE_VISITS!$A$1:$B$1211,2,0)</f>
        <v>498</v>
      </c>
      <c r="E604" s="36">
        <f>IFERROR(VLOOKUP(A604,NEW_FOLLOWS!$A$1:$B$892,2,0),  " ")</f>
        <v>159</v>
      </c>
      <c r="F604" s="36" t="str">
        <f>IFERROR(VLOOKUP(A604,VIEWS!$A$1:$B$200,2,0)," ")</f>
        <v xml:space="preserve"> </v>
      </c>
      <c r="G604" s="36" t="str">
        <f>IFERROR(VLOOKUP(A604,INTERACTION!$A$1:$B$200,2,0)," ")</f>
        <v xml:space="preserve"> </v>
      </c>
      <c r="H604" t="str">
        <f t="shared" si="29"/>
        <v>Sunday</v>
      </c>
      <c r="I604" s="32" t="str">
        <f t="shared" si="27"/>
        <v>Weekend</v>
      </c>
      <c r="J604" s="34" t="str">
        <f>IFERROR(Insta_Table1[[#This Row],[Interaction]]/Insta_Table1[[#This Row],[Reach]], " ")</f>
        <v xml:space="preserve"> </v>
      </c>
    </row>
    <row r="605" spans="1:10" x14ac:dyDescent="0.3">
      <c r="A605" s="7" t="s">
        <v>605</v>
      </c>
      <c r="B605" s="17">
        <f t="shared" si="28"/>
        <v>45173</v>
      </c>
      <c r="C605" s="36">
        <f>VLOOKUP(DAILY_STATS!A605,REACH!A604:B1814,2,0)</f>
        <v>11405</v>
      </c>
      <c r="D605">
        <f>VLOOKUP(A605,PROFILE_VISITS!$A$1:$B$1211,2,0)</f>
        <v>412</v>
      </c>
      <c r="E605" s="36">
        <f>IFERROR(VLOOKUP(A605,NEW_FOLLOWS!$A$1:$B$892,2,0),  " ")</f>
        <v>123</v>
      </c>
      <c r="F605" s="36" t="str">
        <f>IFERROR(VLOOKUP(A605,VIEWS!$A$1:$B$200,2,0)," ")</f>
        <v xml:space="preserve"> </v>
      </c>
      <c r="G605" s="36" t="str">
        <f>IFERROR(VLOOKUP(A605,INTERACTION!$A$1:$B$200,2,0)," ")</f>
        <v xml:space="preserve"> </v>
      </c>
      <c r="H605" t="str">
        <f t="shared" si="29"/>
        <v>Monday</v>
      </c>
      <c r="I605" s="32" t="str">
        <f t="shared" si="27"/>
        <v>Weekday</v>
      </c>
      <c r="J605" s="34" t="str">
        <f>IFERROR(Insta_Table1[[#This Row],[Interaction]]/Insta_Table1[[#This Row],[Reach]], " ")</f>
        <v xml:space="preserve"> </v>
      </c>
    </row>
    <row r="606" spans="1:10" x14ac:dyDescent="0.3">
      <c r="A606" s="7" t="s">
        <v>606</v>
      </c>
      <c r="B606" s="17">
        <f t="shared" si="28"/>
        <v>45174</v>
      </c>
      <c r="C606" s="36">
        <f>VLOOKUP(DAILY_STATS!A606,REACH!A605:B1815,2,0)</f>
        <v>13906</v>
      </c>
      <c r="D606">
        <f>VLOOKUP(A606,PROFILE_VISITS!$A$1:$B$1211,2,0)</f>
        <v>422</v>
      </c>
      <c r="E606" s="36">
        <f>IFERROR(VLOOKUP(A606,NEW_FOLLOWS!$A$1:$B$892,2,0),  " ")</f>
        <v>143</v>
      </c>
      <c r="F606" s="36" t="str">
        <f>IFERROR(VLOOKUP(A606,VIEWS!$A$1:$B$200,2,0)," ")</f>
        <v xml:space="preserve"> </v>
      </c>
      <c r="G606" s="36" t="str">
        <f>IFERROR(VLOOKUP(A606,INTERACTION!$A$1:$B$200,2,0)," ")</f>
        <v xml:space="preserve"> </v>
      </c>
      <c r="H606" t="str">
        <f t="shared" si="29"/>
        <v>Tuesday</v>
      </c>
      <c r="I606" s="32" t="str">
        <f t="shared" si="27"/>
        <v>Weekday</v>
      </c>
      <c r="J606" s="34" t="str">
        <f>IFERROR(Insta_Table1[[#This Row],[Interaction]]/Insta_Table1[[#This Row],[Reach]], " ")</f>
        <v xml:space="preserve"> </v>
      </c>
    </row>
    <row r="607" spans="1:10" x14ac:dyDescent="0.3">
      <c r="A607" s="7" t="s">
        <v>607</v>
      </c>
      <c r="B607" s="17">
        <f t="shared" si="28"/>
        <v>45175</v>
      </c>
      <c r="C607" s="36">
        <f>VLOOKUP(DAILY_STATS!A607,REACH!A606:B1816,2,0)</f>
        <v>11514</v>
      </c>
      <c r="D607">
        <f>VLOOKUP(A607,PROFILE_VISITS!$A$1:$B$1211,2,0)</f>
        <v>402</v>
      </c>
      <c r="E607" s="36">
        <f>IFERROR(VLOOKUP(A607,NEW_FOLLOWS!$A$1:$B$892,2,0),  " ")</f>
        <v>124</v>
      </c>
      <c r="F607" s="36" t="str">
        <f>IFERROR(VLOOKUP(A607,VIEWS!$A$1:$B$200,2,0)," ")</f>
        <v xml:space="preserve"> </v>
      </c>
      <c r="G607" s="36" t="str">
        <f>IFERROR(VLOOKUP(A607,INTERACTION!$A$1:$B$200,2,0)," ")</f>
        <v xml:space="preserve"> </v>
      </c>
      <c r="H607" t="str">
        <f t="shared" si="29"/>
        <v>Wednesday</v>
      </c>
      <c r="I607" s="32" t="str">
        <f t="shared" si="27"/>
        <v>Weekday</v>
      </c>
      <c r="J607" s="34" t="str">
        <f>IFERROR(Insta_Table1[[#This Row],[Interaction]]/Insta_Table1[[#This Row],[Reach]], " ")</f>
        <v xml:space="preserve"> </v>
      </c>
    </row>
    <row r="608" spans="1:10" x14ac:dyDescent="0.3">
      <c r="A608" s="7" t="s">
        <v>608</v>
      </c>
      <c r="B608" s="17">
        <f t="shared" si="28"/>
        <v>45176</v>
      </c>
      <c r="C608" s="36">
        <f>VLOOKUP(DAILY_STATS!A608,REACH!A607:B1817,2,0)</f>
        <v>9858</v>
      </c>
      <c r="D608">
        <f>VLOOKUP(A608,PROFILE_VISITS!$A$1:$B$1211,2,0)</f>
        <v>329</v>
      </c>
      <c r="E608" s="36">
        <f>IFERROR(VLOOKUP(A608,NEW_FOLLOWS!$A$1:$B$892,2,0),  " ")</f>
        <v>123</v>
      </c>
      <c r="F608" s="36" t="str">
        <f>IFERROR(VLOOKUP(A608,VIEWS!$A$1:$B$200,2,0)," ")</f>
        <v xml:space="preserve"> </v>
      </c>
      <c r="G608" s="36" t="str">
        <f>IFERROR(VLOOKUP(A608,INTERACTION!$A$1:$B$200,2,0)," ")</f>
        <v xml:space="preserve"> </v>
      </c>
      <c r="H608" t="str">
        <f t="shared" si="29"/>
        <v>Thursday</v>
      </c>
      <c r="I608" s="32" t="str">
        <f t="shared" si="27"/>
        <v>Weekday</v>
      </c>
      <c r="J608" s="34" t="str">
        <f>IFERROR(Insta_Table1[[#This Row],[Interaction]]/Insta_Table1[[#This Row],[Reach]], " ")</f>
        <v xml:space="preserve"> </v>
      </c>
    </row>
    <row r="609" spans="1:10" x14ac:dyDescent="0.3">
      <c r="A609" s="7" t="s">
        <v>609</v>
      </c>
      <c r="B609" s="17">
        <f t="shared" si="28"/>
        <v>45177</v>
      </c>
      <c r="C609" s="36">
        <f>VLOOKUP(DAILY_STATS!A609,REACH!A608:B1818,2,0)</f>
        <v>12009</v>
      </c>
      <c r="D609">
        <f>VLOOKUP(A609,PROFILE_VISITS!$A$1:$B$1211,2,0)</f>
        <v>302</v>
      </c>
      <c r="E609" s="36">
        <f>IFERROR(VLOOKUP(A609,NEW_FOLLOWS!$A$1:$B$892,2,0),  " ")</f>
        <v>131</v>
      </c>
      <c r="F609" s="36" t="str">
        <f>IFERROR(VLOOKUP(A609,VIEWS!$A$1:$B$200,2,0)," ")</f>
        <v xml:space="preserve"> </v>
      </c>
      <c r="G609" s="36" t="str">
        <f>IFERROR(VLOOKUP(A609,INTERACTION!$A$1:$B$200,2,0)," ")</f>
        <v xml:space="preserve"> </v>
      </c>
      <c r="H609" t="str">
        <f t="shared" si="29"/>
        <v>Friday</v>
      </c>
      <c r="I609" s="32" t="str">
        <f t="shared" si="27"/>
        <v>Weekday</v>
      </c>
      <c r="J609" s="34" t="str">
        <f>IFERROR(Insta_Table1[[#This Row],[Interaction]]/Insta_Table1[[#This Row],[Reach]], " ")</f>
        <v xml:space="preserve"> </v>
      </c>
    </row>
    <row r="610" spans="1:10" x14ac:dyDescent="0.3">
      <c r="A610" s="7" t="s">
        <v>610</v>
      </c>
      <c r="B610" s="17">
        <f t="shared" si="28"/>
        <v>45178</v>
      </c>
      <c r="C610" s="36">
        <f>VLOOKUP(DAILY_STATS!A610,REACH!A609:B1819,2,0)</f>
        <v>8473</v>
      </c>
      <c r="D610">
        <f>VLOOKUP(A610,PROFILE_VISITS!$A$1:$B$1211,2,0)</f>
        <v>397</v>
      </c>
      <c r="E610" s="36">
        <f>IFERROR(VLOOKUP(A610,NEW_FOLLOWS!$A$1:$B$892,2,0),  " ")</f>
        <v>117</v>
      </c>
      <c r="F610" s="36" t="str">
        <f>IFERROR(VLOOKUP(A610,VIEWS!$A$1:$B$200,2,0)," ")</f>
        <v xml:space="preserve"> </v>
      </c>
      <c r="G610" s="36" t="str">
        <f>IFERROR(VLOOKUP(A610,INTERACTION!$A$1:$B$200,2,0)," ")</f>
        <v xml:space="preserve"> </v>
      </c>
      <c r="H610" t="str">
        <f t="shared" si="29"/>
        <v>Saturday</v>
      </c>
      <c r="I610" s="32" t="str">
        <f t="shared" si="27"/>
        <v>Weekend</v>
      </c>
      <c r="J610" s="34" t="str">
        <f>IFERROR(Insta_Table1[[#This Row],[Interaction]]/Insta_Table1[[#This Row],[Reach]], " ")</f>
        <v xml:space="preserve"> </v>
      </c>
    </row>
    <row r="611" spans="1:10" x14ac:dyDescent="0.3">
      <c r="A611" s="7" t="s">
        <v>611</v>
      </c>
      <c r="B611" s="17">
        <f t="shared" si="28"/>
        <v>45179</v>
      </c>
      <c r="C611" s="36">
        <f>VLOOKUP(DAILY_STATS!A611,REACH!A610:B1820,2,0)</f>
        <v>12521</v>
      </c>
      <c r="D611">
        <f>VLOOKUP(A611,PROFILE_VISITS!$A$1:$B$1211,2,0)</f>
        <v>365</v>
      </c>
      <c r="E611" s="36">
        <f>IFERROR(VLOOKUP(A611,NEW_FOLLOWS!$A$1:$B$892,2,0),  " ")</f>
        <v>115</v>
      </c>
      <c r="F611" s="36" t="str">
        <f>IFERROR(VLOOKUP(A611,VIEWS!$A$1:$B$200,2,0)," ")</f>
        <v xml:space="preserve"> </v>
      </c>
      <c r="G611" s="36" t="str">
        <f>IFERROR(VLOOKUP(A611,INTERACTION!$A$1:$B$200,2,0)," ")</f>
        <v xml:space="preserve"> </v>
      </c>
      <c r="H611" t="str">
        <f t="shared" si="29"/>
        <v>Sunday</v>
      </c>
      <c r="I611" s="32" t="str">
        <f t="shared" si="27"/>
        <v>Weekend</v>
      </c>
      <c r="J611" s="34" t="str">
        <f>IFERROR(Insta_Table1[[#This Row],[Interaction]]/Insta_Table1[[#This Row],[Reach]], " ")</f>
        <v xml:space="preserve"> </v>
      </c>
    </row>
    <row r="612" spans="1:10" x14ac:dyDescent="0.3">
      <c r="A612" s="7" t="s">
        <v>612</v>
      </c>
      <c r="B612" s="17">
        <f t="shared" si="28"/>
        <v>45180</v>
      </c>
      <c r="C612" s="36">
        <f>VLOOKUP(DAILY_STATS!A612,REACH!A611:B1821,2,0)</f>
        <v>10587</v>
      </c>
      <c r="D612">
        <f>VLOOKUP(A612,PROFILE_VISITS!$A$1:$B$1211,2,0)</f>
        <v>318</v>
      </c>
      <c r="E612" s="36">
        <f>IFERROR(VLOOKUP(A612,NEW_FOLLOWS!$A$1:$B$892,2,0),  " ")</f>
        <v>107</v>
      </c>
      <c r="F612" s="36" t="str">
        <f>IFERROR(VLOOKUP(A612,VIEWS!$A$1:$B$200,2,0)," ")</f>
        <v xml:space="preserve"> </v>
      </c>
      <c r="G612" s="36" t="str">
        <f>IFERROR(VLOOKUP(A612,INTERACTION!$A$1:$B$200,2,0)," ")</f>
        <v xml:space="preserve"> </v>
      </c>
      <c r="H612" t="str">
        <f t="shared" si="29"/>
        <v>Monday</v>
      </c>
      <c r="I612" s="32" t="str">
        <f t="shared" si="27"/>
        <v>Weekday</v>
      </c>
      <c r="J612" s="34" t="str">
        <f>IFERROR(Insta_Table1[[#This Row],[Interaction]]/Insta_Table1[[#This Row],[Reach]], " ")</f>
        <v xml:space="preserve"> </v>
      </c>
    </row>
    <row r="613" spans="1:10" x14ac:dyDescent="0.3">
      <c r="A613" s="7" t="s">
        <v>613</v>
      </c>
      <c r="B613" s="17">
        <f t="shared" si="28"/>
        <v>45181</v>
      </c>
      <c r="C613" s="36">
        <f>VLOOKUP(DAILY_STATS!A613,REACH!A612:B1822,2,0)</f>
        <v>13253</v>
      </c>
      <c r="D613">
        <f>VLOOKUP(A613,PROFILE_VISITS!$A$1:$B$1211,2,0)</f>
        <v>320</v>
      </c>
      <c r="E613" s="36">
        <f>IFERROR(VLOOKUP(A613,NEW_FOLLOWS!$A$1:$B$892,2,0),  " ")</f>
        <v>121</v>
      </c>
      <c r="F613" s="36" t="str">
        <f>IFERROR(VLOOKUP(A613,VIEWS!$A$1:$B$200,2,0)," ")</f>
        <v xml:space="preserve"> </v>
      </c>
      <c r="G613" s="36" t="str">
        <f>IFERROR(VLOOKUP(A613,INTERACTION!$A$1:$B$200,2,0)," ")</f>
        <v xml:space="preserve"> </v>
      </c>
      <c r="H613" t="str">
        <f t="shared" si="29"/>
        <v>Tuesday</v>
      </c>
      <c r="I613" s="32" t="str">
        <f t="shared" si="27"/>
        <v>Weekday</v>
      </c>
      <c r="J613" s="34" t="str">
        <f>IFERROR(Insta_Table1[[#This Row],[Interaction]]/Insta_Table1[[#This Row],[Reach]], " ")</f>
        <v xml:space="preserve"> </v>
      </c>
    </row>
    <row r="614" spans="1:10" x14ac:dyDescent="0.3">
      <c r="A614" s="7" t="s">
        <v>614</v>
      </c>
      <c r="B614" s="17">
        <f t="shared" si="28"/>
        <v>45182</v>
      </c>
      <c r="C614" s="36">
        <f>VLOOKUP(DAILY_STATS!A614,REACH!A613:B1823,2,0)</f>
        <v>5623</v>
      </c>
      <c r="D614">
        <f>VLOOKUP(A614,PROFILE_VISITS!$A$1:$B$1211,2,0)</f>
        <v>324</v>
      </c>
      <c r="E614" s="36">
        <f>IFERROR(VLOOKUP(A614,NEW_FOLLOWS!$A$1:$B$892,2,0),  " ")</f>
        <v>139</v>
      </c>
      <c r="F614" s="36" t="str">
        <f>IFERROR(VLOOKUP(A614,VIEWS!$A$1:$B$200,2,0)," ")</f>
        <v xml:space="preserve"> </v>
      </c>
      <c r="G614" s="36" t="str">
        <f>IFERROR(VLOOKUP(A614,INTERACTION!$A$1:$B$200,2,0)," ")</f>
        <v xml:space="preserve"> </v>
      </c>
      <c r="H614" t="str">
        <f t="shared" si="29"/>
        <v>Wednesday</v>
      </c>
      <c r="I614" s="32" t="str">
        <f t="shared" si="27"/>
        <v>Weekday</v>
      </c>
      <c r="J614" s="34" t="str">
        <f>IFERROR(Insta_Table1[[#This Row],[Interaction]]/Insta_Table1[[#This Row],[Reach]], " ")</f>
        <v xml:space="preserve"> </v>
      </c>
    </row>
    <row r="615" spans="1:10" x14ac:dyDescent="0.3">
      <c r="A615" s="7" t="s">
        <v>615</v>
      </c>
      <c r="B615" s="17">
        <f t="shared" si="28"/>
        <v>45183</v>
      </c>
      <c r="C615" s="36">
        <f>VLOOKUP(DAILY_STATS!A615,REACH!A614:B1824,2,0)</f>
        <v>10955</v>
      </c>
      <c r="D615">
        <f>VLOOKUP(A615,PROFILE_VISITS!$A$1:$B$1211,2,0)</f>
        <v>346</v>
      </c>
      <c r="E615" s="36">
        <f>IFERROR(VLOOKUP(A615,NEW_FOLLOWS!$A$1:$B$892,2,0),  " ")</f>
        <v>99</v>
      </c>
      <c r="F615" s="36" t="str">
        <f>IFERROR(VLOOKUP(A615,VIEWS!$A$1:$B$200,2,0)," ")</f>
        <v xml:space="preserve"> </v>
      </c>
      <c r="G615" s="36" t="str">
        <f>IFERROR(VLOOKUP(A615,INTERACTION!$A$1:$B$200,2,0)," ")</f>
        <v xml:space="preserve"> </v>
      </c>
      <c r="H615" t="str">
        <f t="shared" si="29"/>
        <v>Thursday</v>
      </c>
      <c r="I615" s="32" t="str">
        <f t="shared" si="27"/>
        <v>Weekday</v>
      </c>
      <c r="J615" s="34" t="str">
        <f>IFERROR(Insta_Table1[[#This Row],[Interaction]]/Insta_Table1[[#This Row],[Reach]], " ")</f>
        <v xml:space="preserve"> </v>
      </c>
    </row>
    <row r="616" spans="1:10" x14ac:dyDescent="0.3">
      <c r="A616" s="7" t="s">
        <v>616</v>
      </c>
      <c r="B616" s="17">
        <f t="shared" si="28"/>
        <v>45184</v>
      </c>
      <c r="C616" s="36">
        <f>VLOOKUP(DAILY_STATS!A616,REACH!A615:B1825,2,0)</f>
        <v>8647</v>
      </c>
      <c r="D616">
        <f>VLOOKUP(A616,PROFILE_VISITS!$A$1:$B$1211,2,0)</f>
        <v>327</v>
      </c>
      <c r="E616" s="36">
        <f>IFERROR(VLOOKUP(A616,NEW_FOLLOWS!$A$1:$B$892,2,0),  " ")</f>
        <v>124</v>
      </c>
      <c r="F616" s="36" t="str">
        <f>IFERROR(VLOOKUP(A616,VIEWS!$A$1:$B$200,2,0)," ")</f>
        <v xml:space="preserve"> </v>
      </c>
      <c r="G616" s="36" t="str">
        <f>IFERROR(VLOOKUP(A616,INTERACTION!$A$1:$B$200,2,0)," ")</f>
        <v xml:space="preserve"> </v>
      </c>
      <c r="H616" t="str">
        <f t="shared" si="29"/>
        <v>Friday</v>
      </c>
      <c r="I616" s="32" t="str">
        <f t="shared" si="27"/>
        <v>Weekday</v>
      </c>
      <c r="J616" s="34" t="str">
        <f>IFERROR(Insta_Table1[[#This Row],[Interaction]]/Insta_Table1[[#This Row],[Reach]], " ")</f>
        <v xml:space="preserve"> </v>
      </c>
    </row>
    <row r="617" spans="1:10" x14ac:dyDescent="0.3">
      <c r="A617" s="7" t="s">
        <v>617</v>
      </c>
      <c r="B617" s="17">
        <f t="shared" si="28"/>
        <v>45185</v>
      </c>
      <c r="C617" s="36">
        <f>VLOOKUP(DAILY_STATS!A617,REACH!A616:B1826,2,0)</f>
        <v>24127</v>
      </c>
      <c r="D617">
        <f>VLOOKUP(A617,PROFILE_VISITS!$A$1:$B$1211,2,0)</f>
        <v>482</v>
      </c>
      <c r="E617" s="36">
        <f>IFERROR(VLOOKUP(A617,NEW_FOLLOWS!$A$1:$B$892,2,0),  " ")</f>
        <v>128</v>
      </c>
      <c r="F617" s="36" t="str">
        <f>IFERROR(VLOOKUP(A617,VIEWS!$A$1:$B$200,2,0)," ")</f>
        <v xml:space="preserve"> </v>
      </c>
      <c r="G617" s="36" t="str">
        <f>IFERROR(VLOOKUP(A617,INTERACTION!$A$1:$B$200,2,0)," ")</f>
        <v xml:space="preserve"> </v>
      </c>
      <c r="H617" t="str">
        <f t="shared" si="29"/>
        <v>Saturday</v>
      </c>
      <c r="I617" s="32" t="str">
        <f t="shared" si="27"/>
        <v>Weekend</v>
      </c>
      <c r="J617" s="34" t="str">
        <f>IFERROR(Insta_Table1[[#This Row],[Interaction]]/Insta_Table1[[#This Row],[Reach]], " ")</f>
        <v xml:space="preserve"> </v>
      </c>
    </row>
    <row r="618" spans="1:10" x14ac:dyDescent="0.3">
      <c r="A618" s="7" t="s">
        <v>618</v>
      </c>
      <c r="B618" s="17">
        <f t="shared" si="28"/>
        <v>45186</v>
      </c>
      <c r="C618" s="36">
        <f>VLOOKUP(DAILY_STATS!A618,REACH!A617:B1827,2,0)</f>
        <v>14249</v>
      </c>
      <c r="D618">
        <f>VLOOKUP(A618,PROFILE_VISITS!$A$1:$B$1211,2,0)</f>
        <v>327</v>
      </c>
      <c r="E618" s="36">
        <f>IFERROR(VLOOKUP(A618,NEW_FOLLOWS!$A$1:$B$892,2,0),  " ")</f>
        <v>119</v>
      </c>
      <c r="F618" s="36" t="str">
        <f>IFERROR(VLOOKUP(A618,VIEWS!$A$1:$B$200,2,0)," ")</f>
        <v xml:space="preserve"> </v>
      </c>
      <c r="G618" s="36" t="str">
        <f>IFERROR(VLOOKUP(A618,INTERACTION!$A$1:$B$200,2,0)," ")</f>
        <v xml:space="preserve"> </v>
      </c>
      <c r="H618" t="str">
        <f t="shared" si="29"/>
        <v>Sunday</v>
      </c>
      <c r="I618" s="32" t="str">
        <f t="shared" si="27"/>
        <v>Weekend</v>
      </c>
      <c r="J618" s="34" t="str">
        <f>IFERROR(Insta_Table1[[#This Row],[Interaction]]/Insta_Table1[[#This Row],[Reach]], " ")</f>
        <v xml:space="preserve"> </v>
      </c>
    </row>
    <row r="619" spans="1:10" x14ac:dyDescent="0.3">
      <c r="A619" s="7" t="s">
        <v>619</v>
      </c>
      <c r="B619" s="17">
        <f t="shared" si="28"/>
        <v>45187</v>
      </c>
      <c r="C619" s="36">
        <f>VLOOKUP(DAILY_STATS!A619,REACH!A618:B1828,2,0)</f>
        <v>18856</v>
      </c>
      <c r="D619">
        <f>VLOOKUP(A619,PROFILE_VISITS!$A$1:$B$1211,2,0)</f>
        <v>536</v>
      </c>
      <c r="E619" s="36">
        <f>IFERROR(VLOOKUP(A619,NEW_FOLLOWS!$A$1:$B$892,2,0),  " ")</f>
        <v>110</v>
      </c>
      <c r="F619" s="36" t="str">
        <f>IFERROR(VLOOKUP(A619,VIEWS!$A$1:$B$200,2,0)," ")</f>
        <v xml:space="preserve"> </v>
      </c>
      <c r="G619" s="36" t="str">
        <f>IFERROR(VLOOKUP(A619,INTERACTION!$A$1:$B$200,2,0)," ")</f>
        <v xml:space="preserve"> </v>
      </c>
      <c r="H619" t="str">
        <f t="shared" si="29"/>
        <v>Monday</v>
      </c>
      <c r="I619" s="32" t="str">
        <f t="shared" si="27"/>
        <v>Weekday</v>
      </c>
      <c r="J619" s="34" t="str">
        <f>IFERROR(Insta_Table1[[#This Row],[Interaction]]/Insta_Table1[[#This Row],[Reach]], " ")</f>
        <v xml:space="preserve"> </v>
      </c>
    </row>
    <row r="620" spans="1:10" x14ac:dyDescent="0.3">
      <c r="A620" s="7" t="s">
        <v>620</v>
      </c>
      <c r="B620" s="17">
        <f t="shared" si="28"/>
        <v>45188</v>
      </c>
      <c r="C620" s="36">
        <f>VLOOKUP(DAILY_STATS!A620,REACH!A619:B1829,2,0)</f>
        <v>12454</v>
      </c>
      <c r="D620">
        <f>VLOOKUP(A620,PROFILE_VISITS!$A$1:$B$1211,2,0)</f>
        <v>354</v>
      </c>
      <c r="E620" s="36">
        <f>IFERROR(VLOOKUP(A620,NEW_FOLLOWS!$A$1:$B$892,2,0),  " ")</f>
        <v>132</v>
      </c>
      <c r="F620" s="36" t="str">
        <f>IFERROR(VLOOKUP(A620,VIEWS!$A$1:$B$200,2,0)," ")</f>
        <v xml:space="preserve"> </v>
      </c>
      <c r="G620" s="36" t="str">
        <f>IFERROR(VLOOKUP(A620,INTERACTION!$A$1:$B$200,2,0)," ")</f>
        <v xml:space="preserve"> </v>
      </c>
      <c r="H620" t="str">
        <f t="shared" si="29"/>
        <v>Tuesday</v>
      </c>
      <c r="I620" s="32" t="str">
        <f t="shared" si="27"/>
        <v>Weekday</v>
      </c>
      <c r="J620" s="34" t="str">
        <f>IFERROR(Insta_Table1[[#This Row],[Interaction]]/Insta_Table1[[#This Row],[Reach]], " ")</f>
        <v xml:space="preserve"> </v>
      </c>
    </row>
    <row r="621" spans="1:10" x14ac:dyDescent="0.3">
      <c r="A621" s="7" t="s">
        <v>621</v>
      </c>
      <c r="B621" s="17">
        <f t="shared" si="28"/>
        <v>45189</v>
      </c>
      <c r="C621" s="36">
        <f>VLOOKUP(DAILY_STATS!A621,REACH!A620:B1830,2,0)</f>
        <v>12272</v>
      </c>
      <c r="D621">
        <f>VLOOKUP(A621,PROFILE_VISITS!$A$1:$B$1211,2,0)</f>
        <v>317</v>
      </c>
      <c r="E621" s="36">
        <f>IFERROR(VLOOKUP(A621,NEW_FOLLOWS!$A$1:$B$892,2,0),  " ")</f>
        <v>118</v>
      </c>
      <c r="F621" s="36" t="str">
        <f>IFERROR(VLOOKUP(A621,VIEWS!$A$1:$B$200,2,0)," ")</f>
        <v xml:space="preserve"> </v>
      </c>
      <c r="G621" s="36" t="str">
        <f>IFERROR(VLOOKUP(A621,INTERACTION!$A$1:$B$200,2,0)," ")</f>
        <v xml:space="preserve"> </v>
      </c>
      <c r="H621" t="str">
        <f t="shared" si="29"/>
        <v>Wednesday</v>
      </c>
      <c r="I621" s="32" t="str">
        <f t="shared" si="27"/>
        <v>Weekday</v>
      </c>
      <c r="J621" s="34" t="str">
        <f>IFERROR(Insta_Table1[[#This Row],[Interaction]]/Insta_Table1[[#This Row],[Reach]], " ")</f>
        <v xml:space="preserve"> </v>
      </c>
    </row>
    <row r="622" spans="1:10" x14ac:dyDescent="0.3">
      <c r="A622" s="7" t="s">
        <v>622</v>
      </c>
      <c r="B622" s="17">
        <f t="shared" si="28"/>
        <v>45190</v>
      </c>
      <c r="C622" s="36">
        <f>VLOOKUP(DAILY_STATS!A622,REACH!A621:B1831,2,0)</f>
        <v>7631</v>
      </c>
      <c r="D622">
        <f>VLOOKUP(A622,PROFILE_VISITS!$A$1:$B$1211,2,0)</f>
        <v>264</v>
      </c>
      <c r="E622" s="36">
        <f>IFERROR(VLOOKUP(A622,NEW_FOLLOWS!$A$1:$B$892,2,0),  " ")</f>
        <v>95</v>
      </c>
      <c r="F622" s="36" t="str">
        <f>IFERROR(VLOOKUP(A622,VIEWS!$A$1:$B$200,2,0)," ")</f>
        <v xml:space="preserve"> </v>
      </c>
      <c r="G622" s="36" t="str">
        <f>IFERROR(VLOOKUP(A622,INTERACTION!$A$1:$B$200,2,0)," ")</f>
        <v xml:space="preserve"> </v>
      </c>
      <c r="H622" t="str">
        <f t="shared" si="29"/>
        <v>Thursday</v>
      </c>
      <c r="I622" s="32" t="str">
        <f t="shared" si="27"/>
        <v>Weekday</v>
      </c>
      <c r="J622" s="34" t="str">
        <f>IFERROR(Insta_Table1[[#This Row],[Interaction]]/Insta_Table1[[#This Row],[Reach]], " ")</f>
        <v xml:space="preserve"> </v>
      </c>
    </row>
    <row r="623" spans="1:10" x14ac:dyDescent="0.3">
      <c r="A623" s="7" t="s">
        <v>623</v>
      </c>
      <c r="B623" s="17">
        <f t="shared" si="28"/>
        <v>45191</v>
      </c>
      <c r="C623" s="36">
        <f>VLOOKUP(DAILY_STATS!A623,REACH!A622:B1832,2,0)</f>
        <v>13894</v>
      </c>
      <c r="D623">
        <f>VLOOKUP(A623,PROFILE_VISITS!$A$1:$B$1211,2,0)</f>
        <v>455</v>
      </c>
      <c r="E623" s="36">
        <f>IFERROR(VLOOKUP(A623,NEW_FOLLOWS!$A$1:$B$892,2,0),  " ")</f>
        <v>85</v>
      </c>
      <c r="F623" s="36" t="str">
        <f>IFERROR(VLOOKUP(A623,VIEWS!$A$1:$B$200,2,0)," ")</f>
        <v xml:space="preserve"> </v>
      </c>
      <c r="G623" s="36" t="str">
        <f>IFERROR(VLOOKUP(A623,INTERACTION!$A$1:$B$200,2,0)," ")</f>
        <v xml:space="preserve"> </v>
      </c>
      <c r="H623" t="str">
        <f t="shared" si="29"/>
        <v>Friday</v>
      </c>
      <c r="I623" s="32" t="str">
        <f t="shared" si="27"/>
        <v>Weekday</v>
      </c>
      <c r="J623" s="34" t="str">
        <f>IFERROR(Insta_Table1[[#This Row],[Interaction]]/Insta_Table1[[#This Row],[Reach]], " ")</f>
        <v xml:space="preserve"> </v>
      </c>
    </row>
    <row r="624" spans="1:10" x14ac:dyDescent="0.3">
      <c r="A624" s="7" t="s">
        <v>624</v>
      </c>
      <c r="B624" s="17">
        <f t="shared" si="28"/>
        <v>45192</v>
      </c>
      <c r="C624" s="36">
        <f>VLOOKUP(DAILY_STATS!A624,REACH!A623:B1833,2,0)</f>
        <v>16117</v>
      </c>
      <c r="D624">
        <f>VLOOKUP(A624,PROFILE_VISITS!$A$1:$B$1211,2,0)</f>
        <v>608</v>
      </c>
      <c r="E624" s="36">
        <f>IFERROR(VLOOKUP(A624,NEW_FOLLOWS!$A$1:$B$892,2,0),  " ")</f>
        <v>104</v>
      </c>
      <c r="F624" s="36" t="str">
        <f>IFERROR(VLOOKUP(A624,VIEWS!$A$1:$B$200,2,0)," ")</f>
        <v xml:space="preserve"> </v>
      </c>
      <c r="G624" s="36" t="str">
        <f>IFERROR(VLOOKUP(A624,INTERACTION!$A$1:$B$200,2,0)," ")</f>
        <v xml:space="preserve"> </v>
      </c>
      <c r="H624" t="str">
        <f t="shared" si="29"/>
        <v>Saturday</v>
      </c>
      <c r="I624" s="32" t="str">
        <f t="shared" si="27"/>
        <v>Weekend</v>
      </c>
      <c r="J624" s="34" t="str">
        <f>IFERROR(Insta_Table1[[#This Row],[Interaction]]/Insta_Table1[[#This Row],[Reach]], " ")</f>
        <v xml:space="preserve"> </v>
      </c>
    </row>
    <row r="625" spans="1:10" x14ac:dyDescent="0.3">
      <c r="A625" s="7" t="s">
        <v>625</v>
      </c>
      <c r="B625" s="17">
        <f t="shared" si="28"/>
        <v>45193</v>
      </c>
      <c r="C625" s="36">
        <f>VLOOKUP(DAILY_STATS!A625,REACH!A624:B1834,2,0)</f>
        <v>9389</v>
      </c>
      <c r="D625">
        <f>VLOOKUP(A625,PROFILE_VISITS!$A$1:$B$1211,2,0)</f>
        <v>424</v>
      </c>
      <c r="E625" s="36">
        <f>IFERROR(VLOOKUP(A625,NEW_FOLLOWS!$A$1:$B$892,2,0),  " ")</f>
        <v>102</v>
      </c>
      <c r="F625" s="36" t="str">
        <f>IFERROR(VLOOKUP(A625,VIEWS!$A$1:$B$200,2,0)," ")</f>
        <v xml:space="preserve"> </v>
      </c>
      <c r="G625" s="36" t="str">
        <f>IFERROR(VLOOKUP(A625,INTERACTION!$A$1:$B$200,2,0)," ")</f>
        <v xml:space="preserve"> </v>
      </c>
      <c r="H625" t="str">
        <f t="shared" si="29"/>
        <v>Sunday</v>
      </c>
      <c r="I625" s="32" t="str">
        <f t="shared" si="27"/>
        <v>Weekend</v>
      </c>
      <c r="J625" s="34" t="str">
        <f>IFERROR(Insta_Table1[[#This Row],[Interaction]]/Insta_Table1[[#This Row],[Reach]], " ")</f>
        <v xml:space="preserve"> </v>
      </c>
    </row>
    <row r="626" spans="1:10" x14ac:dyDescent="0.3">
      <c r="A626" s="7" t="s">
        <v>626</v>
      </c>
      <c r="B626" s="17">
        <f t="shared" si="28"/>
        <v>45194</v>
      </c>
      <c r="C626" s="36">
        <f>VLOOKUP(DAILY_STATS!A626,REACH!A625:B1835,2,0)</f>
        <v>8876</v>
      </c>
      <c r="D626">
        <f>VLOOKUP(A626,PROFILE_VISITS!$A$1:$B$1211,2,0)</f>
        <v>398</v>
      </c>
      <c r="E626" s="36">
        <f>IFERROR(VLOOKUP(A626,NEW_FOLLOWS!$A$1:$B$892,2,0),  " ")</f>
        <v>115</v>
      </c>
      <c r="F626" s="36" t="str">
        <f>IFERROR(VLOOKUP(A626,VIEWS!$A$1:$B$200,2,0)," ")</f>
        <v xml:space="preserve"> </v>
      </c>
      <c r="G626" s="36" t="str">
        <f>IFERROR(VLOOKUP(A626,INTERACTION!$A$1:$B$200,2,0)," ")</f>
        <v xml:space="preserve"> </v>
      </c>
      <c r="H626" t="str">
        <f t="shared" si="29"/>
        <v>Monday</v>
      </c>
      <c r="I626" s="32" t="str">
        <f t="shared" si="27"/>
        <v>Weekday</v>
      </c>
      <c r="J626" s="34" t="str">
        <f>IFERROR(Insta_Table1[[#This Row],[Interaction]]/Insta_Table1[[#This Row],[Reach]], " ")</f>
        <v xml:space="preserve"> </v>
      </c>
    </row>
    <row r="627" spans="1:10" x14ac:dyDescent="0.3">
      <c r="A627" s="7" t="s">
        <v>627</v>
      </c>
      <c r="B627" s="17">
        <f t="shared" si="28"/>
        <v>45195</v>
      </c>
      <c r="C627" s="36">
        <f>VLOOKUP(DAILY_STATS!A627,REACH!A626:B1836,2,0)</f>
        <v>15398</v>
      </c>
      <c r="D627">
        <f>VLOOKUP(A627,PROFILE_VISITS!$A$1:$B$1211,2,0)</f>
        <v>370</v>
      </c>
      <c r="E627" s="36">
        <f>IFERROR(VLOOKUP(A627,NEW_FOLLOWS!$A$1:$B$892,2,0),  " ")</f>
        <v>101</v>
      </c>
      <c r="F627" s="36" t="str">
        <f>IFERROR(VLOOKUP(A627,VIEWS!$A$1:$B$200,2,0)," ")</f>
        <v xml:space="preserve"> </v>
      </c>
      <c r="G627" s="36" t="str">
        <f>IFERROR(VLOOKUP(A627,INTERACTION!$A$1:$B$200,2,0)," ")</f>
        <v xml:space="preserve"> </v>
      </c>
      <c r="H627" t="str">
        <f t="shared" si="29"/>
        <v>Tuesday</v>
      </c>
      <c r="I627" s="32" t="str">
        <f t="shared" si="27"/>
        <v>Weekday</v>
      </c>
      <c r="J627" s="34" t="str">
        <f>IFERROR(Insta_Table1[[#This Row],[Interaction]]/Insta_Table1[[#This Row],[Reach]], " ")</f>
        <v xml:space="preserve"> </v>
      </c>
    </row>
    <row r="628" spans="1:10" x14ac:dyDescent="0.3">
      <c r="A628" s="7" t="s">
        <v>628</v>
      </c>
      <c r="B628" s="17">
        <f t="shared" si="28"/>
        <v>45196</v>
      </c>
      <c r="C628" s="36">
        <f>VLOOKUP(DAILY_STATS!A628,REACH!A627:B1837,2,0)</f>
        <v>11442</v>
      </c>
      <c r="D628">
        <f>VLOOKUP(A628,PROFILE_VISITS!$A$1:$B$1211,2,0)</f>
        <v>328</v>
      </c>
      <c r="E628" s="36">
        <f>IFERROR(VLOOKUP(A628,NEW_FOLLOWS!$A$1:$B$892,2,0),  " ")</f>
        <v>105</v>
      </c>
      <c r="F628" s="36" t="str">
        <f>IFERROR(VLOOKUP(A628,VIEWS!$A$1:$B$200,2,0)," ")</f>
        <v xml:space="preserve"> </v>
      </c>
      <c r="G628" s="36" t="str">
        <f>IFERROR(VLOOKUP(A628,INTERACTION!$A$1:$B$200,2,0)," ")</f>
        <v xml:space="preserve"> </v>
      </c>
      <c r="H628" t="str">
        <f t="shared" si="29"/>
        <v>Wednesday</v>
      </c>
      <c r="I628" s="32" t="str">
        <f t="shared" si="27"/>
        <v>Weekday</v>
      </c>
      <c r="J628" s="34" t="str">
        <f>IFERROR(Insta_Table1[[#This Row],[Interaction]]/Insta_Table1[[#This Row],[Reach]], " ")</f>
        <v xml:space="preserve"> </v>
      </c>
    </row>
    <row r="629" spans="1:10" x14ac:dyDescent="0.3">
      <c r="A629" s="7" t="s">
        <v>629</v>
      </c>
      <c r="B629" s="17">
        <f t="shared" si="28"/>
        <v>45197</v>
      </c>
      <c r="C629" s="36">
        <f>VLOOKUP(DAILY_STATS!A629,REACH!A628:B1838,2,0)</f>
        <v>8577</v>
      </c>
      <c r="D629">
        <f>VLOOKUP(A629,PROFILE_VISITS!$A$1:$B$1211,2,0)</f>
        <v>302</v>
      </c>
      <c r="E629" s="36">
        <f>IFERROR(VLOOKUP(A629,NEW_FOLLOWS!$A$1:$B$892,2,0),  " ")</f>
        <v>124</v>
      </c>
      <c r="F629" s="36" t="str">
        <f>IFERROR(VLOOKUP(A629,VIEWS!$A$1:$B$200,2,0)," ")</f>
        <v xml:space="preserve"> </v>
      </c>
      <c r="G629" s="36" t="str">
        <f>IFERROR(VLOOKUP(A629,INTERACTION!$A$1:$B$200,2,0)," ")</f>
        <v xml:space="preserve"> </v>
      </c>
      <c r="H629" t="str">
        <f t="shared" si="29"/>
        <v>Thursday</v>
      </c>
      <c r="I629" s="32" t="str">
        <f t="shared" si="27"/>
        <v>Weekday</v>
      </c>
      <c r="J629" s="34" t="str">
        <f>IFERROR(Insta_Table1[[#This Row],[Interaction]]/Insta_Table1[[#This Row],[Reach]], " ")</f>
        <v xml:space="preserve"> </v>
      </c>
    </row>
    <row r="630" spans="1:10" x14ac:dyDescent="0.3">
      <c r="A630" s="7" t="s">
        <v>630</v>
      </c>
      <c r="B630" s="17">
        <f t="shared" si="28"/>
        <v>45198</v>
      </c>
      <c r="C630" s="36">
        <f>VLOOKUP(DAILY_STATS!A630,REACH!A629:B1839,2,0)</f>
        <v>11137</v>
      </c>
      <c r="D630">
        <f>VLOOKUP(A630,PROFILE_VISITS!$A$1:$B$1211,2,0)</f>
        <v>326</v>
      </c>
      <c r="E630" s="36">
        <f>IFERROR(VLOOKUP(A630,NEW_FOLLOWS!$A$1:$B$892,2,0),  " ")</f>
        <v>99</v>
      </c>
      <c r="F630" s="36" t="str">
        <f>IFERROR(VLOOKUP(A630,VIEWS!$A$1:$B$200,2,0)," ")</f>
        <v xml:space="preserve"> </v>
      </c>
      <c r="G630" s="36" t="str">
        <f>IFERROR(VLOOKUP(A630,INTERACTION!$A$1:$B$200,2,0)," ")</f>
        <v xml:space="preserve"> </v>
      </c>
      <c r="H630" t="str">
        <f t="shared" si="29"/>
        <v>Friday</v>
      </c>
      <c r="I630" s="32" t="str">
        <f t="shared" si="27"/>
        <v>Weekday</v>
      </c>
      <c r="J630" s="34" t="str">
        <f>IFERROR(Insta_Table1[[#This Row],[Interaction]]/Insta_Table1[[#This Row],[Reach]], " ")</f>
        <v xml:space="preserve"> </v>
      </c>
    </row>
    <row r="631" spans="1:10" x14ac:dyDescent="0.3">
      <c r="A631" s="7" t="s">
        <v>631</v>
      </c>
      <c r="B631" s="17">
        <f t="shared" si="28"/>
        <v>45199</v>
      </c>
      <c r="C631" s="36">
        <f>VLOOKUP(DAILY_STATS!A631,REACH!A630:B1840,2,0)</f>
        <v>36920</v>
      </c>
      <c r="D631">
        <f>VLOOKUP(A631,PROFILE_VISITS!$A$1:$B$1211,2,0)</f>
        <v>474</v>
      </c>
      <c r="E631" s="36">
        <f>IFERROR(VLOOKUP(A631,NEW_FOLLOWS!$A$1:$B$892,2,0),  " ")</f>
        <v>96</v>
      </c>
      <c r="F631" s="36" t="str">
        <f>IFERROR(VLOOKUP(A631,VIEWS!$A$1:$B$200,2,0)," ")</f>
        <v xml:space="preserve"> </v>
      </c>
      <c r="G631" s="36" t="str">
        <f>IFERROR(VLOOKUP(A631,INTERACTION!$A$1:$B$200,2,0)," ")</f>
        <v xml:space="preserve"> </v>
      </c>
      <c r="H631" t="str">
        <f t="shared" si="29"/>
        <v>Saturday</v>
      </c>
      <c r="I631" s="32" t="str">
        <f t="shared" si="27"/>
        <v>Weekend</v>
      </c>
      <c r="J631" s="34" t="str">
        <f>IFERROR(Insta_Table1[[#This Row],[Interaction]]/Insta_Table1[[#This Row],[Reach]], " ")</f>
        <v xml:space="preserve"> </v>
      </c>
    </row>
    <row r="632" spans="1:10" x14ac:dyDescent="0.3">
      <c r="A632" s="7" t="s">
        <v>632</v>
      </c>
      <c r="B632" s="17">
        <f t="shared" si="28"/>
        <v>45200</v>
      </c>
      <c r="C632" s="36">
        <f>VLOOKUP(DAILY_STATS!A632,REACH!A631:B1841,2,0)</f>
        <v>22259</v>
      </c>
      <c r="D632">
        <f>VLOOKUP(A632,PROFILE_VISITS!$A$1:$B$1211,2,0)</f>
        <v>494</v>
      </c>
      <c r="E632" s="36">
        <f>IFERROR(VLOOKUP(A632,NEW_FOLLOWS!$A$1:$B$892,2,0),  " ")</f>
        <v>102</v>
      </c>
      <c r="F632" s="36" t="str">
        <f>IFERROR(VLOOKUP(A632,VIEWS!$A$1:$B$200,2,0)," ")</f>
        <v xml:space="preserve"> </v>
      </c>
      <c r="G632" s="36" t="str">
        <f>IFERROR(VLOOKUP(A632,INTERACTION!$A$1:$B$200,2,0)," ")</f>
        <v xml:space="preserve"> </v>
      </c>
      <c r="H632" t="str">
        <f t="shared" si="29"/>
        <v>Sunday</v>
      </c>
      <c r="I632" s="32" t="str">
        <f t="shared" si="27"/>
        <v>Weekend</v>
      </c>
      <c r="J632" s="34" t="str">
        <f>IFERROR(Insta_Table1[[#This Row],[Interaction]]/Insta_Table1[[#This Row],[Reach]], " ")</f>
        <v xml:space="preserve"> </v>
      </c>
    </row>
    <row r="633" spans="1:10" x14ac:dyDescent="0.3">
      <c r="A633" s="7" t="s">
        <v>633</v>
      </c>
      <c r="B633" s="17">
        <f t="shared" si="28"/>
        <v>45201</v>
      </c>
      <c r="C633" s="36">
        <f>VLOOKUP(DAILY_STATS!A633,REACH!A632:B1842,2,0)</f>
        <v>20191</v>
      </c>
      <c r="D633">
        <f>VLOOKUP(A633,PROFILE_VISITS!$A$1:$B$1211,2,0)</f>
        <v>521</v>
      </c>
      <c r="E633" s="36">
        <f>IFERROR(VLOOKUP(A633,NEW_FOLLOWS!$A$1:$B$892,2,0),  " ")</f>
        <v>120</v>
      </c>
      <c r="F633" s="36" t="str">
        <f>IFERROR(VLOOKUP(A633,VIEWS!$A$1:$B$200,2,0)," ")</f>
        <v xml:space="preserve"> </v>
      </c>
      <c r="G633" s="36" t="str">
        <f>IFERROR(VLOOKUP(A633,INTERACTION!$A$1:$B$200,2,0)," ")</f>
        <v xml:space="preserve"> </v>
      </c>
      <c r="H633" t="str">
        <f t="shared" si="29"/>
        <v>Monday</v>
      </c>
      <c r="I633" s="32" t="str">
        <f t="shared" si="27"/>
        <v>Weekday</v>
      </c>
      <c r="J633" s="34" t="str">
        <f>IFERROR(Insta_Table1[[#This Row],[Interaction]]/Insta_Table1[[#This Row],[Reach]], " ")</f>
        <v xml:space="preserve"> </v>
      </c>
    </row>
    <row r="634" spans="1:10" x14ac:dyDescent="0.3">
      <c r="A634" s="7" t="s">
        <v>634</v>
      </c>
      <c r="B634" s="17">
        <f t="shared" si="28"/>
        <v>45202</v>
      </c>
      <c r="C634" s="36">
        <f>VLOOKUP(DAILY_STATS!A634,REACH!A633:B1843,2,0)</f>
        <v>14103</v>
      </c>
      <c r="D634">
        <f>VLOOKUP(A634,PROFILE_VISITS!$A$1:$B$1211,2,0)</f>
        <v>337</v>
      </c>
      <c r="E634" s="36">
        <f>IFERROR(VLOOKUP(A634,NEW_FOLLOWS!$A$1:$B$892,2,0),  " ")</f>
        <v>114</v>
      </c>
      <c r="F634" s="36" t="str">
        <f>IFERROR(VLOOKUP(A634,VIEWS!$A$1:$B$200,2,0)," ")</f>
        <v xml:space="preserve"> </v>
      </c>
      <c r="G634" s="36" t="str">
        <f>IFERROR(VLOOKUP(A634,INTERACTION!$A$1:$B$200,2,0)," ")</f>
        <v xml:space="preserve"> </v>
      </c>
      <c r="H634" t="str">
        <f t="shared" si="29"/>
        <v>Tuesday</v>
      </c>
      <c r="I634" s="32" t="str">
        <f t="shared" si="27"/>
        <v>Weekday</v>
      </c>
      <c r="J634" s="34" t="str">
        <f>IFERROR(Insta_Table1[[#This Row],[Interaction]]/Insta_Table1[[#This Row],[Reach]], " ")</f>
        <v xml:space="preserve"> </v>
      </c>
    </row>
    <row r="635" spans="1:10" x14ac:dyDescent="0.3">
      <c r="A635" s="7" t="s">
        <v>635</v>
      </c>
      <c r="B635" s="17">
        <f t="shared" si="28"/>
        <v>45203</v>
      </c>
      <c r="C635" s="36">
        <f>VLOOKUP(DAILY_STATS!A635,REACH!A634:B1844,2,0)</f>
        <v>28613</v>
      </c>
      <c r="D635">
        <f>VLOOKUP(A635,PROFILE_VISITS!$A$1:$B$1211,2,0)</f>
        <v>653</v>
      </c>
      <c r="E635" s="36">
        <f>IFERROR(VLOOKUP(A635,NEW_FOLLOWS!$A$1:$B$892,2,0),  " ")</f>
        <v>103</v>
      </c>
      <c r="F635" s="36" t="str">
        <f>IFERROR(VLOOKUP(A635,VIEWS!$A$1:$B$200,2,0)," ")</f>
        <v xml:space="preserve"> </v>
      </c>
      <c r="G635" s="36" t="str">
        <f>IFERROR(VLOOKUP(A635,INTERACTION!$A$1:$B$200,2,0)," ")</f>
        <v xml:space="preserve"> </v>
      </c>
      <c r="H635" t="str">
        <f t="shared" si="29"/>
        <v>Wednesday</v>
      </c>
      <c r="I635" s="32" t="str">
        <f t="shared" si="27"/>
        <v>Weekday</v>
      </c>
      <c r="J635" s="34" t="str">
        <f>IFERROR(Insta_Table1[[#This Row],[Interaction]]/Insta_Table1[[#This Row],[Reach]], " ")</f>
        <v xml:space="preserve"> </v>
      </c>
    </row>
    <row r="636" spans="1:10" x14ac:dyDescent="0.3">
      <c r="A636" s="7" t="s">
        <v>636</v>
      </c>
      <c r="B636" s="17">
        <f t="shared" si="28"/>
        <v>45204</v>
      </c>
      <c r="C636" s="36">
        <f>VLOOKUP(DAILY_STATS!A636,REACH!A635:B1845,2,0)</f>
        <v>24945</v>
      </c>
      <c r="D636">
        <f>VLOOKUP(A636,PROFILE_VISITS!$A$1:$B$1211,2,0)</f>
        <v>547</v>
      </c>
      <c r="E636" s="36">
        <f>IFERROR(VLOOKUP(A636,NEW_FOLLOWS!$A$1:$B$892,2,0),  " ")</f>
        <v>155</v>
      </c>
      <c r="F636" s="36" t="str">
        <f>IFERROR(VLOOKUP(A636,VIEWS!$A$1:$B$200,2,0)," ")</f>
        <v xml:space="preserve"> </v>
      </c>
      <c r="G636" s="36" t="str">
        <f>IFERROR(VLOOKUP(A636,INTERACTION!$A$1:$B$200,2,0)," ")</f>
        <v xml:space="preserve"> </v>
      </c>
      <c r="H636" t="str">
        <f t="shared" si="29"/>
        <v>Thursday</v>
      </c>
      <c r="I636" s="32" t="str">
        <f t="shared" si="27"/>
        <v>Weekday</v>
      </c>
      <c r="J636" s="34" t="str">
        <f>IFERROR(Insta_Table1[[#This Row],[Interaction]]/Insta_Table1[[#This Row],[Reach]], " ")</f>
        <v xml:space="preserve"> </v>
      </c>
    </row>
    <row r="637" spans="1:10" x14ac:dyDescent="0.3">
      <c r="A637" s="7" t="s">
        <v>637</v>
      </c>
      <c r="B637" s="17">
        <f t="shared" si="28"/>
        <v>45205</v>
      </c>
      <c r="C637" s="36">
        <f>VLOOKUP(DAILY_STATS!A637,REACH!A636:B1846,2,0)</f>
        <v>22726</v>
      </c>
      <c r="D637">
        <f>VLOOKUP(A637,PROFILE_VISITS!$A$1:$B$1211,2,0)</f>
        <v>463</v>
      </c>
      <c r="E637" s="36">
        <f>IFERROR(VLOOKUP(A637,NEW_FOLLOWS!$A$1:$B$892,2,0),  " ")</f>
        <v>160</v>
      </c>
      <c r="F637" s="36" t="str">
        <f>IFERROR(VLOOKUP(A637,VIEWS!$A$1:$B$200,2,0)," ")</f>
        <v xml:space="preserve"> </v>
      </c>
      <c r="G637" s="36" t="str">
        <f>IFERROR(VLOOKUP(A637,INTERACTION!$A$1:$B$200,2,0)," ")</f>
        <v xml:space="preserve"> </v>
      </c>
      <c r="H637" t="str">
        <f t="shared" si="29"/>
        <v>Friday</v>
      </c>
      <c r="I637" s="32" t="str">
        <f t="shared" si="27"/>
        <v>Weekday</v>
      </c>
      <c r="J637" s="34" t="str">
        <f>IFERROR(Insta_Table1[[#This Row],[Interaction]]/Insta_Table1[[#This Row],[Reach]], " ")</f>
        <v xml:space="preserve"> </v>
      </c>
    </row>
    <row r="638" spans="1:10" x14ac:dyDescent="0.3">
      <c r="A638" s="7" t="s">
        <v>638</v>
      </c>
      <c r="B638" s="17">
        <f t="shared" si="28"/>
        <v>45206</v>
      </c>
      <c r="C638" s="36">
        <f>VLOOKUP(DAILY_STATS!A638,REACH!A637:B1847,2,0)</f>
        <v>13564</v>
      </c>
      <c r="D638">
        <f>VLOOKUP(A638,PROFILE_VISITS!$A$1:$B$1211,2,0)</f>
        <v>437</v>
      </c>
      <c r="E638" s="36">
        <f>IFERROR(VLOOKUP(A638,NEW_FOLLOWS!$A$1:$B$892,2,0),  " ")</f>
        <v>170</v>
      </c>
      <c r="F638" s="36" t="str">
        <f>IFERROR(VLOOKUP(A638,VIEWS!$A$1:$B$200,2,0)," ")</f>
        <v xml:space="preserve"> </v>
      </c>
      <c r="G638" s="36" t="str">
        <f>IFERROR(VLOOKUP(A638,INTERACTION!$A$1:$B$200,2,0)," ")</f>
        <v xml:space="preserve"> </v>
      </c>
      <c r="H638" t="str">
        <f t="shared" si="29"/>
        <v>Saturday</v>
      </c>
      <c r="I638" s="32" t="str">
        <f t="shared" si="27"/>
        <v>Weekend</v>
      </c>
      <c r="J638" s="34" t="str">
        <f>IFERROR(Insta_Table1[[#This Row],[Interaction]]/Insta_Table1[[#This Row],[Reach]], " ")</f>
        <v xml:space="preserve"> </v>
      </c>
    </row>
    <row r="639" spans="1:10" x14ac:dyDescent="0.3">
      <c r="A639" s="7" t="s">
        <v>639</v>
      </c>
      <c r="B639" s="17">
        <f t="shared" si="28"/>
        <v>45207</v>
      </c>
      <c r="C639" s="36">
        <f>VLOOKUP(DAILY_STATS!A639,REACH!A638:B1848,2,0)</f>
        <v>15087</v>
      </c>
      <c r="D639">
        <f>VLOOKUP(A639,PROFILE_VISITS!$A$1:$B$1211,2,0)</f>
        <v>448</v>
      </c>
      <c r="E639" s="36">
        <f>IFERROR(VLOOKUP(A639,NEW_FOLLOWS!$A$1:$B$892,2,0),  " ")</f>
        <v>149</v>
      </c>
      <c r="F639" s="36" t="str">
        <f>IFERROR(VLOOKUP(A639,VIEWS!$A$1:$B$200,2,0)," ")</f>
        <v xml:space="preserve"> </v>
      </c>
      <c r="G639" s="36" t="str">
        <f>IFERROR(VLOOKUP(A639,INTERACTION!$A$1:$B$200,2,0)," ")</f>
        <v xml:space="preserve"> </v>
      </c>
      <c r="H639" t="str">
        <f t="shared" si="29"/>
        <v>Sunday</v>
      </c>
      <c r="I639" s="32" t="str">
        <f t="shared" si="27"/>
        <v>Weekend</v>
      </c>
      <c r="J639" s="34" t="str">
        <f>IFERROR(Insta_Table1[[#This Row],[Interaction]]/Insta_Table1[[#This Row],[Reach]], " ")</f>
        <v xml:space="preserve"> </v>
      </c>
    </row>
    <row r="640" spans="1:10" x14ac:dyDescent="0.3">
      <c r="A640" s="7" t="s">
        <v>640</v>
      </c>
      <c r="B640" s="17">
        <f t="shared" si="28"/>
        <v>45208</v>
      </c>
      <c r="C640" s="36">
        <f>VLOOKUP(DAILY_STATS!A640,REACH!A639:B1849,2,0)</f>
        <v>30832</v>
      </c>
      <c r="D640">
        <f>VLOOKUP(A640,PROFILE_VISITS!$A$1:$B$1211,2,0)</f>
        <v>641</v>
      </c>
      <c r="E640" s="36">
        <f>IFERROR(VLOOKUP(A640,NEW_FOLLOWS!$A$1:$B$892,2,0),  " ")</f>
        <v>195</v>
      </c>
      <c r="F640" s="36" t="str">
        <f>IFERROR(VLOOKUP(A640,VIEWS!$A$1:$B$200,2,0)," ")</f>
        <v xml:space="preserve"> </v>
      </c>
      <c r="G640" s="36" t="str">
        <f>IFERROR(VLOOKUP(A640,INTERACTION!$A$1:$B$200,2,0)," ")</f>
        <v xml:space="preserve"> </v>
      </c>
      <c r="H640" t="str">
        <f t="shared" si="29"/>
        <v>Monday</v>
      </c>
      <c r="I640" s="32" t="str">
        <f t="shared" si="27"/>
        <v>Weekday</v>
      </c>
      <c r="J640" s="34" t="str">
        <f>IFERROR(Insta_Table1[[#This Row],[Interaction]]/Insta_Table1[[#This Row],[Reach]], " ")</f>
        <v xml:space="preserve"> </v>
      </c>
    </row>
    <row r="641" spans="1:10" x14ac:dyDescent="0.3">
      <c r="A641" s="7" t="s">
        <v>641</v>
      </c>
      <c r="B641" s="17">
        <f t="shared" si="28"/>
        <v>45209</v>
      </c>
      <c r="C641" s="36">
        <f>VLOOKUP(DAILY_STATS!A641,REACH!A640:B1850,2,0)</f>
        <v>28063</v>
      </c>
      <c r="D641">
        <f>VLOOKUP(A641,PROFILE_VISITS!$A$1:$B$1211,2,0)</f>
        <v>693</v>
      </c>
      <c r="E641" s="36">
        <f>IFERROR(VLOOKUP(A641,NEW_FOLLOWS!$A$1:$B$892,2,0),  " ")</f>
        <v>244</v>
      </c>
      <c r="F641" s="36" t="str">
        <f>IFERROR(VLOOKUP(A641,VIEWS!$A$1:$B$200,2,0)," ")</f>
        <v xml:space="preserve"> </v>
      </c>
      <c r="G641" s="36" t="str">
        <f>IFERROR(VLOOKUP(A641,INTERACTION!$A$1:$B$200,2,0)," ")</f>
        <v xml:space="preserve"> </v>
      </c>
      <c r="H641" t="str">
        <f t="shared" si="29"/>
        <v>Tuesday</v>
      </c>
      <c r="I641" s="32" t="str">
        <f t="shared" si="27"/>
        <v>Weekday</v>
      </c>
      <c r="J641" s="34" t="str">
        <f>IFERROR(Insta_Table1[[#This Row],[Interaction]]/Insta_Table1[[#This Row],[Reach]], " ")</f>
        <v xml:space="preserve"> </v>
      </c>
    </row>
    <row r="642" spans="1:10" x14ac:dyDescent="0.3">
      <c r="A642" s="7" t="s">
        <v>642</v>
      </c>
      <c r="B642" s="17">
        <f t="shared" si="28"/>
        <v>45210</v>
      </c>
      <c r="C642" s="36">
        <f>VLOOKUP(DAILY_STATS!A642,REACH!A641:B1851,2,0)</f>
        <v>25559</v>
      </c>
      <c r="D642">
        <f>VLOOKUP(A642,PROFILE_VISITS!$A$1:$B$1211,2,0)</f>
        <v>657</v>
      </c>
      <c r="E642" s="36">
        <f>IFERROR(VLOOKUP(A642,NEW_FOLLOWS!$A$1:$B$892,2,0),  " ")</f>
        <v>233</v>
      </c>
      <c r="F642" s="36" t="str">
        <f>IFERROR(VLOOKUP(A642,VIEWS!$A$1:$B$200,2,0)," ")</f>
        <v xml:space="preserve"> </v>
      </c>
      <c r="G642" s="36" t="str">
        <f>IFERROR(VLOOKUP(A642,INTERACTION!$A$1:$B$200,2,0)," ")</f>
        <v xml:space="preserve"> </v>
      </c>
      <c r="H642" t="str">
        <f t="shared" si="29"/>
        <v>Wednesday</v>
      </c>
      <c r="I642" s="32" t="str">
        <f t="shared" ref="I642:I705" si="30">IF(WEEKDAY(B642,2)&gt;5,"Weekend","Weekday")</f>
        <v>Weekday</v>
      </c>
      <c r="J642" s="34" t="str">
        <f>IFERROR(Insta_Table1[[#This Row],[Interaction]]/Insta_Table1[[#This Row],[Reach]], " ")</f>
        <v xml:space="preserve"> </v>
      </c>
    </row>
    <row r="643" spans="1:10" x14ac:dyDescent="0.3">
      <c r="A643" s="7" t="s">
        <v>643</v>
      </c>
      <c r="B643" s="17">
        <f t="shared" ref="B643:B706" si="31">DATEVALUE(LEFT(A643,10))</f>
        <v>45211</v>
      </c>
      <c r="C643" s="36">
        <f>VLOOKUP(DAILY_STATS!A643,REACH!A642:B1852,2,0)</f>
        <v>23405</v>
      </c>
      <c r="D643">
        <f>VLOOKUP(A643,PROFILE_VISITS!$A$1:$B$1211,2,0)</f>
        <v>675</v>
      </c>
      <c r="E643" s="36">
        <f>IFERROR(VLOOKUP(A643,NEW_FOLLOWS!$A$1:$B$892,2,0),  " ")</f>
        <v>264</v>
      </c>
      <c r="F643" s="36" t="str">
        <f>IFERROR(VLOOKUP(A643,VIEWS!$A$1:$B$200,2,0)," ")</f>
        <v xml:space="preserve"> </v>
      </c>
      <c r="G643" s="36" t="str">
        <f>IFERROR(VLOOKUP(A643,INTERACTION!$A$1:$B$200,2,0)," ")</f>
        <v xml:space="preserve"> </v>
      </c>
      <c r="H643" t="str">
        <f t="shared" ref="H643:H706" si="32">TEXT(B643, "dddd")</f>
        <v>Thursday</v>
      </c>
      <c r="I643" s="32" t="str">
        <f t="shared" si="30"/>
        <v>Weekday</v>
      </c>
      <c r="J643" s="34" t="str">
        <f>IFERROR(Insta_Table1[[#This Row],[Interaction]]/Insta_Table1[[#This Row],[Reach]], " ")</f>
        <v xml:space="preserve"> </v>
      </c>
    </row>
    <row r="644" spans="1:10" x14ac:dyDescent="0.3">
      <c r="A644" s="7" t="s">
        <v>644</v>
      </c>
      <c r="B644" s="17">
        <f t="shared" si="31"/>
        <v>45212</v>
      </c>
      <c r="C644" s="36">
        <f>VLOOKUP(DAILY_STATS!A644,REACH!A643:B1853,2,0)</f>
        <v>21080</v>
      </c>
      <c r="D644">
        <f>VLOOKUP(A644,PROFILE_VISITS!$A$1:$B$1211,2,0)</f>
        <v>508</v>
      </c>
      <c r="E644" s="36">
        <f>IFERROR(VLOOKUP(A644,NEW_FOLLOWS!$A$1:$B$892,2,0),  " ")</f>
        <v>148</v>
      </c>
      <c r="F644" s="36" t="str">
        <f>IFERROR(VLOOKUP(A644,VIEWS!$A$1:$B$200,2,0)," ")</f>
        <v xml:space="preserve"> </v>
      </c>
      <c r="G644" s="36" t="str">
        <f>IFERROR(VLOOKUP(A644,INTERACTION!$A$1:$B$200,2,0)," ")</f>
        <v xml:space="preserve"> </v>
      </c>
      <c r="H644" t="str">
        <f t="shared" si="32"/>
        <v>Friday</v>
      </c>
      <c r="I644" s="32" t="str">
        <f t="shared" si="30"/>
        <v>Weekday</v>
      </c>
      <c r="J644" s="34" t="str">
        <f>IFERROR(Insta_Table1[[#This Row],[Interaction]]/Insta_Table1[[#This Row],[Reach]], " ")</f>
        <v xml:space="preserve"> </v>
      </c>
    </row>
    <row r="645" spans="1:10" x14ac:dyDescent="0.3">
      <c r="A645" s="7" t="s">
        <v>645</v>
      </c>
      <c r="B645" s="17">
        <f t="shared" si="31"/>
        <v>45213</v>
      </c>
      <c r="C645" s="36">
        <f>VLOOKUP(DAILY_STATS!A645,REACH!A644:B1854,2,0)</f>
        <v>15354</v>
      </c>
      <c r="D645">
        <f>VLOOKUP(A645,PROFILE_VISITS!$A$1:$B$1211,2,0)</f>
        <v>429</v>
      </c>
      <c r="E645" s="36">
        <f>IFERROR(VLOOKUP(A645,NEW_FOLLOWS!$A$1:$B$892,2,0),  " ")</f>
        <v>141</v>
      </c>
      <c r="F645" s="36" t="str">
        <f>IFERROR(VLOOKUP(A645,VIEWS!$A$1:$B$200,2,0)," ")</f>
        <v xml:space="preserve"> </v>
      </c>
      <c r="G645" s="36" t="str">
        <f>IFERROR(VLOOKUP(A645,INTERACTION!$A$1:$B$200,2,0)," ")</f>
        <v xml:space="preserve"> </v>
      </c>
      <c r="H645" t="str">
        <f t="shared" si="32"/>
        <v>Saturday</v>
      </c>
      <c r="I645" s="32" t="str">
        <f t="shared" si="30"/>
        <v>Weekend</v>
      </c>
      <c r="J645" s="34" t="str">
        <f>IFERROR(Insta_Table1[[#This Row],[Interaction]]/Insta_Table1[[#This Row],[Reach]], " ")</f>
        <v xml:space="preserve"> </v>
      </c>
    </row>
    <row r="646" spans="1:10" x14ac:dyDescent="0.3">
      <c r="A646" s="7" t="s">
        <v>646</v>
      </c>
      <c r="B646" s="17">
        <f t="shared" si="31"/>
        <v>45214</v>
      </c>
      <c r="C646" s="36">
        <f>VLOOKUP(DAILY_STATS!A646,REACH!A645:B1855,2,0)</f>
        <v>14221</v>
      </c>
      <c r="D646">
        <f>VLOOKUP(A646,PROFILE_VISITS!$A$1:$B$1211,2,0)</f>
        <v>417</v>
      </c>
      <c r="E646" s="36">
        <f>IFERROR(VLOOKUP(A646,NEW_FOLLOWS!$A$1:$B$892,2,0),  " ")</f>
        <v>101</v>
      </c>
      <c r="F646" s="36" t="str">
        <f>IFERROR(VLOOKUP(A646,VIEWS!$A$1:$B$200,2,0)," ")</f>
        <v xml:space="preserve"> </v>
      </c>
      <c r="G646" s="36" t="str">
        <f>IFERROR(VLOOKUP(A646,INTERACTION!$A$1:$B$200,2,0)," ")</f>
        <v xml:space="preserve"> </v>
      </c>
      <c r="H646" t="str">
        <f t="shared" si="32"/>
        <v>Sunday</v>
      </c>
      <c r="I646" s="32" t="str">
        <f t="shared" si="30"/>
        <v>Weekend</v>
      </c>
      <c r="J646" s="34" t="str">
        <f>IFERROR(Insta_Table1[[#This Row],[Interaction]]/Insta_Table1[[#This Row],[Reach]], " ")</f>
        <v xml:space="preserve"> </v>
      </c>
    </row>
    <row r="647" spans="1:10" x14ac:dyDescent="0.3">
      <c r="A647" s="7" t="s">
        <v>647</v>
      </c>
      <c r="B647" s="17">
        <f t="shared" si="31"/>
        <v>45215</v>
      </c>
      <c r="C647" s="36">
        <f>VLOOKUP(DAILY_STATS!A647,REACH!A646:B1856,2,0)</f>
        <v>12806</v>
      </c>
      <c r="D647">
        <f>VLOOKUP(A647,PROFILE_VISITS!$A$1:$B$1211,2,0)</f>
        <v>368</v>
      </c>
      <c r="E647" s="36">
        <f>IFERROR(VLOOKUP(A647,NEW_FOLLOWS!$A$1:$B$892,2,0),  " ")</f>
        <v>112</v>
      </c>
      <c r="F647" s="36" t="str">
        <f>IFERROR(VLOOKUP(A647,VIEWS!$A$1:$B$200,2,0)," ")</f>
        <v xml:space="preserve"> </v>
      </c>
      <c r="G647" s="36" t="str">
        <f>IFERROR(VLOOKUP(A647,INTERACTION!$A$1:$B$200,2,0)," ")</f>
        <v xml:space="preserve"> </v>
      </c>
      <c r="H647" t="str">
        <f t="shared" si="32"/>
        <v>Monday</v>
      </c>
      <c r="I647" s="32" t="str">
        <f t="shared" si="30"/>
        <v>Weekday</v>
      </c>
      <c r="J647" s="34" t="str">
        <f>IFERROR(Insta_Table1[[#This Row],[Interaction]]/Insta_Table1[[#This Row],[Reach]], " ")</f>
        <v xml:space="preserve"> </v>
      </c>
    </row>
    <row r="648" spans="1:10" x14ac:dyDescent="0.3">
      <c r="A648" s="7" t="s">
        <v>648</v>
      </c>
      <c r="B648" s="17">
        <f t="shared" si="31"/>
        <v>45216</v>
      </c>
      <c r="C648" s="36">
        <f>VLOOKUP(DAILY_STATS!A648,REACH!A647:B1857,2,0)</f>
        <v>16433</v>
      </c>
      <c r="D648">
        <f>VLOOKUP(A648,PROFILE_VISITS!$A$1:$B$1211,2,0)</f>
        <v>445</v>
      </c>
      <c r="E648" s="36">
        <f>IFERROR(VLOOKUP(A648,NEW_FOLLOWS!$A$1:$B$892,2,0),  " ")</f>
        <v>134</v>
      </c>
      <c r="F648" s="36" t="str">
        <f>IFERROR(VLOOKUP(A648,VIEWS!$A$1:$B$200,2,0)," ")</f>
        <v xml:space="preserve"> </v>
      </c>
      <c r="G648" s="36" t="str">
        <f>IFERROR(VLOOKUP(A648,INTERACTION!$A$1:$B$200,2,0)," ")</f>
        <v xml:space="preserve"> </v>
      </c>
      <c r="H648" t="str">
        <f t="shared" si="32"/>
        <v>Tuesday</v>
      </c>
      <c r="I648" s="32" t="str">
        <f t="shared" si="30"/>
        <v>Weekday</v>
      </c>
      <c r="J648" s="34" t="str">
        <f>IFERROR(Insta_Table1[[#This Row],[Interaction]]/Insta_Table1[[#This Row],[Reach]], " ")</f>
        <v xml:space="preserve"> </v>
      </c>
    </row>
    <row r="649" spans="1:10" x14ac:dyDescent="0.3">
      <c r="A649" s="7" t="s">
        <v>649</v>
      </c>
      <c r="B649" s="17">
        <f t="shared" si="31"/>
        <v>45217</v>
      </c>
      <c r="C649" s="36">
        <f>VLOOKUP(DAILY_STATS!A649,REACH!A648:B1858,2,0)</f>
        <v>13642</v>
      </c>
      <c r="D649">
        <f>VLOOKUP(A649,PROFILE_VISITS!$A$1:$B$1211,2,0)</f>
        <v>388</v>
      </c>
      <c r="E649" s="36">
        <f>IFERROR(VLOOKUP(A649,NEW_FOLLOWS!$A$1:$B$892,2,0),  " ")</f>
        <v>127</v>
      </c>
      <c r="F649" s="36" t="str">
        <f>IFERROR(VLOOKUP(A649,VIEWS!$A$1:$B$200,2,0)," ")</f>
        <v xml:space="preserve"> </v>
      </c>
      <c r="G649" s="36" t="str">
        <f>IFERROR(VLOOKUP(A649,INTERACTION!$A$1:$B$200,2,0)," ")</f>
        <v xml:space="preserve"> </v>
      </c>
      <c r="H649" t="str">
        <f t="shared" si="32"/>
        <v>Wednesday</v>
      </c>
      <c r="I649" s="32" t="str">
        <f t="shared" si="30"/>
        <v>Weekday</v>
      </c>
      <c r="J649" s="34" t="str">
        <f>IFERROR(Insta_Table1[[#This Row],[Interaction]]/Insta_Table1[[#This Row],[Reach]], " ")</f>
        <v xml:space="preserve"> </v>
      </c>
    </row>
    <row r="650" spans="1:10" x14ac:dyDescent="0.3">
      <c r="A650" s="7" t="s">
        <v>650</v>
      </c>
      <c r="B650" s="17">
        <f t="shared" si="31"/>
        <v>45218</v>
      </c>
      <c r="C650" s="36">
        <f>VLOOKUP(DAILY_STATS!A650,REACH!A649:B1859,2,0)</f>
        <v>23721</v>
      </c>
      <c r="D650">
        <f>VLOOKUP(A650,PROFILE_VISITS!$A$1:$B$1211,2,0)</f>
        <v>588</v>
      </c>
      <c r="E650" s="36">
        <f>IFERROR(VLOOKUP(A650,NEW_FOLLOWS!$A$1:$B$892,2,0),  " ")</f>
        <v>125</v>
      </c>
      <c r="F650" s="36" t="str">
        <f>IFERROR(VLOOKUP(A650,VIEWS!$A$1:$B$200,2,0)," ")</f>
        <v xml:space="preserve"> </v>
      </c>
      <c r="G650" s="36" t="str">
        <f>IFERROR(VLOOKUP(A650,INTERACTION!$A$1:$B$200,2,0)," ")</f>
        <v xml:space="preserve"> </v>
      </c>
      <c r="H650" t="str">
        <f t="shared" si="32"/>
        <v>Thursday</v>
      </c>
      <c r="I650" s="32" t="str">
        <f t="shared" si="30"/>
        <v>Weekday</v>
      </c>
      <c r="J650" s="34" t="str">
        <f>IFERROR(Insta_Table1[[#This Row],[Interaction]]/Insta_Table1[[#This Row],[Reach]], " ")</f>
        <v xml:space="preserve"> </v>
      </c>
    </row>
    <row r="651" spans="1:10" x14ac:dyDescent="0.3">
      <c r="A651" s="7" t="s">
        <v>651</v>
      </c>
      <c r="B651" s="17">
        <f t="shared" si="31"/>
        <v>45219</v>
      </c>
      <c r="C651" s="36">
        <f>VLOOKUP(DAILY_STATS!A651,REACH!A650:B1860,2,0)</f>
        <v>16616</v>
      </c>
      <c r="D651">
        <f>VLOOKUP(A651,PROFILE_VISITS!$A$1:$B$1211,2,0)</f>
        <v>306</v>
      </c>
      <c r="E651" s="36">
        <f>IFERROR(VLOOKUP(A651,NEW_FOLLOWS!$A$1:$B$892,2,0),  " ")</f>
        <v>125</v>
      </c>
      <c r="F651" s="36" t="str">
        <f>IFERROR(VLOOKUP(A651,VIEWS!$A$1:$B$200,2,0)," ")</f>
        <v xml:space="preserve"> </v>
      </c>
      <c r="G651" s="36" t="str">
        <f>IFERROR(VLOOKUP(A651,INTERACTION!$A$1:$B$200,2,0)," ")</f>
        <v xml:space="preserve"> </v>
      </c>
      <c r="H651" t="str">
        <f t="shared" si="32"/>
        <v>Friday</v>
      </c>
      <c r="I651" s="32" t="str">
        <f t="shared" si="30"/>
        <v>Weekday</v>
      </c>
      <c r="J651" s="34" t="str">
        <f>IFERROR(Insta_Table1[[#This Row],[Interaction]]/Insta_Table1[[#This Row],[Reach]], " ")</f>
        <v xml:space="preserve"> </v>
      </c>
    </row>
    <row r="652" spans="1:10" x14ac:dyDescent="0.3">
      <c r="A652" s="7" t="s">
        <v>652</v>
      </c>
      <c r="B652" s="17">
        <f t="shared" si="31"/>
        <v>45220</v>
      </c>
      <c r="C652" s="36">
        <f>VLOOKUP(DAILY_STATS!A652,REACH!A651:B1861,2,0)</f>
        <v>17400</v>
      </c>
      <c r="D652">
        <f>VLOOKUP(A652,PROFILE_VISITS!$A$1:$B$1211,2,0)</f>
        <v>337</v>
      </c>
      <c r="E652" s="36">
        <f>IFERROR(VLOOKUP(A652,NEW_FOLLOWS!$A$1:$B$892,2,0),  " ")</f>
        <v>129</v>
      </c>
      <c r="F652" s="36" t="str">
        <f>IFERROR(VLOOKUP(A652,VIEWS!$A$1:$B$200,2,0)," ")</f>
        <v xml:space="preserve"> </v>
      </c>
      <c r="G652" s="36" t="str">
        <f>IFERROR(VLOOKUP(A652,INTERACTION!$A$1:$B$200,2,0)," ")</f>
        <v xml:space="preserve"> </v>
      </c>
      <c r="H652" t="str">
        <f t="shared" si="32"/>
        <v>Saturday</v>
      </c>
      <c r="I652" s="32" t="str">
        <f t="shared" si="30"/>
        <v>Weekend</v>
      </c>
      <c r="J652" s="34" t="str">
        <f>IFERROR(Insta_Table1[[#This Row],[Interaction]]/Insta_Table1[[#This Row],[Reach]], " ")</f>
        <v xml:space="preserve"> </v>
      </c>
    </row>
    <row r="653" spans="1:10" x14ac:dyDescent="0.3">
      <c r="A653" s="7" t="s">
        <v>653</v>
      </c>
      <c r="B653" s="17">
        <f t="shared" si="31"/>
        <v>45221</v>
      </c>
      <c r="C653" s="36">
        <f>VLOOKUP(DAILY_STATS!A653,REACH!A652:B1862,2,0)</f>
        <v>13543</v>
      </c>
      <c r="D653">
        <f>VLOOKUP(A653,PROFILE_VISITS!$A$1:$B$1211,2,0)</f>
        <v>285</v>
      </c>
      <c r="E653" s="36">
        <f>IFERROR(VLOOKUP(A653,NEW_FOLLOWS!$A$1:$B$892,2,0),  " ")</f>
        <v>94</v>
      </c>
      <c r="F653" s="36" t="str">
        <f>IFERROR(VLOOKUP(A653,VIEWS!$A$1:$B$200,2,0)," ")</f>
        <v xml:space="preserve"> </v>
      </c>
      <c r="G653" s="36" t="str">
        <f>IFERROR(VLOOKUP(A653,INTERACTION!$A$1:$B$200,2,0)," ")</f>
        <v xml:space="preserve"> </v>
      </c>
      <c r="H653" t="str">
        <f t="shared" si="32"/>
        <v>Sunday</v>
      </c>
      <c r="I653" s="32" t="str">
        <f t="shared" si="30"/>
        <v>Weekend</v>
      </c>
      <c r="J653" s="34" t="str">
        <f>IFERROR(Insta_Table1[[#This Row],[Interaction]]/Insta_Table1[[#This Row],[Reach]], " ")</f>
        <v xml:space="preserve"> </v>
      </c>
    </row>
    <row r="654" spans="1:10" x14ac:dyDescent="0.3">
      <c r="A654" s="7" t="s">
        <v>654</v>
      </c>
      <c r="B654" s="17">
        <f t="shared" si="31"/>
        <v>45222</v>
      </c>
      <c r="C654" s="36">
        <f>VLOOKUP(DAILY_STATS!A654,REACH!A653:B1863,2,0)</f>
        <v>19379</v>
      </c>
      <c r="D654">
        <f>VLOOKUP(A654,PROFILE_VISITS!$A$1:$B$1211,2,0)</f>
        <v>315</v>
      </c>
      <c r="E654" s="36">
        <f>IFERROR(VLOOKUP(A654,NEW_FOLLOWS!$A$1:$B$892,2,0),  " ")</f>
        <v>98</v>
      </c>
      <c r="F654" s="36" t="str">
        <f>IFERROR(VLOOKUP(A654,VIEWS!$A$1:$B$200,2,0)," ")</f>
        <v xml:space="preserve"> </v>
      </c>
      <c r="G654" s="36" t="str">
        <f>IFERROR(VLOOKUP(A654,INTERACTION!$A$1:$B$200,2,0)," ")</f>
        <v xml:space="preserve"> </v>
      </c>
      <c r="H654" t="str">
        <f t="shared" si="32"/>
        <v>Monday</v>
      </c>
      <c r="I654" s="32" t="str">
        <f t="shared" si="30"/>
        <v>Weekday</v>
      </c>
      <c r="J654" s="34" t="str">
        <f>IFERROR(Insta_Table1[[#This Row],[Interaction]]/Insta_Table1[[#This Row],[Reach]], " ")</f>
        <v xml:space="preserve"> </v>
      </c>
    </row>
    <row r="655" spans="1:10" x14ac:dyDescent="0.3">
      <c r="A655" s="7" t="s">
        <v>655</v>
      </c>
      <c r="B655" s="17">
        <f t="shared" si="31"/>
        <v>45223</v>
      </c>
      <c r="C655" s="36">
        <f>VLOOKUP(DAILY_STATS!A655,REACH!A654:B1864,2,0)</f>
        <v>24288</v>
      </c>
      <c r="D655">
        <f>VLOOKUP(A655,PROFILE_VISITS!$A$1:$B$1211,2,0)</f>
        <v>435</v>
      </c>
      <c r="E655" s="36">
        <f>IFERROR(VLOOKUP(A655,NEW_FOLLOWS!$A$1:$B$892,2,0),  " ")</f>
        <v>145</v>
      </c>
      <c r="F655" s="36" t="str">
        <f>IFERROR(VLOOKUP(A655,VIEWS!$A$1:$B$200,2,0)," ")</f>
        <v xml:space="preserve"> </v>
      </c>
      <c r="G655" s="36" t="str">
        <f>IFERROR(VLOOKUP(A655,INTERACTION!$A$1:$B$200,2,0)," ")</f>
        <v xml:space="preserve"> </v>
      </c>
      <c r="H655" t="str">
        <f t="shared" si="32"/>
        <v>Tuesday</v>
      </c>
      <c r="I655" s="32" t="str">
        <f t="shared" si="30"/>
        <v>Weekday</v>
      </c>
      <c r="J655" s="34" t="str">
        <f>IFERROR(Insta_Table1[[#This Row],[Interaction]]/Insta_Table1[[#This Row],[Reach]], " ")</f>
        <v xml:space="preserve"> </v>
      </c>
    </row>
    <row r="656" spans="1:10" x14ac:dyDescent="0.3">
      <c r="A656" s="7" t="s">
        <v>656</v>
      </c>
      <c r="B656" s="17">
        <f t="shared" si="31"/>
        <v>45224</v>
      </c>
      <c r="C656" s="36">
        <f>VLOOKUP(DAILY_STATS!A656,REACH!A655:B1865,2,0)</f>
        <v>18571</v>
      </c>
      <c r="D656">
        <f>VLOOKUP(A656,PROFILE_VISITS!$A$1:$B$1211,2,0)</f>
        <v>488</v>
      </c>
      <c r="E656" s="36">
        <f>IFERROR(VLOOKUP(A656,NEW_FOLLOWS!$A$1:$B$892,2,0),  " ")</f>
        <v>144</v>
      </c>
      <c r="F656" s="36" t="str">
        <f>IFERROR(VLOOKUP(A656,VIEWS!$A$1:$B$200,2,0)," ")</f>
        <v xml:space="preserve"> </v>
      </c>
      <c r="G656" s="36" t="str">
        <f>IFERROR(VLOOKUP(A656,INTERACTION!$A$1:$B$200,2,0)," ")</f>
        <v xml:space="preserve"> </v>
      </c>
      <c r="H656" t="str">
        <f t="shared" si="32"/>
        <v>Wednesday</v>
      </c>
      <c r="I656" s="32" t="str">
        <f t="shared" si="30"/>
        <v>Weekday</v>
      </c>
      <c r="J656" s="34" t="str">
        <f>IFERROR(Insta_Table1[[#This Row],[Interaction]]/Insta_Table1[[#This Row],[Reach]], " ")</f>
        <v xml:space="preserve"> </v>
      </c>
    </row>
    <row r="657" spans="1:10" x14ac:dyDescent="0.3">
      <c r="A657" s="7" t="s">
        <v>657</v>
      </c>
      <c r="B657" s="17">
        <f t="shared" si="31"/>
        <v>45225</v>
      </c>
      <c r="C657" s="36">
        <f>VLOOKUP(DAILY_STATS!A657,REACH!A656:B1866,2,0)</f>
        <v>35736</v>
      </c>
      <c r="D657">
        <f>VLOOKUP(A657,PROFILE_VISITS!$A$1:$B$1211,2,0)</f>
        <v>789</v>
      </c>
      <c r="E657" s="36">
        <f>IFERROR(VLOOKUP(A657,NEW_FOLLOWS!$A$1:$B$892,2,0),  " ")</f>
        <v>132</v>
      </c>
      <c r="F657" s="36" t="str">
        <f>IFERROR(VLOOKUP(A657,VIEWS!$A$1:$B$200,2,0)," ")</f>
        <v xml:space="preserve"> </v>
      </c>
      <c r="G657" s="36" t="str">
        <f>IFERROR(VLOOKUP(A657,INTERACTION!$A$1:$B$200,2,0)," ")</f>
        <v xml:space="preserve"> </v>
      </c>
      <c r="H657" t="str">
        <f t="shared" si="32"/>
        <v>Thursday</v>
      </c>
      <c r="I657" s="32" t="str">
        <f t="shared" si="30"/>
        <v>Weekday</v>
      </c>
      <c r="J657" s="34" t="str">
        <f>IFERROR(Insta_Table1[[#This Row],[Interaction]]/Insta_Table1[[#This Row],[Reach]], " ")</f>
        <v xml:space="preserve"> </v>
      </c>
    </row>
    <row r="658" spans="1:10" x14ac:dyDescent="0.3">
      <c r="A658" s="7" t="s">
        <v>658</v>
      </c>
      <c r="B658" s="17">
        <f t="shared" si="31"/>
        <v>45226</v>
      </c>
      <c r="C658" s="36">
        <f>VLOOKUP(DAILY_STATS!A658,REACH!A657:B1867,2,0)</f>
        <v>18118</v>
      </c>
      <c r="D658">
        <f>VLOOKUP(A658,PROFILE_VISITS!$A$1:$B$1211,2,0)</f>
        <v>400</v>
      </c>
      <c r="E658" s="36">
        <f>IFERROR(VLOOKUP(A658,NEW_FOLLOWS!$A$1:$B$892,2,0),  " ")</f>
        <v>115</v>
      </c>
      <c r="F658" s="36" t="str">
        <f>IFERROR(VLOOKUP(A658,VIEWS!$A$1:$B$200,2,0)," ")</f>
        <v xml:space="preserve"> </v>
      </c>
      <c r="G658" s="36" t="str">
        <f>IFERROR(VLOOKUP(A658,INTERACTION!$A$1:$B$200,2,0)," ")</f>
        <v xml:space="preserve"> </v>
      </c>
      <c r="H658" t="str">
        <f t="shared" si="32"/>
        <v>Friday</v>
      </c>
      <c r="I658" s="32" t="str">
        <f t="shared" si="30"/>
        <v>Weekday</v>
      </c>
      <c r="J658" s="34" t="str">
        <f>IFERROR(Insta_Table1[[#This Row],[Interaction]]/Insta_Table1[[#This Row],[Reach]], " ")</f>
        <v xml:space="preserve"> </v>
      </c>
    </row>
    <row r="659" spans="1:10" x14ac:dyDescent="0.3">
      <c r="A659" s="7" t="s">
        <v>659</v>
      </c>
      <c r="B659" s="17">
        <f t="shared" si="31"/>
        <v>45227</v>
      </c>
      <c r="C659" s="36">
        <f>VLOOKUP(DAILY_STATS!A659,REACH!A658:B1868,2,0)</f>
        <v>18842</v>
      </c>
      <c r="D659">
        <f>VLOOKUP(A659,PROFILE_VISITS!$A$1:$B$1211,2,0)</f>
        <v>374</v>
      </c>
      <c r="E659" s="36">
        <f>IFERROR(VLOOKUP(A659,NEW_FOLLOWS!$A$1:$B$892,2,0),  " ")</f>
        <v>111</v>
      </c>
      <c r="F659" s="36" t="str">
        <f>IFERROR(VLOOKUP(A659,VIEWS!$A$1:$B$200,2,0)," ")</f>
        <v xml:space="preserve"> </v>
      </c>
      <c r="G659" s="36" t="str">
        <f>IFERROR(VLOOKUP(A659,INTERACTION!$A$1:$B$200,2,0)," ")</f>
        <v xml:space="preserve"> </v>
      </c>
      <c r="H659" t="str">
        <f t="shared" si="32"/>
        <v>Saturday</v>
      </c>
      <c r="I659" s="32" t="str">
        <f t="shared" si="30"/>
        <v>Weekend</v>
      </c>
      <c r="J659" s="34" t="str">
        <f>IFERROR(Insta_Table1[[#This Row],[Interaction]]/Insta_Table1[[#This Row],[Reach]], " ")</f>
        <v xml:space="preserve"> </v>
      </c>
    </row>
    <row r="660" spans="1:10" x14ac:dyDescent="0.3">
      <c r="A660" s="7" t="s">
        <v>660</v>
      </c>
      <c r="B660" s="17">
        <f t="shared" si="31"/>
        <v>45228</v>
      </c>
      <c r="C660" s="36">
        <f>VLOOKUP(DAILY_STATS!A660,REACH!A659:B1869,2,0)</f>
        <v>13465</v>
      </c>
      <c r="D660">
        <f>VLOOKUP(A660,PROFILE_VISITS!$A$1:$B$1211,2,0)</f>
        <v>433</v>
      </c>
      <c r="E660" s="36">
        <f>IFERROR(VLOOKUP(A660,NEW_FOLLOWS!$A$1:$B$892,2,0),  " ")</f>
        <v>132</v>
      </c>
      <c r="F660" s="36" t="str">
        <f>IFERROR(VLOOKUP(A660,VIEWS!$A$1:$B$200,2,0)," ")</f>
        <v xml:space="preserve"> </v>
      </c>
      <c r="G660" s="36" t="str">
        <f>IFERROR(VLOOKUP(A660,INTERACTION!$A$1:$B$200,2,0)," ")</f>
        <v xml:space="preserve"> </v>
      </c>
      <c r="H660" t="str">
        <f t="shared" si="32"/>
        <v>Sunday</v>
      </c>
      <c r="I660" s="32" t="str">
        <f t="shared" si="30"/>
        <v>Weekend</v>
      </c>
      <c r="J660" s="34" t="str">
        <f>IFERROR(Insta_Table1[[#This Row],[Interaction]]/Insta_Table1[[#This Row],[Reach]], " ")</f>
        <v xml:space="preserve"> </v>
      </c>
    </row>
    <row r="661" spans="1:10" x14ac:dyDescent="0.3">
      <c r="A661" s="7" t="s">
        <v>661</v>
      </c>
      <c r="B661" s="17">
        <f t="shared" si="31"/>
        <v>45229</v>
      </c>
      <c r="C661" s="36">
        <f>VLOOKUP(DAILY_STATS!A661,REACH!A660:B1870,2,0)</f>
        <v>7586</v>
      </c>
      <c r="D661">
        <f>VLOOKUP(A661,PROFILE_VISITS!$A$1:$B$1211,2,0)</f>
        <v>334</v>
      </c>
      <c r="E661" s="36">
        <f>IFERROR(VLOOKUP(A661,NEW_FOLLOWS!$A$1:$B$892,2,0),  " ")</f>
        <v>119</v>
      </c>
      <c r="F661" s="36" t="str">
        <f>IFERROR(VLOOKUP(A661,VIEWS!$A$1:$B$200,2,0)," ")</f>
        <v xml:space="preserve"> </v>
      </c>
      <c r="G661" s="36" t="str">
        <f>IFERROR(VLOOKUP(A661,INTERACTION!$A$1:$B$200,2,0)," ")</f>
        <v xml:space="preserve"> </v>
      </c>
      <c r="H661" t="str">
        <f t="shared" si="32"/>
        <v>Monday</v>
      </c>
      <c r="I661" s="32" t="str">
        <f t="shared" si="30"/>
        <v>Weekday</v>
      </c>
      <c r="J661" s="34" t="str">
        <f>IFERROR(Insta_Table1[[#This Row],[Interaction]]/Insta_Table1[[#This Row],[Reach]], " ")</f>
        <v xml:space="preserve"> </v>
      </c>
    </row>
    <row r="662" spans="1:10" x14ac:dyDescent="0.3">
      <c r="A662" s="7" t="s">
        <v>662</v>
      </c>
      <c r="B662" s="17">
        <f t="shared" si="31"/>
        <v>45230</v>
      </c>
      <c r="C662" s="36">
        <f>VLOOKUP(DAILY_STATS!A662,REACH!A661:B1871,2,0)</f>
        <v>24168</v>
      </c>
      <c r="D662">
        <f>VLOOKUP(A662,PROFILE_VISITS!$A$1:$B$1211,2,0)</f>
        <v>415</v>
      </c>
      <c r="E662" s="36">
        <f>IFERROR(VLOOKUP(A662,NEW_FOLLOWS!$A$1:$B$892,2,0),  " ")</f>
        <v>98</v>
      </c>
      <c r="F662" s="36" t="str">
        <f>IFERROR(VLOOKUP(A662,VIEWS!$A$1:$B$200,2,0)," ")</f>
        <v xml:space="preserve"> </v>
      </c>
      <c r="G662" s="36" t="str">
        <f>IFERROR(VLOOKUP(A662,INTERACTION!$A$1:$B$200,2,0)," ")</f>
        <v xml:space="preserve"> </v>
      </c>
      <c r="H662" t="str">
        <f t="shared" si="32"/>
        <v>Tuesday</v>
      </c>
      <c r="I662" s="32" t="str">
        <f t="shared" si="30"/>
        <v>Weekday</v>
      </c>
      <c r="J662" s="34" t="str">
        <f>IFERROR(Insta_Table1[[#This Row],[Interaction]]/Insta_Table1[[#This Row],[Reach]], " ")</f>
        <v xml:space="preserve"> </v>
      </c>
    </row>
    <row r="663" spans="1:10" x14ac:dyDescent="0.3">
      <c r="A663" s="7" t="s">
        <v>663</v>
      </c>
      <c r="B663" s="17">
        <f t="shared" si="31"/>
        <v>45231</v>
      </c>
      <c r="C663" s="36">
        <f>VLOOKUP(DAILY_STATS!A663,REACH!A662:B1872,2,0)</f>
        <v>22711</v>
      </c>
      <c r="D663">
        <f>VLOOKUP(A663,PROFILE_VISITS!$A$1:$B$1211,2,0)</f>
        <v>445</v>
      </c>
      <c r="E663" s="36">
        <f>IFERROR(VLOOKUP(A663,NEW_FOLLOWS!$A$1:$B$892,2,0),  " ")</f>
        <v>106</v>
      </c>
      <c r="F663" s="36" t="str">
        <f>IFERROR(VLOOKUP(A663,VIEWS!$A$1:$B$200,2,0)," ")</f>
        <v xml:space="preserve"> </v>
      </c>
      <c r="G663" s="36" t="str">
        <f>IFERROR(VLOOKUP(A663,INTERACTION!$A$1:$B$200,2,0)," ")</f>
        <v xml:space="preserve"> </v>
      </c>
      <c r="H663" t="str">
        <f t="shared" si="32"/>
        <v>Wednesday</v>
      </c>
      <c r="I663" s="32" t="str">
        <f t="shared" si="30"/>
        <v>Weekday</v>
      </c>
      <c r="J663" s="34" t="str">
        <f>IFERROR(Insta_Table1[[#This Row],[Interaction]]/Insta_Table1[[#This Row],[Reach]], " ")</f>
        <v xml:space="preserve"> </v>
      </c>
    </row>
    <row r="664" spans="1:10" x14ac:dyDescent="0.3">
      <c r="A664" s="7" t="s">
        <v>664</v>
      </c>
      <c r="B664" s="17">
        <f t="shared" si="31"/>
        <v>45232</v>
      </c>
      <c r="C664" s="36">
        <f>VLOOKUP(DAILY_STATS!A664,REACH!A663:B1873,2,0)</f>
        <v>13710</v>
      </c>
      <c r="D664">
        <f>VLOOKUP(A664,PROFILE_VISITS!$A$1:$B$1211,2,0)</f>
        <v>321</v>
      </c>
      <c r="E664" s="36">
        <f>IFERROR(VLOOKUP(A664,NEW_FOLLOWS!$A$1:$B$892,2,0),  " ")</f>
        <v>88</v>
      </c>
      <c r="F664" s="36" t="str">
        <f>IFERROR(VLOOKUP(A664,VIEWS!$A$1:$B$200,2,0)," ")</f>
        <v xml:space="preserve"> </v>
      </c>
      <c r="G664" s="36" t="str">
        <f>IFERROR(VLOOKUP(A664,INTERACTION!$A$1:$B$200,2,0)," ")</f>
        <v xml:space="preserve"> </v>
      </c>
      <c r="H664" t="str">
        <f t="shared" si="32"/>
        <v>Thursday</v>
      </c>
      <c r="I664" s="32" t="str">
        <f t="shared" si="30"/>
        <v>Weekday</v>
      </c>
      <c r="J664" s="34" t="str">
        <f>IFERROR(Insta_Table1[[#This Row],[Interaction]]/Insta_Table1[[#This Row],[Reach]], " ")</f>
        <v xml:space="preserve"> </v>
      </c>
    </row>
    <row r="665" spans="1:10" x14ac:dyDescent="0.3">
      <c r="A665" s="7" t="s">
        <v>665</v>
      </c>
      <c r="B665" s="17">
        <f t="shared" si="31"/>
        <v>45233</v>
      </c>
      <c r="C665" s="36">
        <f>VLOOKUP(DAILY_STATS!A665,REACH!A664:B1874,2,0)</f>
        <v>9627</v>
      </c>
      <c r="D665">
        <f>VLOOKUP(A665,PROFILE_VISITS!$A$1:$B$1211,2,0)</f>
        <v>216</v>
      </c>
      <c r="E665" s="36">
        <f>IFERROR(VLOOKUP(A665,NEW_FOLLOWS!$A$1:$B$892,2,0),  " ")</f>
        <v>95</v>
      </c>
      <c r="F665" s="36" t="str">
        <f>IFERROR(VLOOKUP(A665,VIEWS!$A$1:$B$200,2,0)," ")</f>
        <v xml:space="preserve"> </v>
      </c>
      <c r="G665" s="36" t="str">
        <f>IFERROR(VLOOKUP(A665,INTERACTION!$A$1:$B$200,2,0)," ")</f>
        <v xml:space="preserve"> </v>
      </c>
      <c r="H665" t="str">
        <f t="shared" si="32"/>
        <v>Friday</v>
      </c>
      <c r="I665" s="32" t="str">
        <f t="shared" si="30"/>
        <v>Weekday</v>
      </c>
      <c r="J665" s="34" t="str">
        <f>IFERROR(Insta_Table1[[#This Row],[Interaction]]/Insta_Table1[[#This Row],[Reach]], " ")</f>
        <v xml:space="preserve"> </v>
      </c>
    </row>
    <row r="666" spans="1:10" x14ac:dyDescent="0.3">
      <c r="A666" s="7" t="s">
        <v>666</v>
      </c>
      <c r="B666" s="17">
        <f t="shared" si="31"/>
        <v>45234</v>
      </c>
      <c r="C666" s="36">
        <f>VLOOKUP(DAILY_STATS!A666,REACH!A665:B1875,2,0)</f>
        <v>21940</v>
      </c>
      <c r="D666">
        <f>VLOOKUP(A666,PROFILE_VISITS!$A$1:$B$1211,2,0)</f>
        <v>393</v>
      </c>
      <c r="E666" s="36">
        <f>IFERROR(VLOOKUP(A666,NEW_FOLLOWS!$A$1:$B$892,2,0),  " ")</f>
        <v>107</v>
      </c>
      <c r="F666" s="36" t="str">
        <f>IFERROR(VLOOKUP(A666,VIEWS!$A$1:$B$200,2,0)," ")</f>
        <v xml:space="preserve"> </v>
      </c>
      <c r="G666" s="36" t="str">
        <f>IFERROR(VLOOKUP(A666,INTERACTION!$A$1:$B$200,2,0)," ")</f>
        <v xml:space="preserve"> </v>
      </c>
      <c r="H666" t="str">
        <f t="shared" si="32"/>
        <v>Saturday</v>
      </c>
      <c r="I666" s="32" t="str">
        <f t="shared" si="30"/>
        <v>Weekend</v>
      </c>
      <c r="J666" s="34" t="str">
        <f>IFERROR(Insta_Table1[[#This Row],[Interaction]]/Insta_Table1[[#This Row],[Reach]], " ")</f>
        <v xml:space="preserve"> </v>
      </c>
    </row>
    <row r="667" spans="1:10" x14ac:dyDescent="0.3">
      <c r="A667" s="7" t="s">
        <v>667</v>
      </c>
      <c r="B667" s="17">
        <f t="shared" si="31"/>
        <v>45235</v>
      </c>
      <c r="C667" s="36">
        <f>VLOOKUP(DAILY_STATS!A667,REACH!A666:B1876,2,0)</f>
        <v>9181</v>
      </c>
      <c r="D667">
        <f>VLOOKUP(A667,PROFILE_VISITS!$A$1:$B$1211,2,0)</f>
        <v>235</v>
      </c>
      <c r="E667" s="36">
        <f>IFERROR(VLOOKUP(A667,NEW_FOLLOWS!$A$1:$B$892,2,0),  " ")</f>
        <v>78</v>
      </c>
      <c r="F667" s="36" t="str">
        <f>IFERROR(VLOOKUP(A667,VIEWS!$A$1:$B$200,2,0)," ")</f>
        <v xml:space="preserve"> </v>
      </c>
      <c r="G667" s="36" t="str">
        <f>IFERROR(VLOOKUP(A667,INTERACTION!$A$1:$B$200,2,0)," ")</f>
        <v xml:space="preserve"> </v>
      </c>
      <c r="H667" t="str">
        <f t="shared" si="32"/>
        <v>Sunday</v>
      </c>
      <c r="I667" s="32" t="str">
        <f t="shared" si="30"/>
        <v>Weekend</v>
      </c>
      <c r="J667" s="34" t="str">
        <f>IFERROR(Insta_Table1[[#This Row],[Interaction]]/Insta_Table1[[#This Row],[Reach]], " ")</f>
        <v xml:space="preserve"> </v>
      </c>
    </row>
    <row r="668" spans="1:10" x14ac:dyDescent="0.3">
      <c r="A668" s="7" t="s">
        <v>668</v>
      </c>
      <c r="B668" s="17">
        <f t="shared" si="31"/>
        <v>45236</v>
      </c>
      <c r="C668" s="36">
        <f>VLOOKUP(DAILY_STATS!A668,REACH!A667:B1877,2,0)</f>
        <v>12243</v>
      </c>
      <c r="D668">
        <f>VLOOKUP(A668,PROFILE_VISITS!$A$1:$B$1211,2,0)</f>
        <v>283</v>
      </c>
      <c r="E668" s="36">
        <f>IFERROR(VLOOKUP(A668,NEW_FOLLOWS!$A$1:$B$892,2,0),  " ")</f>
        <v>99</v>
      </c>
      <c r="F668" s="36" t="str">
        <f>IFERROR(VLOOKUP(A668,VIEWS!$A$1:$B$200,2,0)," ")</f>
        <v xml:space="preserve"> </v>
      </c>
      <c r="G668" s="36" t="str">
        <f>IFERROR(VLOOKUP(A668,INTERACTION!$A$1:$B$200,2,0)," ")</f>
        <v xml:space="preserve"> </v>
      </c>
      <c r="H668" t="str">
        <f t="shared" si="32"/>
        <v>Monday</v>
      </c>
      <c r="I668" s="32" t="str">
        <f t="shared" si="30"/>
        <v>Weekday</v>
      </c>
      <c r="J668" s="34" t="str">
        <f>IFERROR(Insta_Table1[[#This Row],[Interaction]]/Insta_Table1[[#This Row],[Reach]], " ")</f>
        <v xml:space="preserve"> </v>
      </c>
    </row>
    <row r="669" spans="1:10" x14ac:dyDescent="0.3">
      <c r="A669" s="7" t="s">
        <v>669</v>
      </c>
      <c r="B669" s="17">
        <f t="shared" si="31"/>
        <v>45237</v>
      </c>
      <c r="C669" s="36">
        <f>VLOOKUP(DAILY_STATS!A669,REACH!A668:B1878,2,0)</f>
        <v>11109</v>
      </c>
      <c r="D669">
        <f>VLOOKUP(A669,PROFILE_VISITS!$A$1:$B$1211,2,0)</f>
        <v>230</v>
      </c>
      <c r="E669" s="36">
        <f>IFERROR(VLOOKUP(A669,NEW_FOLLOWS!$A$1:$B$892,2,0),  " ")</f>
        <v>93</v>
      </c>
      <c r="F669" s="36" t="str">
        <f>IFERROR(VLOOKUP(A669,VIEWS!$A$1:$B$200,2,0)," ")</f>
        <v xml:space="preserve"> </v>
      </c>
      <c r="G669" s="36" t="str">
        <f>IFERROR(VLOOKUP(A669,INTERACTION!$A$1:$B$200,2,0)," ")</f>
        <v xml:space="preserve"> </v>
      </c>
      <c r="H669" t="str">
        <f t="shared" si="32"/>
        <v>Tuesday</v>
      </c>
      <c r="I669" s="32" t="str">
        <f t="shared" si="30"/>
        <v>Weekday</v>
      </c>
      <c r="J669" s="34" t="str">
        <f>IFERROR(Insta_Table1[[#This Row],[Interaction]]/Insta_Table1[[#This Row],[Reach]], " ")</f>
        <v xml:space="preserve"> </v>
      </c>
    </row>
    <row r="670" spans="1:10" x14ac:dyDescent="0.3">
      <c r="A670" s="7" t="s">
        <v>670</v>
      </c>
      <c r="B670" s="17">
        <f t="shared" si="31"/>
        <v>45238</v>
      </c>
      <c r="C670" s="36">
        <f>VLOOKUP(DAILY_STATS!A670,REACH!A669:B1879,2,0)</f>
        <v>30516</v>
      </c>
      <c r="D670">
        <f>VLOOKUP(A670,PROFILE_VISITS!$A$1:$B$1211,2,0)</f>
        <v>949</v>
      </c>
      <c r="E670" s="36">
        <f>IFERROR(VLOOKUP(A670,NEW_FOLLOWS!$A$1:$B$892,2,0),  " ")</f>
        <v>136</v>
      </c>
      <c r="F670" s="36" t="str">
        <f>IFERROR(VLOOKUP(A670,VIEWS!$A$1:$B$200,2,0)," ")</f>
        <v xml:space="preserve"> </v>
      </c>
      <c r="G670" s="36" t="str">
        <f>IFERROR(VLOOKUP(A670,INTERACTION!$A$1:$B$200,2,0)," ")</f>
        <v xml:space="preserve"> </v>
      </c>
      <c r="H670" t="str">
        <f t="shared" si="32"/>
        <v>Wednesday</v>
      </c>
      <c r="I670" s="32" t="str">
        <f t="shared" si="30"/>
        <v>Weekday</v>
      </c>
      <c r="J670" s="34" t="str">
        <f>IFERROR(Insta_Table1[[#This Row],[Interaction]]/Insta_Table1[[#This Row],[Reach]], " ")</f>
        <v xml:space="preserve"> </v>
      </c>
    </row>
    <row r="671" spans="1:10" x14ac:dyDescent="0.3">
      <c r="A671" s="7" t="s">
        <v>671</v>
      </c>
      <c r="B671" s="17">
        <f t="shared" si="31"/>
        <v>45239</v>
      </c>
      <c r="C671" s="36">
        <f>VLOOKUP(DAILY_STATS!A671,REACH!A670:B1880,2,0)</f>
        <v>19412</v>
      </c>
      <c r="D671">
        <f>VLOOKUP(A671,PROFILE_VISITS!$A$1:$B$1211,2,0)</f>
        <v>495</v>
      </c>
      <c r="E671" s="36">
        <f>IFERROR(VLOOKUP(A671,NEW_FOLLOWS!$A$1:$B$892,2,0),  " ")</f>
        <v>120</v>
      </c>
      <c r="F671" s="36" t="str">
        <f>IFERROR(VLOOKUP(A671,VIEWS!$A$1:$B$200,2,0)," ")</f>
        <v xml:space="preserve"> </v>
      </c>
      <c r="G671" s="36" t="str">
        <f>IFERROR(VLOOKUP(A671,INTERACTION!$A$1:$B$200,2,0)," ")</f>
        <v xml:space="preserve"> </v>
      </c>
      <c r="H671" t="str">
        <f t="shared" si="32"/>
        <v>Thursday</v>
      </c>
      <c r="I671" s="32" t="str">
        <f t="shared" si="30"/>
        <v>Weekday</v>
      </c>
      <c r="J671" s="34" t="str">
        <f>IFERROR(Insta_Table1[[#This Row],[Interaction]]/Insta_Table1[[#This Row],[Reach]], " ")</f>
        <v xml:space="preserve"> </v>
      </c>
    </row>
    <row r="672" spans="1:10" x14ac:dyDescent="0.3">
      <c r="A672" s="7" t="s">
        <v>672</v>
      </c>
      <c r="B672" s="17">
        <f t="shared" si="31"/>
        <v>45240</v>
      </c>
      <c r="C672" s="36">
        <f>VLOOKUP(DAILY_STATS!A672,REACH!A671:B1881,2,0)</f>
        <v>18621</v>
      </c>
      <c r="D672">
        <f>VLOOKUP(A672,PROFILE_VISITS!$A$1:$B$1211,2,0)</f>
        <v>418</v>
      </c>
      <c r="E672" s="36">
        <f>IFERROR(VLOOKUP(A672,NEW_FOLLOWS!$A$1:$B$892,2,0),  " ")</f>
        <v>121</v>
      </c>
      <c r="F672" s="36" t="str">
        <f>IFERROR(VLOOKUP(A672,VIEWS!$A$1:$B$200,2,0)," ")</f>
        <v xml:space="preserve"> </v>
      </c>
      <c r="G672" s="36" t="str">
        <f>IFERROR(VLOOKUP(A672,INTERACTION!$A$1:$B$200,2,0)," ")</f>
        <v xml:space="preserve"> </v>
      </c>
      <c r="H672" t="str">
        <f t="shared" si="32"/>
        <v>Friday</v>
      </c>
      <c r="I672" s="32" t="str">
        <f t="shared" si="30"/>
        <v>Weekday</v>
      </c>
      <c r="J672" s="34" t="str">
        <f>IFERROR(Insta_Table1[[#This Row],[Interaction]]/Insta_Table1[[#This Row],[Reach]], " ")</f>
        <v xml:space="preserve"> </v>
      </c>
    </row>
    <row r="673" spans="1:10" x14ac:dyDescent="0.3">
      <c r="A673" s="7" t="s">
        <v>673</v>
      </c>
      <c r="B673" s="17">
        <f t="shared" si="31"/>
        <v>45241</v>
      </c>
      <c r="C673" s="36">
        <f>VLOOKUP(DAILY_STATS!A673,REACH!A672:B1882,2,0)</f>
        <v>9361</v>
      </c>
      <c r="D673">
        <f>VLOOKUP(A673,PROFILE_VISITS!$A$1:$B$1211,2,0)</f>
        <v>225</v>
      </c>
      <c r="E673" s="36">
        <f>IFERROR(VLOOKUP(A673,NEW_FOLLOWS!$A$1:$B$892,2,0),  " ")</f>
        <v>121</v>
      </c>
      <c r="F673" s="36" t="str">
        <f>IFERROR(VLOOKUP(A673,VIEWS!$A$1:$B$200,2,0)," ")</f>
        <v xml:space="preserve"> </v>
      </c>
      <c r="G673" s="36" t="str">
        <f>IFERROR(VLOOKUP(A673,INTERACTION!$A$1:$B$200,2,0)," ")</f>
        <v xml:space="preserve"> </v>
      </c>
      <c r="H673" t="str">
        <f t="shared" si="32"/>
        <v>Saturday</v>
      </c>
      <c r="I673" s="32" t="str">
        <f t="shared" si="30"/>
        <v>Weekend</v>
      </c>
      <c r="J673" s="34" t="str">
        <f>IFERROR(Insta_Table1[[#This Row],[Interaction]]/Insta_Table1[[#This Row],[Reach]], " ")</f>
        <v xml:space="preserve"> </v>
      </c>
    </row>
    <row r="674" spans="1:10" x14ac:dyDescent="0.3">
      <c r="A674" s="7" t="s">
        <v>674</v>
      </c>
      <c r="B674" s="17">
        <f t="shared" si="31"/>
        <v>45242</v>
      </c>
      <c r="C674" s="36">
        <f>VLOOKUP(DAILY_STATS!A674,REACH!A673:B1883,2,0)</f>
        <v>9196</v>
      </c>
      <c r="D674">
        <f>VLOOKUP(A674,PROFILE_VISITS!$A$1:$B$1211,2,0)</f>
        <v>216</v>
      </c>
      <c r="E674" s="36">
        <f>IFERROR(VLOOKUP(A674,NEW_FOLLOWS!$A$1:$B$892,2,0),  " ")</f>
        <v>81</v>
      </c>
      <c r="F674" s="36" t="str">
        <f>IFERROR(VLOOKUP(A674,VIEWS!$A$1:$B$200,2,0)," ")</f>
        <v xml:space="preserve"> </v>
      </c>
      <c r="G674" s="36" t="str">
        <f>IFERROR(VLOOKUP(A674,INTERACTION!$A$1:$B$200,2,0)," ")</f>
        <v xml:space="preserve"> </v>
      </c>
      <c r="H674" t="str">
        <f t="shared" si="32"/>
        <v>Sunday</v>
      </c>
      <c r="I674" s="32" t="str">
        <f t="shared" si="30"/>
        <v>Weekend</v>
      </c>
      <c r="J674" s="34" t="str">
        <f>IFERROR(Insta_Table1[[#This Row],[Interaction]]/Insta_Table1[[#This Row],[Reach]], " ")</f>
        <v xml:space="preserve"> </v>
      </c>
    </row>
    <row r="675" spans="1:10" x14ac:dyDescent="0.3">
      <c r="A675" s="7" t="s">
        <v>675</v>
      </c>
      <c r="B675" s="17">
        <f t="shared" si="31"/>
        <v>45243</v>
      </c>
      <c r="C675" s="36">
        <f>VLOOKUP(DAILY_STATS!A675,REACH!A674:B1884,2,0)</f>
        <v>6995</v>
      </c>
      <c r="D675">
        <f>VLOOKUP(A675,PROFILE_VISITS!$A$1:$B$1211,2,0)</f>
        <v>245</v>
      </c>
      <c r="E675" s="36">
        <f>IFERROR(VLOOKUP(A675,NEW_FOLLOWS!$A$1:$B$892,2,0),  " ")</f>
        <v>112</v>
      </c>
      <c r="F675" s="36" t="str">
        <f>IFERROR(VLOOKUP(A675,VIEWS!$A$1:$B$200,2,0)," ")</f>
        <v xml:space="preserve"> </v>
      </c>
      <c r="G675" s="36" t="str">
        <f>IFERROR(VLOOKUP(A675,INTERACTION!$A$1:$B$200,2,0)," ")</f>
        <v xml:space="preserve"> </v>
      </c>
      <c r="H675" t="str">
        <f t="shared" si="32"/>
        <v>Monday</v>
      </c>
      <c r="I675" s="32" t="str">
        <f t="shared" si="30"/>
        <v>Weekday</v>
      </c>
      <c r="J675" s="34" t="str">
        <f>IFERROR(Insta_Table1[[#This Row],[Interaction]]/Insta_Table1[[#This Row],[Reach]], " ")</f>
        <v xml:space="preserve"> </v>
      </c>
    </row>
    <row r="676" spans="1:10" x14ac:dyDescent="0.3">
      <c r="A676" s="7" t="s">
        <v>676</v>
      </c>
      <c r="B676" s="17">
        <f t="shared" si="31"/>
        <v>45244</v>
      </c>
      <c r="C676" s="36">
        <f>VLOOKUP(DAILY_STATS!A676,REACH!A675:B1885,2,0)</f>
        <v>9770</v>
      </c>
      <c r="D676">
        <f>VLOOKUP(A676,PROFILE_VISITS!$A$1:$B$1211,2,0)</f>
        <v>230</v>
      </c>
      <c r="E676" s="36">
        <f>IFERROR(VLOOKUP(A676,NEW_FOLLOWS!$A$1:$B$892,2,0),  " ")</f>
        <v>87</v>
      </c>
      <c r="F676" s="36" t="str">
        <f>IFERROR(VLOOKUP(A676,VIEWS!$A$1:$B$200,2,0)," ")</f>
        <v xml:space="preserve"> </v>
      </c>
      <c r="G676" s="36" t="str">
        <f>IFERROR(VLOOKUP(A676,INTERACTION!$A$1:$B$200,2,0)," ")</f>
        <v xml:space="preserve"> </v>
      </c>
      <c r="H676" t="str">
        <f t="shared" si="32"/>
        <v>Tuesday</v>
      </c>
      <c r="I676" s="32" t="str">
        <f t="shared" si="30"/>
        <v>Weekday</v>
      </c>
      <c r="J676" s="34" t="str">
        <f>IFERROR(Insta_Table1[[#This Row],[Interaction]]/Insta_Table1[[#This Row],[Reach]], " ")</f>
        <v xml:space="preserve"> </v>
      </c>
    </row>
    <row r="677" spans="1:10" x14ac:dyDescent="0.3">
      <c r="A677" s="7" t="s">
        <v>677</v>
      </c>
      <c r="B677" s="17">
        <f t="shared" si="31"/>
        <v>45245</v>
      </c>
      <c r="C677" s="36">
        <f>VLOOKUP(DAILY_STATS!A677,REACH!A676:B1886,2,0)</f>
        <v>9765</v>
      </c>
      <c r="D677">
        <f>VLOOKUP(A677,PROFILE_VISITS!$A$1:$B$1211,2,0)</f>
        <v>341</v>
      </c>
      <c r="E677" s="36">
        <f>IFERROR(VLOOKUP(A677,NEW_FOLLOWS!$A$1:$B$892,2,0),  " ")</f>
        <v>86</v>
      </c>
      <c r="F677" s="36" t="str">
        <f>IFERROR(VLOOKUP(A677,VIEWS!$A$1:$B$200,2,0)," ")</f>
        <v xml:space="preserve"> </v>
      </c>
      <c r="G677" s="36" t="str">
        <f>IFERROR(VLOOKUP(A677,INTERACTION!$A$1:$B$200,2,0)," ")</f>
        <v xml:space="preserve"> </v>
      </c>
      <c r="H677" t="str">
        <f t="shared" si="32"/>
        <v>Wednesday</v>
      </c>
      <c r="I677" s="32" t="str">
        <f t="shared" si="30"/>
        <v>Weekday</v>
      </c>
      <c r="J677" s="34" t="str">
        <f>IFERROR(Insta_Table1[[#This Row],[Interaction]]/Insta_Table1[[#This Row],[Reach]], " ")</f>
        <v xml:space="preserve"> </v>
      </c>
    </row>
    <row r="678" spans="1:10" x14ac:dyDescent="0.3">
      <c r="A678" s="7" t="s">
        <v>678</v>
      </c>
      <c r="B678" s="17">
        <f t="shared" si="31"/>
        <v>45246</v>
      </c>
      <c r="C678" s="36">
        <f>VLOOKUP(DAILY_STATS!A678,REACH!A677:B1887,2,0)</f>
        <v>7777</v>
      </c>
      <c r="D678">
        <f>VLOOKUP(A678,PROFILE_VISITS!$A$1:$B$1211,2,0)</f>
        <v>226</v>
      </c>
      <c r="E678" s="36">
        <f>IFERROR(VLOOKUP(A678,NEW_FOLLOWS!$A$1:$B$892,2,0),  " ")</f>
        <v>96</v>
      </c>
      <c r="F678" s="36" t="str">
        <f>IFERROR(VLOOKUP(A678,VIEWS!$A$1:$B$200,2,0)," ")</f>
        <v xml:space="preserve"> </v>
      </c>
      <c r="G678" s="36" t="str">
        <f>IFERROR(VLOOKUP(A678,INTERACTION!$A$1:$B$200,2,0)," ")</f>
        <v xml:space="preserve"> </v>
      </c>
      <c r="H678" t="str">
        <f t="shared" si="32"/>
        <v>Thursday</v>
      </c>
      <c r="I678" s="32" t="str">
        <f t="shared" si="30"/>
        <v>Weekday</v>
      </c>
      <c r="J678" s="34" t="str">
        <f>IFERROR(Insta_Table1[[#This Row],[Interaction]]/Insta_Table1[[#This Row],[Reach]], " ")</f>
        <v xml:space="preserve"> </v>
      </c>
    </row>
    <row r="679" spans="1:10" x14ac:dyDescent="0.3">
      <c r="A679" s="7" t="s">
        <v>679</v>
      </c>
      <c r="B679" s="17">
        <f t="shared" si="31"/>
        <v>45247</v>
      </c>
      <c r="C679" s="36">
        <f>VLOOKUP(DAILY_STATS!A679,REACH!A678:B1888,2,0)</f>
        <v>4451</v>
      </c>
      <c r="D679">
        <f>VLOOKUP(A679,PROFILE_VISITS!$A$1:$B$1211,2,0)</f>
        <v>220</v>
      </c>
      <c r="E679" s="36">
        <f>IFERROR(VLOOKUP(A679,NEW_FOLLOWS!$A$1:$B$892,2,0),  " ")</f>
        <v>137</v>
      </c>
      <c r="F679" s="36" t="str">
        <f>IFERROR(VLOOKUP(A679,VIEWS!$A$1:$B$200,2,0)," ")</f>
        <v xml:space="preserve"> </v>
      </c>
      <c r="G679" s="36" t="str">
        <f>IFERROR(VLOOKUP(A679,INTERACTION!$A$1:$B$200,2,0)," ")</f>
        <v xml:space="preserve"> </v>
      </c>
      <c r="H679" t="str">
        <f t="shared" si="32"/>
        <v>Friday</v>
      </c>
      <c r="I679" s="32" t="str">
        <f t="shared" si="30"/>
        <v>Weekday</v>
      </c>
      <c r="J679" s="34" t="str">
        <f>IFERROR(Insta_Table1[[#This Row],[Interaction]]/Insta_Table1[[#This Row],[Reach]], " ")</f>
        <v xml:space="preserve"> </v>
      </c>
    </row>
    <row r="680" spans="1:10" x14ac:dyDescent="0.3">
      <c r="A680" s="7" t="s">
        <v>680</v>
      </c>
      <c r="B680" s="17">
        <f t="shared" si="31"/>
        <v>45248</v>
      </c>
      <c r="C680" s="36">
        <f>VLOOKUP(DAILY_STATS!A680,REACH!A679:B1889,2,0)</f>
        <v>3221</v>
      </c>
      <c r="D680">
        <f>VLOOKUP(A680,PROFILE_VISITS!$A$1:$B$1211,2,0)</f>
        <v>176</v>
      </c>
      <c r="E680" s="36">
        <f>IFERROR(VLOOKUP(A680,NEW_FOLLOWS!$A$1:$B$892,2,0),  " ")</f>
        <v>113</v>
      </c>
      <c r="F680" s="36" t="str">
        <f>IFERROR(VLOOKUP(A680,VIEWS!$A$1:$B$200,2,0)," ")</f>
        <v xml:space="preserve"> </v>
      </c>
      <c r="G680" s="36" t="str">
        <f>IFERROR(VLOOKUP(A680,INTERACTION!$A$1:$B$200,2,0)," ")</f>
        <v xml:space="preserve"> </v>
      </c>
      <c r="H680" t="str">
        <f t="shared" si="32"/>
        <v>Saturday</v>
      </c>
      <c r="I680" s="32" t="str">
        <f t="shared" si="30"/>
        <v>Weekend</v>
      </c>
      <c r="J680" s="34" t="str">
        <f>IFERROR(Insta_Table1[[#This Row],[Interaction]]/Insta_Table1[[#This Row],[Reach]], " ")</f>
        <v xml:space="preserve"> </v>
      </c>
    </row>
    <row r="681" spans="1:10" x14ac:dyDescent="0.3">
      <c r="A681" s="7" t="s">
        <v>681</v>
      </c>
      <c r="B681" s="17">
        <f t="shared" si="31"/>
        <v>45249</v>
      </c>
      <c r="C681" s="36">
        <f>VLOOKUP(DAILY_STATS!A681,REACH!A680:B1890,2,0)</f>
        <v>2357</v>
      </c>
      <c r="D681">
        <f>VLOOKUP(A681,PROFILE_VISITS!$A$1:$B$1211,2,0)</f>
        <v>160</v>
      </c>
      <c r="E681" s="36">
        <f>IFERROR(VLOOKUP(A681,NEW_FOLLOWS!$A$1:$B$892,2,0),  " ")</f>
        <v>95</v>
      </c>
      <c r="F681" s="36" t="str">
        <f>IFERROR(VLOOKUP(A681,VIEWS!$A$1:$B$200,2,0)," ")</f>
        <v xml:space="preserve"> </v>
      </c>
      <c r="G681" s="36" t="str">
        <f>IFERROR(VLOOKUP(A681,INTERACTION!$A$1:$B$200,2,0)," ")</f>
        <v xml:space="preserve"> </v>
      </c>
      <c r="H681" t="str">
        <f t="shared" si="32"/>
        <v>Sunday</v>
      </c>
      <c r="I681" s="32" t="str">
        <f t="shared" si="30"/>
        <v>Weekend</v>
      </c>
      <c r="J681" s="34" t="str">
        <f>IFERROR(Insta_Table1[[#This Row],[Interaction]]/Insta_Table1[[#This Row],[Reach]], " ")</f>
        <v xml:space="preserve"> </v>
      </c>
    </row>
    <row r="682" spans="1:10" x14ac:dyDescent="0.3">
      <c r="A682" s="7" t="s">
        <v>682</v>
      </c>
      <c r="B682" s="17">
        <f t="shared" si="31"/>
        <v>45250</v>
      </c>
      <c r="C682" s="36">
        <f>VLOOKUP(DAILY_STATS!A682,REACH!A681:B1891,2,0)</f>
        <v>9521</v>
      </c>
      <c r="D682">
        <f>VLOOKUP(A682,PROFILE_VISITS!$A$1:$B$1211,2,0)</f>
        <v>269</v>
      </c>
      <c r="E682" s="36">
        <f>IFERROR(VLOOKUP(A682,NEW_FOLLOWS!$A$1:$B$892,2,0),  " ")</f>
        <v>87</v>
      </c>
      <c r="F682" s="36" t="str">
        <f>IFERROR(VLOOKUP(A682,VIEWS!$A$1:$B$200,2,0)," ")</f>
        <v xml:space="preserve"> </v>
      </c>
      <c r="G682" s="36" t="str">
        <f>IFERROR(VLOOKUP(A682,INTERACTION!$A$1:$B$200,2,0)," ")</f>
        <v xml:space="preserve"> </v>
      </c>
      <c r="H682" t="str">
        <f t="shared" si="32"/>
        <v>Monday</v>
      </c>
      <c r="I682" s="32" t="str">
        <f t="shared" si="30"/>
        <v>Weekday</v>
      </c>
      <c r="J682" s="34" t="str">
        <f>IFERROR(Insta_Table1[[#This Row],[Interaction]]/Insta_Table1[[#This Row],[Reach]], " ")</f>
        <v xml:space="preserve"> </v>
      </c>
    </row>
    <row r="683" spans="1:10" x14ac:dyDescent="0.3">
      <c r="A683" s="7" t="s">
        <v>683</v>
      </c>
      <c r="B683" s="17">
        <f t="shared" si="31"/>
        <v>45251</v>
      </c>
      <c r="C683" s="36">
        <f>VLOOKUP(DAILY_STATS!A683,REACH!A682:B1892,2,0)</f>
        <v>5973</v>
      </c>
      <c r="D683">
        <f>VLOOKUP(A683,PROFILE_VISITS!$A$1:$B$1211,2,0)</f>
        <v>221</v>
      </c>
      <c r="E683" s="36">
        <f>IFERROR(VLOOKUP(A683,NEW_FOLLOWS!$A$1:$B$892,2,0),  " ")</f>
        <v>100</v>
      </c>
      <c r="F683" s="36" t="str">
        <f>IFERROR(VLOOKUP(A683,VIEWS!$A$1:$B$200,2,0)," ")</f>
        <v xml:space="preserve"> </v>
      </c>
      <c r="G683" s="36" t="str">
        <f>IFERROR(VLOOKUP(A683,INTERACTION!$A$1:$B$200,2,0)," ")</f>
        <v xml:space="preserve"> </v>
      </c>
      <c r="H683" t="str">
        <f t="shared" si="32"/>
        <v>Tuesday</v>
      </c>
      <c r="I683" s="32" t="str">
        <f t="shared" si="30"/>
        <v>Weekday</v>
      </c>
      <c r="J683" s="34" t="str">
        <f>IFERROR(Insta_Table1[[#This Row],[Interaction]]/Insta_Table1[[#This Row],[Reach]], " ")</f>
        <v xml:space="preserve"> </v>
      </c>
    </row>
    <row r="684" spans="1:10" x14ac:dyDescent="0.3">
      <c r="A684" s="7" t="s">
        <v>684</v>
      </c>
      <c r="B684" s="17">
        <f t="shared" si="31"/>
        <v>45252</v>
      </c>
      <c r="C684" s="36">
        <f>VLOOKUP(DAILY_STATS!A684,REACH!A683:B1893,2,0)</f>
        <v>9134</v>
      </c>
      <c r="D684">
        <f>VLOOKUP(A684,PROFILE_VISITS!$A$1:$B$1211,2,0)</f>
        <v>235</v>
      </c>
      <c r="E684" s="36">
        <f>IFERROR(VLOOKUP(A684,NEW_FOLLOWS!$A$1:$B$892,2,0),  " ")</f>
        <v>93</v>
      </c>
      <c r="F684" s="36" t="str">
        <f>IFERROR(VLOOKUP(A684,VIEWS!$A$1:$B$200,2,0)," ")</f>
        <v xml:space="preserve"> </v>
      </c>
      <c r="G684" s="36" t="str">
        <f>IFERROR(VLOOKUP(A684,INTERACTION!$A$1:$B$200,2,0)," ")</f>
        <v xml:space="preserve"> </v>
      </c>
      <c r="H684" t="str">
        <f t="shared" si="32"/>
        <v>Wednesday</v>
      </c>
      <c r="I684" s="32" t="str">
        <f t="shared" si="30"/>
        <v>Weekday</v>
      </c>
      <c r="J684" s="34" t="str">
        <f>IFERROR(Insta_Table1[[#This Row],[Interaction]]/Insta_Table1[[#This Row],[Reach]], " ")</f>
        <v xml:space="preserve"> </v>
      </c>
    </row>
    <row r="685" spans="1:10" x14ac:dyDescent="0.3">
      <c r="A685" s="7" t="s">
        <v>685</v>
      </c>
      <c r="B685" s="17">
        <f t="shared" si="31"/>
        <v>45253</v>
      </c>
      <c r="C685" s="36">
        <f>VLOOKUP(DAILY_STATS!A685,REACH!A684:B1894,2,0)</f>
        <v>13570</v>
      </c>
      <c r="D685">
        <f>VLOOKUP(A685,PROFILE_VISITS!$A$1:$B$1211,2,0)</f>
        <v>390</v>
      </c>
      <c r="E685" s="36">
        <f>IFERROR(VLOOKUP(A685,NEW_FOLLOWS!$A$1:$B$892,2,0),  " ")</f>
        <v>117</v>
      </c>
      <c r="F685" s="36" t="str">
        <f>IFERROR(VLOOKUP(A685,VIEWS!$A$1:$B$200,2,0)," ")</f>
        <v xml:space="preserve"> </v>
      </c>
      <c r="G685" s="36" t="str">
        <f>IFERROR(VLOOKUP(A685,INTERACTION!$A$1:$B$200,2,0)," ")</f>
        <v xml:space="preserve"> </v>
      </c>
      <c r="H685" t="str">
        <f t="shared" si="32"/>
        <v>Thursday</v>
      </c>
      <c r="I685" s="32" t="str">
        <f t="shared" si="30"/>
        <v>Weekday</v>
      </c>
      <c r="J685" s="34" t="str">
        <f>IFERROR(Insta_Table1[[#This Row],[Interaction]]/Insta_Table1[[#This Row],[Reach]], " ")</f>
        <v xml:space="preserve"> </v>
      </c>
    </row>
    <row r="686" spans="1:10" x14ac:dyDescent="0.3">
      <c r="A686" s="7" t="s">
        <v>686</v>
      </c>
      <c r="B686" s="17">
        <f t="shared" si="31"/>
        <v>45254</v>
      </c>
      <c r="C686" s="36">
        <f>VLOOKUP(DAILY_STATS!A686,REACH!A685:B1895,2,0)</f>
        <v>13406</v>
      </c>
      <c r="D686">
        <f>VLOOKUP(A686,PROFILE_VISITS!$A$1:$B$1211,2,0)</f>
        <v>395</v>
      </c>
      <c r="E686" s="36">
        <f>IFERROR(VLOOKUP(A686,NEW_FOLLOWS!$A$1:$B$892,2,0),  " ")</f>
        <v>112</v>
      </c>
      <c r="F686" s="36" t="str">
        <f>IFERROR(VLOOKUP(A686,VIEWS!$A$1:$B$200,2,0)," ")</f>
        <v xml:space="preserve"> </v>
      </c>
      <c r="G686" s="36" t="str">
        <f>IFERROR(VLOOKUP(A686,INTERACTION!$A$1:$B$200,2,0)," ")</f>
        <v xml:space="preserve"> </v>
      </c>
      <c r="H686" t="str">
        <f t="shared" si="32"/>
        <v>Friday</v>
      </c>
      <c r="I686" s="32" t="str">
        <f t="shared" si="30"/>
        <v>Weekday</v>
      </c>
      <c r="J686" s="34" t="str">
        <f>IFERROR(Insta_Table1[[#This Row],[Interaction]]/Insta_Table1[[#This Row],[Reach]], " ")</f>
        <v xml:space="preserve"> </v>
      </c>
    </row>
    <row r="687" spans="1:10" x14ac:dyDescent="0.3">
      <c r="A687" s="7" t="s">
        <v>687</v>
      </c>
      <c r="B687" s="17">
        <f t="shared" si="31"/>
        <v>45255</v>
      </c>
      <c r="C687" s="36">
        <f>VLOOKUP(DAILY_STATS!A687,REACH!A686:B1896,2,0)</f>
        <v>8656</v>
      </c>
      <c r="D687">
        <f>VLOOKUP(A687,PROFILE_VISITS!$A$1:$B$1211,2,0)</f>
        <v>283</v>
      </c>
      <c r="E687" s="36">
        <f>IFERROR(VLOOKUP(A687,NEW_FOLLOWS!$A$1:$B$892,2,0),  " ")</f>
        <v>98</v>
      </c>
      <c r="F687" s="36" t="str">
        <f>IFERROR(VLOOKUP(A687,VIEWS!$A$1:$B$200,2,0)," ")</f>
        <v xml:space="preserve"> </v>
      </c>
      <c r="G687" s="36" t="str">
        <f>IFERROR(VLOOKUP(A687,INTERACTION!$A$1:$B$200,2,0)," ")</f>
        <v xml:space="preserve"> </v>
      </c>
      <c r="H687" t="str">
        <f t="shared" si="32"/>
        <v>Saturday</v>
      </c>
      <c r="I687" s="32" t="str">
        <f t="shared" si="30"/>
        <v>Weekend</v>
      </c>
      <c r="J687" s="34" t="str">
        <f>IFERROR(Insta_Table1[[#This Row],[Interaction]]/Insta_Table1[[#This Row],[Reach]], " ")</f>
        <v xml:space="preserve"> </v>
      </c>
    </row>
    <row r="688" spans="1:10" x14ac:dyDescent="0.3">
      <c r="A688" s="7" t="s">
        <v>688</v>
      </c>
      <c r="B688" s="17">
        <f t="shared" si="31"/>
        <v>45256</v>
      </c>
      <c r="C688" s="36">
        <f>VLOOKUP(DAILY_STATS!A688,REACH!A687:B1897,2,0)</f>
        <v>9857</v>
      </c>
      <c r="D688">
        <f>VLOOKUP(A688,PROFILE_VISITS!$A$1:$B$1211,2,0)</f>
        <v>289</v>
      </c>
      <c r="E688" s="36">
        <f>IFERROR(VLOOKUP(A688,NEW_FOLLOWS!$A$1:$B$892,2,0),  " ")</f>
        <v>135</v>
      </c>
      <c r="F688" s="36" t="str">
        <f>IFERROR(VLOOKUP(A688,VIEWS!$A$1:$B$200,2,0)," ")</f>
        <v xml:space="preserve"> </v>
      </c>
      <c r="G688" s="36" t="str">
        <f>IFERROR(VLOOKUP(A688,INTERACTION!$A$1:$B$200,2,0)," ")</f>
        <v xml:space="preserve"> </v>
      </c>
      <c r="H688" t="str">
        <f t="shared" si="32"/>
        <v>Sunday</v>
      </c>
      <c r="I688" s="32" t="str">
        <f t="shared" si="30"/>
        <v>Weekend</v>
      </c>
      <c r="J688" s="34" t="str">
        <f>IFERROR(Insta_Table1[[#This Row],[Interaction]]/Insta_Table1[[#This Row],[Reach]], " ")</f>
        <v xml:space="preserve"> </v>
      </c>
    </row>
    <row r="689" spans="1:10" x14ac:dyDescent="0.3">
      <c r="A689" s="7" t="s">
        <v>689</v>
      </c>
      <c r="B689" s="17">
        <f t="shared" si="31"/>
        <v>45257</v>
      </c>
      <c r="C689" s="36">
        <f>VLOOKUP(DAILY_STATS!A689,REACH!A688:B1898,2,0)</f>
        <v>7592</v>
      </c>
      <c r="D689">
        <f>VLOOKUP(A689,PROFILE_VISITS!$A$1:$B$1211,2,0)</f>
        <v>338</v>
      </c>
      <c r="E689" s="36">
        <f>IFERROR(VLOOKUP(A689,NEW_FOLLOWS!$A$1:$B$892,2,0),  " ")</f>
        <v>110</v>
      </c>
      <c r="F689" s="36" t="str">
        <f>IFERROR(VLOOKUP(A689,VIEWS!$A$1:$B$200,2,0)," ")</f>
        <v xml:space="preserve"> </v>
      </c>
      <c r="G689" s="36" t="str">
        <f>IFERROR(VLOOKUP(A689,INTERACTION!$A$1:$B$200,2,0)," ")</f>
        <v xml:space="preserve"> </v>
      </c>
      <c r="H689" t="str">
        <f t="shared" si="32"/>
        <v>Monday</v>
      </c>
      <c r="I689" s="32" t="str">
        <f t="shared" si="30"/>
        <v>Weekday</v>
      </c>
      <c r="J689" s="34" t="str">
        <f>IFERROR(Insta_Table1[[#This Row],[Interaction]]/Insta_Table1[[#This Row],[Reach]], " ")</f>
        <v xml:space="preserve"> </v>
      </c>
    </row>
    <row r="690" spans="1:10" x14ac:dyDescent="0.3">
      <c r="A690" s="7" t="s">
        <v>690</v>
      </c>
      <c r="B690" s="17">
        <f t="shared" si="31"/>
        <v>45258</v>
      </c>
      <c r="C690" s="36">
        <f>VLOOKUP(DAILY_STATS!A690,REACH!A689:B1899,2,0)</f>
        <v>9789</v>
      </c>
      <c r="D690">
        <f>VLOOKUP(A690,PROFILE_VISITS!$A$1:$B$1211,2,0)</f>
        <v>323</v>
      </c>
      <c r="E690" s="36">
        <f>IFERROR(VLOOKUP(A690,NEW_FOLLOWS!$A$1:$B$892,2,0),  " ")</f>
        <v>110</v>
      </c>
      <c r="F690" s="36" t="str">
        <f>IFERROR(VLOOKUP(A690,VIEWS!$A$1:$B$200,2,0)," ")</f>
        <v xml:space="preserve"> </v>
      </c>
      <c r="G690" s="36" t="str">
        <f>IFERROR(VLOOKUP(A690,INTERACTION!$A$1:$B$200,2,0)," ")</f>
        <v xml:space="preserve"> </v>
      </c>
      <c r="H690" t="str">
        <f t="shared" si="32"/>
        <v>Tuesday</v>
      </c>
      <c r="I690" s="32" t="str">
        <f t="shared" si="30"/>
        <v>Weekday</v>
      </c>
      <c r="J690" s="34" t="str">
        <f>IFERROR(Insta_Table1[[#This Row],[Interaction]]/Insta_Table1[[#This Row],[Reach]], " ")</f>
        <v xml:space="preserve"> </v>
      </c>
    </row>
    <row r="691" spans="1:10" x14ac:dyDescent="0.3">
      <c r="A691" s="7" t="s">
        <v>691</v>
      </c>
      <c r="B691" s="17">
        <f t="shared" si="31"/>
        <v>45259</v>
      </c>
      <c r="C691" s="36">
        <f>VLOOKUP(DAILY_STATS!A691,REACH!A690:B1900,2,0)</f>
        <v>6933</v>
      </c>
      <c r="D691">
        <f>VLOOKUP(A691,PROFILE_VISITS!$A$1:$B$1211,2,0)</f>
        <v>302</v>
      </c>
      <c r="E691" s="36">
        <f>IFERROR(VLOOKUP(A691,NEW_FOLLOWS!$A$1:$B$892,2,0),  " ")</f>
        <v>109</v>
      </c>
      <c r="F691" s="36" t="str">
        <f>IFERROR(VLOOKUP(A691,VIEWS!$A$1:$B$200,2,0)," ")</f>
        <v xml:space="preserve"> </v>
      </c>
      <c r="G691" s="36" t="str">
        <f>IFERROR(VLOOKUP(A691,INTERACTION!$A$1:$B$200,2,0)," ")</f>
        <v xml:space="preserve"> </v>
      </c>
      <c r="H691" t="str">
        <f t="shared" si="32"/>
        <v>Wednesday</v>
      </c>
      <c r="I691" s="32" t="str">
        <f t="shared" si="30"/>
        <v>Weekday</v>
      </c>
      <c r="J691" s="34" t="str">
        <f>IFERROR(Insta_Table1[[#This Row],[Interaction]]/Insta_Table1[[#This Row],[Reach]], " ")</f>
        <v xml:space="preserve"> </v>
      </c>
    </row>
    <row r="692" spans="1:10" x14ac:dyDescent="0.3">
      <c r="A692" s="7" t="s">
        <v>692</v>
      </c>
      <c r="B692" s="17">
        <f t="shared" si="31"/>
        <v>45260</v>
      </c>
      <c r="C692" s="36">
        <f>VLOOKUP(DAILY_STATS!A692,REACH!A691:B1901,2,0)</f>
        <v>5228</v>
      </c>
      <c r="D692">
        <f>VLOOKUP(A692,PROFILE_VISITS!$A$1:$B$1211,2,0)</f>
        <v>298</v>
      </c>
      <c r="E692" s="36">
        <f>IFERROR(VLOOKUP(A692,NEW_FOLLOWS!$A$1:$B$892,2,0),  " ")</f>
        <v>67</v>
      </c>
      <c r="F692" s="36" t="str">
        <f>IFERROR(VLOOKUP(A692,VIEWS!$A$1:$B$200,2,0)," ")</f>
        <v xml:space="preserve"> </v>
      </c>
      <c r="G692" s="36" t="str">
        <f>IFERROR(VLOOKUP(A692,INTERACTION!$A$1:$B$200,2,0)," ")</f>
        <v xml:space="preserve"> </v>
      </c>
      <c r="H692" t="str">
        <f t="shared" si="32"/>
        <v>Thursday</v>
      </c>
      <c r="I692" s="32" t="str">
        <f t="shared" si="30"/>
        <v>Weekday</v>
      </c>
      <c r="J692" s="34" t="str">
        <f>IFERROR(Insta_Table1[[#This Row],[Interaction]]/Insta_Table1[[#This Row],[Reach]], " ")</f>
        <v xml:space="preserve"> </v>
      </c>
    </row>
    <row r="693" spans="1:10" x14ac:dyDescent="0.3">
      <c r="A693" s="7" t="s">
        <v>693</v>
      </c>
      <c r="B693" s="17">
        <f t="shared" si="31"/>
        <v>45261</v>
      </c>
      <c r="C693" s="36">
        <f>VLOOKUP(DAILY_STATS!A693,REACH!A692:B1902,2,0)</f>
        <v>9239</v>
      </c>
      <c r="D693">
        <f>VLOOKUP(A693,PROFILE_VISITS!$A$1:$B$1211,2,0)</f>
        <v>318</v>
      </c>
      <c r="E693" s="36">
        <f>IFERROR(VLOOKUP(A693,NEW_FOLLOWS!$A$1:$B$892,2,0),  " ")</f>
        <v>119</v>
      </c>
      <c r="F693" s="36" t="str">
        <f>IFERROR(VLOOKUP(A693,VIEWS!$A$1:$B$200,2,0)," ")</f>
        <v xml:space="preserve"> </v>
      </c>
      <c r="G693" s="36" t="str">
        <f>IFERROR(VLOOKUP(A693,INTERACTION!$A$1:$B$200,2,0)," ")</f>
        <v xml:space="preserve"> </v>
      </c>
      <c r="H693" t="str">
        <f t="shared" si="32"/>
        <v>Friday</v>
      </c>
      <c r="I693" s="32" t="str">
        <f t="shared" si="30"/>
        <v>Weekday</v>
      </c>
      <c r="J693" s="34" t="str">
        <f>IFERROR(Insta_Table1[[#This Row],[Interaction]]/Insta_Table1[[#This Row],[Reach]], " ")</f>
        <v xml:space="preserve"> </v>
      </c>
    </row>
    <row r="694" spans="1:10" x14ac:dyDescent="0.3">
      <c r="A694" s="7" t="s">
        <v>694</v>
      </c>
      <c r="B694" s="17">
        <f t="shared" si="31"/>
        <v>45262</v>
      </c>
      <c r="C694" s="36">
        <f>VLOOKUP(DAILY_STATS!A694,REACH!A693:B1903,2,0)</f>
        <v>10749</v>
      </c>
      <c r="D694">
        <f>VLOOKUP(A694,PROFILE_VISITS!$A$1:$B$1211,2,0)</f>
        <v>242</v>
      </c>
      <c r="E694" s="36">
        <f>IFERROR(VLOOKUP(A694,NEW_FOLLOWS!$A$1:$B$892,2,0),  " ")</f>
        <v>106</v>
      </c>
      <c r="F694" s="36" t="str">
        <f>IFERROR(VLOOKUP(A694,VIEWS!$A$1:$B$200,2,0)," ")</f>
        <v xml:space="preserve"> </v>
      </c>
      <c r="G694" s="36" t="str">
        <f>IFERROR(VLOOKUP(A694,INTERACTION!$A$1:$B$200,2,0)," ")</f>
        <v xml:space="preserve"> </v>
      </c>
      <c r="H694" t="str">
        <f t="shared" si="32"/>
        <v>Saturday</v>
      </c>
      <c r="I694" s="32" t="str">
        <f t="shared" si="30"/>
        <v>Weekend</v>
      </c>
      <c r="J694" s="34" t="str">
        <f>IFERROR(Insta_Table1[[#This Row],[Interaction]]/Insta_Table1[[#This Row],[Reach]], " ")</f>
        <v xml:space="preserve"> </v>
      </c>
    </row>
    <row r="695" spans="1:10" x14ac:dyDescent="0.3">
      <c r="A695" s="7" t="s">
        <v>695</v>
      </c>
      <c r="B695" s="17">
        <f t="shared" si="31"/>
        <v>45263</v>
      </c>
      <c r="C695" s="36">
        <f>VLOOKUP(DAILY_STATS!A695,REACH!A694:B1904,2,0)</f>
        <v>5758</v>
      </c>
      <c r="D695">
        <f>VLOOKUP(A695,PROFILE_VISITS!$A$1:$B$1211,2,0)</f>
        <v>281</v>
      </c>
      <c r="E695" s="36">
        <f>IFERROR(VLOOKUP(A695,NEW_FOLLOWS!$A$1:$B$892,2,0),  " ")</f>
        <v>83</v>
      </c>
      <c r="F695" s="36" t="str">
        <f>IFERROR(VLOOKUP(A695,VIEWS!$A$1:$B$200,2,0)," ")</f>
        <v xml:space="preserve"> </v>
      </c>
      <c r="G695" s="36" t="str">
        <f>IFERROR(VLOOKUP(A695,INTERACTION!$A$1:$B$200,2,0)," ")</f>
        <v xml:space="preserve"> </v>
      </c>
      <c r="H695" t="str">
        <f t="shared" si="32"/>
        <v>Sunday</v>
      </c>
      <c r="I695" s="32" t="str">
        <f t="shared" si="30"/>
        <v>Weekend</v>
      </c>
      <c r="J695" s="34" t="str">
        <f>IFERROR(Insta_Table1[[#This Row],[Interaction]]/Insta_Table1[[#This Row],[Reach]], " ")</f>
        <v xml:space="preserve"> </v>
      </c>
    </row>
    <row r="696" spans="1:10" x14ac:dyDescent="0.3">
      <c r="A696" s="7" t="s">
        <v>696</v>
      </c>
      <c r="B696" s="17">
        <f t="shared" si="31"/>
        <v>45264</v>
      </c>
      <c r="C696" s="36">
        <f>VLOOKUP(DAILY_STATS!A696,REACH!A695:B1905,2,0)</f>
        <v>8821</v>
      </c>
      <c r="D696">
        <f>VLOOKUP(A696,PROFILE_VISITS!$A$1:$B$1211,2,0)</f>
        <v>262</v>
      </c>
      <c r="E696" s="36">
        <f>IFERROR(VLOOKUP(A696,NEW_FOLLOWS!$A$1:$B$892,2,0),  " ")</f>
        <v>82</v>
      </c>
      <c r="F696" s="36" t="str">
        <f>IFERROR(VLOOKUP(A696,VIEWS!$A$1:$B$200,2,0)," ")</f>
        <v xml:space="preserve"> </v>
      </c>
      <c r="G696" s="36" t="str">
        <f>IFERROR(VLOOKUP(A696,INTERACTION!$A$1:$B$200,2,0)," ")</f>
        <v xml:space="preserve"> </v>
      </c>
      <c r="H696" t="str">
        <f t="shared" si="32"/>
        <v>Monday</v>
      </c>
      <c r="I696" s="32" t="str">
        <f t="shared" si="30"/>
        <v>Weekday</v>
      </c>
      <c r="J696" s="34" t="str">
        <f>IFERROR(Insta_Table1[[#This Row],[Interaction]]/Insta_Table1[[#This Row],[Reach]], " ")</f>
        <v xml:space="preserve"> </v>
      </c>
    </row>
    <row r="697" spans="1:10" x14ac:dyDescent="0.3">
      <c r="A697" s="7" t="s">
        <v>697</v>
      </c>
      <c r="B697" s="17">
        <f t="shared" si="31"/>
        <v>45265</v>
      </c>
      <c r="C697" s="36">
        <f>VLOOKUP(DAILY_STATS!A697,REACH!A696:B1906,2,0)</f>
        <v>9707</v>
      </c>
      <c r="D697">
        <f>VLOOKUP(A697,PROFILE_VISITS!$A$1:$B$1211,2,0)</f>
        <v>269</v>
      </c>
      <c r="E697" s="36">
        <f>IFERROR(VLOOKUP(A697,NEW_FOLLOWS!$A$1:$B$892,2,0),  " ")</f>
        <v>106</v>
      </c>
      <c r="F697" s="36" t="str">
        <f>IFERROR(VLOOKUP(A697,VIEWS!$A$1:$B$200,2,0)," ")</f>
        <v xml:space="preserve"> </v>
      </c>
      <c r="G697" s="36" t="str">
        <f>IFERROR(VLOOKUP(A697,INTERACTION!$A$1:$B$200,2,0)," ")</f>
        <v xml:space="preserve"> </v>
      </c>
      <c r="H697" t="str">
        <f t="shared" si="32"/>
        <v>Tuesday</v>
      </c>
      <c r="I697" s="32" t="str">
        <f t="shared" si="30"/>
        <v>Weekday</v>
      </c>
      <c r="J697" s="34" t="str">
        <f>IFERROR(Insta_Table1[[#This Row],[Interaction]]/Insta_Table1[[#This Row],[Reach]], " ")</f>
        <v xml:space="preserve"> </v>
      </c>
    </row>
    <row r="698" spans="1:10" x14ac:dyDescent="0.3">
      <c r="A698" s="7" t="s">
        <v>698</v>
      </c>
      <c r="B698" s="17">
        <f t="shared" si="31"/>
        <v>45266</v>
      </c>
      <c r="C698" s="36">
        <f>VLOOKUP(DAILY_STATS!A698,REACH!A697:B1907,2,0)</f>
        <v>25505</v>
      </c>
      <c r="D698">
        <f>VLOOKUP(A698,PROFILE_VISITS!$A$1:$B$1211,2,0)</f>
        <v>603</v>
      </c>
      <c r="E698" s="36">
        <f>IFERROR(VLOOKUP(A698,NEW_FOLLOWS!$A$1:$B$892,2,0),  " ")</f>
        <v>76</v>
      </c>
      <c r="F698" s="36" t="str">
        <f>IFERROR(VLOOKUP(A698,VIEWS!$A$1:$B$200,2,0)," ")</f>
        <v xml:space="preserve"> </v>
      </c>
      <c r="G698" s="36" t="str">
        <f>IFERROR(VLOOKUP(A698,INTERACTION!$A$1:$B$200,2,0)," ")</f>
        <v xml:space="preserve"> </v>
      </c>
      <c r="H698" t="str">
        <f t="shared" si="32"/>
        <v>Wednesday</v>
      </c>
      <c r="I698" s="32" t="str">
        <f t="shared" si="30"/>
        <v>Weekday</v>
      </c>
      <c r="J698" s="34" t="str">
        <f>IFERROR(Insta_Table1[[#This Row],[Interaction]]/Insta_Table1[[#This Row],[Reach]], " ")</f>
        <v xml:space="preserve"> </v>
      </c>
    </row>
    <row r="699" spans="1:10" x14ac:dyDescent="0.3">
      <c r="A699" s="7" t="s">
        <v>699</v>
      </c>
      <c r="B699" s="17">
        <f t="shared" si="31"/>
        <v>45267</v>
      </c>
      <c r="C699" s="36">
        <f>VLOOKUP(DAILY_STATS!A699,REACH!A698:B1908,2,0)</f>
        <v>34870</v>
      </c>
      <c r="D699">
        <f>VLOOKUP(A699,PROFILE_VISITS!$A$1:$B$1211,2,0)</f>
        <v>581</v>
      </c>
      <c r="E699" s="36">
        <f>IFERROR(VLOOKUP(A699,NEW_FOLLOWS!$A$1:$B$892,2,0),  " ")</f>
        <v>164</v>
      </c>
      <c r="F699" s="36" t="str">
        <f>IFERROR(VLOOKUP(A699,VIEWS!$A$1:$B$200,2,0)," ")</f>
        <v xml:space="preserve"> </v>
      </c>
      <c r="G699" s="36" t="str">
        <f>IFERROR(VLOOKUP(A699,INTERACTION!$A$1:$B$200,2,0)," ")</f>
        <v xml:space="preserve"> </v>
      </c>
      <c r="H699" t="str">
        <f t="shared" si="32"/>
        <v>Thursday</v>
      </c>
      <c r="I699" s="32" t="str">
        <f t="shared" si="30"/>
        <v>Weekday</v>
      </c>
      <c r="J699" s="34" t="str">
        <f>IFERROR(Insta_Table1[[#This Row],[Interaction]]/Insta_Table1[[#This Row],[Reach]], " ")</f>
        <v xml:space="preserve"> </v>
      </c>
    </row>
    <row r="700" spans="1:10" x14ac:dyDescent="0.3">
      <c r="A700" s="7" t="s">
        <v>700</v>
      </c>
      <c r="B700" s="17">
        <f t="shared" si="31"/>
        <v>45268</v>
      </c>
      <c r="C700" s="36">
        <f>VLOOKUP(DAILY_STATS!A700,REACH!A699:B1909,2,0)</f>
        <v>103997</v>
      </c>
      <c r="D700">
        <f>VLOOKUP(A700,PROFILE_VISITS!$A$1:$B$1211,2,0)</f>
        <v>1571</v>
      </c>
      <c r="E700" s="36">
        <f>IFERROR(VLOOKUP(A700,NEW_FOLLOWS!$A$1:$B$892,2,0),  " ")</f>
        <v>684</v>
      </c>
      <c r="F700" s="36" t="str">
        <f>IFERROR(VLOOKUP(A700,VIEWS!$A$1:$B$200,2,0)," ")</f>
        <v xml:space="preserve"> </v>
      </c>
      <c r="G700" s="36" t="str">
        <f>IFERROR(VLOOKUP(A700,INTERACTION!$A$1:$B$200,2,0)," ")</f>
        <v xml:space="preserve"> </v>
      </c>
      <c r="H700" t="str">
        <f t="shared" si="32"/>
        <v>Friday</v>
      </c>
      <c r="I700" s="32" t="str">
        <f t="shared" si="30"/>
        <v>Weekday</v>
      </c>
      <c r="J700" s="34" t="str">
        <f>IFERROR(Insta_Table1[[#This Row],[Interaction]]/Insta_Table1[[#This Row],[Reach]], " ")</f>
        <v xml:space="preserve"> </v>
      </c>
    </row>
    <row r="701" spans="1:10" x14ac:dyDescent="0.3">
      <c r="A701" s="7" t="s">
        <v>701</v>
      </c>
      <c r="B701" s="17">
        <f t="shared" si="31"/>
        <v>45269</v>
      </c>
      <c r="C701" s="36">
        <f>VLOOKUP(DAILY_STATS!A701,REACH!A700:B1910,2,0)</f>
        <v>150882</v>
      </c>
      <c r="D701">
        <f>VLOOKUP(A701,PROFILE_VISITS!$A$1:$B$1211,2,0)</f>
        <v>2152</v>
      </c>
      <c r="E701" s="36">
        <f>IFERROR(VLOOKUP(A701,NEW_FOLLOWS!$A$1:$B$892,2,0),  " ")</f>
        <v>975</v>
      </c>
      <c r="F701" s="36" t="str">
        <f>IFERROR(VLOOKUP(A701,VIEWS!$A$1:$B$200,2,0)," ")</f>
        <v xml:space="preserve"> </v>
      </c>
      <c r="G701" s="36" t="str">
        <f>IFERROR(VLOOKUP(A701,INTERACTION!$A$1:$B$200,2,0)," ")</f>
        <v xml:space="preserve"> </v>
      </c>
      <c r="H701" t="str">
        <f t="shared" si="32"/>
        <v>Saturday</v>
      </c>
      <c r="I701" s="32" t="str">
        <f t="shared" si="30"/>
        <v>Weekend</v>
      </c>
      <c r="J701" s="34" t="str">
        <f>IFERROR(Insta_Table1[[#This Row],[Interaction]]/Insta_Table1[[#This Row],[Reach]], " ")</f>
        <v xml:space="preserve"> </v>
      </c>
    </row>
    <row r="702" spans="1:10" x14ac:dyDescent="0.3">
      <c r="A702" s="7" t="s">
        <v>702</v>
      </c>
      <c r="B702" s="17">
        <f t="shared" si="31"/>
        <v>45270</v>
      </c>
      <c r="C702" s="36">
        <f>VLOOKUP(DAILY_STATS!A702,REACH!A701:B1911,2,0)</f>
        <v>98289</v>
      </c>
      <c r="D702">
        <f>VLOOKUP(A702,PROFILE_VISITS!$A$1:$B$1211,2,0)</f>
        <v>1974</v>
      </c>
      <c r="E702" s="36">
        <f>IFERROR(VLOOKUP(A702,NEW_FOLLOWS!$A$1:$B$892,2,0),  " ")</f>
        <v>924</v>
      </c>
      <c r="F702" s="36" t="str">
        <f>IFERROR(VLOOKUP(A702,VIEWS!$A$1:$B$200,2,0)," ")</f>
        <v xml:space="preserve"> </v>
      </c>
      <c r="G702" s="36" t="str">
        <f>IFERROR(VLOOKUP(A702,INTERACTION!$A$1:$B$200,2,0)," ")</f>
        <v xml:space="preserve"> </v>
      </c>
      <c r="H702" t="str">
        <f t="shared" si="32"/>
        <v>Sunday</v>
      </c>
      <c r="I702" s="32" t="str">
        <f t="shared" si="30"/>
        <v>Weekend</v>
      </c>
      <c r="J702" s="34" t="str">
        <f>IFERROR(Insta_Table1[[#This Row],[Interaction]]/Insta_Table1[[#This Row],[Reach]], " ")</f>
        <v xml:space="preserve"> </v>
      </c>
    </row>
    <row r="703" spans="1:10" x14ac:dyDescent="0.3">
      <c r="A703" s="7" t="s">
        <v>703</v>
      </c>
      <c r="B703" s="17">
        <f t="shared" si="31"/>
        <v>45271</v>
      </c>
      <c r="C703" s="36">
        <f>VLOOKUP(DAILY_STATS!A703,REACH!A702:B1912,2,0)</f>
        <v>296280</v>
      </c>
      <c r="D703">
        <f>VLOOKUP(A703,PROFILE_VISITS!$A$1:$B$1211,2,0)</f>
        <v>4269</v>
      </c>
      <c r="E703" s="36">
        <f>IFERROR(VLOOKUP(A703,NEW_FOLLOWS!$A$1:$B$892,2,0),  " ")</f>
        <v>1811</v>
      </c>
      <c r="F703" s="36" t="str">
        <f>IFERROR(VLOOKUP(A703,VIEWS!$A$1:$B$200,2,0)," ")</f>
        <v xml:space="preserve"> </v>
      </c>
      <c r="G703" s="36" t="str">
        <f>IFERROR(VLOOKUP(A703,INTERACTION!$A$1:$B$200,2,0)," ")</f>
        <v xml:space="preserve"> </v>
      </c>
      <c r="H703" t="str">
        <f t="shared" si="32"/>
        <v>Monday</v>
      </c>
      <c r="I703" s="32" t="str">
        <f t="shared" si="30"/>
        <v>Weekday</v>
      </c>
      <c r="J703" s="34" t="str">
        <f>IFERROR(Insta_Table1[[#This Row],[Interaction]]/Insta_Table1[[#This Row],[Reach]], " ")</f>
        <v xml:space="preserve"> </v>
      </c>
    </row>
    <row r="704" spans="1:10" x14ac:dyDescent="0.3">
      <c r="A704" s="7" t="s">
        <v>704</v>
      </c>
      <c r="B704" s="17">
        <f t="shared" si="31"/>
        <v>45272</v>
      </c>
      <c r="C704" s="36">
        <f>VLOOKUP(DAILY_STATS!A704,REACH!A703:B1913,2,0)</f>
        <v>352875</v>
      </c>
      <c r="D704">
        <f>VLOOKUP(A704,PROFILE_VISITS!$A$1:$B$1211,2,0)</f>
        <v>4929</v>
      </c>
      <c r="E704" s="36">
        <f>IFERROR(VLOOKUP(A704,NEW_FOLLOWS!$A$1:$B$892,2,0),  " ")</f>
        <v>1771</v>
      </c>
      <c r="F704" s="36" t="str">
        <f>IFERROR(VLOOKUP(A704,VIEWS!$A$1:$B$200,2,0)," ")</f>
        <v xml:space="preserve"> </v>
      </c>
      <c r="G704" s="36" t="str">
        <f>IFERROR(VLOOKUP(A704,INTERACTION!$A$1:$B$200,2,0)," ")</f>
        <v xml:space="preserve"> </v>
      </c>
      <c r="H704" t="str">
        <f t="shared" si="32"/>
        <v>Tuesday</v>
      </c>
      <c r="I704" s="32" t="str">
        <f t="shared" si="30"/>
        <v>Weekday</v>
      </c>
      <c r="J704" s="34" t="str">
        <f>IFERROR(Insta_Table1[[#This Row],[Interaction]]/Insta_Table1[[#This Row],[Reach]], " ")</f>
        <v xml:space="preserve"> </v>
      </c>
    </row>
    <row r="705" spans="1:10" x14ac:dyDescent="0.3">
      <c r="A705" s="7" t="s">
        <v>705</v>
      </c>
      <c r="B705" s="17">
        <f t="shared" si="31"/>
        <v>45273</v>
      </c>
      <c r="C705" s="36">
        <f>VLOOKUP(DAILY_STATS!A705,REACH!A704:B1914,2,0)</f>
        <v>88949</v>
      </c>
      <c r="D705">
        <f>VLOOKUP(A705,PROFILE_VISITS!$A$1:$B$1211,2,0)</f>
        <v>1723</v>
      </c>
      <c r="E705" s="36">
        <f>IFERROR(VLOOKUP(A705,NEW_FOLLOWS!$A$1:$B$892,2,0),  " ")</f>
        <v>562</v>
      </c>
      <c r="F705" s="36" t="str">
        <f>IFERROR(VLOOKUP(A705,VIEWS!$A$1:$B$200,2,0)," ")</f>
        <v xml:space="preserve"> </v>
      </c>
      <c r="G705" s="36" t="str">
        <f>IFERROR(VLOOKUP(A705,INTERACTION!$A$1:$B$200,2,0)," ")</f>
        <v xml:space="preserve"> </v>
      </c>
      <c r="H705" t="str">
        <f t="shared" si="32"/>
        <v>Wednesday</v>
      </c>
      <c r="I705" s="32" t="str">
        <f t="shared" si="30"/>
        <v>Weekday</v>
      </c>
      <c r="J705" s="34" t="str">
        <f>IFERROR(Insta_Table1[[#This Row],[Interaction]]/Insta_Table1[[#This Row],[Reach]], " ")</f>
        <v xml:space="preserve"> </v>
      </c>
    </row>
    <row r="706" spans="1:10" x14ac:dyDescent="0.3">
      <c r="A706" s="7" t="s">
        <v>706</v>
      </c>
      <c r="B706" s="17">
        <f t="shared" si="31"/>
        <v>45274</v>
      </c>
      <c r="C706" s="36">
        <f>VLOOKUP(DAILY_STATS!A706,REACH!A705:B1915,2,0)</f>
        <v>66934</v>
      </c>
      <c r="D706">
        <f>VLOOKUP(A706,PROFILE_VISITS!$A$1:$B$1211,2,0)</f>
        <v>1515</v>
      </c>
      <c r="E706" s="36">
        <f>IFERROR(VLOOKUP(A706,NEW_FOLLOWS!$A$1:$B$892,2,0),  " ")</f>
        <v>517</v>
      </c>
      <c r="F706" s="36" t="str">
        <f>IFERROR(VLOOKUP(A706,VIEWS!$A$1:$B$200,2,0)," ")</f>
        <v xml:space="preserve"> </v>
      </c>
      <c r="G706" s="36" t="str">
        <f>IFERROR(VLOOKUP(A706,INTERACTION!$A$1:$B$200,2,0)," ")</f>
        <v xml:space="preserve"> </v>
      </c>
      <c r="H706" t="str">
        <f t="shared" si="32"/>
        <v>Thursday</v>
      </c>
      <c r="I706" s="32" t="str">
        <f t="shared" ref="I706:I769" si="33">IF(WEEKDAY(B706,2)&gt;5,"Weekend","Weekday")</f>
        <v>Weekday</v>
      </c>
      <c r="J706" s="34" t="str">
        <f>IFERROR(Insta_Table1[[#This Row],[Interaction]]/Insta_Table1[[#This Row],[Reach]], " ")</f>
        <v xml:space="preserve"> </v>
      </c>
    </row>
    <row r="707" spans="1:10" x14ac:dyDescent="0.3">
      <c r="A707" s="7" t="s">
        <v>707</v>
      </c>
      <c r="B707" s="17">
        <f t="shared" ref="B707:B770" si="34">DATEVALUE(LEFT(A707,10))</f>
        <v>45275</v>
      </c>
      <c r="C707" s="36">
        <f>VLOOKUP(DAILY_STATS!A707,REACH!A706:B1916,2,0)</f>
        <v>70773</v>
      </c>
      <c r="D707">
        <f>VLOOKUP(A707,PROFILE_VISITS!$A$1:$B$1211,2,0)</f>
        <v>1272</v>
      </c>
      <c r="E707" s="36">
        <f>IFERROR(VLOOKUP(A707,NEW_FOLLOWS!$A$1:$B$892,2,0),  " ")</f>
        <v>505</v>
      </c>
      <c r="F707" s="36" t="str">
        <f>IFERROR(VLOOKUP(A707,VIEWS!$A$1:$B$200,2,0)," ")</f>
        <v xml:space="preserve"> </v>
      </c>
      <c r="G707" s="36" t="str">
        <f>IFERROR(VLOOKUP(A707,INTERACTION!$A$1:$B$200,2,0)," ")</f>
        <v xml:space="preserve"> </v>
      </c>
      <c r="H707" t="str">
        <f t="shared" ref="H707:H770" si="35">TEXT(B707, "dddd")</f>
        <v>Friday</v>
      </c>
      <c r="I707" s="32" t="str">
        <f t="shared" si="33"/>
        <v>Weekday</v>
      </c>
      <c r="J707" s="34" t="str">
        <f>IFERROR(Insta_Table1[[#This Row],[Interaction]]/Insta_Table1[[#This Row],[Reach]], " ")</f>
        <v xml:space="preserve"> </v>
      </c>
    </row>
    <row r="708" spans="1:10" x14ac:dyDescent="0.3">
      <c r="A708" s="7" t="s">
        <v>708</v>
      </c>
      <c r="B708" s="17">
        <f t="shared" si="34"/>
        <v>45276</v>
      </c>
      <c r="C708" s="36">
        <f>VLOOKUP(DAILY_STATS!A708,REACH!A707:B1917,2,0)</f>
        <v>49440</v>
      </c>
      <c r="D708">
        <f>VLOOKUP(A708,PROFILE_VISITS!$A$1:$B$1211,2,0)</f>
        <v>1020</v>
      </c>
      <c r="E708" s="36">
        <f>IFERROR(VLOOKUP(A708,NEW_FOLLOWS!$A$1:$B$892,2,0),  " ")</f>
        <v>384</v>
      </c>
      <c r="F708" s="36" t="str">
        <f>IFERROR(VLOOKUP(A708,VIEWS!$A$1:$B$200,2,0)," ")</f>
        <v xml:space="preserve"> </v>
      </c>
      <c r="G708" s="36" t="str">
        <f>IFERROR(VLOOKUP(A708,INTERACTION!$A$1:$B$200,2,0)," ")</f>
        <v xml:space="preserve"> </v>
      </c>
      <c r="H708" t="str">
        <f t="shared" si="35"/>
        <v>Saturday</v>
      </c>
      <c r="I708" s="32" t="str">
        <f t="shared" si="33"/>
        <v>Weekend</v>
      </c>
      <c r="J708" s="34" t="str">
        <f>IFERROR(Insta_Table1[[#This Row],[Interaction]]/Insta_Table1[[#This Row],[Reach]], " ")</f>
        <v xml:space="preserve"> </v>
      </c>
    </row>
    <row r="709" spans="1:10" x14ac:dyDescent="0.3">
      <c r="A709" s="7" t="s">
        <v>709</v>
      </c>
      <c r="B709" s="17">
        <f t="shared" si="34"/>
        <v>45277</v>
      </c>
      <c r="C709" s="36">
        <f>VLOOKUP(DAILY_STATS!A709,REACH!A708:B1918,2,0)</f>
        <v>74783</v>
      </c>
      <c r="D709">
        <f>VLOOKUP(A709,PROFILE_VISITS!$A$1:$B$1211,2,0)</f>
        <v>1339</v>
      </c>
      <c r="E709" s="36">
        <f>IFERROR(VLOOKUP(A709,NEW_FOLLOWS!$A$1:$B$892,2,0),  " ")</f>
        <v>417</v>
      </c>
      <c r="F709" s="36" t="str">
        <f>IFERROR(VLOOKUP(A709,VIEWS!$A$1:$B$200,2,0)," ")</f>
        <v xml:space="preserve"> </v>
      </c>
      <c r="G709" s="36" t="str">
        <f>IFERROR(VLOOKUP(A709,INTERACTION!$A$1:$B$200,2,0)," ")</f>
        <v xml:space="preserve"> </v>
      </c>
      <c r="H709" t="str">
        <f t="shared" si="35"/>
        <v>Sunday</v>
      </c>
      <c r="I709" s="32" t="str">
        <f t="shared" si="33"/>
        <v>Weekend</v>
      </c>
      <c r="J709" s="34" t="str">
        <f>IFERROR(Insta_Table1[[#This Row],[Interaction]]/Insta_Table1[[#This Row],[Reach]], " ")</f>
        <v xml:space="preserve"> </v>
      </c>
    </row>
    <row r="710" spans="1:10" x14ac:dyDescent="0.3">
      <c r="A710" s="7" t="s">
        <v>710</v>
      </c>
      <c r="B710" s="17">
        <f t="shared" si="34"/>
        <v>45278</v>
      </c>
      <c r="C710" s="36">
        <f>VLOOKUP(DAILY_STATS!A710,REACH!A709:B1919,2,0)</f>
        <v>50691</v>
      </c>
      <c r="D710">
        <f>VLOOKUP(A710,PROFILE_VISITS!$A$1:$B$1211,2,0)</f>
        <v>1045</v>
      </c>
      <c r="E710" s="36">
        <f>IFERROR(VLOOKUP(A710,NEW_FOLLOWS!$A$1:$B$892,2,0),  " ")</f>
        <v>446</v>
      </c>
      <c r="F710" s="36" t="str">
        <f>IFERROR(VLOOKUP(A710,VIEWS!$A$1:$B$200,2,0)," ")</f>
        <v xml:space="preserve"> </v>
      </c>
      <c r="G710" s="36" t="str">
        <f>IFERROR(VLOOKUP(A710,INTERACTION!$A$1:$B$200,2,0)," ")</f>
        <v xml:space="preserve"> </v>
      </c>
      <c r="H710" t="str">
        <f t="shared" si="35"/>
        <v>Monday</v>
      </c>
      <c r="I710" s="32" t="str">
        <f t="shared" si="33"/>
        <v>Weekday</v>
      </c>
      <c r="J710" s="34" t="str">
        <f>IFERROR(Insta_Table1[[#This Row],[Interaction]]/Insta_Table1[[#This Row],[Reach]], " ")</f>
        <v xml:space="preserve"> </v>
      </c>
    </row>
    <row r="711" spans="1:10" x14ac:dyDescent="0.3">
      <c r="A711" s="7" t="s">
        <v>711</v>
      </c>
      <c r="B711" s="17">
        <f t="shared" si="34"/>
        <v>45279</v>
      </c>
      <c r="C711" s="36">
        <f>VLOOKUP(DAILY_STATS!A711,REACH!A710:B1920,2,0)</f>
        <v>50195</v>
      </c>
      <c r="D711">
        <f>VLOOKUP(A711,PROFILE_VISITS!$A$1:$B$1211,2,0)</f>
        <v>1130</v>
      </c>
      <c r="E711" s="36">
        <f>IFERROR(VLOOKUP(A711,NEW_FOLLOWS!$A$1:$B$892,2,0),  " ")</f>
        <v>479</v>
      </c>
      <c r="F711" s="36" t="str">
        <f>IFERROR(VLOOKUP(A711,VIEWS!$A$1:$B$200,2,0)," ")</f>
        <v xml:space="preserve"> </v>
      </c>
      <c r="G711" s="36" t="str">
        <f>IFERROR(VLOOKUP(A711,INTERACTION!$A$1:$B$200,2,0)," ")</f>
        <v xml:space="preserve"> </v>
      </c>
      <c r="H711" t="str">
        <f t="shared" si="35"/>
        <v>Tuesday</v>
      </c>
      <c r="I711" s="32" t="str">
        <f t="shared" si="33"/>
        <v>Weekday</v>
      </c>
      <c r="J711" s="34" t="str">
        <f>IFERROR(Insta_Table1[[#This Row],[Interaction]]/Insta_Table1[[#This Row],[Reach]], " ")</f>
        <v xml:space="preserve"> </v>
      </c>
    </row>
    <row r="712" spans="1:10" x14ac:dyDescent="0.3">
      <c r="A712" s="7" t="s">
        <v>712</v>
      </c>
      <c r="B712" s="17">
        <f t="shared" si="34"/>
        <v>45280</v>
      </c>
      <c r="C712" s="36">
        <f>VLOOKUP(DAILY_STATS!A712,REACH!A711:B1921,2,0)</f>
        <v>72633</v>
      </c>
      <c r="D712">
        <f>VLOOKUP(A712,PROFILE_VISITS!$A$1:$B$1211,2,0)</f>
        <v>1193</v>
      </c>
      <c r="E712" s="36">
        <f>IFERROR(VLOOKUP(A712,NEW_FOLLOWS!$A$1:$B$892,2,0),  " ")</f>
        <v>540</v>
      </c>
      <c r="F712" s="36" t="str">
        <f>IFERROR(VLOOKUP(A712,VIEWS!$A$1:$B$200,2,0)," ")</f>
        <v xml:space="preserve"> </v>
      </c>
      <c r="G712" s="36" t="str">
        <f>IFERROR(VLOOKUP(A712,INTERACTION!$A$1:$B$200,2,0)," ")</f>
        <v xml:space="preserve"> </v>
      </c>
      <c r="H712" t="str">
        <f t="shared" si="35"/>
        <v>Wednesday</v>
      </c>
      <c r="I712" s="32" t="str">
        <f t="shared" si="33"/>
        <v>Weekday</v>
      </c>
      <c r="J712" s="34" t="str">
        <f>IFERROR(Insta_Table1[[#This Row],[Interaction]]/Insta_Table1[[#This Row],[Reach]], " ")</f>
        <v xml:space="preserve"> </v>
      </c>
    </row>
    <row r="713" spans="1:10" x14ac:dyDescent="0.3">
      <c r="A713" s="7" t="s">
        <v>713</v>
      </c>
      <c r="B713" s="17">
        <f t="shared" si="34"/>
        <v>45281</v>
      </c>
      <c r="C713" s="36">
        <f>VLOOKUP(DAILY_STATS!A713,REACH!A712:B1922,2,0)</f>
        <v>81047</v>
      </c>
      <c r="D713">
        <f>VLOOKUP(A713,PROFILE_VISITS!$A$1:$B$1211,2,0)</f>
        <v>1395</v>
      </c>
      <c r="E713" s="36">
        <f>IFERROR(VLOOKUP(A713,NEW_FOLLOWS!$A$1:$B$892,2,0),  " ")</f>
        <v>677</v>
      </c>
      <c r="F713" s="36" t="str">
        <f>IFERROR(VLOOKUP(A713,VIEWS!$A$1:$B$200,2,0)," ")</f>
        <v xml:space="preserve"> </v>
      </c>
      <c r="G713" s="36" t="str">
        <f>IFERROR(VLOOKUP(A713,INTERACTION!$A$1:$B$200,2,0)," ")</f>
        <v xml:space="preserve"> </v>
      </c>
      <c r="H713" t="str">
        <f t="shared" si="35"/>
        <v>Thursday</v>
      </c>
      <c r="I713" s="32" t="str">
        <f t="shared" si="33"/>
        <v>Weekday</v>
      </c>
      <c r="J713" s="34" t="str">
        <f>IFERROR(Insta_Table1[[#This Row],[Interaction]]/Insta_Table1[[#This Row],[Reach]], " ")</f>
        <v xml:space="preserve"> </v>
      </c>
    </row>
    <row r="714" spans="1:10" x14ac:dyDescent="0.3">
      <c r="A714" s="7" t="s">
        <v>714</v>
      </c>
      <c r="B714" s="17">
        <f t="shared" si="34"/>
        <v>45282</v>
      </c>
      <c r="C714" s="36">
        <f>VLOOKUP(DAILY_STATS!A714,REACH!A713:B1923,2,0)</f>
        <v>73546</v>
      </c>
      <c r="D714">
        <f>VLOOKUP(A714,PROFILE_VISITS!$A$1:$B$1211,2,0)</f>
        <v>1295</v>
      </c>
      <c r="E714" s="36">
        <f>IFERROR(VLOOKUP(A714,NEW_FOLLOWS!$A$1:$B$892,2,0),  " ")</f>
        <v>509</v>
      </c>
      <c r="F714" s="36" t="str">
        <f>IFERROR(VLOOKUP(A714,VIEWS!$A$1:$B$200,2,0)," ")</f>
        <v xml:space="preserve"> </v>
      </c>
      <c r="G714" s="36" t="str">
        <f>IFERROR(VLOOKUP(A714,INTERACTION!$A$1:$B$200,2,0)," ")</f>
        <v xml:space="preserve"> </v>
      </c>
      <c r="H714" t="str">
        <f t="shared" si="35"/>
        <v>Friday</v>
      </c>
      <c r="I714" s="32" t="str">
        <f t="shared" si="33"/>
        <v>Weekday</v>
      </c>
      <c r="J714" s="34" t="str">
        <f>IFERROR(Insta_Table1[[#This Row],[Interaction]]/Insta_Table1[[#This Row],[Reach]], " ")</f>
        <v xml:space="preserve"> </v>
      </c>
    </row>
    <row r="715" spans="1:10" x14ac:dyDescent="0.3">
      <c r="A715" s="7" t="s">
        <v>715</v>
      </c>
      <c r="B715" s="17">
        <f t="shared" si="34"/>
        <v>45283</v>
      </c>
      <c r="C715" s="36">
        <f>VLOOKUP(DAILY_STATS!A715,REACH!A714:B1924,2,0)</f>
        <v>49465</v>
      </c>
      <c r="D715">
        <f>VLOOKUP(A715,PROFILE_VISITS!$A$1:$B$1211,2,0)</f>
        <v>824</v>
      </c>
      <c r="E715" s="36">
        <f>IFERROR(VLOOKUP(A715,NEW_FOLLOWS!$A$1:$B$892,2,0),  " ")</f>
        <v>322</v>
      </c>
      <c r="F715" s="36" t="str">
        <f>IFERROR(VLOOKUP(A715,VIEWS!$A$1:$B$200,2,0)," ")</f>
        <v xml:space="preserve"> </v>
      </c>
      <c r="G715" s="36" t="str">
        <f>IFERROR(VLOOKUP(A715,INTERACTION!$A$1:$B$200,2,0)," ")</f>
        <v xml:space="preserve"> </v>
      </c>
      <c r="H715" t="str">
        <f t="shared" si="35"/>
        <v>Saturday</v>
      </c>
      <c r="I715" s="32" t="str">
        <f t="shared" si="33"/>
        <v>Weekend</v>
      </c>
      <c r="J715" s="34" t="str">
        <f>IFERROR(Insta_Table1[[#This Row],[Interaction]]/Insta_Table1[[#This Row],[Reach]], " ")</f>
        <v xml:space="preserve"> </v>
      </c>
    </row>
    <row r="716" spans="1:10" x14ac:dyDescent="0.3">
      <c r="A716" s="7" t="s">
        <v>716</v>
      </c>
      <c r="B716" s="17">
        <f t="shared" si="34"/>
        <v>45284</v>
      </c>
      <c r="C716" s="36">
        <f>VLOOKUP(DAILY_STATS!A716,REACH!A715:B1925,2,0)</f>
        <v>42714</v>
      </c>
      <c r="D716">
        <f>VLOOKUP(A716,PROFILE_VISITS!$A$1:$B$1211,2,0)</f>
        <v>744</v>
      </c>
      <c r="E716" s="36">
        <f>IFERROR(VLOOKUP(A716,NEW_FOLLOWS!$A$1:$B$892,2,0),  " ")</f>
        <v>315</v>
      </c>
      <c r="F716" s="36" t="str">
        <f>IFERROR(VLOOKUP(A716,VIEWS!$A$1:$B$200,2,0)," ")</f>
        <v xml:space="preserve"> </v>
      </c>
      <c r="G716" s="36" t="str">
        <f>IFERROR(VLOOKUP(A716,INTERACTION!$A$1:$B$200,2,0)," ")</f>
        <v xml:space="preserve"> </v>
      </c>
      <c r="H716" t="str">
        <f t="shared" si="35"/>
        <v>Sunday</v>
      </c>
      <c r="I716" s="32" t="str">
        <f t="shared" si="33"/>
        <v>Weekend</v>
      </c>
      <c r="J716" s="34" t="str">
        <f>IFERROR(Insta_Table1[[#This Row],[Interaction]]/Insta_Table1[[#This Row],[Reach]], " ")</f>
        <v xml:space="preserve"> </v>
      </c>
    </row>
    <row r="717" spans="1:10" x14ac:dyDescent="0.3">
      <c r="A717" s="7" t="s">
        <v>717</v>
      </c>
      <c r="B717" s="17">
        <f t="shared" si="34"/>
        <v>45285</v>
      </c>
      <c r="C717" s="36">
        <f>VLOOKUP(DAILY_STATS!A717,REACH!A716:B1926,2,0)</f>
        <v>58858</v>
      </c>
      <c r="D717">
        <f>VLOOKUP(A717,PROFILE_VISITS!$A$1:$B$1211,2,0)</f>
        <v>958</v>
      </c>
      <c r="E717" s="36">
        <f>IFERROR(VLOOKUP(A717,NEW_FOLLOWS!$A$1:$B$892,2,0),  " ")</f>
        <v>414</v>
      </c>
      <c r="F717" s="36" t="str">
        <f>IFERROR(VLOOKUP(A717,VIEWS!$A$1:$B$200,2,0)," ")</f>
        <v xml:space="preserve"> </v>
      </c>
      <c r="G717" s="36" t="str">
        <f>IFERROR(VLOOKUP(A717,INTERACTION!$A$1:$B$200,2,0)," ")</f>
        <v xml:space="preserve"> </v>
      </c>
      <c r="H717" t="str">
        <f t="shared" si="35"/>
        <v>Monday</v>
      </c>
      <c r="I717" s="32" t="str">
        <f t="shared" si="33"/>
        <v>Weekday</v>
      </c>
      <c r="J717" s="34" t="str">
        <f>IFERROR(Insta_Table1[[#This Row],[Interaction]]/Insta_Table1[[#This Row],[Reach]], " ")</f>
        <v xml:space="preserve"> </v>
      </c>
    </row>
    <row r="718" spans="1:10" x14ac:dyDescent="0.3">
      <c r="A718" s="7" t="s">
        <v>718</v>
      </c>
      <c r="B718" s="17">
        <f t="shared" si="34"/>
        <v>45286</v>
      </c>
      <c r="C718" s="36">
        <f>VLOOKUP(DAILY_STATS!A718,REACH!A717:B1927,2,0)</f>
        <v>66489</v>
      </c>
      <c r="D718">
        <f>VLOOKUP(A718,PROFILE_VISITS!$A$1:$B$1211,2,0)</f>
        <v>1273</v>
      </c>
      <c r="E718" s="36">
        <f>IFERROR(VLOOKUP(A718,NEW_FOLLOWS!$A$1:$B$892,2,0),  " ")</f>
        <v>436</v>
      </c>
      <c r="F718" s="36" t="str">
        <f>IFERROR(VLOOKUP(A718,VIEWS!$A$1:$B$200,2,0)," ")</f>
        <v xml:space="preserve"> </v>
      </c>
      <c r="G718" s="36" t="str">
        <f>IFERROR(VLOOKUP(A718,INTERACTION!$A$1:$B$200,2,0)," ")</f>
        <v xml:space="preserve"> </v>
      </c>
      <c r="H718" t="str">
        <f t="shared" si="35"/>
        <v>Tuesday</v>
      </c>
      <c r="I718" s="32" t="str">
        <f t="shared" si="33"/>
        <v>Weekday</v>
      </c>
      <c r="J718" s="34" t="str">
        <f>IFERROR(Insta_Table1[[#This Row],[Interaction]]/Insta_Table1[[#This Row],[Reach]], " ")</f>
        <v xml:space="preserve"> </v>
      </c>
    </row>
    <row r="719" spans="1:10" x14ac:dyDescent="0.3">
      <c r="A719" s="7" t="s">
        <v>719</v>
      </c>
      <c r="B719" s="17">
        <f t="shared" si="34"/>
        <v>45287</v>
      </c>
      <c r="C719" s="36">
        <f>VLOOKUP(DAILY_STATS!A719,REACH!A718:B1928,2,0)</f>
        <v>44917</v>
      </c>
      <c r="D719">
        <f>VLOOKUP(A719,PROFILE_VISITS!$A$1:$B$1211,2,0)</f>
        <v>816</v>
      </c>
      <c r="E719" s="36">
        <f>IFERROR(VLOOKUP(A719,NEW_FOLLOWS!$A$1:$B$892,2,0),  " ")</f>
        <v>318</v>
      </c>
      <c r="F719" s="36" t="str">
        <f>IFERROR(VLOOKUP(A719,VIEWS!$A$1:$B$200,2,0)," ")</f>
        <v xml:space="preserve"> </v>
      </c>
      <c r="G719" s="36" t="str">
        <f>IFERROR(VLOOKUP(A719,INTERACTION!$A$1:$B$200,2,0)," ")</f>
        <v xml:space="preserve"> </v>
      </c>
      <c r="H719" t="str">
        <f t="shared" si="35"/>
        <v>Wednesday</v>
      </c>
      <c r="I719" s="32" t="str">
        <f t="shared" si="33"/>
        <v>Weekday</v>
      </c>
      <c r="J719" s="34" t="str">
        <f>IFERROR(Insta_Table1[[#This Row],[Interaction]]/Insta_Table1[[#This Row],[Reach]], " ")</f>
        <v xml:space="preserve"> </v>
      </c>
    </row>
    <row r="720" spans="1:10" x14ac:dyDescent="0.3">
      <c r="A720" s="7" t="s">
        <v>720</v>
      </c>
      <c r="B720" s="17">
        <f t="shared" si="34"/>
        <v>45288</v>
      </c>
      <c r="C720" s="36">
        <f>VLOOKUP(DAILY_STATS!A720,REACH!A719:B1929,2,0)</f>
        <v>36780</v>
      </c>
      <c r="D720">
        <f>VLOOKUP(A720,PROFILE_VISITS!$A$1:$B$1211,2,0)</f>
        <v>838</v>
      </c>
      <c r="E720" s="36">
        <f>IFERROR(VLOOKUP(A720,NEW_FOLLOWS!$A$1:$B$892,2,0),  " ")</f>
        <v>298</v>
      </c>
      <c r="F720" s="36" t="str">
        <f>IFERROR(VLOOKUP(A720,VIEWS!$A$1:$B$200,2,0)," ")</f>
        <v xml:space="preserve"> </v>
      </c>
      <c r="G720" s="36" t="str">
        <f>IFERROR(VLOOKUP(A720,INTERACTION!$A$1:$B$200,2,0)," ")</f>
        <v xml:space="preserve"> </v>
      </c>
      <c r="H720" t="str">
        <f t="shared" si="35"/>
        <v>Thursday</v>
      </c>
      <c r="I720" s="32" t="str">
        <f t="shared" si="33"/>
        <v>Weekday</v>
      </c>
      <c r="J720" s="34" t="str">
        <f>IFERROR(Insta_Table1[[#This Row],[Interaction]]/Insta_Table1[[#This Row],[Reach]], " ")</f>
        <v xml:space="preserve"> </v>
      </c>
    </row>
    <row r="721" spans="1:10" x14ac:dyDescent="0.3">
      <c r="A721" s="7" t="s">
        <v>721</v>
      </c>
      <c r="B721" s="17">
        <f t="shared" si="34"/>
        <v>45289</v>
      </c>
      <c r="C721" s="36">
        <f>VLOOKUP(DAILY_STATS!A721,REACH!A720:B1930,2,0)</f>
        <v>26088</v>
      </c>
      <c r="D721">
        <f>VLOOKUP(A721,PROFILE_VISITS!$A$1:$B$1211,2,0)</f>
        <v>750</v>
      </c>
      <c r="E721" s="36">
        <f>IFERROR(VLOOKUP(A721,NEW_FOLLOWS!$A$1:$B$892,2,0),  " ")</f>
        <v>333</v>
      </c>
      <c r="F721" s="36" t="str">
        <f>IFERROR(VLOOKUP(A721,VIEWS!$A$1:$B$200,2,0)," ")</f>
        <v xml:space="preserve"> </v>
      </c>
      <c r="G721" s="36" t="str">
        <f>IFERROR(VLOOKUP(A721,INTERACTION!$A$1:$B$200,2,0)," ")</f>
        <v xml:space="preserve"> </v>
      </c>
      <c r="H721" t="str">
        <f t="shared" si="35"/>
        <v>Friday</v>
      </c>
      <c r="I721" s="32" t="str">
        <f t="shared" si="33"/>
        <v>Weekday</v>
      </c>
      <c r="J721" s="34" t="str">
        <f>IFERROR(Insta_Table1[[#This Row],[Interaction]]/Insta_Table1[[#This Row],[Reach]], " ")</f>
        <v xml:space="preserve"> </v>
      </c>
    </row>
    <row r="722" spans="1:10" x14ac:dyDescent="0.3">
      <c r="A722" s="7" t="s">
        <v>722</v>
      </c>
      <c r="B722" s="17">
        <f t="shared" si="34"/>
        <v>45290</v>
      </c>
      <c r="C722" s="36">
        <f>VLOOKUP(DAILY_STATS!A722,REACH!A721:B1931,2,0)</f>
        <v>29906</v>
      </c>
      <c r="D722">
        <f>VLOOKUP(A722,PROFILE_VISITS!$A$1:$B$1211,2,0)</f>
        <v>680</v>
      </c>
      <c r="E722" s="36">
        <f>IFERROR(VLOOKUP(A722,NEW_FOLLOWS!$A$1:$B$892,2,0),  " ")</f>
        <v>280</v>
      </c>
      <c r="F722" s="36" t="str">
        <f>IFERROR(VLOOKUP(A722,VIEWS!$A$1:$B$200,2,0)," ")</f>
        <v xml:space="preserve"> </v>
      </c>
      <c r="G722" s="36" t="str">
        <f>IFERROR(VLOOKUP(A722,INTERACTION!$A$1:$B$200,2,0)," ")</f>
        <v xml:space="preserve"> </v>
      </c>
      <c r="H722" t="str">
        <f t="shared" si="35"/>
        <v>Saturday</v>
      </c>
      <c r="I722" s="32" t="str">
        <f t="shared" si="33"/>
        <v>Weekend</v>
      </c>
      <c r="J722" s="34" t="str">
        <f>IFERROR(Insta_Table1[[#This Row],[Interaction]]/Insta_Table1[[#This Row],[Reach]], " ")</f>
        <v xml:space="preserve"> </v>
      </c>
    </row>
    <row r="723" spans="1:10" x14ac:dyDescent="0.3">
      <c r="A723" s="7" t="s">
        <v>723</v>
      </c>
      <c r="B723" s="17">
        <f t="shared" si="34"/>
        <v>45291</v>
      </c>
      <c r="C723" s="36">
        <f>VLOOKUP(DAILY_STATS!A723,REACH!A722:B1932,2,0)</f>
        <v>35002</v>
      </c>
      <c r="D723">
        <f>VLOOKUP(A723,PROFILE_VISITS!$A$1:$B$1211,2,0)</f>
        <v>582</v>
      </c>
      <c r="E723" s="36">
        <f>IFERROR(VLOOKUP(A723,NEW_FOLLOWS!$A$1:$B$892,2,0),  " ")</f>
        <v>239</v>
      </c>
      <c r="F723" s="36" t="str">
        <f>IFERROR(VLOOKUP(A723,VIEWS!$A$1:$B$200,2,0)," ")</f>
        <v xml:space="preserve"> </v>
      </c>
      <c r="G723" s="36" t="str">
        <f>IFERROR(VLOOKUP(A723,INTERACTION!$A$1:$B$200,2,0)," ")</f>
        <v xml:space="preserve"> </v>
      </c>
      <c r="H723" t="str">
        <f t="shared" si="35"/>
        <v>Sunday</v>
      </c>
      <c r="I723" s="32" t="str">
        <f t="shared" si="33"/>
        <v>Weekend</v>
      </c>
      <c r="J723" s="34" t="str">
        <f>IFERROR(Insta_Table1[[#This Row],[Interaction]]/Insta_Table1[[#This Row],[Reach]], " ")</f>
        <v xml:space="preserve"> </v>
      </c>
    </row>
    <row r="724" spans="1:10" x14ac:dyDescent="0.3">
      <c r="A724" s="7" t="s">
        <v>724</v>
      </c>
      <c r="B724" s="17">
        <f t="shared" si="34"/>
        <v>45292</v>
      </c>
      <c r="C724" s="36">
        <f>VLOOKUP(DAILY_STATS!A724,REACH!A723:B1933,2,0)</f>
        <v>32999</v>
      </c>
      <c r="D724">
        <f>VLOOKUP(A724,PROFILE_VISITS!$A$1:$B$1211,2,0)</f>
        <v>757</v>
      </c>
      <c r="E724" s="36">
        <f>IFERROR(VLOOKUP(A724,NEW_FOLLOWS!$A$1:$B$892,2,0),  " ")</f>
        <v>262</v>
      </c>
      <c r="F724" s="36" t="str">
        <f>IFERROR(VLOOKUP(A724,VIEWS!$A$1:$B$200,2,0)," ")</f>
        <v xml:space="preserve"> </v>
      </c>
      <c r="G724" s="36" t="str">
        <f>IFERROR(VLOOKUP(A724,INTERACTION!$A$1:$B$200,2,0)," ")</f>
        <v xml:space="preserve"> </v>
      </c>
      <c r="H724" t="str">
        <f t="shared" si="35"/>
        <v>Monday</v>
      </c>
      <c r="I724" s="32" t="str">
        <f t="shared" si="33"/>
        <v>Weekday</v>
      </c>
      <c r="J724" s="34" t="str">
        <f>IFERROR(Insta_Table1[[#This Row],[Interaction]]/Insta_Table1[[#This Row],[Reach]], " ")</f>
        <v xml:space="preserve"> </v>
      </c>
    </row>
    <row r="725" spans="1:10" x14ac:dyDescent="0.3">
      <c r="A725" s="7" t="s">
        <v>725</v>
      </c>
      <c r="B725" s="17">
        <f t="shared" si="34"/>
        <v>45293</v>
      </c>
      <c r="C725" s="36">
        <f>VLOOKUP(DAILY_STATS!A725,REACH!A724:B1934,2,0)</f>
        <v>59268</v>
      </c>
      <c r="D725">
        <f>VLOOKUP(A725,PROFILE_VISITS!$A$1:$B$1211,2,0)</f>
        <v>1150</v>
      </c>
      <c r="E725" s="36">
        <f>IFERROR(VLOOKUP(A725,NEW_FOLLOWS!$A$1:$B$892,2,0),  " ")</f>
        <v>408</v>
      </c>
      <c r="F725" s="36" t="str">
        <f>IFERROR(VLOOKUP(A725,VIEWS!$A$1:$B$200,2,0)," ")</f>
        <v xml:space="preserve"> </v>
      </c>
      <c r="G725" s="36" t="str">
        <f>IFERROR(VLOOKUP(A725,INTERACTION!$A$1:$B$200,2,0)," ")</f>
        <v xml:space="preserve"> </v>
      </c>
      <c r="H725" t="str">
        <f t="shared" si="35"/>
        <v>Tuesday</v>
      </c>
      <c r="I725" s="32" t="str">
        <f t="shared" si="33"/>
        <v>Weekday</v>
      </c>
      <c r="J725" s="34" t="str">
        <f>IFERROR(Insta_Table1[[#This Row],[Interaction]]/Insta_Table1[[#This Row],[Reach]], " ")</f>
        <v xml:space="preserve"> </v>
      </c>
    </row>
    <row r="726" spans="1:10" x14ac:dyDescent="0.3">
      <c r="A726" s="7" t="s">
        <v>726</v>
      </c>
      <c r="B726" s="17">
        <f t="shared" si="34"/>
        <v>45294</v>
      </c>
      <c r="C726" s="36">
        <f>VLOOKUP(DAILY_STATS!A726,REACH!A725:B1935,2,0)</f>
        <v>42854</v>
      </c>
      <c r="D726">
        <f>VLOOKUP(A726,PROFILE_VISITS!$A$1:$B$1211,2,0)</f>
        <v>876</v>
      </c>
      <c r="E726" s="36">
        <f>IFERROR(VLOOKUP(A726,NEW_FOLLOWS!$A$1:$B$892,2,0),  " ")</f>
        <v>384</v>
      </c>
      <c r="F726" s="36" t="str">
        <f>IFERROR(VLOOKUP(A726,VIEWS!$A$1:$B$200,2,0)," ")</f>
        <v xml:space="preserve"> </v>
      </c>
      <c r="G726" s="36" t="str">
        <f>IFERROR(VLOOKUP(A726,INTERACTION!$A$1:$B$200,2,0)," ")</f>
        <v xml:space="preserve"> </v>
      </c>
      <c r="H726" t="str">
        <f t="shared" si="35"/>
        <v>Wednesday</v>
      </c>
      <c r="I726" s="32" t="str">
        <f t="shared" si="33"/>
        <v>Weekday</v>
      </c>
      <c r="J726" s="34" t="str">
        <f>IFERROR(Insta_Table1[[#This Row],[Interaction]]/Insta_Table1[[#This Row],[Reach]], " ")</f>
        <v xml:space="preserve"> </v>
      </c>
    </row>
    <row r="727" spans="1:10" x14ac:dyDescent="0.3">
      <c r="A727" s="7" t="s">
        <v>727</v>
      </c>
      <c r="B727" s="17">
        <f t="shared" si="34"/>
        <v>45295</v>
      </c>
      <c r="C727" s="36">
        <f>VLOOKUP(DAILY_STATS!A727,REACH!A726:B1936,2,0)</f>
        <v>25334</v>
      </c>
      <c r="D727">
        <f>VLOOKUP(A727,PROFILE_VISITS!$A$1:$B$1211,2,0)</f>
        <v>639</v>
      </c>
      <c r="E727" s="36">
        <f>IFERROR(VLOOKUP(A727,NEW_FOLLOWS!$A$1:$B$892,2,0),  " ")</f>
        <v>274</v>
      </c>
      <c r="F727" s="36" t="str">
        <f>IFERROR(VLOOKUP(A727,VIEWS!$A$1:$B$200,2,0)," ")</f>
        <v xml:space="preserve"> </v>
      </c>
      <c r="G727" s="36" t="str">
        <f>IFERROR(VLOOKUP(A727,INTERACTION!$A$1:$B$200,2,0)," ")</f>
        <v xml:space="preserve"> </v>
      </c>
      <c r="H727" t="str">
        <f t="shared" si="35"/>
        <v>Thursday</v>
      </c>
      <c r="I727" s="32" t="str">
        <f t="shared" si="33"/>
        <v>Weekday</v>
      </c>
      <c r="J727" s="34" t="str">
        <f>IFERROR(Insta_Table1[[#This Row],[Interaction]]/Insta_Table1[[#This Row],[Reach]], " ")</f>
        <v xml:space="preserve"> </v>
      </c>
    </row>
    <row r="728" spans="1:10" x14ac:dyDescent="0.3">
      <c r="A728" s="7" t="s">
        <v>728</v>
      </c>
      <c r="B728" s="17">
        <f t="shared" si="34"/>
        <v>45296</v>
      </c>
      <c r="C728" s="36">
        <f>VLOOKUP(DAILY_STATS!A728,REACH!A727:B1937,2,0)</f>
        <v>19334</v>
      </c>
      <c r="D728">
        <f>VLOOKUP(A728,PROFILE_VISITS!$A$1:$B$1211,2,0)</f>
        <v>513</v>
      </c>
      <c r="E728" s="36">
        <f>IFERROR(VLOOKUP(A728,NEW_FOLLOWS!$A$1:$B$892,2,0),  " ")</f>
        <v>229</v>
      </c>
      <c r="F728" s="36" t="str">
        <f>IFERROR(VLOOKUP(A728,VIEWS!$A$1:$B$200,2,0)," ")</f>
        <v xml:space="preserve"> </v>
      </c>
      <c r="G728" s="36" t="str">
        <f>IFERROR(VLOOKUP(A728,INTERACTION!$A$1:$B$200,2,0)," ")</f>
        <v xml:space="preserve"> </v>
      </c>
      <c r="H728" t="str">
        <f t="shared" si="35"/>
        <v>Friday</v>
      </c>
      <c r="I728" s="32" t="str">
        <f t="shared" si="33"/>
        <v>Weekday</v>
      </c>
      <c r="J728" s="34" t="str">
        <f>IFERROR(Insta_Table1[[#This Row],[Interaction]]/Insta_Table1[[#This Row],[Reach]], " ")</f>
        <v xml:space="preserve"> </v>
      </c>
    </row>
    <row r="729" spans="1:10" x14ac:dyDescent="0.3">
      <c r="A729" s="7" t="s">
        <v>729</v>
      </c>
      <c r="B729" s="17">
        <f t="shared" si="34"/>
        <v>45297</v>
      </c>
      <c r="C729" s="36">
        <f>VLOOKUP(DAILY_STATS!A729,REACH!A728:B1938,2,0)</f>
        <v>29427</v>
      </c>
      <c r="D729">
        <f>VLOOKUP(A729,PROFILE_VISITS!$A$1:$B$1211,2,0)</f>
        <v>657</v>
      </c>
      <c r="E729" s="36">
        <f>IFERROR(VLOOKUP(A729,NEW_FOLLOWS!$A$1:$B$892,2,0),  " ")</f>
        <v>282</v>
      </c>
      <c r="F729" s="36" t="str">
        <f>IFERROR(VLOOKUP(A729,VIEWS!$A$1:$B$200,2,0)," ")</f>
        <v xml:space="preserve"> </v>
      </c>
      <c r="G729" s="36" t="str">
        <f>IFERROR(VLOOKUP(A729,INTERACTION!$A$1:$B$200,2,0)," ")</f>
        <v xml:space="preserve"> </v>
      </c>
      <c r="H729" t="str">
        <f t="shared" si="35"/>
        <v>Saturday</v>
      </c>
      <c r="I729" s="32" t="str">
        <f t="shared" si="33"/>
        <v>Weekend</v>
      </c>
      <c r="J729" s="34" t="str">
        <f>IFERROR(Insta_Table1[[#This Row],[Interaction]]/Insta_Table1[[#This Row],[Reach]], " ")</f>
        <v xml:space="preserve"> </v>
      </c>
    </row>
    <row r="730" spans="1:10" x14ac:dyDescent="0.3">
      <c r="A730" s="7" t="s">
        <v>730</v>
      </c>
      <c r="B730" s="17">
        <f t="shared" si="34"/>
        <v>45298</v>
      </c>
      <c r="C730" s="36">
        <f>VLOOKUP(DAILY_STATS!A730,REACH!A729:B1939,2,0)</f>
        <v>42865</v>
      </c>
      <c r="D730">
        <f>VLOOKUP(A730,PROFILE_VISITS!$A$1:$B$1211,2,0)</f>
        <v>757</v>
      </c>
      <c r="E730" s="36">
        <f>IFERROR(VLOOKUP(A730,NEW_FOLLOWS!$A$1:$B$892,2,0),  " ")</f>
        <v>329</v>
      </c>
      <c r="F730" s="36" t="str">
        <f>IFERROR(VLOOKUP(A730,VIEWS!$A$1:$B$200,2,0)," ")</f>
        <v xml:space="preserve"> </v>
      </c>
      <c r="G730" s="36" t="str">
        <f>IFERROR(VLOOKUP(A730,INTERACTION!$A$1:$B$200,2,0)," ")</f>
        <v xml:space="preserve"> </v>
      </c>
      <c r="H730" t="str">
        <f t="shared" si="35"/>
        <v>Sunday</v>
      </c>
      <c r="I730" s="32" t="str">
        <f t="shared" si="33"/>
        <v>Weekend</v>
      </c>
      <c r="J730" s="34" t="str">
        <f>IFERROR(Insta_Table1[[#This Row],[Interaction]]/Insta_Table1[[#This Row],[Reach]], " ")</f>
        <v xml:space="preserve"> </v>
      </c>
    </row>
    <row r="731" spans="1:10" x14ac:dyDescent="0.3">
      <c r="A731" s="7" t="s">
        <v>731</v>
      </c>
      <c r="B731" s="17">
        <f t="shared" si="34"/>
        <v>45299</v>
      </c>
      <c r="C731" s="36">
        <f>VLOOKUP(DAILY_STATS!A731,REACH!A730:B1940,2,0)</f>
        <v>39754</v>
      </c>
      <c r="D731">
        <f>VLOOKUP(A731,PROFILE_VISITS!$A$1:$B$1211,2,0)</f>
        <v>754</v>
      </c>
      <c r="E731" s="36">
        <f>IFERROR(VLOOKUP(A731,NEW_FOLLOWS!$A$1:$B$892,2,0),  " ")</f>
        <v>306</v>
      </c>
      <c r="F731" s="36" t="str">
        <f>IFERROR(VLOOKUP(A731,VIEWS!$A$1:$B$200,2,0)," ")</f>
        <v xml:space="preserve"> </v>
      </c>
      <c r="G731" s="36" t="str">
        <f>IFERROR(VLOOKUP(A731,INTERACTION!$A$1:$B$200,2,0)," ")</f>
        <v xml:space="preserve"> </v>
      </c>
      <c r="H731" t="str">
        <f t="shared" si="35"/>
        <v>Monday</v>
      </c>
      <c r="I731" s="32" t="str">
        <f t="shared" si="33"/>
        <v>Weekday</v>
      </c>
      <c r="J731" s="34" t="str">
        <f>IFERROR(Insta_Table1[[#This Row],[Interaction]]/Insta_Table1[[#This Row],[Reach]], " ")</f>
        <v xml:space="preserve"> </v>
      </c>
    </row>
    <row r="732" spans="1:10" x14ac:dyDescent="0.3">
      <c r="A732" s="7" t="s">
        <v>732</v>
      </c>
      <c r="B732" s="17">
        <f t="shared" si="34"/>
        <v>45300</v>
      </c>
      <c r="C732" s="36">
        <f>VLOOKUP(DAILY_STATS!A732,REACH!A731:B1941,2,0)</f>
        <v>30212</v>
      </c>
      <c r="D732">
        <f>VLOOKUP(A732,PROFILE_VISITS!$A$1:$B$1211,2,0)</f>
        <v>893</v>
      </c>
      <c r="E732" s="36">
        <f>IFERROR(VLOOKUP(A732,NEW_FOLLOWS!$A$1:$B$892,2,0),  " ")</f>
        <v>270</v>
      </c>
      <c r="F732" s="36" t="str">
        <f>IFERROR(VLOOKUP(A732,VIEWS!$A$1:$B$200,2,0)," ")</f>
        <v xml:space="preserve"> </v>
      </c>
      <c r="G732" s="36" t="str">
        <f>IFERROR(VLOOKUP(A732,INTERACTION!$A$1:$B$200,2,0)," ")</f>
        <v xml:space="preserve"> </v>
      </c>
      <c r="H732" t="str">
        <f t="shared" si="35"/>
        <v>Tuesday</v>
      </c>
      <c r="I732" s="32" t="str">
        <f t="shared" si="33"/>
        <v>Weekday</v>
      </c>
      <c r="J732" s="34" t="str">
        <f>IFERROR(Insta_Table1[[#This Row],[Interaction]]/Insta_Table1[[#This Row],[Reach]], " ")</f>
        <v xml:space="preserve"> </v>
      </c>
    </row>
    <row r="733" spans="1:10" x14ac:dyDescent="0.3">
      <c r="A733" s="7" t="s">
        <v>733</v>
      </c>
      <c r="B733" s="17">
        <f t="shared" si="34"/>
        <v>45301</v>
      </c>
      <c r="C733" s="36">
        <f>VLOOKUP(DAILY_STATS!A733,REACH!A732:B1942,2,0)</f>
        <v>36272</v>
      </c>
      <c r="D733">
        <f>VLOOKUP(A733,PROFILE_VISITS!$A$1:$B$1211,2,0)</f>
        <v>840</v>
      </c>
      <c r="E733" s="36">
        <f>IFERROR(VLOOKUP(A733,NEW_FOLLOWS!$A$1:$B$892,2,0),  " ")</f>
        <v>232</v>
      </c>
      <c r="F733" s="36" t="str">
        <f>IFERROR(VLOOKUP(A733,VIEWS!$A$1:$B$200,2,0)," ")</f>
        <v xml:space="preserve"> </v>
      </c>
      <c r="G733" s="36" t="str">
        <f>IFERROR(VLOOKUP(A733,INTERACTION!$A$1:$B$200,2,0)," ")</f>
        <v xml:space="preserve"> </v>
      </c>
      <c r="H733" t="str">
        <f t="shared" si="35"/>
        <v>Wednesday</v>
      </c>
      <c r="I733" s="32" t="str">
        <f t="shared" si="33"/>
        <v>Weekday</v>
      </c>
      <c r="J733" s="34" t="str">
        <f>IFERROR(Insta_Table1[[#This Row],[Interaction]]/Insta_Table1[[#This Row],[Reach]], " ")</f>
        <v xml:space="preserve"> </v>
      </c>
    </row>
    <row r="734" spans="1:10" x14ac:dyDescent="0.3">
      <c r="A734" s="7" t="s">
        <v>734</v>
      </c>
      <c r="B734" s="17">
        <f t="shared" si="34"/>
        <v>45302</v>
      </c>
      <c r="C734" s="36">
        <f>VLOOKUP(DAILY_STATS!A734,REACH!A733:B1943,2,0)</f>
        <v>15065</v>
      </c>
      <c r="D734">
        <f>VLOOKUP(A734,PROFILE_VISITS!$A$1:$B$1211,2,0)</f>
        <v>438</v>
      </c>
      <c r="E734" s="36">
        <f>IFERROR(VLOOKUP(A734,NEW_FOLLOWS!$A$1:$B$892,2,0),  " ")</f>
        <v>181</v>
      </c>
      <c r="F734" s="36" t="str">
        <f>IFERROR(VLOOKUP(A734,VIEWS!$A$1:$B$200,2,0)," ")</f>
        <v xml:space="preserve"> </v>
      </c>
      <c r="G734" s="36" t="str">
        <f>IFERROR(VLOOKUP(A734,INTERACTION!$A$1:$B$200,2,0)," ")</f>
        <v xml:space="preserve"> </v>
      </c>
      <c r="H734" t="str">
        <f t="shared" si="35"/>
        <v>Thursday</v>
      </c>
      <c r="I734" s="32" t="str">
        <f t="shared" si="33"/>
        <v>Weekday</v>
      </c>
      <c r="J734" s="34" t="str">
        <f>IFERROR(Insta_Table1[[#This Row],[Interaction]]/Insta_Table1[[#This Row],[Reach]], " ")</f>
        <v xml:space="preserve"> </v>
      </c>
    </row>
    <row r="735" spans="1:10" x14ac:dyDescent="0.3">
      <c r="A735" s="7" t="s">
        <v>735</v>
      </c>
      <c r="B735" s="17">
        <f t="shared" si="34"/>
        <v>45303</v>
      </c>
      <c r="C735" s="36">
        <f>VLOOKUP(DAILY_STATS!A735,REACH!A734:B1944,2,0)</f>
        <v>20314</v>
      </c>
      <c r="D735">
        <f>VLOOKUP(A735,PROFILE_VISITS!$A$1:$B$1211,2,0)</f>
        <v>635</v>
      </c>
      <c r="E735" s="36">
        <f>IFERROR(VLOOKUP(A735,NEW_FOLLOWS!$A$1:$B$892,2,0),  " ")</f>
        <v>188</v>
      </c>
      <c r="F735" s="36" t="str">
        <f>IFERROR(VLOOKUP(A735,VIEWS!$A$1:$B$200,2,0)," ")</f>
        <v xml:space="preserve"> </v>
      </c>
      <c r="G735" s="36" t="str">
        <f>IFERROR(VLOOKUP(A735,INTERACTION!$A$1:$B$200,2,0)," ")</f>
        <v xml:space="preserve"> </v>
      </c>
      <c r="H735" t="str">
        <f t="shared" si="35"/>
        <v>Friday</v>
      </c>
      <c r="I735" s="32" t="str">
        <f t="shared" si="33"/>
        <v>Weekday</v>
      </c>
      <c r="J735" s="34" t="str">
        <f>IFERROR(Insta_Table1[[#This Row],[Interaction]]/Insta_Table1[[#This Row],[Reach]], " ")</f>
        <v xml:space="preserve"> </v>
      </c>
    </row>
    <row r="736" spans="1:10" x14ac:dyDescent="0.3">
      <c r="A736" s="7" t="s">
        <v>736</v>
      </c>
      <c r="B736" s="17">
        <f t="shared" si="34"/>
        <v>45304</v>
      </c>
      <c r="C736" s="36">
        <f>VLOOKUP(DAILY_STATS!A736,REACH!A735:B1945,2,0)</f>
        <v>21815</v>
      </c>
      <c r="D736">
        <f>VLOOKUP(A736,PROFILE_VISITS!$A$1:$B$1211,2,0)</f>
        <v>581</v>
      </c>
      <c r="E736" s="36">
        <f>IFERROR(VLOOKUP(A736,NEW_FOLLOWS!$A$1:$B$892,2,0),  " ")</f>
        <v>185</v>
      </c>
      <c r="F736" s="36" t="str">
        <f>IFERROR(VLOOKUP(A736,VIEWS!$A$1:$B$200,2,0)," ")</f>
        <v xml:space="preserve"> </v>
      </c>
      <c r="G736" s="36" t="str">
        <f>IFERROR(VLOOKUP(A736,INTERACTION!$A$1:$B$200,2,0)," ")</f>
        <v xml:space="preserve"> </v>
      </c>
      <c r="H736" t="str">
        <f t="shared" si="35"/>
        <v>Saturday</v>
      </c>
      <c r="I736" s="32" t="str">
        <f t="shared" si="33"/>
        <v>Weekend</v>
      </c>
      <c r="J736" s="34" t="str">
        <f>IFERROR(Insta_Table1[[#This Row],[Interaction]]/Insta_Table1[[#This Row],[Reach]], " ")</f>
        <v xml:space="preserve"> </v>
      </c>
    </row>
    <row r="737" spans="1:10" x14ac:dyDescent="0.3">
      <c r="A737" s="7" t="s">
        <v>737</v>
      </c>
      <c r="B737" s="17">
        <f t="shared" si="34"/>
        <v>45305</v>
      </c>
      <c r="C737" s="36">
        <f>VLOOKUP(DAILY_STATS!A737,REACH!A736:B1946,2,0)</f>
        <v>14971</v>
      </c>
      <c r="D737">
        <f>VLOOKUP(A737,PROFILE_VISITS!$A$1:$B$1211,2,0)</f>
        <v>338</v>
      </c>
      <c r="E737" s="36">
        <f>IFERROR(VLOOKUP(A737,NEW_FOLLOWS!$A$1:$B$892,2,0),  " ")</f>
        <v>143</v>
      </c>
      <c r="F737" s="36" t="str">
        <f>IFERROR(VLOOKUP(A737,VIEWS!$A$1:$B$200,2,0)," ")</f>
        <v xml:space="preserve"> </v>
      </c>
      <c r="G737" s="36" t="str">
        <f>IFERROR(VLOOKUP(A737,INTERACTION!$A$1:$B$200,2,0)," ")</f>
        <v xml:space="preserve"> </v>
      </c>
      <c r="H737" t="str">
        <f t="shared" si="35"/>
        <v>Sunday</v>
      </c>
      <c r="I737" s="32" t="str">
        <f t="shared" si="33"/>
        <v>Weekend</v>
      </c>
      <c r="J737" s="34" t="str">
        <f>IFERROR(Insta_Table1[[#This Row],[Interaction]]/Insta_Table1[[#This Row],[Reach]], " ")</f>
        <v xml:space="preserve"> </v>
      </c>
    </row>
    <row r="738" spans="1:10" x14ac:dyDescent="0.3">
      <c r="A738" s="7" t="s">
        <v>738</v>
      </c>
      <c r="B738" s="17">
        <f t="shared" si="34"/>
        <v>45306</v>
      </c>
      <c r="C738" s="36">
        <f>VLOOKUP(DAILY_STATS!A738,REACH!A737:B1947,2,0)</f>
        <v>14993</v>
      </c>
      <c r="D738">
        <f>VLOOKUP(A738,PROFILE_VISITS!$A$1:$B$1211,2,0)</f>
        <v>334</v>
      </c>
      <c r="E738" s="36">
        <f>IFERROR(VLOOKUP(A738,NEW_FOLLOWS!$A$1:$B$892,2,0),  " ")</f>
        <v>133</v>
      </c>
      <c r="F738" s="36" t="str">
        <f>IFERROR(VLOOKUP(A738,VIEWS!$A$1:$B$200,2,0)," ")</f>
        <v xml:space="preserve"> </v>
      </c>
      <c r="G738" s="36" t="str">
        <f>IFERROR(VLOOKUP(A738,INTERACTION!$A$1:$B$200,2,0)," ")</f>
        <v xml:space="preserve"> </v>
      </c>
      <c r="H738" t="str">
        <f t="shared" si="35"/>
        <v>Monday</v>
      </c>
      <c r="I738" s="32" t="str">
        <f t="shared" si="33"/>
        <v>Weekday</v>
      </c>
      <c r="J738" s="34" t="str">
        <f>IFERROR(Insta_Table1[[#This Row],[Interaction]]/Insta_Table1[[#This Row],[Reach]], " ")</f>
        <v xml:space="preserve"> </v>
      </c>
    </row>
    <row r="739" spans="1:10" x14ac:dyDescent="0.3">
      <c r="A739" s="7" t="s">
        <v>739</v>
      </c>
      <c r="B739" s="17">
        <f t="shared" si="34"/>
        <v>45307</v>
      </c>
      <c r="C739" s="36">
        <f>VLOOKUP(DAILY_STATS!A739,REACH!A738:B1948,2,0)</f>
        <v>34961</v>
      </c>
      <c r="D739">
        <f>VLOOKUP(A739,PROFILE_VISITS!$A$1:$B$1211,2,0)</f>
        <v>810</v>
      </c>
      <c r="E739" s="36">
        <f>IFERROR(VLOOKUP(A739,NEW_FOLLOWS!$A$1:$B$892,2,0),  " ")</f>
        <v>213</v>
      </c>
      <c r="F739" s="36" t="str">
        <f>IFERROR(VLOOKUP(A739,VIEWS!$A$1:$B$200,2,0)," ")</f>
        <v xml:space="preserve"> </v>
      </c>
      <c r="G739" s="36" t="str">
        <f>IFERROR(VLOOKUP(A739,INTERACTION!$A$1:$B$200,2,0)," ")</f>
        <v xml:space="preserve"> </v>
      </c>
      <c r="H739" t="str">
        <f t="shared" si="35"/>
        <v>Tuesday</v>
      </c>
      <c r="I739" s="32" t="str">
        <f t="shared" si="33"/>
        <v>Weekday</v>
      </c>
      <c r="J739" s="34" t="str">
        <f>IFERROR(Insta_Table1[[#This Row],[Interaction]]/Insta_Table1[[#This Row],[Reach]], " ")</f>
        <v xml:space="preserve"> </v>
      </c>
    </row>
    <row r="740" spans="1:10" x14ac:dyDescent="0.3">
      <c r="A740" s="7" t="s">
        <v>740</v>
      </c>
      <c r="B740" s="17">
        <f t="shared" si="34"/>
        <v>45308</v>
      </c>
      <c r="C740" s="36">
        <f>VLOOKUP(DAILY_STATS!A740,REACH!A739:B1949,2,0)</f>
        <v>34716</v>
      </c>
      <c r="D740">
        <f>VLOOKUP(A740,PROFILE_VISITS!$A$1:$B$1211,2,0)</f>
        <v>735</v>
      </c>
      <c r="E740" s="36">
        <f>IFERROR(VLOOKUP(A740,NEW_FOLLOWS!$A$1:$B$892,2,0),  " ")</f>
        <v>229</v>
      </c>
      <c r="F740" s="36" t="str">
        <f>IFERROR(VLOOKUP(A740,VIEWS!$A$1:$B$200,2,0)," ")</f>
        <v xml:space="preserve"> </v>
      </c>
      <c r="G740" s="36" t="str">
        <f>IFERROR(VLOOKUP(A740,INTERACTION!$A$1:$B$200,2,0)," ")</f>
        <v xml:space="preserve"> </v>
      </c>
      <c r="H740" t="str">
        <f t="shared" si="35"/>
        <v>Wednesday</v>
      </c>
      <c r="I740" s="32" t="str">
        <f t="shared" si="33"/>
        <v>Weekday</v>
      </c>
      <c r="J740" s="34" t="str">
        <f>IFERROR(Insta_Table1[[#This Row],[Interaction]]/Insta_Table1[[#This Row],[Reach]], " ")</f>
        <v xml:space="preserve"> </v>
      </c>
    </row>
    <row r="741" spans="1:10" x14ac:dyDescent="0.3">
      <c r="A741" s="7" t="s">
        <v>741</v>
      </c>
      <c r="B741" s="17">
        <f t="shared" si="34"/>
        <v>45309</v>
      </c>
      <c r="C741" s="36">
        <f>VLOOKUP(DAILY_STATS!A741,REACH!A740:B1950,2,0)</f>
        <v>35033</v>
      </c>
      <c r="D741">
        <f>VLOOKUP(A741,PROFILE_VISITS!$A$1:$B$1211,2,0)</f>
        <v>674</v>
      </c>
      <c r="E741" s="36">
        <f>IFERROR(VLOOKUP(A741,NEW_FOLLOWS!$A$1:$B$892,2,0),  " ")</f>
        <v>226</v>
      </c>
      <c r="F741" s="36" t="str">
        <f>IFERROR(VLOOKUP(A741,VIEWS!$A$1:$B$200,2,0)," ")</f>
        <v xml:space="preserve"> </v>
      </c>
      <c r="G741" s="36" t="str">
        <f>IFERROR(VLOOKUP(A741,INTERACTION!$A$1:$B$200,2,0)," ")</f>
        <v xml:space="preserve"> </v>
      </c>
      <c r="H741" t="str">
        <f t="shared" si="35"/>
        <v>Thursday</v>
      </c>
      <c r="I741" s="32" t="str">
        <f t="shared" si="33"/>
        <v>Weekday</v>
      </c>
      <c r="J741" s="34" t="str">
        <f>IFERROR(Insta_Table1[[#This Row],[Interaction]]/Insta_Table1[[#This Row],[Reach]], " ")</f>
        <v xml:space="preserve"> </v>
      </c>
    </row>
    <row r="742" spans="1:10" x14ac:dyDescent="0.3">
      <c r="A742" s="7" t="s">
        <v>742</v>
      </c>
      <c r="B742" s="17">
        <f t="shared" si="34"/>
        <v>45310</v>
      </c>
      <c r="C742" s="36">
        <f>VLOOKUP(DAILY_STATS!A742,REACH!A741:B1951,2,0)</f>
        <v>16620</v>
      </c>
      <c r="D742">
        <f>VLOOKUP(A742,PROFILE_VISITS!$A$1:$B$1211,2,0)</f>
        <v>419</v>
      </c>
      <c r="E742" s="36">
        <f>IFERROR(VLOOKUP(A742,NEW_FOLLOWS!$A$1:$B$892,2,0),  " ")</f>
        <v>200</v>
      </c>
      <c r="F742" s="36" t="str">
        <f>IFERROR(VLOOKUP(A742,VIEWS!$A$1:$B$200,2,0)," ")</f>
        <v xml:space="preserve"> </v>
      </c>
      <c r="G742" s="36" t="str">
        <f>IFERROR(VLOOKUP(A742,INTERACTION!$A$1:$B$200,2,0)," ")</f>
        <v xml:space="preserve"> </v>
      </c>
      <c r="H742" t="str">
        <f t="shared" si="35"/>
        <v>Friday</v>
      </c>
      <c r="I742" s="32" t="str">
        <f t="shared" si="33"/>
        <v>Weekday</v>
      </c>
      <c r="J742" s="34" t="str">
        <f>IFERROR(Insta_Table1[[#This Row],[Interaction]]/Insta_Table1[[#This Row],[Reach]], " ")</f>
        <v xml:space="preserve"> </v>
      </c>
    </row>
    <row r="743" spans="1:10" x14ac:dyDescent="0.3">
      <c r="A743" s="7" t="s">
        <v>743</v>
      </c>
      <c r="B743" s="17">
        <f t="shared" si="34"/>
        <v>45311</v>
      </c>
      <c r="C743" s="36">
        <f>VLOOKUP(DAILY_STATS!A743,REACH!A742:B1952,2,0)</f>
        <v>10446</v>
      </c>
      <c r="D743">
        <f>VLOOKUP(A743,PROFILE_VISITS!$A$1:$B$1211,2,0)</f>
        <v>1437</v>
      </c>
      <c r="E743" s="36">
        <f>IFERROR(VLOOKUP(A743,NEW_FOLLOWS!$A$1:$B$892,2,0),  " ")</f>
        <v>167</v>
      </c>
      <c r="F743" s="36" t="str">
        <f>IFERROR(VLOOKUP(A743,VIEWS!$A$1:$B$200,2,0)," ")</f>
        <v xml:space="preserve"> </v>
      </c>
      <c r="G743" s="36" t="str">
        <f>IFERROR(VLOOKUP(A743,INTERACTION!$A$1:$B$200,2,0)," ")</f>
        <v xml:space="preserve"> </v>
      </c>
      <c r="H743" t="str">
        <f t="shared" si="35"/>
        <v>Saturday</v>
      </c>
      <c r="I743" s="32" t="str">
        <f t="shared" si="33"/>
        <v>Weekend</v>
      </c>
      <c r="J743" s="34" t="str">
        <f>IFERROR(Insta_Table1[[#This Row],[Interaction]]/Insta_Table1[[#This Row],[Reach]], " ")</f>
        <v xml:space="preserve"> </v>
      </c>
    </row>
    <row r="744" spans="1:10" x14ac:dyDescent="0.3">
      <c r="A744" s="7" t="s">
        <v>744</v>
      </c>
      <c r="B744" s="17">
        <f t="shared" si="34"/>
        <v>45312</v>
      </c>
      <c r="C744" s="36">
        <f>VLOOKUP(DAILY_STATS!A744,REACH!A743:B1953,2,0)</f>
        <v>9631</v>
      </c>
      <c r="D744">
        <f>VLOOKUP(A744,PROFILE_VISITS!$A$1:$B$1211,2,0)</f>
        <v>439</v>
      </c>
      <c r="E744" s="36">
        <f>IFERROR(VLOOKUP(A744,NEW_FOLLOWS!$A$1:$B$892,2,0),  " ")</f>
        <v>173</v>
      </c>
      <c r="F744" s="36" t="str">
        <f>IFERROR(VLOOKUP(A744,VIEWS!$A$1:$B$200,2,0)," ")</f>
        <v xml:space="preserve"> </v>
      </c>
      <c r="G744" s="36" t="str">
        <f>IFERROR(VLOOKUP(A744,INTERACTION!$A$1:$B$200,2,0)," ")</f>
        <v xml:space="preserve"> </v>
      </c>
      <c r="H744" t="str">
        <f t="shared" si="35"/>
        <v>Sunday</v>
      </c>
      <c r="I744" s="32" t="str">
        <f t="shared" si="33"/>
        <v>Weekend</v>
      </c>
      <c r="J744" s="34" t="str">
        <f>IFERROR(Insta_Table1[[#This Row],[Interaction]]/Insta_Table1[[#This Row],[Reach]], " ")</f>
        <v xml:space="preserve"> </v>
      </c>
    </row>
    <row r="745" spans="1:10" x14ac:dyDescent="0.3">
      <c r="A745" s="7" t="s">
        <v>745</v>
      </c>
      <c r="B745" s="17">
        <f t="shared" si="34"/>
        <v>45313</v>
      </c>
      <c r="C745" s="36">
        <f>VLOOKUP(DAILY_STATS!A745,REACH!A744:B1954,2,0)</f>
        <v>14921</v>
      </c>
      <c r="D745">
        <f>VLOOKUP(A745,PROFILE_VISITS!$A$1:$B$1211,2,0)</f>
        <v>408</v>
      </c>
      <c r="E745" s="36">
        <f>IFERROR(VLOOKUP(A745,NEW_FOLLOWS!$A$1:$B$892,2,0),  " ")</f>
        <v>163</v>
      </c>
      <c r="F745" s="36" t="str">
        <f>IFERROR(VLOOKUP(A745,VIEWS!$A$1:$B$200,2,0)," ")</f>
        <v xml:space="preserve"> </v>
      </c>
      <c r="G745" s="36" t="str">
        <f>IFERROR(VLOOKUP(A745,INTERACTION!$A$1:$B$200,2,0)," ")</f>
        <v xml:space="preserve"> </v>
      </c>
      <c r="H745" t="str">
        <f t="shared" si="35"/>
        <v>Monday</v>
      </c>
      <c r="I745" s="32" t="str">
        <f t="shared" si="33"/>
        <v>Weekday</v>
      </c>
      <c r="J745" s="34" t="str">
        <f>IFERROR(Insta_Table1[[#This Row],[Interaction]]/Insta_Table1[[#This Row],[Reach]], " ")</f>
        <v xml:space="preserve"> </v>
      </c>
    </row>
    <row r="746" spans="1:10" x14ac:dyDescent="0.3">
      <c r="A746" s="7" t="s">
        <v>746</v>
      </c>
      <c r="B746" s="17">
        <f t="shared" si="34"/>
        <v>45314</v>
      </c>
      <c r="C746" s="36">
        <f>VLOOKUP(DAILY_STATS!A746,REACH!A745:B1955,2,0)</f>
        <v>9268</v>
      </c>
      <c r="D746">
        <f>VLOOKUP(A746,PROFILE_VISITS!$A$1:$B$1211,2,0)</f>
        <v>366</v>
      </c>
      <c r="E746" s="36">
        <f>IFERROR(VLOOKUP(A746,NEW_FOLLOWS!$A$1:$B$892,2,0),  " ")</f>
        <v>167</v>
      </c>
      <c r="F746" s="36" t="str">
        <f>IFERROR(VLOOKUP(A746,VIEWS!$A$1:$B$200,2,0)," ")</f>
        <v xml:space="preserve"> </v>
      </c>
      <c r="G746" s="36" t="str">
        <f>IFERROR(VLOOKUP(A746,INTERACTION!$A$1:$B$200,2,0)," ")</f>
        <v xml:space="preserve"> </v>
      </c>
      <c r="H746" t="str">
        <f t="shared" si="35"/>
        <v>Tuesday</v>
      </c>
      <c r="I746" s="32" t="str">
        <f t="shared" si="33"/>
        <v>Weekday</v>
      </c>
      <c r="J746" s="34" t="str">
        <f>IFERROR(Insta_Table1[[#This Row],[Interaction]]/Insta_Table1[[#This Row],[Reach]], " ")</f>
        <v xml:space="preserve"> </v>
      </c>
    </row>
    <row r="747" spans="1:10" x14ac:dyDescent="0.3">
      <c r="A747" s="7" t="s">
        <v>747</v>
      </c>
      <c r="B747" s="17">
        <f t="shared" si="34"/>
        <v>45315</v>
      </c>
      <c r="C747" s="36">
        <f>VLOOKUP(DAILY_STATS!A747,REACH!A746:B1956,2,0)</f>
        <v>21153</v>
      </c>
      <c r="D747">
        <f>VLOOKUP(A747,PROFILE_VISITS!$A$1:$B$1211,2,0)</f>
        <v>591</v>
      </c>
      <c r="E747" s="36">
        <f>IFERROR(VLOOKUP(A747,NEW_FOLLOWS!$A$1:$B$892,2,0),  " ")</f>
        <v>211</v>
      </c>
      <c r="F747" s="36" t="str">
        <f>IFERROR(VLOOKUP(A747,VIEWS!$A$1:$B$200,2,0)," ")</f>
        <v xml:space="preserve"> </v>
      </c>
      <c r="G747" s="36" t="str">
        <f>IFERROR(VLOOKUP(A747,INTERACTION!$A$1:$B$200,2,0)," ")</f>
        <v xml:space="preserve"> </v>
      </c>
      <c r="H747" t="str">
        <f t="shared" si="35"/>
        <v>Wednesday</v>
      </c>
      <c r="I747" s="32" t="str">
        <f t="shared" si="33"/>
        <v>Weekday</v>
      </c>
      <c r="J747" s="34" t="str">
        <f>IFERROR(Insta_Table1[[#This Row],[Interaction]]/Insta_Table1[[#This Row],[Reach]], " ")</f>
        <v xml:space="preserve"> </v>
      </c>
    </row>
    <row r="748" spans="1:10" x14ac:dyDescent="0.3">
      <c r="A748" s="7" t="s">
        <v>748</v>
      </c>
      <c r="B748" s="17">
        <f t="shared" si="34"/>
        <v>45316</v>
      </c>
      <c r="C748" s="36">
        <f>VLOOKUP(DAILY_STATS!A748,REACH!A747:B1957,2,0)</f>
        <v>20616</v>
      </c>
      <c r="D748">
        <f>VLOOKUP(A748,PROFILE_VISITS!$A$1:$B$1211,2,0)</f>
        <v>493</v>
      </c>
      <c r="E748" s="36">
        <f>IFERROR(VLOOKUP(A748,NEW_FOLLOWS!$A$1:$B$892,2,0),  " ")</f>
        <v>161</v>
      </c>
      <c r="F748" s="36" t="str">
        <f>IFERROR(VLOOKUP(A748,VIEWS!$A$1:$B$200,2,0)," ")</f>
        <v xml:space="preserve"> </v>
      </c>
      <c r="G748" s="36" t="str">
        <f>IFERROR(VLOOKUP(A748,INTERACTION!$A$1:$B$200,2,0)," ")</f>
        <v xml:space="preserve"> </v>
      </c>
      <c r="H748" t="str">
        <f t="shared" si="35"/>
        <v>Thursday</v>
      </c>
      <c r="I748" s="32" t="str">
        <f t="shared" si="33"/>
        <v>Weekday</v>
      </c>
      <c r="J748" s="34" t="str">
        <f>IFERROR(Insta_Table1[[#This Row],[Interaction]]/Insta_Table1[[#This Row],[Reach]], " ")</f>
        <v xml:space="preserve"> </v>
      </c>
    </row>
    <row r="749" spans="1:10" x14ac:dyDescent="0.3">
      <c r="A749" s="7" t="s">
        <v>749</v>
      </c>
      <c r="B749" s="17">
        <f t="shared" si="34"/>
        <v>45317</v>
      </c>
      <c r="C749" s="36">
        <f>VLOOKUP(DAILY_STATS!A749,REACH!A748:B1958,2,0)</f>
        <v>7802</v>
      </c>
      <c r="D749">
        <f>VLOOKUP(A749,PROFILE_VISITS!$A$1:$B$1211,2,0)</f>
        <v>336</v>
      </c>
      <c r="E749" s="36">
        <f>IFERROR(VLOOKUP(A749,NEW_FOLLOWS!$A$1:$B$892,2,0),  " ")</f>
        <v>145</v>
      </c>
      <c r="F749" s="36" t="str">
        <f>IFERROR(VLOOKUP(A749,VIEWS!$A$1:$B$200,2,0)," ")</f>
        <v xml:space="preserve"> </v>
      </c>
      <c r="G749" s="36" t="str">
        <f>IFERROR(VLOOKUP(A749,INTERACTION!$A$1:$B$200,2,0)," ")</f>
        <v xml:space="preserve"> </v>
      </c>
      <c r="H749" t="str">
        <f t="shared" si="35"/>
        <v>Friday</v>
      </c>
      <c r="I749" s="32" t="str">
        <f t="shared" si="33"/>
        <v>Weekday</v>
      </c>
      <c r="J749" s="34" t="str">
        <f>IFERROR(Insta_Table1[[#This Row],[Interaction]]/Insta_Table1[[#This Row],[Reach]], " ")</f>
        <v xml:space="preserve"> </v>
      </c>
    </row>
    <row r="750" spans="1:10" x14ac:dyDescent="0.3">
      <c r="A750" s="7" t="s">
        <v>750</v>
      </c>
      <c r="B750" s="17">
        <f t="shared" si="34"/>
        <v>45318</v>
      </c>
      <c r="C750" s="36">
        <f>VLOOKUP(DAILY_STATS!A750,REACH!A749:B1959,2,0)</f>
        <v>9649</v>
      </c>
      <c r="D750">
        <f>VLOOKUP(A750,PROFILE_VISITS!$A$1:$B$1211,2,0)</f>
        <v>307</v>
      </c>
      <c r="E750" s="36">
        <f>IFERROR(VLOOKUP(A750,NEW_FOLLOWS!$A$1:$B$892,2,0),  " ")</f>
        <v>176</v>
      </c>
      <c r="F750" s="36" t="str">
        <f>IFERROR(VLOOKUP(A750,VIEWS!$A$1:$B$200,2,0)," ")</f>
        <v xml:space="preserve"> </v>
      </c>
      <c r="G750" s="36" t="str">
        <f>IFERROR(VLOOKUP(A750,INTERACTION!$A$1:$B$200,2,0)," ")</f>
        <v xml:space="preserve"> </v>
      </c>
      <c r="H750" t="str">
        <f t="shared" si="35"/>
        <v>Saturday</v>
      </c>
      <c r="I750" s="32" t="str">
        <f t="shared" si="33"/>
        <v>Weekend</v>
      </c>
      <c r="J750" s="34" t="str">
        <f>IFERROR(Insta_Table1[[#This Row],[Interaction]]/Insta_Table1[[#This Row],[Reach]], " ")</f>
        <v xml:space="preserve"> </v>
      </c>
    </row>
    <row r="751" spans="1:10" x14ac:dyDescent="0.3">
      <c r="A751" s="7" t="s">
        <v>751</v>
      </c>
      <c r="B751" s="17">
        <f t="shared" si="34"/>
        <v>45319</v>
      </c>
      <c r="C751" s="36">
        <f>VLOOKUP(DAILY_STATS!A751,REACH!A750:B1960,2,0)</f>
        <v>13168</v>
      </c>
      <c r="D751">
        <f>VLOOKUP(A751,PROFILE_VISITS!$A$1:$B$1211,2,0)</f>
        <v>400</v>
      </c>
      <c r="E751" s="36">
        <f>IFERROR(VLOOKUP(A751,NEW_FOLLOWS!$A$1:$B$892,2,0),  " ")</f>
        <v>207</v>
      </c>
      <c r="F751" s="36" t="str">
        <f>IFERROR(VLOOKUP(A751,VIEWS!$A$1:$B$200,2,0)," ")</f>
        <v xml:space="preserve"> </v>
      </c>
      <c r="G751" s="36" t="str">
        <f>IFERROR(VLOOKUP(A751,INTERACTION!$A$1:$B$200,2,0)," ")</f>
        <v xml:space="preserve"> </v>
      </c>
      <c r="H751" t="str">
        <f t="shared" si="35"/>
        <v>Sunday</v>
      </c>
      <c r="I751" s="32" t="str">
        <f t="shared" si="33"/>
        <v>Weekend</v>
      </c>
      <c r="J751" s="34" t="str">
        <f>IFERROR(Insta_Table1[[#This Row],[Interaction]]/Insta_Table1[[#This Row],[Reach]], " ")</f>
        <v xml:space="preserve"> </v>
      </c>
    </row>
    <row r="752" spans="1:10" x14ac:dyDescent="0.3">
      <c r="A752" s="7" t="s">
        <v>752</v>
      </c>
      <c r="B752" s="17">
        <f t="shared" si="34"/>
        <v>45320</v>
      </c>
      <c r="C752" s="36">
        <f>VLOOKUP(DAILY_STATS!A752,REACH!A751:B1961,2,0)</f>
        <v>16042</v>
      </c>
      <c r="D752">
        <f>VLOOKUP(A752,PROFILE_VISITS!$A$1:$B$1211,2,0)</f>
        <v>461</v>
      </c>
      <c r="E752" s="36">
        <f>IFERROR(VLOOKUP(A752,NEW_FOLLOWS!$A$1:$B$892,2,0),  " ")</f>
        <v>198</v>
      </c>
      <c r="F752" s="36" t="str">
        <f>IFERROR(VLOOKUP(A752,VIEWS!$A$1:$B$200,2,0)," ")</f>
        <v xml:space="preserve"> </v>
      </c>
      <c r="G752" s="36" t="str">
        <f>IFERROR(VLOOKUP(A752,INTERACTION!$A$1:$B$200,2,0)," ")</f>
        <v xml:space="preserve"> </v>
      </c>
      <c r="H752" t="str">
        <f t="shared" si="35"/>
        <v>Monday</v>
      </c>
      <c r="I752" s="32" t="str">
        <f t="shared" si="33"/>
        <v>Weekday</v>
      </c>
      <c r="J752" s="34" t="str">
        <f>IFERROR(Insta_Table1[[#This Row],[Interaction]]/Insta_Table1[[#This Row],[Reach]], " ")</f>
        <v xml:space="preserve"> </v>
      </c>
    </row>
    <row r="753" spans="1:10" x14ac:dyDescent="0.3">
      <c r="A753" s="7" t="s">
        <v>753</v>
      </c>
      <c r="B753" s="17">
        <f t="shared" si="34"/>
        <v>45321</v>
      </c>
      <c r="C753" s="36">
        <f>VLOOKUP(DAILY_STATS!A753,REACH!A752:B1962,2,0)</f>
        <v>13086</v>
      </c>
      <c r="D753">
        <f>VLOOKUP(A753,PROFILE_VISITS!$A$1:$B$1211,2,0)</f>
        <v>398</v>
      </c>
      <c r="E753" s="36">
        <f>IFERROR(VLOOKUP(A753,NEW_FOLLOWS!$A$1:$B$892,2,0),  " ")</f>
        <v>178</v>
      </c>
      <c r="F753" s="36" t="str">
        <f>IFERROR(VLOOKUP(A753,VIEWS!$A$1:$B$200,2,0)," ")</f>
        <v xml:space="preserve"> </v>
      </c>
      <c r="G753" s="36" t="str">
        <f>IFERROR(VLOOKUP(A753,INTERACTION!$A$1:$B$200,2,0)," ")</f>
        <v xml:space="preserve"> </v>
      </c>
      <c r="H753" t="str">
        <f t="shared" si="35"/>
        <v>Tuesday</v>
      </c>
      <c r="I753" s="32" t="str">
        <f t="shared" si="33"/>
        <v>Weekday</v>
      </c>
      <c r="J753" s="34" t="str">
        <f>IFERROR(Insta_Table1[[#This Row],[Interaction]]/Insta_Table1[[#This Row],[Reach]], " ")</f>
        <v xml:space="preserve"> </v>
      </c>
    </row>
    <row r="754" spans="1:10" x14ac:dyDescent="0.3">
      <c r="A754" s="7" t="s">
        <v>754</v>
      </c>
      <c r="B754" s="17">
        <f t="shared" si="34"/>
        <v>45322</v>
      </c>
      <c r="C754" s="36">
        <f>VLOOKUP(DAILY_STATS!A754,REACH!A753:B1963,2,0)</f>
        <v>15702</v>
      </c>
      <c r="D754">
        <f>VLOOKUP(A754,PROFILE_VISITS!$A$1:$B$1211,2,0)</f>
        <v>364</v>
      </c>
      <c r="E754" s="36">
        <f>IFERROR(VLOOKUP(A754,NEW_FOLLOWS!$A$1:$B$892,2,0),  " ")</f>
        <v>181</v>
      </c>
      <c r="F754" s="36" t="str">
        <f>IFERROR(VLOOKUP(A754,VIEWS!$A$1:$B$200,2,0)," ")</f>
        <v xml:space="preserve"> </v>
      </c>
      <c r="G754" s="36" t="str">
        <f>IFERROR(VLOOKUP(A754,INTERACTION!$A$1:$B$200,2,0)," ")</f>
        <v xml:space="preserve"> </v>
      </c>
      <c r="H754" t="str">
        <f t="shared" si="35"/>
        <v>Wednesday</v>
      </c>
      <c r="I754" s="32" t="str">
        <f t="shared" si="33"/>
        <v>Weekday</v>
      </c>
      <c r="J754" s="34" t="str">
        <f>IFERROR(Insta_Table1[[#This Row],[Interaction]]/Insta_Table1[[#This Row],[Reach]], " ")</f>
        <v xml:space="preserve"> </v>
      </c>
    </row>
    <row r="755" spans="1:10" x14ac:dyDescent="0.3">
      <c r="A755" s="7" t="s">
        <v>755</v>
      </c>
      <c r="B755" s="17">
        <f t="shared" si="34"/>
        <v>45323</v>
      </c>
      <c r="C755" s="36">
        <f>VLOOKUP(DAILY_STATS!A755,REACH!A754:B1964,2,0)</f>
        <v>8820</v>
      </c>
      <c r="D755">
        <f>VLOOKUP(A755,PROFILE_VISITS!$A$1:$B$1211,2,0)</f>
        <v>336</v>
      </c>
      <c r="E755" s="36">
        <f>IFERROR(VLOOKUP(A755,NEW_FOLLOWS!$A$1:$B$892,2,0),  " ")</f>
        <v>133</v>
      </c>
      <c r="F755" s="36" t="str">
        <f>IFERROR(VLOOKUP(A755,VIEWS!$A$1:$B$200,2,0)," ")</f>
        <v xml:space="preserve"> </v>
      </c>
      <c r="G755" s="36" t="str">
        <f>IFERROR(VLOOKUP(A755,INTERACTION!$A$1:$B$200,2,0)," ")</f>
        <v xml:space="preserve"> </v>
      </c>
      <c r="H755" t="str">
        <f t="shared" si="35"/>
        <v>Thursday</v>
      </c>
      <c r="I755" s="32" t="str">
        <f t="shared" si="33"/>
        <v>Weekday</v>
      </c>
      <c r="J755" s="34" t="str">
        <f>IFERROR(Insta_Table1[[#This Row],[Interaction]]/Insta_Table1[[#This Row],[Reach]], " ")</f>
        <v xml:space="preserve"> </v>
      </c>
    </row>
    <row r="756" spans="1:10" x14ac:dyDescent="0.3">
      <c r="A756" s="7" t="s">
        <v>756</v>
      </c>
      <c r="B756" s="17">
        <f t="shared" si="34"/>
        <v>45324</v>
      </c>
      <c r="C756" s="36">
        <f>VLOOKUP(DAILY_STATS!A756,REACH!A755:B1965,2,0)</f>
        <v>6472</v>
      </c>
      <c r="D756">
        <f>VLOOKUP(A756,PROFILE_VISITS!$A$1:$B$1211,2,0)</f>
        <v>296</v>
      </c>
      <c r="E756" s="36">
        <f>IFERROR(VLOOKUP(A756,NEW_FOLLOWS!$A$1:$B$892,2,0),  " ")</f>
        <v>136</v>
      </c>
      <c r="F756" s="36" t="str">
        <f>IFERROR(VLOOKUP(A756,VIEWS!$A$1:$B$200,2,0)," ")</f>
        <v xml:space="preserve"> </v>
      </c>
      <c r="G756" s="36" t="str">
        <f>IFERROR(VLOOKUP(A756,INTERACTION!$A$1:$B$200,2,0)," ")</f>
        <v xml:space="preserve"> </v>
      </c>
      <c r="H756" t="str">
        <f t="shared" si="35"/>
        <v>Friday</v>
      </c>
      <c r="I756" s="32" t="str">
        <f t="shared" si="33"/>
        <v>Weekday</v>
      </c>
      <c r="J756" s="34" t="str">
        <f>IFERROR(Insta_Table1[[#This Row],[Interaction]]/Insta_Table1[[#This Row],[Reach]], " ")</f>
        <v xml:space="preserve"> </v>
      </c>
    </row>
    <row r="757" spans="1:10" x14ac:dyDescent="0.3">
      <c r="A757" s="7" t="s">
        <v>757</v>
      </c>
      <c r="B757" s="17">
        <f t="shared" si="34"/>
        <v>45325</v>
      </c>
      <c r="C757" s="36">
        <f>VLOOKUP(DAILY_STATS!A757,REACH!A756:B1966,2,0)</f>
        <v>7789</v>
      </c>
      <c r="D757">
        <f>VLOOKUP(A757,PROFILE_VISITS!$A$1:$B$1211,2,0)</f>
        <v>287</v>
      </c>
      <c r="E757" s="36">
        <f>IFERROR(VLOOKUP(A757,NEW_FOLLOWS!$A$1:$B$892,2,0),  " ")</f>
        <v>144</v>
      </c>
      <c r="F757" s="36" t="str">
        <f>IFERROR(VLOOKUP(A757,VIEWS!$A$1:$B$200,2,0)," ")</f>
        <v xml:space="preserve"> </v>
      </c>
      <c r="G757" s="36" t="str">
        <f>IFERROR(VLOOKUP(A757,INTERACTION!$A$1:$B$200,2,0)," ")</f>
        <v xml:space="preserve"> </v>
      </c>
      <c r="H757" t="str">
        <f t="shared" si="35"/>
        <v>Saturday</v>
      </c>
      <c r="I757" s="32" t="str">
        <f t="shared" si="33"/>
        <v>Weekend</v>
      </c>
      <c r="J757" s="34" t="str">
        <f>IFERROR(Insta_Table1[[#This Row],[Interaction]]/Insta_Table1[[#This Row],[Reach]], " ")</f>
        <v xml:space="preserve"> </v>
      </c>
    </row>
    <row r="758" spans="1:10" x14ac:dyDescent="0.3">
      <c r="A758" s="7" t="s">
        <v>758</v>
      </c>
      <c r="B758" s="17">
        <f t="shared" si="34"/>
        <v>45326</v>
      </c>
      <c r="C758" s="36">
        <f>VLOOKUP(DAILY_STATS!A758,REACH!A757:B1967,2,0)</f>
        <v>6036</v>
      </c>
      <c r="D758">
        <f>VLOOKUP(A758,PROFILE_VISITS!$A$1:$B$1211,2,0)</f>
        <v>277</v>
      </c>
      <c r="E758" s="36">
        <f>IFERROR(VLOOKUP(A758,NEW_FOLLOWS!$A$1:$B$892,2,0),  " ")</f>
        <v>146</v>
      </c>
      <c r="F758" s="36" t="str">
        <f>IFERROR(VLOOKUP(A758,VIEWS!$A$1:$B$200,2,0)," ")</f>
        <v xml:space="preserve"> </v>
      </c>
      <c r="G758" s="36" t="str">
        <f>IFERROR(VLOOKUP(A758,INTERACTION!$A$1:$B$200,2,0)," ")</f>
        <v xml:space="preserve"> </v>
      </c>
      <c r="H758" t="str">
        <f t="shared" si="35"/>
        <v>Sunday</v>
      </c>
      <c r="I758" s="32" t="str">
        <f t="shared" si="33"/>
        <v>Weekend</v>
      </c>
      <c r="J758" s="34" t="str">
        <f>IFERROR(Insta_Table1[[#This Row],[Interaction]]/Insta_Table1[[#This Row],[Reach]], " ")</f>
        <v xml:space="preserve"> </v>
      </c>
    </row>
    <row r="759" spans="1:10" x14ac:dyDescent="0.3">
      <c r="A759" s="7" t="s">
        <v>759</v>
      </c>
      <c r="B759" s="17">
        <f t="shared" si="34"/>
        <v>45327</v>
      </c>
      <c r="C759" s="36">
        <f>VLOOKUP(DAILY_STATS!A759,REACH!A758:B1968,2,0)</f>
        <v>9350</v>
      </c>
      <c r="D759">
        <f>VLOOKUP(A759,PROFILE_VISITS!$A$1:$B$1211,2,0)</f>
        <v>371</v>
      </c>
      <c r="E759" s="36">
        <f>IFERROR(VLOOKUP(A759,NEW_FOLLOWS!$A$1:$B$892,2,0),  " ")</f>
        <v>161</v>
      </c>
      <c r="F759" s="36" t="str">
        <f>IFERROR(VLOOKUP(A759,VIEWS!$A$1:$B$200,2,0)," ")</f>
        <v xml:space="preserve"> </v>
      </c>
      <c r="G759" s="36" t="str">
        <f>IFERROR(VLOOKUP(A759,INTERACTION!$A$1:$B$200,2,0)," ")</f>
        <v xml:space="preserve"> </v>
      </c>
      <c r="H759" t="str">
        <f t="shared" si="35"/>
        <v>Monday</v>
      </c>
      <c r="I759" s="32" t="str">
        <f t="shared" si="33"/>
        <v>Weekday</v>
      </c>
      <c r="J759" s="34" t="str">
        <f>IFERROR(Insta_Table1[[#This Row],[Interaction]]/Insta_Table1[[#This Row],[Reach]], " ")</f>
        <v xml:space="preserve"> </v>
      </c>
    </row>
    <row r="760" spans="1:10" x14ac:dyDescent="0.3">
      <c r="A760" s="7" t="s">
        <v>760</v>
      </c>
      <c r="B760" s="17">
        <f t="shared" si="34"/>
        <v>45328</v>
      </c>
      <c r="C760" s="36">
        <f>VLOOKUP(DAILY_STATS!A760,REACH!A759:B1969,2,0)</f>
        <v>16832</v>
      </c>
      <c r="D760">
        <f>VLOOKUP(A760,PROFILE_VISITS!$A$1:$B$1211,2,0)</f>
        <v>483</v>
      </c>
      <c r="E760" s="36">
        <f>IFERROR(VLOOKUP(A760,NEW_FOLLOWS!$A$1:$B$892,2,0),  " ")</f>
        <v>131</v>
      </c>
      <c r="F760" s="36" t="str">
        <f>IFERROR(VLOOKUP(A760,VIEWS!$A$1:$B$200,2,0)," ")</f>
        <v xml:space="preserve"> </v>
      </c>
      <c r="G760" s="36" t="str">
        <f>IFERROR(VLOOKUP(A760,INTERACTION!$A$1:$B$200,2,0)," ")</f>
        <v xml:space="preserve"> </v>
      </c>
      <c r="H760" t="str">
        <f t="shared" si="35"/>
        <v>Tuesday</v>
      </c>
      <c r="I760" s="32" t="str">
        <f t="shared" si="33"/>
        <v>Weekday</v>
      </c>
      <c r="J760" s="34" t="str">
        <f>IFERROR(Insta_Table1[[#This Row],[Interaction]]/Insta_Table1[[#This Row],[Reach]], " ")</f>
        <v xml:space="preserve"> </v>
      </c>
    </row>
    <row r="761" spans="1:10" x14ac:dyDescent="0.3">
      <c r="A761" s="7" t="s">
        <v>761</v>
      </c>
      <c r="B761" s="17">
        <f t="shared" si="34"/>
        <v>45329</v>
      </c>
      <c r="C761" s="36">
        <f>VLOOKUP(DAILY_STATS!A761,REACH!A760:B1970,2,0)</f>
        <v>10978</v>
      </c>
      <c r="D761">
        <f>VLOOKUP(A761,PROFILE_VISITS!$A$1:$B$1211,2,0)</f>
        <v>399</v>
      </c>
      <c r="E761" s="36">
        <f>IFERROR(VLOOKUP(A761,NEW_FOLLOWS!$A$1:$B$892,2,0),  " ")</f>
        <v>127</v>
      </c>
      <c r="F761" s="36" t="str">
        <f>IFERROR(VLOOKUP(A761,VIEWS!$A$1:$B$200,2,0)," ")</f>
        <v xml:space="preserve"> </v>
      </c>
      <c r="G761" s="36" t="str">
        <f>IFERROR(VLOOKUP(A761,INTERACTION!$A$1:$B$200,2,0)," ")</f>
        <v xml:space="preserve"> </v>
      </c>
      <c r="H761" t="str">
        <f t="shared" si="35"/>
        <v>Wednesday</v>
      </c>
      <c r="I761" s="32" t="str">
        <f t="shared" si="33"/>
        <v>Weekday</v>
      </c>
      <c r="J761" s="34" t="str">
        <f>IFERROR(Insta_Table1[[#This Row],[Interaction]]/Insta_Table1[[#This Row],[Reach]], " ")</f>
        <v xml:space="preserve"> </v>
      </c>
    </row>
    <row r="762" spans="1:10" x14ac:dyDescent="0.3">
      <c r="A762" s="7" t="s">
        <v>762</v>
      </c>
      <c r="B762" s="17">
        <f t="shared" si="34"/>
        <v>45330</v>
      </c>
      <c r="C762" s="36">
        <f>VLOOKUP(DAILY_STATS!A762,REACH!A761:B1971,2,0)</f>
        <v>6483</v>
      </c>
      <c r="D762">
        <f>VLOOKUP(A762,PROFILE_VISITS!$A$1:$B$1211,2,0)</f>
        <v>382</v>
      </c>
      <c r="E762" s="36">
        <f>IFERROR(VLOOKUP(A762,NEW_FOLLOWS!$A$1:$B$892,2,0),  " ")</f>
        <v>117</v>
      </c>
      <c r="F762" s="36" t="str">
        <f>IFERROR(VLOOKUP(A762,VIEWS!$A$1:$B$200,2,0)," ")</f>
        <v xml:space="preserve"> </v>
      </c>
      <c r="G762" s="36" t="str">
        <f>IFERROR(VLOOKUP(A762,INTERACTION!$A$1:$B$200,2,0)," ")</f>
        <v xml:space="preserve"> </v>
      </c>
      <c r="H762" t="str">
        <f t="shared" si="35"/>
        <v>Thursday</v>
      </c>
      <c r="I762" s="32" t="str">
        <f t="shared" si="33"/>
        <v>Weekday</v>
      </c>
      <c r="J762" s="34" t="str">
        <f>IFERROR(Insta_Table1[[#This Row],[Interaction]]/Insta_Table1[[#This Row],[Reach]], " ")</f>
        <v xml:space="preserve"> </v>
      </c>
    </row>
    <row r="763" spans="1:10" x14ac:dyDescent="0.3">
      <c r="A763" s="7" t="s">
        <v>763</v>
      </c>
      <c r="B763" s="17">
        <f t="shared" si="34"/>
        <v>45331</v>
      </c>
      <c r="C763" s="36">
        <f>VLOOKUP(DAILY_STATS!A763,REACH!A762:B1972,2,0)</f>
        <v>9860</v>
      </c>
      <c r="D763">
        <f>VLOOKUP(A763,PROFILE_VISITS!$A$1:$B$1211,2,0)</f>
        <v>306</v>
      </c>
      <c r="E763" s="36">
        <f>IFERROR(VLOOKUP(A763,NEW_FOLLOWS!$A$1:$B$892,2,0),  " ")</f>
        <v>142</v>
      </c>
      <c r="F763" s="36" t="str">
        <f>IFERROR(VLOOKUP(A763,VIEWS!$A$1:$B$200,2,0)," ")</f>
        <v xml:space="preserve"> </v>
      </c>
      <c r="G763" s="36" t="str">
        <f>IFERROR(VLOOKUP(A763,INTERACTION!$A$1:$B$200,2,0)," ")</f>
        <v xml:space="preserve"> </v>
      </c>
      <c r="H763" t="str">
        <f t="shared" si="35"/>
        <v>Friday</v>
      </c>
      <c r="I763" s="32" t="str">
        <f t="shared" si="33"/>
        <v>Weekday</v>
      </c>
      <c r="J763" s="34" t="str">
        <f>IFERROR(Insta_Table1[[#This Row],[Interaction]]/Insta_Table1[[#This Row],[Reach]], " ")</f>
        <v xml:space="preserve"> </v>
      </c>
    </row>
    <row r="764" spans="1:10" x14ac:dyDescent="0.3">
      <c r="A764" s="7" t="s">
        <v>764</v>
      </c>
      <c r="B764" s="17">
        <f t="shared" si="34"/>
        <v>45332</v>
      </c>
      <c r="C764" s="36">
        <f>VLOOKUP(DAILY_STATS!A764,REACH!A763:B1973,2,0)</f>
        <v>14158</v>
      </c>
      <c r="D764">
        <f>VLOOKUP(A764,PROFILE_VISITS!$A$1:$B$1211,2,0)</f>
        <v>337</v>
      </c>
      <c r="E764" s="36">
        <f>IFERROR(VLOOKUP(A764,NEW_FOLLOWS!$A$1:$B$892,2,0),  " ")</f>
        <v>136</v>
      </c>
      <c r="F764" s="36" t="str">
        <f>IFERROR(VLOOKUP(A764,VIEWS!$A$1:$B$200,2,0)," ")</f>
        <v xml:space="preserve"> </v>
      </c>
      <c r="G764" s="36" t="str">
        <f>IFERROR(VLOOKUP(A764,INTERACTION!$A$1:$B$200,2,0)," ")</f>
        <v xml:space="preserve"> </v>
      </c>
      <c r="H764" t="str">
        <f t="shared" si="35"/>
        <v>Saturday</v>
      </c>
      <c r="I764" s="32" t="str">
        <f t="shared" si="33"/>
        <v>Weekend</v>
      </c>
      <c r="J764" s="34" t="str">
        <f>IFERROR(Insta_Table1[[#This Row],[Interaction]]/Insta_Table1[[#This Row],[Reach]], " ")</f>
        <v xml:space="preserve"> </v>
      </c>
    </row>
    <row r="765" spans="1:10" x14ac:dyDescent="0.3">
      <c r="A765" s="7" t="s">
        <v>765</v>
      </c>
      <c r="B765" s="17">
        <f t="shared" si="34"/>
        <v>45333</v>
      </c>
      <c r="C765" s="36">
        <f>VLOOKUP(DAILY_STATS!A765,REACH!A764:B1974,2,0)</f>
        <v>10947</v>
      </c>
      <c r="D765">
        <f>VLOOKUP(A765,PROFILE_VISITS!$A$1:$B$1211,2,0)</f>
        <v>391</v>
      </c>
      <c r="E765" s="36">
        <f>IFERROR(VLOOKUP(A765,NEW_FOLLOWS!$A$1:$B$892,2,0),  " ")</f>
        <v>142</v>
      </c>
      <c r="F765" s="36" t="str">
        <f>IFERROR(VLOOKUP(A765,VIEWS!$A$1:$B$200,2,0)," ")</f>
        <v xml:space="preserve"> </v>
      </c>
      <c r="G765" s="36" t="str">
        <f>IFERROR(VLOOKUP(A765,INTERACTION!$A$1:$B$200,2,0)," ")</f>
        <v xml:space="preserve"> </v>
      </c>
      <c r="H765" t="str">
        <f t="shared" si="35"/>
        <v>Sunday</v>
      </c>
      <c r="I765" s="32" t="str">
        <f t="shared" si="33"/>
        <v>Weekend</v>
      </c>
      <c r="J765" s="34" t="str">
        <f>IFERROR(Insta_Table1[[#This Row],[Interaction]]/Insta_Table1[[#This Row],[Reach]], " ")</f>
        <v xml:space="preserve"> </v>
      </c>
    </row>
    <row r="766" spans="1:10" x14ac:dyDescent="0.3">
      <c r="A766" s="7" t="s">
        <v>766</v>
      </c>
      <c r="B766" s="17">
        <f t="shared" si="34"/>
        <v>45334</v>
      </c>
      <c r="C766" s="36">
        <f>VLOOKUP(DAILY_STATS!A766,REACH!A765:B1975,2,0)</f>
        <v>34248</v>
      </c>
      <c r="D766">
        <f>VLOOKUP(A766,PROFILE_VISITS!$A$1:$B$1211,2,0)</f>
        <v>856</v>
      </c>
      <c r="E766" s="36">
        <f>IFERROR(VLOOKUP(A766,NEW_FOLLOWS!$A$1:$B$892,2,0),  " ")</f>
        <v>150</v>
      </c>
      <c r="F766" s="36" t="str">
        <f>IFERROR(VLOOKUP(A766,VIEWS!$A$1:$B$200,2,0)," ")</f>
        <v xml:space="preserve"> </v>
      </c>
      <c r="G766" s="36" t="str">
        <f>IFERROR(VLOOKUP(A766,INTERACTION!$A$1:$B$200,2,0)," ")</f>
        <v xml:space="preserve"> </v>
      </c>
      <c r="H766" t="str">
        <f t="shared" si="35"/>
        <v>Monday</v>
      </c>
      <c r="I766" s="32" t="str">
        <f t="shared" si="33"/>
        <v>Weekday</v>
      </c>
      <c r="J766" s="34" t="str">
        <f>IFERROR(Insta_Table1[[#This Row],[Interaction]]/Insta_Table1[[#This Row],[Reach]], " ")</f>
        <v xml:space="preserve"> </v>
      </c>
    </row>
    <row r="767" spans="1:10" x14ac:dyDescent="0.3">
      <c r="A767" s="7" t="s">
        <v>767</v>
      </c>
      <c r="B767" s="17">
        <f t="shared" si="34"/>
        <v>45335</v>
      </c>
      <c r="C767" s="36">
        <f>VLOOKUP(DAILY_STATS!A767,REACH!A766:B1976,2,0)</f>
        <v>25636</v>
      </c>
      <c r="D767">
        <f>VLOOKUP(A767,PROFILE_VISITS!$A$1:$B$1211,2,0)</f>
        <v>600</v>
      </c>
      <c r="E767" s="36">
        <f>IFERROR(VLOOKUP(A767,NEW_FOLLOWS!$A$1:$B$892,2,0),  " ")</f>
        <v>169</v>
      </c>
      <c r="F767" s="36" t="str">
        <f>IFERROR(VLOOKUP(A767,VIEWS!$A$1:$B$200,2,0)," ")</f>
        <v xml:space="preserve"> </v>
      </c>
      <c r="G767" s="36" t="str">
        <f>IFERROR(VLOOKUP(A767,INTERACTION!$A$1:$B$200,2,0)," ")</f>
        <v xml:space="preserve"> </v>
      </c>
      <c r="H767" t="str">
        <f t="shared" si="35"/>
        <v>Tuesday</v>
      </c>
      <c r="I767" s="32" t="str">
        <f t="shared" si="33"/>
        <v>Weekday</v>
      </c>
      <c r="J767" s="34" t="str">
        <f>IFERROR(Insta_Table1[[#This Row],[Interaction]]/Insta_Table1[[#This Row],[Reach]], " ")</f>
        <v xml:space="preserve"> </v>
      </c>
    </row>
    <row r="768" spans="1:10" x14ac:dyDescent="0.3">
      <c r="A768" s="7" t="s">
        <v>768</v>
      </c>
      <c r="B768" s="17">
        <f t="shared" si="34"/>
        <v>45336</v>
      </c>
      <c r="C768" s="36">
        <f>VLOOKUP(DAILY_STATS!A768,REACH!A767:B1977,2,0)</f>
        <v>10867</v>
      </c>
      <c r="D768">
        <f>VLOOKUP(A768,PROFILE_VISITS!$A$1:$B$1211,2,0)</f>
        <v>304</v>
      </c>
      <c r="E768" s="36">
        <f>IFERROR(VLOOKUP(A768,NEW_FOLLOWS!$A$1:$B$892,2,0),  " ")</f>
        <v>160</v>
      </c>
      <c r="F768" s="36" t="str">
        <f>IFERROR(VLOOKUP(A768,VIEWS!$A$1:$B$200,2,0)," ")</f>
        <v xml:space="preserve"> </v>
      </c>
      <c r="G768" s="36" t="str">
        <f>IFERROR(VLOOKUP(A768,INTERACTION!$A$1:$B$200,2,0)," ")</f>
        <v xml:space="preserve"> </v>
      </c>
      <c r="H768" t="str">
        <f t="shared" si="35"/>
        <v>Wednesday</v>
      </c>
      <c r="I768" s="32" t="str">
        <f t="shared" si="33"/>
        <v>Weekday</v>
      </c>
      <c r="J768" s="34" t="str">
        <f>IFERROR(Insta_Table1[[#This Row],[Interaction]]/Insta_Table1[[#This Row],[Reach]], " ")</f>
        <v xml:space="preserve"> </v>
      </c>
    </row>
    <row r="769" spans="1:10" x14ac:dyDescent="0.3">
      <c r="A769" s="7" t="s">
        <v>769</v>
      </c>
      <c r="B769" s="17">
        <f t="shared" si="34"/>
        <v>45337</v>
      </c>
      <c r="C769" s="36">
        <f>VLOOKUP(DAILY_STATS!A769,REACH!A768:B1978,2,0)</f>
        <v>17042</v>
      </c>
      <c r="D769">
        <f>VLOOKUP(A769,PROFILE_VISITS!$A$1:$B$1211,2,0)</f>
        <v>328</v>
      </c>
      <c r="E769" s="36">
        <f>IFERROR(VLOOKUP(A769,NEW_FOLLOWS!$A$1:$B$892,2,0),  " ")</f>
        <v>128</v>
      </c>
      <c r="F769" s="36" t="str">
        <f>IFERROR(VLOOKUP(A769,VIEWS!$A$1:$B$200,2,0)," ")</f>
        <v xml:space="preserve"> </v>
      </c>
      <c r="G769" s="36" t="str">
        <f>IFERROR(VLOOKUP(A769,INTERACTION!$A$1:$B$200,2,0)," ")</f>
        <v xml:space="preserve"> </v>
      </c>
      <c r="H769" t="str">
        <f t="shared" si="35"/>
        <v>Thursday</v>
      </c>
      <c r="I769" s="32" t="str">
        <f t="shared" si="33"/>
        <v>Weekday</v>
      </c>
      <c r="J769" s="34" t="str">
        <f>IFERROR(Insta_Table1[[#This Row],[Interaction]]/Insta_Table1[[#This Row],[Reach]], " ")</f>
        <v xml:space="preserve"> </v>
      </c>
    </row>
    <row r="770" spans="1:10" x14ac:dyDescent="0.3">
      <c r="A770" s="7" t="s">
        <v>770</v>
      </c>
      <c r="B770" s="17">
        <f t="shared" si="34"/>
        <v>45338</v>
      </c>
      <c r="C770" s="36">
        <f>VLOOKUP(DAILY_STATS!A770,REACH!A769:B1979,2,0)</f>
        <v>6101</v>
      </c>
      <c r="D770">
        <f>VLOOKUP(A770,PROFILE_VISITS!$A$1:$B$1211,2,0)</f>
        <v>202</v>
      </c>
      <c r="E770" s="36">
        <f>IFERROR(VLOOKUP(A770,NEW_FOLLOWS!$A$1:$B$892,2,0),  " ")</f>
        <v>132</v>
      </c>
      <c r="F770" s="36" t="str">
        <f>IFERROR(VLOOKUP(A770,VIEWS!$A$1:$B$200,2,0)," ")</f>
        <v xml:space="preserve"> </v>
      </c>
      <c r="G770" s="36" t="str">
        <f>IFERROR(VLOOKUP(A770,INTERACTION!$A$1:$B$200,2,0)," ")</f>
        <v xml:space="preserve"> </v>
      </c>
      <c r="H770" t="str">
        <f t="shared" si="35"/>
        <v>Friday</v>
      </c>
      <c r="I770" s="32" t="str">
        <f t="shared" ref="I770:I833" si="36">IF(WEEKDAY(B770,2)&gt;5,"Weekend","Weekday")</f>
        <v>Weekday</v>
      </c>
      <c r="J770" s="34" t="str">
        <f>IFERROR(Insta_Table1[[#This Row],[Interaction]]/Insta_Table1[[#This Row],[Reach]], " ")</f>
        <v xml:space="preserve"> </v>
      </c>
    </row>
    <row r="771" spans="1:10" x14ac:dyDescent="0.3">
      <c r="A771" s="7" t="s">
        <v>771</v>
      </c>
      <c r="B771" s="17">
        <f t="shared" ref="B771:B834" si="37">DATEVALUE(LEFT(A771,10))</f>
        <v>45339</v>
      </c>
      <c r="C771" s="36">
        <f>VLOOKUP(DAILY_STATS!A771,REACH!A770:B1980,2,0)</f>
        <v>4588</v>
      </c>
      <c r="D771">
        <f>VLOOKUP(A771,PROFILE_VISITS!$A$1:$B$1211,2,0)</f>
        <v>200</v>
      </c>
      <c r="E771" s="36">
        <f>IFERROR(VLOOKUP(A771,NEW_FOLLOWS!$A$1:$B$892,2,0),  " ")</f>
        <v>123</v>
      </c>
      <c r="F771" s="36" t="str">
        <f>IFERROR(VLOOKUP(A771,VIEWS!$A$1:$B$200,2,0)," ")</f>
        <v xml:space="preserve"> </v>
      </c>
      <c r="G771" s="36" t="str">
        <f>IFERROR(VLOOKUP(A771,INTERACTION!$A$1:$B$200,2,0)," ")</f>
        <v xml:space="preserve"> </v>
      </c>
      <c r="H771" t="str">
        <f t="shared" ref="H771:H834" si="38">TEXT(B771, "dddd")</f>
        <v>Saturday</v>
      </c>
      <c r="I771" s="32" t="str">
        <f t="shared" si="36"/>
        <v>Weekend</v>
      </c>
      <c r="J771" s="34" t="str">
        <f>IFERROR(Insta_Table1[[#This Row],[Interaction]]/Insta_Table1[[#This Row],[Reach]], " ")</f>
        <v xml:space="preserve"> </v>
      </c>
    </row>
    <row r="772" spans="1:10" x14ac:dyDescent="0.3">
      <c r="A772" s="7" t="s">
        <v>772</v>
      </c>
      <c r="B772" s="17">
        <f t="shared" si="37"/>
        <v>45340</v>
      </c>
      <c r="C772" s="36">
        <f>VLOOKUP(DAILY_STATS!A772,REACH!A771:B1981,2,0)</f>
        <v>5993</v>
      </c>
      <c r="D772">
        <f>VLOOKUP(A772,PROFILE_VISITS!$A$1:$B$1211,2,0)</f>
        <v>239</v>
      </c>
      <c r="E772" s="36">
        <f>IFERROR(VLOOKUP(A772,NEW_FOLLOWS!$A$1:$B$892,2,0),  " ")</f>
        <v>120</v>
      </c>
      <c r="F772" s="36" t="str">
        <f>IFERROR(VLOOKUP(A772,VIEWS!$A$1:$B$200,2,0)," ")</f>
        <v xml:space="preserve"> </v>
      </c>
      <c r="G772" s="36" t="str">
        <f>IFERROR(VLOOKUP(A772,INTERACTION!$A$1:$B$200,2,0)," ")</f>
        <v xml:space="preserve"> </v>
      </c>
      <c r="H772" t="str">
        <f t="shared" si="38"/>
        <v>Sunday</v>
      </c>
      <c r="I772" s="32" t="str">
        <f t="shared" si="36"/>
        <v>Weekend</v>
      </c>
      <c r="J772" s="34" t="str">
        <f>IFERROR(Insta_Table1[[#This Row],[Interaction]]/Insta_Table1[[#This Row],[Reach]], " ")</f>
        <v xml:space="preserve"> </v>
      </c>
    </row>
    <row r="773" spans="1:10" x14ac:dyDescent="0.3">
      <c r="A773" s="7" t="s">
        <v>773</v>
      </c>
      <c r="B773" s="17">
        <f t="shared" si="37"/>
        <v>45341</v>
      </c>
      <c r="C773" s="36">
        <f>VLOOKUP(DAILY_STATS!A773,REACH!A772:B1982,2,0)</f>
        <v>6703</v>
      </c>
      <c r="D773">
        <f>VLOOKUP(A773,PROFILE_VISITS!$A$1:$B$1211,2,0)</f>
        <v>246</v>
      </c>
      <c r="E773" s="36">
        <f>IFERROR(VLOOKUP(A773,NEW_FOLLOWS!$A$1:$B$892,2,0),  " ")</f>
        <v>135</v>
      </c>
      <c r="F773" s="36" t="str">
        <f>IFERROR(VLOOKUP(A773,VIEWS!$A$1:$B$200,2,0)," ")</f>
        <v xml:space="preserve"> </v>
      </c>
      <c r="G773" s="36" t="str">
        <f>IFERROR(VLOOKUP(A773,INTERACTION!$A$1:$B$200,2,0)," ")</f>
        <v xml:space="preserve"> </v>
      </c>
      <c r="H773" t="str">
        <f t="shared" si="38"/>
        <v>Monday</v>
      </c>
      <c r="I773" s="32" t="str">
        <f t="shared" si="36"/>
        <v>Weekday</v>
      </c>
      <c r="J773" s="34" t="str">
        <f>IFERROR(Insta_Table1[[#This Row],[Interaction]]/Insta_Table1[[#This Row],[Reach]], " ")</f>
        <v xml:space="preserve"> </v>
      </c>
    </row>
    <row r="774" spans="1:10" x14ac:dyDescent="0.3">
      <c r="A774" s="7" t="s">
        <v>774</v>
      </c>
      <c r="B774" s="17">
        <f t="shared" si="37"/>
        <v>45342</v>
      </c>
      <c r="C774" s="36">
        <f>VLOOKUP(DAILY_STATS!A774,REACH!A773:B1983,2,0)</f>
        <v>7251</v>
      </c>
      <c r="D774">
        <f>VLOOKUP(A774,PROFILE_VISITS!$A$1:$B$1211,2,0)</f>
        <v>271</v>
      </c>
      <c r="E774" s="36">
        <f>IFERROR(VLOOKUP(A774,NEW_FOLLOWS!$A$1:$B$892,2,0),  " ")</f>
        <v>147</v>
      </c>
      <c r="F774" s="36" t="str">
        <f>IFERROR(VLOOKUP(A774,VIEWS!$A$1:$B$200,2,0)," ")</f>
        <v xml:space="preserve"> </v>
      </c>
      <c r="G774" s="36" t="str">
        <f>IFERROR(VLOOKUP(A774,INTERACTION!$A$1:$B$200,2,0)," ")</f>
        <v xml:space="preserve"> </v>
      </c>
      <c r="H774" t="str">
        <f t="shared" si="38"/>
        <v>Tuesday</v>
      </c>
      <c r="I774" s="32" t="str">
        <f t="shared" si="36"/>
        <v>Weekday</v>
      </c>
      <c r="J774" s="34" t="str">
        <f>IFERROR(Insta_Table1[[#This Row],[Interaction]]/Insta_Table1[[#This Row],[Reach]], " ")</f>
        <v xml:space="preserve"> </v>
      </c>
    </row>
    <row r="775" spans="1:10" x14ac:dyDescent="0.3">
      <c r="A775" s="7" t="s">
        <v>775</v>
      </c>
      <c r="B775" s="17">
        <f t="shared" si="37"/>
        <v>45343</v>
      </c>
      <c r="C775" s="36">
        <f>VLOOKUP(DAILY_STATS!A775,REACH!A774:B1984,2,0)</f>
        <v>8955</v>
      </c>
      <c r="D775">
        <f>VLOOKUP(A775,PROFILE_VISITS!$A$1:$B$1211,2,0)</f>
        <v>350</v>
      </c>
      <c r="E775" s="36">
        <f>IFERROR(VLOOKUP(A775,NEW_FOLLOWS!$A$1:$B$892,2,0),  " ")</f>
        <v>177</v>
      </c>
      <c r="F775" s="36" t="str">
        <f>IFERROR(VLOOKUP(A775,VIEWS!$A$1:$B$200,2,0)," ")</f>
        <v xml:space="preserve"> </v>
      </c>
      <c r="G775" s="36" t="str">
        <f>IFERROR(VLOOKUP(A775,INTERACTION!$A$1:$B$200,2,0)," ")</f>
        <v xml:space="preserve"> </v>
      </c>
      <c r="H775" t="str">
        <f t="shared" si="38"/>
        <v>Wednesday</v>
      </c>
      <c r="I775" s="32" t="str">
        <f t="shared" si="36"/>
        <v>Weekday</v>
      </c>
      <c r="J775" s="34" t="str">
        <f>IFERROR(Insta_Table1[[#This Row],[Interaction]]/Insta_Table1[[#This Row],[Reach]], " ")</f>
        <v xml:space="preserve"> </v>
      </c>
    </row>
    <row r="776" spans="1:10" x14ac:dyDescent="0.3">
      <c r="A776" s="7" t="s">
        <v>776</v>
      </c>
      <c r="B776" s="17">
        <f t="shared" si="37"/>
        <v>45344</v>
      </c>
      <c r="C776" s="36">
        <f>VLOOKUP(DAILY_STATS!A776,REACH!A775:B1985,2,0)</f>
        <v>5214</v>
      </c>
      <c r="D776">
        <f>VLOOKUP(A776,PROFILE_VISITS!$A$1:$B$1211,2,0)</f>
        <v>294</v>
      </c>
      <c r="E776" s="36">
        <f>IFERROR(VLOOKUP(A776,NEW_FOLLOWS!$A$1:$B$892,2,0),  " ")</f>
        <v>127</v>
      </c>
      <c r="F776" s="36" t="str">
        <f>IFERROR(VLOOKUP(A776,VIEWS!$A$1:$B$200,2,0)," ")</f>
        <v xml:space="preserve"> </v>
      </c>
      <c r="G776" s="36" t="str">
        <f>IFERROR(VLOOKUP(A776,INTERACTION!$A$1:$B$200,2,0)," ")</f>
        <v xml:space="preserve"> </v>
      </c>
      <c r="H776" t="str">
        <f t="shared" si="38"/>
        <v>Thursday</v>
      </c>
      <c r="I776" s="32" t="str">
        <f t="shared" si="36"/>
        <v>Weekday</v>
      </c>
      <c r="J776" s="34" t="str">
        <f>IFERROR(Insta_Table1[[#This Row],[Interaction]]/Insta_Table1[[#This Row],[Reach]], " ")</f>
        <v xml:space="preserve"> </v>
      </c>
    </row>
    <row r="777" spans="1:10" x14ac:dyDescent="0.3">
      <c r="A777" s="7" t="s">
        <v>777</v>
      </c>
      <c r="B777" s="17">
        <f t="shared" si="37"/>
        <v>45345</v>
      </c>
      <c r="C777" s="36">
        <f>VLOOKUP(DAILY_STATS!A777,REACH!A776:B1986,2,0)</f>
        <v>4365</v>
      </c>
      <c r="D777">
        <f>VLOOKUP(A777,PROFILE_VISITS!$A$1:$B$1211,2,0)</f>
        <v>243</v>
      </c>
      <c r="E777" s="36">
        <f>IFERROR(VLOOKUP(A777,NEW_FOLLOWS!$A$1:$B$892,2,0),  " ")</f>
        <v>115</v>
      </c>
      <c r="F777" s="36" t="str">
        <f>IFERROR(VLOOKUP(A777,VIEWS!$A$1:$B$200,2,0)," ")</f>
        <v xml:space="preserve"> </v>
      </c>
      <c r="G777" s="36" t="str">
        <f>IFERROR(VLOOKUP(A777,INTERACTION!$A$1:$B$200,2,0)," ")</f>
        <v xml:space="preserve"> </v>
      </c>
      <c r="H777" t="str">
        <f t="shared" si="38"/>
        <v>Friday</v>
      </c>
      <c r="I777" s="32" t="str">
        <f t="shared" si="36"/>
        <v>Weekday</v>
      </c>
      <c r="J777" s="34" t="str">
        <f>IFERROR(Insta_Table1[[#This Row],[Interaction]]/Insta_Table1[[#This Row],[Reach]], " ")</f>
        <v xml:space="preserve"> </v>
      </c>
    </row>
    <row r="778" spans="1:10" x14ac:dyDescent="0.3">
      <c r="A778" s="7" t="s">
        <v>778</v>
      </c>
      <c r="B778" s="17">
        <f t="shared" si="37"/>
        <v>45346</v>
      </c>
      <c r="C778" s="36">
        <f>VLOOKUP(DAILY_STATS!A778,REACH!A777:B1987,2,0)</f>
        <v>6123</v>
      </c>
      <c r="D778">
        <f>VLOOKUP(A778,PROFILE_VISITS!$A$1:$B$1211,2,0)</f>
        <v>249</v>
      </c>
      <c r="E778" s="36">
        <f>IFERROR(VLOOKUP(A778,NEW_FOLLOWS!$A$1:$B$892,2,0),  " ")</f>
        <v>156</v>
      </c>
      <c r="F778" s="36" t="str">
        <f>IFERROR(VLOOKUP(A778,VIEWS!$A$1:$B$200,2,0)," ")</f>
        <v xml:space="preserve"> </v>
      </c>
      <c r="G778" s="36" t="str">
        <f>IFERROR(VLOOKUP(A778,INTERACTION!$A$1:$B$200,2,0)," ")</f>
        <v xml:space="preserve"> </v>
      </c>
      <c r="H778" t="str">
        <f t="shared" si="38"/>
        <v>Saturday</v>
      </c>
      <c r="I778" s="32" t="str">
        <f t="shared" si="36"/>
        <v>Weekend</v>
      </c>
      <c r="J778" s="34" t="str">
        <f>IFERROR(Insta_Table1[[#This Row],[Interaction]]/Insta_Table1[[#This Row],[Reach]], " ")</f>
        <v xml:space="preserve"> </v>
      </c>
    </row>
    <row r="779" spans="1:10" x14ac:dyDescent="0.3">
      <c r="A779" s="7" t="s">
        <v>779</v>
      </c>
      <c r="B779" s="17">
        <f t="shared" si="37"/>
        <v>45347</v>
      </c>
      <c r="C779" s="36">
        <f>VLOOKUP(DAILY_STATS!A779,REACH!A778:B1988,2,0)</f>
        <v>7491</v>
      </c>
      <c r="D779">
        <f>VLOOKUP(A779,PROFILE_VISITS!$A$1:$B$1211,2,0)</f>
        <v>276</v>
      </c>
      <c r="E779" s="36">
        <f>IFERROR(VLOOKUP(A779,NEW_FOLLOWS!$A$1:$B$892,2,0),  " ")</f>
        <v>152</v>
      </c>
      <c r="F779" s="36" t="str">
        <f>IFERROR(VLOOKUP(A779,VIEWS!$A$1:$B$200,2,0)," ")</f>
        <v xml:space="preserve"> </v>
      </c>
      <c r="G779" s="36" t="str">
        <f>IFERROR(VLOOKUP(A779,INTERACTION!$A$1:$B$200,2,0)," ")</f>
        <v xml:space="preserve"> </v>
      </c>
      <c r="H779" t="str">
        <f t="shared" si="38"/>
        <v>Sunday</v>
      </c>
      <c r="I779" s="32" t="str">
        <f t="shared" si="36"/>
        <v>Weekend</v>
      </c>
      <c r="J779" s="34" t="str">
        <f>IFERROR(Insta_Table1[[#This Row],[Interaction]]/Insta_Table1[[#This Row],[Reach]], " ")</f>
        <v xml:space="preserve"> </v>
      </c>
    </row>
    <row r="780" spans="1:10" x14ac:dyDescent="0.3">
      <c r="A780" s="7" t="s">
        <v>780</v>
      </c>
      <c r="B780" s="17">
        <f t="shared" si="37"/>
        <v>45348</v>
      </c>
      <c r="C780" s="36">
        <f>VLOOKUP(DAILY_STATS!A780,REACH!A779:B1989,2,0)</f>
        <v>12848</v>
      </c>
      <c r="D780">
        <f>VLOOKUP(A780,PROFILE_VISITS!$A$1:$B$1211,2,0)</f>
        <v>397</v>
      </c>
      <c r="E780" s="36">
        <f>IFERROR(VLOOKUP(A780,NEW_FOLLOWS!$A$1:$B$892,2,0),  " ")</f>
        <v>137</v>
      </c>
      <c r="F780" s="36" t="str">
        <f>IFERROR(VLOOKUP(A780,VIEWS!$A$1:$B$200,2,0)," ")</f>
        <v xml:space="preserve"> </v>
      </c>
      <c r="G780" s="36" t="str">
        <f>IFERROR(VLOOKUP(A780,INTERACTION!$A$1:$B$200,2,0)," ")</f>
        <v xml:space="preserve"> </v>
      </c>
      <c r="H780" t="str">
        <f t="shared" si="38"/>
        <v>Monday</v>
      </c>
      <c r="I780" s="32" t="str">
        <f t="shared" si="36"/>
        <v>Weekday</v>
      </c>
      <c r="J780" s="34" t="str">
        <f>IFERROR(Insta_Table1[[#This Row],[Interaction]]/Insta_Table1[[#This Row],[Reach]], " ")</f>
        <v xml:space="preserve"> </v>
      </c>
    </row>
    <row r="781" spans="1:10" x14ac:dyDescent="0.3">
      <c r="A781" s="7" t="s">
        <v>781</v>
      </c>
      <c r="B781" s="17">
        <f t="shared" si="37"/>
        <v>45349</v>
      </c>
      <c r="C781" s="36">
        <f>VLOOKUP(DAILY_STATS!A781,REACH!A780:B1990,2,0)</f>
        <v>12615</v>
      </c>
      <c r="D781">
        <f>VLOOKUP(A781,PROFILE_VISITS!$A$1:$B$1211,2,0)</f>
        <v>360</v>
      </c>
      <c r="E781" s="36">
        <f>IFERROR(VLOOKUP(A781,NEW_FOLLOWS!$A$1:$B$892,2,0),  " ")</f>
        <v>192</v>
      </c>
      <c r="F781" s="36" t="str">
        <f>IFERROR(VLOOKUP(A781,VIEWS!$A$1:$B$200,2,0)," ")</f>
        <v xml:space="preserve"> </v>
      </c>
      <c r="G781" s="36" t="str">
        <f>IFERROR(VLOOKUP(A781,INTERACTION!$A$1:$B$200,2,0)," ")</f>
        <v xml:space="preserve"> </v>
      </c>
      <c r="H781" t="str">
        <f t="shared" si="38"/>
        <v>Tuesday</v>
      </c>
      <c r="I781" s="32" t="str">
        <f t="shared" si="36"/>
        <v>Weekday</v>
      </c>
      <c r="J781" s="34" t="str">
        <f>IFERROR(Insta_Table1[[#This Row],[Interaction]]/Insta_Table1[[#This Row],[Reach]], " ")</f>
        <v xml:space="preserve"> </v>
      </c>
    </row>
    <row r="782" spans="1:10" x14ac:dyDescent="0.3">
      <c r="A782" s="7" t="s">
        <v>782</v>
      </c>
      <c r="B782" s="17">
        <f t="shared" si="37"/>
        <v>45350</v>
      </c>
      <c r="C782" s="36">
        <f>VLOOKUP(DAILY_STATS!A782,REACH!A781:B1991,2,0)</f>
        <v>11487</v>
      </c>
      <c r="D782">
        <f>VLOOKUP(A782,PROFILE_VISITS!$A$1:$B$1211,2,0)</f>
        <v>310</v>
      </c>
      <c r="E782" s="36">
        <f>IFERROR(VLOOKUP(A782,NEW_FOLLOWS!$A$1:$B$892,2,0),  " ")</f>
        <v>146</v>
      </c>
      <c r="F782" s="36" t="str">
        <f>IFERROR(VLOOKUP(A782,VIEWS!$A$1:$B$200,2,0)," ")</f>
        <v xml:space="preserve"> </v>
      </c>
      <c r="G782" s="36" t="str">
        <f>IFERROR(VLOOKUP(A782,INTERACTION!$A$1:$B$200,2,0)," ")</f>
        <v xml:space="preserve"> </v>
      </c>
      <c r="H782" t="str">
        <f t="shared" si="38"/>
        <v>Wednesday</v>
      </c>
      <c r="I782" s="32" t="str">
        <f t="shared" si="36"/>
        <v>Weekday</v>
      </c>
      <c r="J782" s="34" t="str">
        <f>IFERROR(Insta_Table1[[#This Row],[Interaction]]/Insta_Table1[[#This Row],[Reach]], " ")</f>
        <v xml:space="preserve"> </v>
      </c>
    </row>
    <row r="783" spans="1:10" x14ac:dyDescent="0.3">
      <c r="A783" s="7" t="s">
        <v>783</v>
      </c>
      <c r="B783" s="17">
        <f t="shared" si="37"/>
        <v>45351</v>
      </c>
      <c r="C783" s="36">
        <f>VLOOKUP(DAILY_STATS!A783,REACH!A782:B1992,2,0)</f>
        <v>9067</v>
      </c>
      <c r="D783">
        <f>VLOOKUP(A783,PROFILE_VISITS!$A$1:$B$1211,2,0)</f>
        <v>257</v>
      </c>
      <c r="E783" s="36">
        <f>IFERROR(VLOOKUP(A783,NEW_FOLLOWS!$A$1:$B$892,2,0),  " ")</f>
        <v>109</v>
      </c>
      <c r="F783" s="36" t="str">
        <f>IFERROR(VLOOKUP(A783,VIEWS!$A$1:$B$200,2,0)," ")</f>
        <v xml:space="preserve"> </v>
      </c>
      <c r="G783" s="36" t="str">
        <f>IFERROR(VLOOKUP(A783,INTERACTION!$A$1:$B$200,2,0)," ")</f>
        <v xml:space="preserve"> </v>
      </c>
      <c r="H783" t="str">
        <f t="shared" si="38"/>
        <v>Thursday</v>
      </c>
      <c r="I783" s="32" t="str">
        <f t="shared" si="36"/>
        <v>Weekday</v>
      </c>
      <c r="J783" s="34" t="str">
        <f>IFERROR(Insta_Table1[[#This Row],[Interaction]]/Insta_Table1[[#This Row],[Reach]], " ")</f>
        <v xml:space="preserve"> </v>
      </c>
    </row>
    <row r="784" spans="1:10" x14ac:dyDescent="0.3">
      <c r="A784" s="7" t="s">
        <v>784</v>
      </c>
      <c r="B784" s="17">
        <f t="shared" si="37"/>
        <v>45352</v>
      </c>
      <c r="C784" s="36">
        <f>VLOOKUP(DAILY_STATS!A784,REACH!A783:B1993,2,0)</f>
        <v>5925</v>
      </c>
      <c r="D784">
        <f>VLOOKUP(A784,PROFILE_VISITS!$A$1:$B$1211,2,0)</f>
        <v>213</v>
      </c>
      <c r="E784" s="36">
        <f>IFERROR(VLOOKUP(A784,NEW_FOLLOWS!$A$1:$B$892,2,0),  " ")</f>
        <v>132</v>
      </c>
      <c r="F784" s="36" t="str">
        <f>IFERROR(VLOOKUP(A784,VIEWS!$A$1:$B$200,2,0)," ")</f>
        <v xml:space="preserve"> </v>
      </c>
      <c r="G784" s="36" t="str">
        <f>IFERROR(VLOOKUP(A784,INTERACTION!$A$1:$B$200,2,0)," ")</f>
        <v xml:space="preserve"> </v>
      </c>
      <c r="H784" t="str">
        <f t="shared" si="38"/>
        <v>Friday</v>
      </c>
      <c r="I784" s="32" t="str">
        <f t="shared" si="36"/>
        <v>Weekday</v>
      </c>
      <c r="J784" s="34" t="str">
        <f>IFERROR(Insta_Table1[[#This Row],[Interaction]]/Insta_Table1[[#This Row],[Reach]], " ")</f>
        <v xml:space="preserve"> </v>
      </c>
    </row>
    <row r="785" spans="1:10" x14ac:dyDescent="0.3">
      <c r="A785" s="7" t="s">
        <v>785</v>
      </c>
      <c r="B785" s="17">
        <f t="shared" si="37"/>
        <v>45353</v>
      </c>
      <c r="C785" s="36">
        <f>VLOOKUP(DAILY_STATS!A785,REACH!A784:B1994,2,0)</f>
        <v>6092</v>
      </c>
      <c r="D785">
        <f>VLOOKUP(A785,PROFILE_VISITS!$A$1:$B$1211,2,0)</f>
        <v>195</v>
      </c>
      <c r="E785" s="36">
        <f>IFERROR(VLOOKUP(A785,NEW_FOLLOWS!$A$1:$B$892,2,0),  " ")</f>
        <v>136</v>
      </c>
      <c r="F785" s="36" t="str">
        <f>IFERROR(VLOOKUP(A785,VIEWS!$A$1:$B$200,2,0)," ")</f>
        <v xml:space="preserve"> </v>
      </c>
      <c r="G785" s="36" t="str">
        <f>IFERROR(VLOOKUP(A785,INTERACTION!$A$1:$B$200,2,0)," ")</f>
        <v xml:space="preserve"> </v>
      </c>
      <c r="H785" t="str">
        <f t="shared" si="38"/>
        <v>Saturday</v>
      </c>
      <c r="I785" s="32" t="str">
        <f t="shared" si="36"/>
        <v>Weekend</v>
      </c>
      <c r="J785" s="34" t="str">
        <f>IFERROR(Insta_Table1[[#This Row],[Interaction]]/Insta_Table1[[#This Row],[Reach]], " ")</f>
        <v xml:space="preserve"> </v>
      </c>
    </row>
    <row r="786" spans="1:10" x14ac:dyDescent="0.3">
      <c r="A786" s="7" t="s">
        <v>786</v>
      </c>
      <c r="B786" s="17">
        <f t="shared" si="37"/>
        <v>45354</v>
      </c>
      <c r="C786" s="36">
        <f>VLOOKUP(DAILY_STATS!A786,REACH!A785:B1995,2,0)</f>
        <v>4806</v>
      </c>
      <c r="D786">
        <f>VLOOKUP(A786,PROFILE_VISITS!$A$1:$B$1211,2,0)</f>
        <v>213</v>
      </c>
      <c r="E786" s="36">
        <f>IFERROR(VLOOKUP(A786,NEW_FOLLOWS!$A$1:$B$892,2,0),  " ")</f>
        <v>116</v>
      </c>
      <c r="F786" s="36" t="str">
        <f>IFERROR(VLOOKUP(A786,VIEWS!$A$1:$B$200,2,0)," ")</f>
        <v xml:space="preserve"> </v>
      </c>
      <c r="G786" s="36" t="str">
        <f>IFERROR(VLOOKUP(A786,INTERACTION!$A$1:$B$200,2,0)," ")</f>
        <v xml:space="preserve"> </v>
      </c>
      <c r="H786" t="str">
        <f t="shared" si="38"/>
        <v>Sunday</v>
      </c>
      <c r="I786" s="32" t="str">
        <f t="shared" si="36"/>
        <v>Weekend</v>
      </c>
      <c r="J786" s="34" t="str">
        <f>IFERROR(Insta_Table1[[#This Row],[Interaction]]/Insta_Table1[[#This Row],[Reach]], " ")</f>
        <v xml:space="preserve"> </v>
      </c>
    </row>
    <row r="787" spans="1:10" x14ac:dyDescent="0.3">
      <c r="A787" s="7" t="s">
        <v>787</v>
      </c>
      <c r="B787" s="17">
        <f t="shared" si="37"/>
        <v>45355</v>
      </c>
      <c r="C787" s="36">
        <f>VLOOKUP(DAILY_STATS!A787,REACH!A786:B1996,2,0)</f>
        <v>3860</v>
      </c>
      <c r="D787">
        <f>VLOOKUP(A787,PROFILE_VISITS!$A$1:$B$1211,2,0)</f>
        <v>199</v>
      </c>
      <c r="E787" s="36">
        <f>IFERROR(VLOOKUP(A787,NEW_FOLLOWS!$A$1:$B$892,2,0),  " ")</f>
        <v>111</v>
      </c>
      <c r="F787" s="36" t="str">
        <f>IFERROR(VLOOKUP(A787,VIEWS!$A$1:$B$200,2,0)," ")</f>
        <v xml:space="preserve"> </v>
      </c>
      <c r="G787" s="36" t="str">
        <f>IFERROR(VLOOKUP(A787,INTERACTION!$A$1:$B$200,2,0)," ")</f>
        <v xml:space="preserve"> </v>
      </c>
      <c r="H787" t="str">
        <f t="shared" si="38"/>
        <v>Monday</v>
      </c>
      <c r="I787" s="32" t="str">
        <f t="shared" si="36"/>
        <v>Weekday</v>
      </c>
      <c r="J787" s="34" t="str">
        <f>IFERROR(Insta_Table1[[#This Row],[Interaction]]/Insta_Table1[[#This Row],[Reach]], " ")</f>
        <v xml:space="preserve"> </v>
      </c>
    </row>
    <row r="788" spans="1:10" x14ac:dyDescent="0.3">
      <c r="A788" s="7" t="s">
        <v>788</v>
      </c>
      <c r="B788" s="17">
        <f t="shared" si="37"/>
        <v>45356</v>
      </c>
      <c r="C788" s="36">
        <f>VLOOKUP(DAILY_STATS!A788,REACH!A787:B1997,2,0)</f>
        <v>3050</v>
      </c>
      <c r="D788">
        <f>VLOOKUP(A788,PROFILE_VISITS!$A$1:$B$1211,2,0)</f>
        <v>207</v>
      </c>
      <c r="E788" s="36">
        <f>IFERROR(VLOOKUP(A788,NEW_FOLLOWS!$A$1:$B$892,2,0),  " ")</f>
        <v>115</v>
      </c>
      <c r="F788" s="36" t="str">
        <f>IFERROR(VLOOKUP(A788,VIEWS!$A$1:$B$200,2,0)," ")</f>
        <v xml:space="preserve"> </v>
      </c>
      <c r="G788" s="36" t="str">
        <f>IFERROR(VLOOKUP(A788,INTERACTION!$A$1:$B$200,2,0)," ")</f>
        <v xml:space="preserve"> </v>
      </c>
      <c r="H788" t="str">
        <f t="shared" si="38"/>
        <v>Tuesday</v>
      </c>
      <c r="I788" s="32" t="str">
        <f t="shared" si="36"/>
        <v>Weekday</v>
      </c>
      <c r="J788" s="34" t="str">
        <f>IFERROR(Insta_Table1[[#This Row],[Interaction]]/Insta_Table1[[#This Row],[Reach]], " ")</f>
        <v xml:space="preserve"> </v>
      </c>
    </row>
    <row r="789" spans="1:10" x14ac:dyDescent="0.3">
      <c r="A789" s="7" t="s">
        <v>789</v>
      </c>
      <c r="B789" s="17">
        <f t="shared" si="37"/>
        <v>45357</v>
      </c>
      <c r="C789" s="36">
        <f>VLOOKUP(DAILY_STATS!A789,REACH!A788:B1998,2,0)</f>
        <v>3471</v>
      </c>
      <c r="D789">
        <f>VLOOKUP(A789,PROFILE_VISITS!$A$1:$B$1211,2,0)</f>
        <v>263</v>
      </c>
      <c r="E789" s="36">
        <f>IFERROR(VLOOKUP(A789,NEW_FOLLOWS!$A$1:$B$892,2,0),  " ")</f>
        <v>102</v>
      </c>
      <c r="F789" s="36" t="str">
        <f>IFERROR(VLOOKUP(A789,VIEWS!$A$1:$B$200,2,0)," ")</f>
        <v xml:space="preserve"> </v>
      </c>
      <c r="G789" s="36" t="str">
        <f>IFERROR(VLOOKUP(A789,INTERACTION!$A$1:$B$200,2,0)," ")</f>
        <v xml:space="preserve"> </v>
      </c>
      <c r="H789" t="str">
        <f t="shared" si="38"/>
        <v>Wednesday</v>
      </c>
      <c r="I789" s="32" t="str">
        <f t="shared" si="36"/>
        <v>Weekday</v>
      </c>
      <c r="J789" s="34" t="str">
        <f>IFERROR(Insta_Table1[[#This Row],[Interaction]]/Insta_Table1[[#This Row],[Reach]], " ")</f>
        <v xml:space="preserve"> </v>
      </c>
    </row>
    <row r="790" spans="1:10" x14ac:dyDescent="0.3">
      <c r="A790" s="7" t="s">
        <v>790</v>
      </c>
      <c r="B790" s="17">
        <f t="shared" si="37"/>
        <v>45358</v>
      </c>
      <c r="C790" s="36">
        <f>VLOOKUP(DAILY_STATS!A790,REACH!A789:B1999,2,0)</f>
        <v>2450</v>
      </c>
      <c r="D790">
        <f>VLOOKUP(A790,PROFILE_VISITS!$A$1:$B$1211,2,0)</f>
        <v>199</v>
      </c>
      <c r="E790" s="36">
        <f>IFERROR(VLOOKUP(A790,NEW_FOLLOWS!$A$1:$B$892,2,0),  " ")</f>
        <v>116</v>
      </c>
      <c r="F790" s="36" t="str">
        <f>IFERROR(VLOOKUP(A790,VIEWS!$A$1:$B$200,2,0)," ")</f>
        <v xml:space="preserve"> </v>
      </c>
      <c r="G790" s="36" t="str">
        <f>IFERROR(VLOOKUP(A790,INTERACTION!$A$1:$B$200,2,0)," ")</f>
        <v xml:space="preserve"> </v>
      </c>
      <c r="H790" t="str">
        <f t="shared" si="38"/>
        <v>Thursday</v>
      </c>
      <c r="I790" s="32" t="str">
        <f t="shared" si="36"/>
        <v>Weekday</v>
      </c>
      <c r="J790" s="34" t="str">
        <f>IFERROR(Insta_Table1[[#This Row],[Interaction]]/Insta_Table1[[#This Row],[Reach]], " ")</f>
        <v xml:space="preserve"> </v>
      </c>
    </row>
    <row r="791" spans="1:10" x14ac:dyDescent="0.3">
      <c r="A791" s="7" t="s">
        <v>791</v>
      </c>
      <c r="B791" s="17">
        <f t="shared" si="37"/>
        <v>45359</v>
      </c>
      <c r="C791" s="36">
        <f>VLOOKUP(DAILY_STATS!A791,REACH!A790:B2000,2,0)</f>
        <v>1528</v>
      </c>
      <c r="D791">
        <f>VLOOKUP(A791,PROFILE_VISITS!$A$1:$B$1211,2,0)</f>
        <v>157</v>
      </c>
      <c r="E791" s="36">
        <f>IFERROR(VLOOKUP(A791,NEW_FOLLOWS!$A$1:$B$892,2,0),  " ")</f>
        <v>88</v>
      </c>
      <c r="F791" s="36" t="str">
        <f>IFERROR(VLOOKUP(A791,VIEWS!$A$1:$B$200,2,0)," ")</f>
        <v xml:space="preserve"> </v>
      </c>
      <c r="G791" s="36" t="str">
        <f>IFERROR(VLOOKUP(A791,INTERACTION!$A$1:$B$200,2,0)," ")</f>
        <v xml:space="preserve"> </v>
      </c>
      <c r="H791" t="str">
        <f t="shared" si="38"/>
        <v>Friday</v>
      </c>
      <c r="I791" s="32" t="str">
        <f t="shared" si="36"/>
        <v>Weekday</v>
      </c>
      <c r="J791" s="34" t="str">
        <f>IFERROR(Insta_Table1[[#This Row],[Interaction]]/Insta_Table1[[#This Row],[Reach]], " ")</f>
        <v xml:space="preserve"> </v>
      </c>
    </row>
    <row r="792" spans="1:10" x14ac:dyDescent="0.3">
      <c r="A792" s="7" t="s">
        <v>792</v>
      </c>
      <c r="B792" s="17">
        <f t="shared" si="37"/>
        <v>45360</v>
      </c>
      <c r="C792" s="36">
        <f>VLOOKUP(DAILY_STATS!A792,REACH!A791:B2001,2,0)</f>
        <v>12246</v>
      </c>
      <c r="D792">
        <f>VLOOKUP(A792,PROFILE_VISITS!$A$1:$B$1211,2,0)</f>
        <v>445</v>
      </c>
      <c r="E792" s="36">
        <f>IFERROR(VLOOKUP(A792,NEW_FOLLOWS!$A$1:$B$892,2,0),  " ")</f>
        <v>93</v>
      </c>
      <c r="F792" s="36" t="str">
        <f>IFERROR(VLOOKUP(A792,VIEWS!$A$1:$B$200,2,0)," ")</f>
        <v xml:space="preserve"> </v>
      </c>
      <c r="G792" s="36" t="str">
        <f>IFERROR(VLOOKUP(A792,INTERACTION!$A$1:$B$200,2,0)," ")</f>
        <v xml:space="preserve"> </v>
      </c>
      <c r="H792" t="str">
        <f t="shared" si="38"/>
        <v>Saturday</v>
      </c>
      <c r="I792" s="32" t="str">
        <f t="shared" si="36"/>
        <v>Weekend</v>
      </c>
      <c r="J792" s="34" t="str">
        <f>IFERROR(Insta_Table1[[#This Row],[Interaction]]/Insta_Table1[[#This Row],[Reach]], " ")</f>
        <v xml:space="preserve"> </v>
      </c>
    </row>
    <row r="793" spans="1:10" x14ac:dyDescent="0.3">
      <c r="A793" s="7" t="s">
        <v>793</v>
      </c>
      <c r="B793" s="17">
        <f t="shared" si="37"/>
        <v>45361</v>
      </c>
      <c r="C793" s="36">
        <f>VLOOKUP(DAILY_STATS!A793,REACH!A792:B2002,2,0)</f>
        <v>6484</v>
      </c>
      <c r="D793">
        <f>VLOOKUP(A793,PROFILE_VISITS!$A$1:$B$1211,2,0)</f>
        <v>272</v>
      </c>
      <c r="E793" s="36">
        <f>IFERROR(VLOOKUP(A793,NEW_FOLLOWS!$A$1:$B$892,2,0),  " ")</f>
        <v>60</v>
      </c>
      <c r="F793" s="36" t="str">
        <f>IFERROR(VLOOKUP(A793,VIEWS!$A$1:$B$200,2,0)," ")</f>
        <v xml:space="preserve"> </v>
      </c>
      <c r="G793" s="36" t="str">
        <f>IFERROR(VLOOKUP(A793,INTERACTION!$A$1:$B$200,2,0)," ")</f>
        <v xml:space="preserve"> </v>
      </c>
      <c r="H793" t="str">
        <f t="shared" si="38"/>
        <v>Sunday</v>
      </c>
      <c r="I793" s="32" t="str">
        <f t="shared" si="36"/>
        <v>Weekend</v>
      </c>
      <c r="J793" s="34" t="str">
        <f>IFERROR(Insta_Table1[[#This Row],[Interaction]]/Insta_Table1[[#This Row],[Reach]], " ")</f>
        <v xml:space="preserve"> </v>
      </c>
    </row>
    <row r="794" spans="1:10" x14ac:dyDescent="0.3">
      <c r="A794" s="7" t="s">
        <v>794</v>
      </c>
      <c r="B794" s="17">
        <f t="shared" si="37"/>
        <v>45362</v>
      </c>
      <c r="C794" s="36">
        <f>VLOOKUP(DAILY_STATS!A794,REACH!A793:B2003,2,0)</f>
        <v>789</v>
      </c>
      <c r="D794">
        <f>VLOOKUP(A794,PROFILE_VISITS!$A$1:$B$1211,2,0)</f>
        <v>158</v>
      </c>
      <c r="E794" s="36">
        <f>IFERROR(VLOOKUP(A794,NEW_FOLLOWS!$A$1:$B$892,2,0),  " ")</f>
        <v>69</v>
      </c>
      <c r="F794" s="36" t="str">
        <f>IFERROR(VLOOKUP(A794,VIEWS!$A$1:$B$200,2,0)," ")</f>
        <v xml:space="preserve"> </v>
      </c>
      <c r="G794" s="36" t="str">
        <f>IFERROR(VLOOKUP(A794,INTERACTION!$A$1:$B$200,2,0)," ")</f>
        <v xml:space="preserve"> </v>
      </c>
      <c r="H794" t="str">
        <f t="shared" si="38"/>
        <v>Monday</v>
      </c>
      <c r="I794" s="32" t="str">
        <f t="shared" si="36"/>
        <v>Weekday</v>
      </c>
      <c r="J794" s="34" t="str">
        <f>IFERROR(Insta_Table1[[#This Row],[Interaction]]/Insta_Table1[[#This Row],[Reach]], " ")</f>
        <v xml:space="preserve"> </v>
      </c>
    </row>
    <row r="795" spans="1:10" x14ac:dyDescent="0.3">
      <c r="A795" s="7" t="s">
        <v>795</v>
      </c>
      <c r="B795" s="17">
        <f t="shared" si="37"/>
        <v>45363</v>
      </c>
      <c r="C795" s="36">
        <f>VLOOKUP(DAILY_STATS!A795,REACH!A794:B2004,2,0)</f>
        <v>16241</v>
      </c>
      <c r="D795">
        <f>VLOOKUP(A795,PROFILE_VISITS!$A$1:$B$1211,2,0)</f>
        <v>547</v>
      </c>
      <c r="E795" s="36">
        <f>IFERROR(VLOOKUP(A795,NEW_FOLLOWS!$A$1:$B$892,2,0),  " ")</f>
        <v>74</v>
      </c>
      <c r="F795" s="36" t="str">
        <f>IFERROR(VLOOKUP(A795,VIEWS!$A$1:$B$200,2,0)," ")</f>
        <v xml:space="preserve"> </v>
      </c>
      <c r="G795" s="36" t="str">
        <f>IFERROR(VLOOKUP(A795,INTERACTION!$A$1:$B$200,2,0)," ")</f>
        <v xml:space="preserve"> </v>
      </c>
      <c r="H795" t="str">
        <f t="shared" si="38"/>
        <v>Tuesday</v>
      </c>
      <c r="I795" s="32" t="str">
        <f t="shared" si="36"/>
        <v>Weekday</v>
      </c>
      <c r="J795" s="34" t="str">
        <f>IFERROR(Insta_Table1[[#This Row],[Interaction]]/Insta_Table1[[#This Row],[Reach]], " ")</f>
        <v xml:space="preserve"> </v>
      </c>
    </row>
    <row r="796" spans="1:10" x14ac:dyDescent="0.3">
      <c r="A796" s="7" t="s">
        <v>796</v>
      </c>
      <c r="B796" s="17">
        <f t="shared" si="37"/>
        <v>45364</v>
      </c>
      <c r="C796" s="36">
        <f>VLOOKUP(DAILY_STATS!A796,REACH!A795:B2005,2,0)</f>
        <v>23210</v>
      </c>
      <c r="D796">
        <f>VLOOKUP(A796,PROFILE_VISITS!$A$1:$B$1211,2,0)</f>
        <v>664</v>
      </c>
      <c r="E796" s="36">
        <f>IFERROR(VLOOKUP(A796,NEW_FOLLOWS!$A$1:$B$892,2,0),  " ")</f>
        <v>78</v>
      </c>
      <c r="F796" s="36" t="str">
        <f>IFERROR(VLOOKUP(A796,VIEWS!$A$1:$B$200,2,0)," ")</f>
        <v xml:space="preserve"> </v>
      </c>
      <c r="G796" s="36" t="str">
        <f>IFERROR(VLOOKUP(A796,INTERACTION!$A$1:$B$200,2,0)," ")</f>
        <v xml:space="preserve"> </v>
      </c>
      <c r="H796" t="str">
        <f t="shared" si="38"/>
        <v>Wednesday</v>
      </c>
      <c r="I796" s="32" t="str">
        <f t="shared" si="36"/>
        <v>Weekday</v>
      </c>
      <c r="J796" s="34" t="str">
        <f>IFERROR(Insta_Table1[[#This Row],[Interaction]]/Insta_Table1[[#This Row],[Reach]], " ")</f>
        <v xml:space="preserve"> </v>
      </c>
    </row>
    <row r="797" spans="1:10" x14ac:dyDescent="0.3">
      <c r="A797" s="7" t="s">
        <v>797</v>
      </c>
      <c r="B797" s="17">
        <f t="shared" si="37"/>
        <v>45365</v>
      </c>
      <c r="C797" s="36">
        <f>VLOOKUP(DAILY_STATS!A797,REACH!A796:B2006,2,0)</f>
        <v>14026</v>
      </c>
      <c r="D797">
        <f>VLOOKUP(A797,PROFILE_VISITS!$A$1:$B$1211,2,0)</f>
        <v>467</v>
      </c>
      <c r="E797" s="36">
        <f>IFERROR(VLOOKUP(A797,NEW_FOLLOWS!$A$1:$B$892,2,0),  " ")</f>
        <v>76</v>
      </c>
      <c r="F797" s="36" t="str">
        <f>IFERROR(VLOOKUP(A797,VIEWS!$A$1:$B$200,2,0)," ")</f>
        <v xml:space="preserve"> </v>
      </c>
      <c r="G797" s="36" t="str">
        <f>IFERROR(VLOOKUP(A797,INTERACTION!$A$1:$B$200,2,0)," ")</f>
        <v xml:space="preserve"> </v>
      </c>
      <c r="H797" t="str">
        <f t="shared" si="38"/>
        <v>Thursday</v>
      </c>
      <c r="I797" s="32" t="str">
        <f t="shared" si="36"/>
        <v>Weekday</v>
      </c>
      <c r="J797" s="34" t="str">
        <f>IFERROR(Insta_Table1[[#This Row],[Interaction]]/Insta_Table1[[#This Row],[Reach]], " ")</f>
        <v xml:space="preserve"> </v>
      </c>
    </row>
    <row r="798" spans="1:10" x14ac:dyDescent="0.3">
      <c r="A798" s="7" t="s">
        <v>798</v>
      </c>
      <c r="B798" s="17">
        <f t="shared" si="37"/>
        <v>45366</v>
      </c>
      <c r="C798" s="36">
        <f>VLOOKUP(DAILY_STATS!A798,REACH!A797:B2007,2,0)</f>
        <v>8150</v>
      </c>
      <c r="D798">
        <f>VLOOKUP(A798,PROFILE_VISITS!$A$1:$B$1211,2,0)</f>
        <v>347</v>
      </c>
      <c r="E798" s="36">
        <f>IFERROR(VLOOKUP(A798,NEW_FOLLOWS!$A$1:$B$892,2,0),  " ")</f>
        <v>90</v>
      </c>
      <c r="F798" s="36" t="str">
        <f>IFERROR(VLOOKUP(A798,VIEWS!$A$1:$B$200,2,0)," ")</f>
        <v xml:space="preserve"> </v>
      </c>
      <c r="G798" s="36" t="str">
        <f>IFERROR(VLOOKUP(A798,INTERACTION!$A$1:$B$200,2,0)," ")</f>
        <v xml:space="preserve"> </v>
      </c>
      <c r="H798" t="str">
        <f t="shared" si="38"/>
        <v>Friday</v>
      </c>
      <c r="I798" s="32" t="str">
        <f t="shared" si="36"/>
        <v>Weekday</v>
      </c>
      <c r="J798" s="34" t="str">
        <f>IFERROR(Insta_Table1[[#This Row],[Interaction]]/Insta_Table1[[#This Row],[Reach]], " ")</f>
        <v xml:space="preserve"> </v>
      </c>
    </row>
    <row r="799" spans="1:10" x14ac:dyDescent="0.3">
      <c r="A799" s="7" t="s">
        <v>799</v>
      </c>
      <c r="B799" s="17">
        <f t="shared" si="37"/>
        <v>45367</v>
      </c>
      <c r="C799" s="36">
        <f>VLOOKUP(DAILY_STATS!A799,REACH!A798:B2008,2,0)</f>
        <v>9482</v>
      </c>
      <c r="D799">
        <f>VLOOKUP(A799,PROFILE_VISITS!$A$1:$B$1211,2,0)</f>
        <v>1395</v>
      </c>
      <c r="E799" s="36">
        <f>IFERROR(VLOOKUP(A799,NEW_FOLLOWS!$A$1:$B$892,2,0),  " ")</f>
        <v>94</v>
      </c>
      <c r="F799" s="36" t="str">
        <f>IFERROR(VLOOKUP(A799,VIEWS!$A$1:$B$200,2,0)," ")</f>
        <v xml:space="preserve"> </v>
      </c>
      <c r="G799" s="36" t="str">
        <f>IFERROR(VLOOKUP(A799,INTERACTION!$A$1:$B$200,2,0)," ")</f>
        <v xml:space="preserve"> </v>
      </c>
      <c r="H799" t="str">
        <f t="shared" si="38"/>
        <v>Saturday</v>
      </c>
      <c r="I799" s="32" t="str">
        <f t="shared" si="36"/>
        <v>Weekend</v>
      </c>
      <c r="J799" s="34" t="str">
        <f>IFERROR(Insta_Table1[[#This Row],[Interaction]]/Insta_Table1[[#This Row],[Reach]], " ")</f>
        <v xml:space="preserve"> </v>
      </c>
    </row>
    <row r="800" spans="1:10" x14ac:dyDescent="0.3">
      <c r="A800" s="7" t="s">
        <v>800</v>
      </c>
      <c r="B800" s="17">
        <f t="shared" si="37"/>
        <v>45368</v>
      </c>
      <c r="C800" s="36">
        <f>VLOOKUP(DAILY_STATS!A800,REACH!A799:B2009,2,0)</f>
        <v>11365</v>
      </c>
      <c r="D800">
        <f>VLOOKUP(A800,PROFILE_VISITS!$A$1:$B$1211,2,0)</f>
        <v>1430</v>
      </c>
      <c r="E800" s="36">
        <f>IFERROR(VLOOKUP(A800,NEW_FOLLOWS!$A$1:$B$892,2,0),  " ")</f>
        <v>91</v>
      </c>
      <c r="F800" s="36" t="str">
        <f>IFERROR(VLOOKUP(A800,VIEWS!$A$1:$B$200,2,0)," ")</f>
        <v xml:space="preserve"> </v>
      </c>
      <c r="G800" s="36" t="str">
        <f>IFERROR(VLOOKUP(A800,INTERACTION!$A$1:$B$200,2,0)," ")</f>
        <v xml:space="preserve"> </v>
      </c>
      <c r="H800" t="str">
        <f t="shared" si="38"/>
        <v>Sunday</v>
      </c>
      <c r="I800" s="32" t="str">
        <f t="shared" si="36"/>
        <v>Weekend</v>
      </c>
      <c r="J800" s="34" t="str">
        <f>IFERROR(Insta_Table1[[#This Row],[Interaction]]/Insta_Table1[[#This Row],[Reach]], " ")</f>
        <v xml:space="preserve"> </v>
      </c>
    </row>
    <row r="801" spans="1:10" x14ac:dyDescent="0.3">
      <c r="A801" s="7" t="s">
        <v>801</v>
      </c>
      <c r="B801" s="17">
        <f t="shared" si="37"/>
        <v>45369</v>
      </c>
      <c r="C801" s="36">
        <f>VLOOKUP(DAILY_STATS!A801,REACH!A800:B2010,2,0)</f>
        <v>4324</v>
      </c>
      <c r="D801">
        <f>VLOOKUP(A801,PROFILE_VISITS!$A$1:$B$1211,2,0)</f>
        <v>479</v>
      </c>
      <c r="E801" s="36">
        <f>IFERROR(VLOOKUP(A801,NEW_FOLLOWS!$A$1:$B$892,2,0),  " ")</f>
        <v>82</v>
      </c>
      <c r="F801" s="36" t="str">
        <f>IFERROR(VLOOKUP(A801,VIEWS!$A$1:$B$200,2,0)," ")</f>
        <v xml:space="preserve"> </v>
      </c>
      <c r="G801" s="36" t="str">
        <f>IFERROR(VLOOKUP(A801,INTERACTION!$A$1:$B$200,2,0)," ")</f>
        <v xml:space="preserve"> </v>
      </c>
      <c r="H801" t="str">
        <f t="shared" si="38"/>
        <v>Monday</v>
      </c>
      <c r="I801" s="32" t="str">
        <f t="shared" si="36"/>
        <v>Weekday</v>
      </c>
      <c r="J801" s="34" t="str">
        <f>IFERROR(Insta_Table1[[#This Row],[Interaction]]/Insta_Table1[[#This Row],[Reach]], " ")</f>
        <v xml:space="preserve"> </v>
      </c>
    </row>
    <row r="802" spans="1:10" x14ac:dyDescent="0.3">
      <c r="A802" s="7" t="s">
        <v>802</v>
      </c>
      <c r="B802" s="17">
        <f t="shared" si="37"/>
        <v>45370</v>
      </c>
      <c r="C802" s="36">
        <f>VLOOKUP(DAILY_STATS!A802,REACH!A801:B2011,2,0)</f>
        <v>1189</v>
      </c>
      <c r="D802">
        <f>VLOOKUP(A802,PROFILE_VISITS!$A$1:$B$1211,2,0)</f>
        <v>321</v>
      </c>
      <c r="E802" s="36">
        <f>IFERROR(VLOOKUP(A802,NEW_FOLLOWS!$A$1:$B$892,2,0),  " ")</f>
        <v>76</v>
      </c>
      <c r="F802" s="36" t="str">
        <f>IFERROR(VLOOKUP(A802,VIEWS!$A$1:$B$200,2,0)," ")</f>
        <v xml:space="preserve"> </v>
      </c>
      <c r="G802" s="36" t="str">
        <f>IFERROR(VLOOKUP(A802,INTERACTION!$A$1:$B$200,2,0)," ")</f>
        <v xml:space="preserve"> </v>
      </c>
      <c r="H802" t="str">
        <f t="shared" si="38"/>
        <v>Tuesday</v>
      </c>
      <c r="I802" s="32" t="str">
        <f t="shared" si="36"/>
        <v>Weekday</v>
      </c>
      <c r="J802" s="34" t="str">
        <f>IFERROR(Insta_Table1[[#This Row],[Interaction]]/Insta_Table1[[#This Row],[Reach]], " ")</f>
        <v xml:space="preserve"> </v>
      </c>
    </row>
    <row r="803" spans="1:10" x14ac:dyDescent="0.3">
      <c r="A803" s="7" t="s">
        <v>803</v>
      </c>
      <c r="B803" s="17">
        <f t="shared" si="37"/>
        <v>45371</v>
      </c>
      <c r="C803" s="36">
        <f>VLOOKUP(DAILY_STATS!A803,REACH!A802:B2012,2,0)</f>
        <v>998</v>
      </c>
      <c r="D803">
        <f>VLOOKUP(A803,PROFILE_VISITS!$A$1:$B$1211,2,0)</f>
        <v>209</v>
      </c>
      <c r="E803" s="36">
        <f>IFERROR(VLOOKUP(A803,NEW_FOLLOWS!$A$1:$B$892,2,0),  " ")</f>
        <v>63</v>
      </c>
      <c r="F803" s="36" t="str">
        <f>IFERROR(VLOOKUP(A803,VIEWS!$A$1:$B$200,2,0)," ")</f>
        <v xml:space="preserve"> </v>
      </c>
      <c r="G803" s="36" t="str">
        <f>IFERROR(VLOOKUP(A803,INTERACTION!$A$1:$B$200,2,0)," ")</f>
        <v xml:space="preserve"> </v>
      </c>
      <c r="H803" t="str">
        <f t="shared" si="38"/>
        <v>Wednesday</v>
      </c>
      <c r="I803" s="32" t="str">
        <f t="shared" si="36"/>
        <v>Weekday</v>
      </c>
      <c r="J803" s="34" t="str">
        <f>IFERROR(Insta_Table1[[#This Row],[Interaction]]/Insta_Table1[[#This Row],[Reach]], " ")</f>
        <v xml:space="preserve"> </v>
      </c>
    </row>
    <row r="804" spans="1:10" x14ac:dyDescent="0.3">
      <c r="A804" s="7" t="s">
        <v>804</v>
      </c>
      <c r="B804" s="17">
        <f t="shared" si="37"/>
        <v>45372</v>
      </c>
      <c r="C804" s="36">
        <f>VLOOKUP(DAILY_STATS!A804,REACH!A803:B2013,2,0)</f>
        <v>1086</v>
      </c>
      <c r="D804">
        <f>VLOOKUP(A804,PROFILE_VISITS!$A$1:$B$1211,2,0)</f>
        <v>135</v>
      </c>
      <c r="E804" s="36">
        <f>IFERROR(VLOOKUP(A804,NEW_FOLLOWS!$A$1:$B$892,2,0),  " ")</f>
        <v>77</v>
      </c>
      <c r="F804" s="36" t="str">
        <f>IFERROR(VLOOKUP(A804,VIEWS!$A$1:$B$200,2,0)," ")</f>
        <v xml:space="preserve"> </v>
      </c>
      <c r="G804" s="36" t="str">
        <f>IFERROR(VLOOKUP(A804,INTERACTION!$A$1:$B$200,2,0)," ")</f>
        <v xml:space="preserve"> </v>
      </c>
      <c r="H804" t="str">
        <f t="shared" si="38"/>
        <v>Thursday</v>
      </c>
      <c r="I804" s="32" t="str">
        <f t="shared" si="36"/>
        <v>Weekday</v>
      </c>
      <c r="J804" s="34" t="str">
        <f>IFERROR(Insta_Table1[[#This Row],[Interaction]]/Insta_Table1[[#This Row],[Reach]], " ")</f>
        <v xml:space="preserve"> </v>
      </c>
    </row>
    <row r="805" spans="1:10" x14ac:dyDescent="0.3">
      <c r="A805" s="7" t="s">
        <v>805</v>
      </c>
      <c r="B805" s="17">
        <f t="shared" si="37"/>
        <v>45373</v>
      </c>
      <c r="C805" s="36">
        <f>VLOOKUP(DAILY_STATS!A805,REACH!A804:B2014,2,0)</f>
        <v>1122</v>
      </c>
      <c r="D805">
        <f>VLOOKUP(A805,PROFILE_VISITS!$A$1:$B$1211,2,0)</f>
        <v>184</v>
      </c>
      <c r="E805" s="36">
        <f>IFERROR(VLOOKUP(A805,NEW_FOLLOWS!$A$1:$B$892,2,0),  " ")</f>
        <v>60</v>
      </c>
      <c r="F805" s="36" t="str">
        <f>IFERROR(VLOOKUP(A805,VIEWS!$A$1:$B$200,2,0)," ")</f>
        <v xml:space="preserve"> </v>
      </c>
      <c r="G805" s="36" t="str">
        <f>IFERROR(VLOOKUP(A805,INTERACTION!$A$1:$B$200,2,0)," ")</f>
        <v xml:space="preserve"> </v>
      </c>
      <c r="H805" t="str">
        <f t="shared" si="38"/>
        <v>Friday</v>
      </c>
      <c r="I805" s="32" t="str">
        <f t="shared" si="36"/>
        <v>Weekday</v>
      </c>
      <c r="J805" s="34" t="str">
        <f>IFERROR(Insta_Table1[[#This Row],[Interaction]]/Insta_Table1[[#This Row],[Reach]], " ")</f>
        <v xml:space="preserve"> </v>
      </c>
    </row>
    <row r="806" spans="1:10" x14ac:dyDescent="0.3">
      <c r="A806" s="7" t="s">
        <v>806</v>
      </c>
      <c r="B806" s="17">
        <f t="shared" si="37"/>
        <v>45374</v>
      </c>
      <c r="C806" s="36">
        <f>VLOOKUP(DAILY_STATS!A806,REACH!A805:B2015,2,0)</f>
        <v>1254</v>
      </c>
      <c r="D806">
        <f>VLOOKUP(A806,PROFILE_VISITS!$A$1:$B$1211,2,0)</f>
        <v>140</v>
      </c>
      <c r="E806" s="36">
        <f>IFERROR(VLOOKUP(A806,NEW_FOLLOWS!$A$1:$B$892,2,0),  " ")</f>
        <v>73</v>
      </c>
      <c r="F806" s="36" t="str">
        <f>IFERROR(VLOOKUP(A806,VIEWS!$A$1:$B$200,2,0)," ")</f>
        <v xml:space="preserve"> </v>
      </c>
      <c r="G806" s="36" t="str">
        <f>IFERROR(VLOOKUP(A806,INTERACTION!$A$1:$B$200,2,0)," ")</f>
        <v xml:space="preserve"> </v>
      </c>
      <c r="H806" t="str">
        <f t="shared" si="38"/>
        <v>Saturday</v>
      </c>
      <c r="I806" s="32" t="str">
        <f t="shared" si="36"/>
        <v>Weekend</v>
      </c>
      <c r="J806" s="34" t="str">
        <f>IFERROR(Insta_Table1[[#This Row],[Interaction]]/Insta_Table1[[#This Row],[Reach]], " ")</f>
        <v xml:space="preserve"> </v>
      </c>
    </row>
    <row r="807" spans="1:10" x14ac:dyDescent="0.3">
      <c r="A807" s="7" t="s">
        <v>807</v>
      </c>
      <c r="B807" s="17">
        <f t="shared" si="37"/>
        <v>45375</v>
      </c>
      <c r="C807" s="36">
        <f>VLOOKUP(DAILY_STATS!A807,REACH!A806:B2016,2,0)</f>
        <v>925</v>
      </c>
      <c r="D807">
        <f>VLOOKUP(A807,PROFILE_VISITS!$A$1:$B$1211,2,0)</f>
        <v>146</v>
      </c>
      <c r="E807" s="36">
        <f>IFERROR(VLOOKUP(A807,NEW_FOLLOWS!$A$1:$B$892,2,0),  " ")</f>
        <v>77</v>
      </c>
      <c r="F807" s="36" t="str">
        <f>IFERROR(VLOOKUP(A807,VIEWS!$A$1:$B$200,2,0)," ")</f>
        <v xml:space="preserve"> </v>
      </c>
      <c r="G807" s="36" t="str">
        <f>IFERROR(VLOOKUP(A807,INTERACTION!$A$1:$B$200,2,0)," ")</f>
        <v xml:space="preserve"> </v>
      </c>
      <c r="H807" t="str">
        <f t="shared" si="38"/>
        <v>Sunday</v>
      </c>
      <c r="I807" s="32" t="str">
        <f t="shared" si="36"/>
        <v>Weekend</v>
      </c>
      <c r="J807" s="34" t="str">
        <f>IFERROR(Insta_Table1[[#This Row],[Interaction]]/Insta_Table1[[#This Row],[Reach]], " ")</f>
        <v xml:space="preserve"> </v>
      </c>
    </row>
    <row r="808" spans="1:10" x14ac:dyDescent="0.3">
      <c r="A808" s="7" t="s">
        <v>808</v>
      </c>
      <c r="B808" s="17">
        <f t="shared" si="37"/>
        <v>45376</v>
      </c>
      <c r="C808" s="36">
        <f>VLOOKUP(DAILY_STATS!A808,REACH!A807:B2017,2,0)</f>
        <v>18336</v>
      </c>
      <c r="D808">
        <f>VLOOKUP(A808,PROFILE_VISITS!$A$1:$B$1211,2,0)</f>
        <v>326</v>
      </c>
      <c r="E808" s="36">
        <f>IFERROR(VLOOKUP(A808,NEW_FOLLOWS!$A$1:$B$892,2,0),  " ")</f>
        <v>67</v>
      </c>
      <c r="F808" s="36" t="str">
        <f>IFERROR(VLOOKUP(A808,VIEWS!$A$1:$B$200,2,0)," ")</f>
        <v xml:space="preserve"> </v>
      </c>
      <c r="G808" s="36" t="str">
        <f>IFERROR(VLOOKUP(A808,INTERACTION!$A$1:$B$200,2,0)," ")</f>
        <v xml:space="preserve"> </v>
      </c>
      <c r="H808" t="str">
        <f t="shared" si="38"/>
        <v>Monday</v>
      </c>
      <c r="I808" s="32" t="str">
        <f t="shared" si="36"/>
        <v>Weekday</v>
      </c>
      <c r="J808" s="34" t="str">
        <f>IFERROR(Insta_Table1[[#This Row],[Interaction]]/Insta_Table1[[#This Row],[Reach]], " ")</f>
        <v xml:space="preserve"> </v>
      </c>
    </row>
    <row r="809" spans="1:10" x14ac:dyDescent="0.3">
      <c r="A809" s="7" t="s">
        <v>809</v>
      </c>
      <c r="B809" s="17">
        <f t="shared" si="37"/>
        <v>45377</v>
      </c>
      <c r="C809" s="36">
        <f>VLOOKUP(DAILY_STATS!A809,REACH!A808:B2018,2,0)</f>
        <v>4532</v>
      </c>
      <c r="D809">
        <f>VLOOKUP(A809,PROFILE_VISITS!$A$1:$B$1211,2,0)</f>
        <v>182</v>
      </c>
      <c r="E809" s="36">
        <f>IFERROR(VLOOKUP(A809,NEW_FOLLOWS!$A$1:$B$892,2,0),  " ")</f>
        <v>80</v>
      </c>
      <c r="F809" s="36" t="str">
        <f>IFERROR(VLOOKUP(A809,VIEWS!$A$1:$B$200,2,0)," ")</f>
        <v xml:space="preserve"> </v>
      </c>
      <c r="G809" s="36" t="str">
        <f>IFERROR(VLOOKUP(A809,INTERACTION!$A$1:$B$200,2,0)," ")</f>
        <v xml:space="preserve"> </v>
      </c>
      <c r="H809" t="str">
        <f t="shared" si="38"/>
        <v>Tuesday</v>
      </c>
      <c r="I809" s="32" t="str">
        <f t="shared" si="36"/>
        <v>Weekday</v>
      </c>
      <c r="J809" s="34" t="str">
        <f>IFERROR(Insta_Table1[[#This Row],[Interaction]]/Insta_Table1[[#This Row],[Reach]], " ")</f>
        <v xml:space="preserve"> </v>
      </c>
    </row>
    <row r="810" spans="1:10" x14ac:dyDescent="0.3">
      <c r="A810" s="7" t="s">
        <v>810</v>
      </c>
      <c r="B810" s="17">
        <f t="shared" si="37"/>
        <v>45378</v>
      </c>
      <c r="C810" s="36">
        <f>VLOOKUP(DAILY_STATS!A810,REACH!A809:B2019,2,0)</f>
        <v>925</v>
      </c>
      <c r="D810">
        <f>VLOOKUP(A810,PROFILE_VISITS!$A$1:$B$1211,2,0)</f>
        <v>126</v>
      </c>
      <c r="E810" s="36">
        <f>IFERROR(VLOOKUP(A810,NEW_FOLLOWS!$A$1:$B$892,2,0),  " ")</f>
        <v>62</v>
      </c>
      <c r="F810" s="36" t="str">
        <f>IFERROR(VLOOKUP(A810,VIEWS!$A$1:$B$200,2,0)," ")</f>
        <v xml:space="preserve"> </v>
      </c>
      <c r="G810" s="36" t="str">
        <f>IFERROR(VLOOKUP(A810,INTERACTION!$A$1:$B$200,2,0)," ")</f>
        <v xml:space="preserve"> </v>
      </c>
      <c r="H810" t="str">
        <f t="shared" si="38"/>
        <v>Wednesday</v>
      </c>
      <c r="I810" s="32" t="str">
        <f t="shared" si="36"/>
        <v>Weekday</v>
      </c>
      <c r="J810" s="34" t="str">
        <f>IFERROR(Insta_Table1[[#This Row],[Interaction]]/Insta_Table1[[#This Row],[Reach]], " ")</f>
        <v xml:space="preserve"> </v>
      </c>
    </row>
    <row r="811" spans="1:10" x14ac:dyDescent="0.3">
      <c r="A811" s="7" t="s">
        <v>811</v>
      </c>
      <c r="B811" s="17">
        <f t="shared" si="37"/>
        <v>45379</v>
      </c>
      <c r="C811" s="36">
        <f>VLOOKUP(DAILY_STATS!A811,REACH!A810:B2020,2,0)</f>
        <v>881</v>
      </c>
      <c r="D811">
        <f>VLOOKUP(A811,PROFILE_VISITS!$A$1:$B$1211,2,0)</f>
        <v>124</v>
      </c>
      <c r="E811" s="36">
        <f>IFERROR(VLOOKUP(A811,NEW_FOLLOWS!$A$1:$B$892,2,0),  " ")</f>
        <v>64</v>
      </c>
      <c r="F811" s="36" t="str">
        <f>IFERROR(VLOOKUP(A811,VIEWS!$A$1:$B$200,2,0)," ")</f>
        <v xml:space="preserve"> </v>
      </c>
      <c r="G811" s="36" t="str">
        <f>IFERROR(VLOOKUP(A811,INTERACTION!$A$1:$B$200,2,0)," ")</f>
        <v xml:space="preserve"> </v>
      </c>
      <c r="H811" t="str">
        <f t="shared" si="38"/>
        <v>Thursday</v>
      </c>
      <c r="I811" s="32" t="str">
        <f t="shared" si="36"/>
        <v>Weekday</v>
      </c>
      <c r="J811" s="34" t="str">
        <f>IFERROR(Insta_Table1[[#This Row],[Interaction]]/Insta_Table1[[#This Row],[Reach]], " ")</f>
        <v xml:space="preserve"> </v>
      </c>
    </row>
    <row r="812" spans="1:10" x14ac:dyDescent="0.3">
      <c r="A812" s="7" t="s">
        <v>812</v>
      </c>
      <c r="B812" s="17">
        <f t="shared" si="37"/>
        <v>45380</v>
      </c>
      <c r="C812" s="36">
        <f>VLOOKUP(DAILY_STATS!A812,REACH!A811:B2021,2,0)</f>
        <v>934</v>
      </c>
      <c r="D812">
        <f>VLOOKUP(A812,PROFILE_VISITS!$A$1:$B$1211,2,0)</f>
        <v>123</v>
      </c>
      <c r="E812" s="36">
        <f>IFERROR(VLOOKUP(A812,NEW_FOLLOWS!$A$1:$B$892,2,0),  " ")</f>
        <v>80</v>
      </c>
      <c r="F812" s="36" t="str">
        <f>IFERROR(VLOOKUP(A812,VIEWS!$A$1:$B$200,2,0)," ")</f>
        <v xml:space="preserve"> </v>
      </c>
      <c r="G812" s="36" t="str">
        <f>IFERROR(VLOOKUP(A812,INTERACTION!$A$1:$B$200,2,0)," ")</f>
        <v xml:space="preserve"> </v>
      </c>
      <c r="H812" t="str">
        <f t="shared" si="38"/>
        <v>Friday</v>
      </c>
      <c r="I812" s="32" t="str">
        <f t="shared" si="36"/>
        <v>Weekday</v>
      </c>
      <c r="J812" s="34" t="str">
        <f>IFERROR(Insta_Table1[[#This Row],[Interaction]]/Insta_Table1[[#This Row],[Reach]], " ")</f>
        <v xml:space="preserve"> </v>
      </c>
    </row>
    <row r="813" spans="1:10" x14ac:dyDescent="0.3">
      <c r="A813" s="7" t="s">
        <v>813</v>
      </c>
      <c r="B813" s="17">
        <f t="shared" si="37"/>
        <v>45381</v>
      </c>
      <c r="C813" s="36">
        <f>VLOOKUP(DAILY_STATS!A813,REACH!A812:B2022,2,0)</f>
        <v>971</v>
      </c>
      <c r="D813">
        <f>VLOOKUP(A813,PROFILE_VISITS!$A$1:$B$1211,2,0)</f>
        <v>134</v>
      </c>
      <c r="E813" s="36">
        <f>IFERROR(VLOOKUP(A813,NEW_FOLLOWS!$A$1:$B$892,2,0),  " ")</f>
        <v>69</v>
      </c>
      <c r="F813" s="36" t="str">
        <f>IFERROR(VLOOKUP(A813,VIEWS!$A$1:$B$200,2,0)," ")</f>
        <v xml:space="preserve"> </v>
      </c>
      <c r="G813" s="36" t="str">
        <f>IFERROR(VLOOKUP(A813,INTERACTION!$A$1:$B$200,2,0)," ")</f>
        <v xml:space="preserve"> </v>
      </c>
      <c r="H813" t="str">
        <f t="shared" si="38"/>
        <v>Saturday</v>
      </c>
      <c r="I813" s="32" t="str">
        <f t="shared" si="36"/>
        <v>Weekend</v>
      </c>
      <c r="J813" s="34" t="str">
        <f>IFERROR(Insta_Table1[[#This Row],[Interaction]]/Insta_Table1[[#This Row],[Reach]], " ")</f>
        <v xml:space="preserve"> </v>
      </c>
    </row>
    <row r="814" spans="1:10" x14ac:dyDescent="0.3">
      <c r="A814" s="7" t="s">
        <v>814</v>
      </c>
      <c r="B814" s="17">
        <f t="shared" si="37"/>
        <v>45382</v>
      </c>
      <c r="C814" s="36">
        <f>VLOOKUP(DAILY_STATS!A814,REACH!A813:B2023,2,0)</f>
        <v>1189</v>
      </c>
      <c r="D814">
        <f>VLOOKUP(A814,PROFILE_VISITS!$A$1:$B$1211,2,0)</f>
        <v>147</v>
      </c>
      <c r="E814" s="36">
        <f>IFERROR(VLOOKUP(A814,NEW_FOLLOWS!$A$1:$B$892,2,0),  " ")</f>
        <v>90</v>
      </c>
      <c r="F814" s="36" t="str">
        <f>IFERROR(VLOOKUP(A814,VIEWS!$A$1:$B$200,2,0)," ")</f>
        <v xml:space="preserve"> </v>
      </c>
      <c r="G814" s="36" t="str">
        <f>IFERROR(VLOOKUP(A814,INTERACTION!$A$1:$B$200,2,0)," ")</f>
        <v xml:space="preserve"> </v>
      </c>
      <c r="H814" t="str">
        <f t="shared" si="38"/>
        <v>Sunday</v>
      </c>
      <c r="I814" s="32" t="str">
        <f t="shared" si="36"/>
        <v>Weekend</v>
      </c>
      <c r="J814" s="34" t="str">
        <f>IFERROR(Insta_Table1[[#This Row],[Interaction]]/Insta_Table1[[#This Row],[Reach]], " ")</f>
        <v xml:space="preserve"> </v>
      </c>
    </row>
    <row r="815" spans="1:10" x14ac:dyDescent="0.3">
      <c r="A815" s="7" t="s">
        <v>815</v>
      </c>
      <c r="B815" s="17">
        <f t="shared" si="37"/>
        <v>45383</v>
      </c>
      <c r="C815" s="36">
        <f>VLOOKUP(DAILY_STATS!A815,REACH!A814:B2024,2,0)</f>
        <v>1238</v>
      </c>
      <c r="D815">
        <f>VLOOKUP(A815,PROFILE_VISITS!$A$1:$B$1211,2,0)</f>
        <v>130</v>
      </c>
      <c r="E815" s="36">
        <f>IFERROR(VLOOKUP(A815,NEW_FOLLOWS!$A$1:$B$892,2,0),  " ")</f>
        <v>75</v>
      </c>
      <c r="F815" s="36" t="str">
        <f>IFERROR(VLOOKUP(A815,VIEWS!$A$1:$B$200,2,0)," ")</f>
        <v xml:space="preserve"> </v>
      </c>
      <c r="G815" s="36" t="str">
        <f>IFERROR(VLOOKUP(A815,INTERACTION!$A$1:$B$200,2,0)," ")</f>
        <v xml:space="preserve"> </v>
      </c>
      <c r="H815" t="str">
        <f t="shared" si="38"/>
        <v>Monday</v>
      </c>
      <c r="I815" s="32" t="str">
        <f t="shared" si="36"/>
        <v>Weekday</v>
      </c>
      <c r="J815" s="34" t="str">
        <f>IFERROR(Insta_Table1[[#This Row],[Interaction]]/Insta_Table1[[#This Row],[Reach]], " ")</f>
        <v xml:space="preserve"> </v>
      </c>
    </row>
    <row r="816" spans="1:10" x14ac:dyDescent="0.3">
      <c r="A816" s="7" t="s">
        <v>816</v>
      </c>
      <c r="B816" s="17">
        <f t="shared" si="37"/>
        <v>45384</v>
      </c>
      <c r="C816" s="36">
        <f>VLOOKUP(DAILY_STATS!A816,REACH!A815:B2025,2,0)</f>
        <v>982</v>
      </c>
      <c r="D816">
        <f>VLOOKUP(A816,PROFILE_VISITS!$A$1:$B$1211,2,0)</f>
        <v>124</v>
      </c>
      <c r="E816" s="36">
        <f>IFERROR(VLOOKUP(A816,NEW_FOLLOWS!$A$1:$B$892,2,0),  " ")</f>
        <v>81</v>
      </c>
      <c r="F816" s="36" t="str">
        <f>IFERROR(VLOOKUP(A816,VIEWS!$A$1:$B$200,2,0)," ")</f>
        <v xml:space="preserve"> </v>
      </c>
      <c r="G816" s="36" t="str">
        <f>IFERROR(VLOOKUP(A816,INTERACTION!$A$1:$B$200,2,0)," ")</f>
        <v xml:space="preserve"> </v>
      </c>
      <c r="H816" t="str">
        <f t="shared" si="38"/>
        <v>Tuesday</v>
      </c>
      <c r="I816" s="32" t="str">
        <f t="shared" si="36"/>
        <v>Weekday</v>
      </c>
      <c r="J816" s="34" t="str">
        <f>IFERROR(Insta_Table1[[#This Row],[Interaction]]/Insta_Table1[[#This Row],[Reach]], " ")</f>
        <v xml:space="preserve"> </v>
      </c>
    </row>
    <row r="817" spans="1:10" x14ac:dyDescent="0.3">
      <c r="A817" s="7" t="s">
        <v>817</v>
      </c>
      <c r="B817" s="17">
        <f t="shared" si="37"/>
        <v>45385</v>
      </c>
      <c r="C817" s="36">
        <f>VLOOKUP(DAILY_STATS!A817,REACH!A816:B2026,2,0)</f>
        <v>831</v>
      </c>
      <c r="D817">
        <f>VLOOKUP(A817,PROFILE_VISITS!$A$1:$B$1211,2,0)</f>
        <v>146</v>
      </c>
      <c r="E817" s="36">
        <f>IFERROR(VLOOKUP(A817,NEW_FOLLOWS!$A$1:$B$892,2,0),  " ")</f>
        <v>72</v>
      </c>
      <c r="F817" s="36" t="str">
        <f>IFERROR(VLOOKUP(A817,VIEWS!$A$1:$B$200,2,0)," ")</f>
        <v xml:space="preserve"> </v>
      </c>
      <c r="G817" s="36" t="str">
        <f>IFERROR(VLOOKUP(A817,INTERACTION!$A$1:$B$200,2,0)," ")</f>
        <v xml:space="preserve"> </v>
      </c>
      <c r="H817" t="str">
        <f t="shared" si="38"/>
        <v>Wednesday</v>
      </c>
      <c r="I817" s="32" t="str">
        <f t="shared" si="36"/>
        <v>Weekday</v>
      </c>
      <c r="J817" s="34" t="str">
        <f>IFERROR(Insta_Table1[[#This Row],[Interaction]]/Insta_Table1[[#This Row],[Reach]], " ")</f>
        <v xml:space="preserve"> </v>
      </c>
    </row>
    <row r="818" spans="1:10" x14ac:dyDescent="0.3">
      <c r="A818" s="7" t="s">
        <v>818</v>
      </c>
      <c r="B818" s="17">
        <f t="shared" si="37"/>
        <v>45386</v>
      </c>
      <c r="C818" s="36">
        <f>VLOOKUP(DAILY_STATS!A818,REACH!A817:B2027,2,0)</f>
        <v>826</v>
      </c>
      <c r="D818">
        <f>VLOOKUP(A818,PROFILE_VISITS!$A$1:$B$1211,2,0)</f>
        <v>128</v>
      </c>
      <c r="E818" s="36">
        <f>IFERROR(VLOOKUP(A818,NEW_FOLLOWS!$A$1:$B$892,2,0),  " ")</f>
        <v>68</v>
      </c>
      <c r="F818" s="36" t="str">
        <f>IFERROR(VLOOKUP(A818,VIEWS!$A$1:$B$200,2,0)," ")</f>
        <v xml:space="preserve"> </v>
      </c>
      <c r="G818" s="36" t="str">
        <f>IFERROR(VLOOKUP(A818,INTERACTION!$A$1:$B$200,2,0)," ")</f>
        <v xml:space="preserve"> </v>
      </c>
      <c r="H818" t="str">
        <f t="shared" si="38"/>
        <v>Thursday</v>
      </c>
      <c r="I818" s="32" t="str">
        <f t="shared" si="36"/>
        <v>Weekday</v>
      </c>
      <c r="J818" s="34" t="str">
        <f>IFERROR(Insta_Table1[[#This Row],[Interaction]]/Insta_Table1[[#This Row],[Reach]], " ")</f>
        <v xml:space="preserve"> </v>
      </c>
    </row>
    <row r="819" spans="1:10" x14ac:dyDescent="0.3">
      <c r="A819" s="7" t="s">
        <v>819</v>
      </c>
      <c r="B819" s="17">
        <f t="shared" si="37"/>
        <v>45387</v>
      </c>
      <c r="C819" s="36">
        <f>VLOOKUP(DAILY_STATS!A819,REACH!A818:B2028,2,0)</f>
        <v>10280</v>
      </c>
      <c r="D819">
        <f>VLOOKUP(A819,PROFILE_VISITS!$A$1:$B$1211,2,0)</f>
        <v>262</v>
      </c>
      <c r="E819" s="36">
        <f>IFERROR(VLOOKUP(A819,NEW_FOLLOWS!$A$1:$B$892,2,0),  " ")</f>
        <v>79</v>
      </c>
      <c r="F819" s="36" t="str">
        <f>IFERROR(VLOOKUP(A819,VIEWS!$A$1:$B$200,2,0)," ")</f>
        <v xml:space="preserve"> </v>
      </c>
      <c r="G819" s="36" t="str">
        <f>IFERROR(VLOOKUP(A819,INTERACTION!$A$1:$B$200,2,0)," ")</f>
        <v xml:space="preserve"> </v>
      </c>
      <c r="H819" t="str">
        <f t="shared" si="38"/>
        <v>Friday</v>
      </c>
      <c r="I819" s="32" t="str">
        <f t="shared" si="36"/>
        <v>Weekday</v>
      </c>
      <c r="J819" s="34" t="str">
        <f>IFERROR(Insta_Table1[[#This Row],[Interaction]]/Insta_Table1[[#This Row],[Reach]], " ")</f>
        <v xml:space="preserve"> </v>
      </c>
    </row>
    <row r="820" spans="1:10" x14ac:dyDescent="0.3">
      <c r="A820" s="7" t="s">
        <v>820</v>
      </c>
      <c r="B820" s="17">
        <f t="shared" si="37"/>
        <v>45388</v>
      </c>
      <c r="C820" s="36">
        <f>VLOOKUP(DAILY_STATS!A820,REACH!A819:B2029,2,0)</f>
        <v>8981</v>
      </c>
      <c r="D820">
        <f>VLOOKUP(A820,PROFILE_VISITS!$A$1:$B$1211,2,0)</f>
        <v>260</v>
      </c>
      <c r="E820" s="36">
        <f>IFERROR(VLOOKUP(A820,NEW_FOLLOWS!$A$1:$B$892,2,0),  " ")</f>
        <v>71</v>
      </c>
      <c r="F820" s="36" t="str">
        <f>IFERROR(VLOOKUP(A820,VIEWS!$A$1:$B$200,2,0)," ")</f>
        <v xml:space="preserve"> </v>
      </c>
      <c r="G820" s="36" t="str">
        <f>IFERROR(VLOOKUP(A820,INTERACTION!$A$1:$B$200,2,0)," ")</f>
        <v xml:space="preserve"> </v>
      </c>
      <c r="H820" t="str">
        <f t="shared" si="38"/>
        <v>Saturday</v>
      </c>
      <c r="I820" s="32" t="str">
        <f t="shared" si="36"/>
        <v>Weekend</v>
      </c>
      <c r="J820" s="34" t="str">
        <f>IFERROR(Insta_Table1[[#This Row],[Interaction]]/Insta_Table1[[#This Row],[Reach]], " ")</f>
        <v xml:space="preserve"> </v>
      </c>
    </row>
    <row r="821" spans="1:10" x14ac:dyDescent="0.3">
      <c r="A821" s="7" t="s">
        <v>821</v>
      </c>
      <c r="B821" s="17">
        <f t="shared" si="37"/>
        <v>45389</v>
      </c>
      <c r="C821" s="36">
        <f>VLOOKUP(DAILY_STATS!A821,REACH!A820:B2030,2,0)</f>
        <v>719</v>
      </c>
      <c r="D821">
        <f>VLOOKUP(A821,PROFILE_VISITS!$A$1:$B$1211,2,0)</f>
        <v>117</v>
      </c>
      <c r="E821" s="36">
        <f>IFERROR(VLOOKUP(A821,NEW_FOLLOWS!$A$1:$B$892,2,0),  " ")</f>
        <v>82</v>
      </c>
      <c r="F821" s="36" t="str">
        <f>IFERROR(VLOOKUP(A821,VIEWS!$A$1:$B$200,2,0)," ")</f>
        <v xml:space="preserve"> </v>
      </c>
      <c r="G821" s="36" t="str">
        <f>IFERROR(VLOOKUP(A821,INTERACTION!$A$1:$B$200,2,0)," ")</f>
        <v xml:space="preserve"> </v>
      </c>
      <c r="H821" t="str">
        <f t="shared" si="38"/>
        <v>Sunday</v>
      </c>
      <c r="I821" s="32" t="str">
        <f t="shared" si="36"/>
        <v>Weekend</v>
      </c>
      <c r="J821" s="34" t="str">
        <f>IFERROR(Insta_Table1[[#This Row],[Interaction]]/Insta_Table1[[#This Row],[Reach]], " ")</f>
        <v xml:space="preserve"> </v>
      </c>
    </row>
    <row r="822" spans="1:10" x14ac:dyDescent="0.3">
      <c r="A822" s="7" t="s">
        <v>822</v>
      </c>
      <c r="B822" s="17">
        <f t="shared" si="37"/>
        <v>45390</v>
      </c>
      <c r="C822" s="36">
        <f>VLOOKUP(DAILY_STATS!A822,REACH!A821:B2031,2,0)</f>
        <v>7529</v>
      </c>
      <c r="D822">
        <f>VLOOKUP(A822,PROFILE_VISITS!$A$1:$B$1211,2,0)</f>
        <v>265</v>
      </c>
      <c r="E822" s="36">
        <f>IFERROR(VLOOKUP(A822,NEW_FOLLOWS!$A$1:$B$892,2,0),  " ")</f>
        <v>61</v>
      </c>
      <c r="F822" s="36" t="str">
        <f>IFERROR(VLOOKUP(A822,VIEWS!$A$1:$B$200,2,0)," ")</f>
        <v xml:space="preserve"> </v>
      </c>
      <c r="G822" s="36" t="str">
        <f>IFERROR(VLOOKUP(A822,INTERACTION!$A$1:$B$200,2,0)," ")</f>
        <v xml:space="preserve"> </v>
      </c>
      <c r="H822" t="str">
        <f t="shared" si="38"/>
        <v>Monday</v>
      </c>
      <c r="I822" s="32" t="str">
        <f t="shared" si="36"/>
        <v>Weekday</v>
      </c>
      <c r="J822" s="34" t="str">
        <f>IFERROR(Insta_Table1[[#This Row],[Interaction]]/Insta_Table1[[#This Row],[Reach]], " ")</f>
        <v xml:space="preserve"> </v>
      </c>
    </row>
    <row r="823" spans="1:10" x14ac:dyDescent="0.3">
      <c r="A823" s="7" t="s">
        <v>823</v>
      </c>
      <c r="B823" s="17">
        <f t="shared" si="37"/>
        <v>45391</v>
      </c>
      <c r="C823" s="36">
        <f>VLOOKUP(DAILY_STATS!A823,REACH!A822:B2032,2,0)</f>
        <v>12705</v>
      </c>
      <c r="D823">
        <f>VLOOKUP(A823,PROFILE_VISITS!$A$1:$B$1211,2,0)</f>
        <v>341</v>
      </c>
      <c r="E823" s="36">
        <f>IFERROR(VLOOKUP(A823,NEW_FOLLOWS!$A$1:$B$892,2,0),  " ")</f>
        <v>85</v>
      </c>
      <c r="F823" s="36" t="str">
        <f>IFERROR(VLOOKUP(A823,VIEWS!$A$1:$B$200,2,0)," ")</f>
        <v xml:space="preserve"> </v>
      </c>
      <c r="G823" s="36" t="str">
        <f>IFERROR(VLOOKUP(A823,INTERACTION!$A$1:$B$200,2,0)," ")</f>
        <v xml:space="preserve"> </v>
      </c>
      <c r="H823" t="str">
        <f t="shared" si="38"/>
        <v>Tuesday</v>
      </c>
      <c r="I823" s="32" t="str">
        <f t="shared" si="36"/>
        <v>Weekday</v>
      </c>
      <c r="J823" s="34" t="str">
        <f>IFERROR(Insta_Table1[[#This Row],[Interaction]]/Insta_Table1[[#This Row],[Reach]], " ")</f>
        <v xml:space="preserve"> </v>
      </c>
    </row>
    <row r="824" spans="1:10" x14ac:dyDescent="0.3">
      <c r="A824" s="7" t="s">
        <v>824</v>
      </c>
      <c r="B824" s="17">
        <f t="shared" si="37"/>
        <v>45392</v>
      </c>
      <c r="C824" s="36">
        <f>VLOOKUP(DAILY_STATS!A824,REACH!A823:B2033,2,0)</f>
        <v>971</v>
      </c>
      <c r="D824">
        <f>VLOOKUP(A824,PROFILE_VISITS!$A$1:$B$1211,2,0)</f>
        <v>137</v>
      </c>
      <c r="E824" s="36">
        <f>IFERROR(VLOOKUP(A824,NEW_FOLLOWS!$A$1:$B$892,2,0),  " ")</f>
        <v>76</v>
      </c>
      <c r="F824" s="36" t="str">
        <f>IFERROR(VLOOKUP(A824,VIEWS!$A$1:$B$200,2,0)," ")</f>
        <v xml:space="preserve"> </v>
      </c>
      <c r="G824" s="36" t="str">
        <f>IFERROR(VLOOKUP(A824,INTERACTION!$A$1:$B$200,2,0)," ")</f>
        <v xml:space="preserve"> </v>
      </c>
      <c r="H824" t="str">
        <f t="shared" si="38"/>
        <v>Wednesday</v>
      </c>
      <c r="I824" s="32" t="str">
        <f t="shared" si="36"/>
        <v>Weekday</v>
      </c>
      <c r="J824" s="34" t="str">
        <f>IFERROR(Insta_Table1[[#This Row],[Interaction]]/Insta_Table1[[#This Row],[Reach]], " ")</f>
        <v xml:space="preserve"> </v>
      </c>
    </row>
    <row r="825" spans="1:10" x14ac:dyDescent="0.3">
      <c r="A825" s="7" t="s">
        <v>825</v>
      </c>
      <c r="B825" s="17">
        <f t="shared" si="37"/>
        <v>45393</v>
      </c>
      <c r="C825" s="36">
        <f>VLOOKUP(DAILY_STATS!A825,REACH!A824:B2034,2,0)</f>
        <v>744</v>
      </c>
      <c r="D825">
        <f>VLOOKUP(A825,PROFILE_VISITS!$A$1:$B$1211,2,0)</f>
        <v>115</v>
      </c>
      <c r="E825" s="36">
        <f>IFERROR(VLOOKUP(A825,NEW_FOLLOWS!$A$1:$B$892,2,0),  " ")</f>
        <v>57</v>
      </c>
      <c r="F825" s="36" t="str">
        <f>IFERROR(VLOOKUP(A825,VIEWS!$A$1:$B$200,2,0)," ")</f>
        <v xml:space="preserve"> </v>
      </c>
      <c r="G825" s="36" t="str">
        <f>IFERROR(VLOOKUP(A825,INTERACTION!$A$1:$B$200,2,0)," ")</f>
        <v xml:space="preserve"> </v>
      </c>
      <c r="H825" t="str">
        <f t="shared" si="38"/>
        <v>Thursday</v>
      </c>
      <c r="I825" s="32" t="str">
        <f t="shared" si="36"/>
        <v>Weekday</v>
      </c>
      <c r="J825" s="34" t="str">
        <f>IFERROR(Insta_Table1[[#This Row],[Interaction]]/Insta_Table1[[#This Row],[Reach]], " ")</f>
        <v xml:space="preserve"> </v>
      </c>
    </row>
    <row r="826" spans="1:10" x14ac:dyDescent="0.3">
      <c r="A826" s="7" t="s">
        <v>826</v>
      </c>
      <c r="B826" s="17">
        <f t="shared" si="37"/>
        <v>45394</v>
      </c>
      <c r="C826" s="36">
        <f>VLOOKUP(DAILY_STATS!A826,REACH!A825:B2035,2,0)</f>
        <v>744</v>
      </c>
      <c r="D826">
        <f>VLOOKUP(A826,PROFILE_VISITS!$A$1:$B$1211,2,0)</f>
        <v>85</v>
      </c>
      <c r="E826" s="36">
        <f>IFERROR(VLOOKUP(A826,NEW_FOLLOWS!$A$1:$B$892,2,0),  " ")</f>
        <v>64</v>
      </c>
      <c r="F826" s="36" t="str">
        <f>IFERROR(VLOOKUP(A826,VIEWS!$A$1:$B$200,2,0)," ")</f>
        <v xml:space="preserve"> </v>
      </c>
      <c r="G826" s="36" t="str">
        <f>IFERROR(VLOOKUP(A826,INTERACTION!$A$1:$B$200,2,0)," ")</f>
        <v xml:space="preserve"> </v>
      </c>
      <c r="H826" t="str">
        <f t="shared" si="38"/>
        <v>Friday</v>
      </c>
      <c r="I826" s="32" t="str">
        <f t="shared" si="36"/>
        <v>Weekday</v>
      </c>
      <c r="J826" s="34" t="str">
        <f>IFERROR(Insta_Table1[[#This Row],[Interaction]]/Insta_Table1[[#This Row],[Reach]], " ")</f>
        <v xml:space="preserve"> </v>
      </c>
    </row>
    <row r="827" spans="1:10" x14ac:dyDescent="0.3">
      <c r="A827" s="7" t="s">
        <v>827</v>
      </c>
      <c r="B827" s="17">
        <f t="shared" si="37"/>
        <v>45395</v>
      </c>
      <c r="C827" s="36">
        <f>VLOOKUP(DAILY_STATS!A827,REACH!A826:B2036,2,0)</f>
        <v>832</v>
      </c>
      <c r="D827">
        <f>VLOOKUP(A827,PROFILE_VISITS!$A$1:$B$1211,2,0)</f>
        <v>100</v>
      </c>
      <c r="E827" s="36">
        <f>IFERROR(VLOOKUP(A827,NEW_FOLLOWS!$A$1:$B$892,2,0),  " ")</f>
        <v>83</v>
      </c>
      <c r="F827" s="36" t="str">
        <f>IFERROR(VLOOKUP(A827,VIEWS!$A$1:$B$200,2,0)," ")</f>
        <v xml:space="preserve"> </v>
      </c>
      <c r="G827" s="36" t="str">
        <f>IFERROR(VLOOKUP(A827,INTERACTION!$A$1:$B$200,2,0)," ")</f>
        <v xml:space="preserve"> </v>
      </c>
      <c r="H827" t="str">
        <f t="shared" si="38"/>
        <v>Saturday</v>
      </c>
      <c r="I827" s="32" t="str">
        <f t="shared" si="36"/>
        <v>Weekend</v>
      </c>
      <c r="J827" s="34" t="str">
        <f>IFERROR(Insta_Table1[[#This Row],[Interaction]]/Insta_Table1[[#This Row],[Reach]], " ")</f>
        <v xml:space="preserve"> </v>
      </c>
    </row>
    <row r="828" spans="1:10" x14ac:dyDescent="0.3">
      <c r="A828" s="7" t="s">
        <v>828</v>
      </c>
      <c r="B828" s="17">
        <f t="shared" si="37"/>
        <v>45396</v>
      </c>
      <c r="C828" s="36">
        <f>VLOOKUP(DAILY_STATS!A828,REACH!A827:B2037,2,0)</f>
        <v>820</v>
      </c>
      <c r="D828">
        <f>VLOOKUP(A828,PROFILE_VISITS!$A$1:$B$1211,2,0)</f>
        <v>110</v>
      </c>
      <c r="E828" s="36">
        <f>IFERROR(VLOOKUP(A828,NEW_FOLLOWS!$A$1:$B$892,2,0),  " ")</f>
        <v>72</v>
      </c>
      <c r="F828" s="36" t="str">
        <f>IFERROR(VLOOKUP(A828,VIEWS!$A$1:$B$200,2,0)," ")</f>
        <v xml:space="preserve"> </v>
      </c>
      <c r="G828" s="36" t="str">
        <f>IFERROR(VLOOKUP(A828,INTERACTION!$A$1:$B$200,2,0)," ")</f>
        <v xml:space="preserve"> </v>
      </c>
      <c r="H828" t="str">
        <f t="shared" si="38"/>
        <v>Sunday</v>
      </c>
      <c r="I828" s="32" t="str">
        <f t="shared" si="36"/>
        <v>Weekend</v>
      </c>
      <c r="J828" s="34" t="str">
        <f>IFERROR(Insta_Table1[[#This Row],[Interaction]]/Insta_Table1[[#This Row],[Reach]], " ")</f>
        <v xml:space="preserve"> </v>
      </c>
    </row>
    <row r="829" spans="1:10" x14ac:dyDescent="0.3">
      <c r="A829" s="7" t="s">
        <v>829</v>
      </c>
      <c r="B829" s="17">
        <f t="shared" si="37"/>
        <v>45397</v>
      </c>
      <c r="C829" s="36">
        <f>VLOOKUP(DAILY_STATS!A829,REACH!A828:B2038,2,0)</f>
        <v>6072</v>
      </c>
      <c r="D829">
        <f>VLOOKUP(A829,PROFILE_VISITS!$A$1:$B$1211,2,0)</f>
        <v>221</v>
      </c>
      <c r="E829" s="36">
        <f>IFERROR(VLOOKUP(A829,NEW_FOLLOWS!$A$1:$B$892,2,0),  " ")</f>
        <v>74</v>
      </c>
      <c r="F829" s="36" t="str">
        <f>IFERROR(VLOOKUP(A829,VIEWS!$A$1:$B$200,2,0)," ")</f>
        <v xml:space="preserve"> </v>
      </c>
      <c r="G829" s="36" t="str">
        <f>IFERROR(VLOOKUP(A829,INTERACTION!$A$1:$B$200,2,0)," ")</f>
        <v xml:space="preserve"> </v>
      </c>
      <c r="H829" t="str">
        <f t="shared" si="38"/>
        <v>Monday</v>
      </c>
      <c r="I829" s="32" t="str">
        <f t="shared" si="36"/>
        <v>Weekday</v>
      </c>
      <c r="J829" s="34" t="str">
        <f>IFERROR(Insta_Table1[[#This Row],[Interaction]]/Insta_Table1[[#This Row],[Reach]], " ")</f>
        <v xml:space="preserve"> </v>
      </c>
    </row>
    <row r="830" spans="1:10" x14ac:dyDescent="0.3">
      <c r="A830" s="7" t="s">
        <v>830</v>
      </c>
      <c r="B830" s="17">
        <f t="shared" si="37"/>
        <v>45398</v>
      </c>
      <c r="C830" s="36">
        <f>VLOOKUP(DAILY_STATS!A830,REACH!A829:B2039,2,0)</f>
        <v>3117</v>
      </c>
      <c r="D830">
        <f>VLOOKUP(A830,PROFILE_VISITS!$A$1:$B$1211,2,0)</f>
        <v>178</v>
      </c>
      <c r="E830" s="36">
        <f>IFERROR(VLOOKUP(A830,NEW_FOLLOWS!$A$1:$B$892,2,0),  " ")</f>
        <v>56</v>
      </c>
      <c r="F830" s="36" t="str">
        <f>IFERROR(VLOOKUP(A830,VIEWS!$A$1:$B$200,2,0)," ")</f>
        <v xml:space="preserve"> </v>
      </c>
      <c r="G830" s="36" t="str">
        <f>IFERROR(VLOOKUP(A830,INTERACTION!$A$1:$B$200,2,0)," ")</f>
        <v xml:space="preserve"> </v>
      </c>
      <c r="H830" t="str">
        <f t="shared" si="38"/>
        <v>Tuesday</v>
      </c>
      <c r="I830" s="32" t="str">
        <f t="shared" si="36"/>
        <v>Weekday</v>
      </c>
      <c r="J830" s="34" t="str">
        <f>IFERROR(Insta_Table1[[#This Row],[Interaction]]/Insta_Table1[[#This Row],[Reach]], " ")</f>
        <v xml:space="preserve"> </v>
      </c>
    </row>
    <row r="831" spans="1:10" x14ac:dyDescent="0.3">
      <c r="A831" s="7" t="s">
        <v>831</v>
      </c>
      <c r="B831" s="17">
        <f t="shared" si="37"/>
        <v>45399</v>
      </c>
      <c r="C831" s="36">
        <f>VLOOKUP(DAILY_STATS!A831,REACH!A830:B2040,2,0)</f>
        <v>1526</v>
      </c>
      <c r="D831">
        <f>VLOOKUP(A831,PROFILE_VISITS!$A$1:$B$1211,2,0)</f>
        <v>139</v>
      </c>
      <c r="E831" s="36">
        <f>IFERROR(VLOOKUP(A831,NEW_FOLLOWS!$A$1:$B$892,2,0),  " ")</f>
        <v>76</v>
      </c>
      <c r="F831" s="36" t="str">
        <f>IFERROR(VLOOKUP(A831,VIEWS!$A$1:$B$200,2,0)," ")</f>
        <v xml:space="preserve"> </v>
      </c>
      <c r="G831" s="36" t="str">
        <f>IFERROR(VLOOKUP(A831,INTERACTION!$A$1:$B$200,2,0)," ")</f>
        <v xml:space="preserve"> </v>
      </c>
      <c r="H831" t="str">
        <f t="shared" si="38"/>
        <v>Wednesday</v>
      </c>
      <c r="I831" s="32" t="str">
        <f t="shared" si="36"/>
        <v>Weekday</v>
      </c>
      <c r="J831" s="34" t="str">
        <f>IFERROR(Insta_Table1[[#This Row],[Interaction]]/Insta_Table1[[#This Row],[Reach]], " ")</f>
        <v xml:space="preserve"> </v>
      </c>
    </row>
    <row r="832" spans="1:10" x14ac:dyDescent="0.3">
      <c r="A832" s="7" t="s">
        <v>832</v>
      </c>
      <c r="B832" s="17">
        <f t="shared" si="37"/>
        <v>45400</v>
      </c>
      <c r="C832" s="36">
        <f>VLOOKUP(DAILY_STATS!A832,REACH!A831:B2041,2,0)</f>
        <v>3612</v>
      </c>
      <c r="D832">
        <f>VLOOKUP(A832,PROFILE_VISITS!$A$1:$B$1211,2,0)</f>
        <v>143</v>
      </c>
      <c r="E832" s="36">
        <f>IFERROR(VLOOKUP(A832,NEW_FOLLOWS!$A$1:$B$892,2,0),  " ")</f>
        <v>64</v>
      </c>
      <c r="F832" s="36" t="str">
        <f>IFERROR(VLOOKUP(A832,VIEWS!$A$1:$B$200,2,0)," ")</f>
        <v xml:space="preserve"> </v>
      </c>
      <c r="G832" s="36" t="str">
        <f>IFERROR(VLOOKUP(A832,INTERACTION!$A$1:$B$200,2,0)," ")</f>
        <v xml:space="preserve"> </v>
      </c>
      <c r="H832" t="str">
        <f t="shared" si="38"/>
        <v>Thursday</v>
      </c>
      <c r="I832" s="32" t="str">
        <f t="shared" si="36"/>
        <v>Weekday</v>
      </c>
      <c r="J832" s="34" t="str">
        <f>IFERROR(Insta_Table1[[#This Row],[Interaction]]/Insta_Table1[[#This Row],[Reach]], " ")</f>
        <v xml:space="preserve"> </v>
      </c>
    </row>
    <row r="833" spans="1:10" x14ac:dyDescent="0.3">
      <c r="A833" s="7" t="s">
        <v>833</v>
      </c>
      <c r="B833" s="17">
        <f t="shared" si="37"/>
        <v>45401</v>
      </c>
      <c r="C833" s="36">
        <f>VLOOKUP(DAILY_STATS!A833,REACH!A832:B2042,2,0)</f>
        <v>1318</v>
      </c>
      <c r="D833">
        <f>VLOOKUP(A833,PROFILE_VISITS!$A$1:$B$1211,2,0)</f>
        <v>103</v>
      </c>
      <c r="E833" s="36">
        <f>IFERROR(VLOOKUP(A833,NEW_FOLLOWS!$A$1:$B$892,2,0),  " ")</f>
        <v>67</v>
      </c>
      <c r="F833" s="36" t="str">
        <f>IFERROR(VLOOKUP(A833,VIEWS!$A$1:$B$200,2,0)," ")</f>
        <v xml:space="preserve"> </v>
      </c>
      <c r="G833" s="36" t="str">
        <f>IFERROR(VLOOKUP(A833,INTERACTION!$A$1:$B$200,2,0)," ")</f>
        <v xml:space="preserve"> </v>
      </c>
      <c r="H833" t="str">
        <f t="shared" si="38"/>
        <v>Friday</v>
      </c>
      <c r="I833" s="32" t="str">
        <f t="shared" si="36"/>
        <v>Weekday</v>
      </c>
      <c r="J833" s="34" t="str">
        <f>IFERROR(Insta_Table1[[#This Row],[Interaction]]/Insta_Table1[[#This Row],[Reach]], " ")</f>
        <v xml:space="preserve"> </v>
      </c>
    </row>
    <row r="834" spans="1:10" x14ac:dyDescent="0.3">
      <c r="A834" s="7" t="s">
        <v>834</v>
      </c>
      <c r="B834" s="17">
        <f t="shared" si="37"/>
        <v>45402</v>
      </c>
      <c r="C834" s="36">
        <f>VLOOKUP(DAILY_STATS!A834,REACH!A833:B2043,2,0)</f>
        <v>1107</v>
      </c>
      <c r="D834">
        <f>VLOOKUP(A834,PROFILE_VISITS!$A$1:$B$1211,2,0)</f>
        <v>117</v>
      </c>
      <c r="E834" s="36">
        <f>IFERROR(VLOOKUP(A834,NEW_FOLLOWS!$A$1:$B$892,2,0),  " ")</f>
        <v>92</v>
      </c>
      <c r="F834" s="36" t="str">
        <f>IFERROR(VLOOKUP(A834,VIEWS!$A$1:$B$200,2,0)," ")</f>
        <v xml:space="preserve"> </v>
      </c>
      <c r="G834" s="36" t="str">
        <f>IFERROR(VLOOKUP(A834,INTERACTION!$A$1:$B$200,2,0)," ")</f>
        <v xml:space="preserve"> </v>
      </c>
      <c r="H834" t="str">
        <f t="shared" si="38"/>
        <v>Saturday</v>
      </c>
      <c r="I834" s="32" t="str">
        <f t="shared" ref="I834:I897" si="39">IF(WEEKDAY(B834,2)&gt;5,"Weekend","Weekday")</f>
        <v>Weekend</v>
      </c>
      <c r="J834" s="34" t="str">
        <f>IFERROR(Insta_Table1[[#This Row],[Interaction]]/Insta_Table1[[#This Row],[Reach]], " ")</f>
        <v xml:space="preserve"> </v>
      </c>
    </row>
    <row r="835" spans="1:10" x14ac:dyDescent="0.3">
      <c r="A835" s="7" t="s">
        <v>835</v>
      </c>
      <c r="B835" s="17">
        <f t="shared" ref="B835:B898" si="40">DATEVALUE(LEFT(A835,10))</f>
        <v>45403</v>
      </c>
      <c r="C835" s="36">
        <f>VLOOKUP(DAILY_STATS!A835,REACH!A834:B2044,2,0)</f>
        <v>961</v>
      </c>
      <c r="D835">
        <f>VLOOKUP(A835,PROFILE_VISITS!$A$1:$B$1211,2,0)</f>
        <v>120</v>
      </c>
      <c r="E835" s="36">
        <f>IFERROR(VLOOKUP(A835,NEW_FOLLOWS!$A$1:$B$892,2,0),  " ")</f>
        <v>92</v>
      </c>
      <c r="F835" s="36" t="str">
        <f>IFERROR(VLOOKUP(A835,VIEWS!$A$1:$B$200,2,0)," ")</f>
        <v xml:space="preserve"> </v>
      </c>
      <c r="G835" s="36" t="str">
        <f>IFERROR(VLOOKUP(A835,INTERACTION!$A$1:$B$200,2,0)," ")</f>
        <v xml:space="preserve"> </v>
      </c>
      <c r="H835" t="str">
        <f t="shared" ref="H835:H898" si="41">TEXT(B835, "dddd")</f>
        <v>Sunday</v>
      </c>
      <c r="I835" s="32" t="str">
        <f t="shared" si="39"/>
        <v>Weekend</v>
      </c>
      <c r="J835" s="34" t="str">
        <f>IFERROR(Insta_Table1[[#This Row],[Interaction]]/Insta_Table1[[#This Row],[Reach]], " ")</f>
        <v xml:space="preserve"> </v>
      </c>
    </row>
    <row r="836" spans="1:10" x14ac:dyDescent="0.3">
      <c r="A836" s="7" t="s">
        <v>836</v>
      </c>
      <c r="B836" s="17">
        <f t="shared" si="40"/>
        <v>45404</v>
      </c>
      <c r="C836" s="36">
        <f>VLOOKUP(DAILY_STATS!A836,REACH!A835:B2045,2,0)</f>
        <v>964</v>
      </c>
      <c r="D836">
        <f>VLOOKUP(A836,PROFILE_VISITS!$A$1:$B$1211,2,0)</f>
        <v>114</v>
      </c>
      <c r="E836" s="36">
        <f>IFERROR(VLOOKUP(A836,NEW_FOLLOWS!$A$1:$B$892,2,0),  " ")</f>
        <v>73</v>
      </c>
      <c r="F836" s="36" t="str">
        <f>IFERROR(VLOOKUP(A836,VIEWS!$A$1:$B$200,2,0)," ")</f>
        <v xml:space="preserve"> </v>
      </c>
      <c r="G836" s="36" t="str">
        <f>IFERROR(VLOOKUP(A836,INTERACTION!$A$1:$B$200,2,0)," ")</f>
        <v xml:space="preserve"> </v>
      </c>
      <c r="H836" t="str">
        <f t="shared" si="41"/>
        <v>Monday</v>
      </c>
      <c r="I836" s="32" t="str">
        <f t="shared" si="39"/>
        <v>Weekday</v>
      </c>
      <c r="J836" s="34" t="str">
        <f>IFERROR(Insta_Table1[[#This Row],[Interaction]]/Insta_Table1[[#This Row],[Reach]], " ")</f>
        <v xml:space="preserve"> </v>
      </c>
    </row>
    <row r="837" spans="1:10" x14ac:dyDescent="0.3">
      <c r="A837" s="7" t="s">
        <v>837</v>
      </c>
      <c r="B837" s="17">
        <f t="shared" si="40"/>
        <v>45405</v>
      </c>
      <c r="C837" s="36">
        <f>VLOOKUP(DAILY_STATS!A837,REACH!A836:B2046,2,0)</f>
        <v>23311</v>
      </c>
      <c r="D837">
        <f>VLOOKUP(A837,PROFILE_VISITS!$A$1:$B$1211,2,0)</f>
        <v>548</v>
      </c>
      <c r="E837" s="36">
        <f>IFERROR(VLOOKUP(A837,NEW_FOLLOWS!$A$1:$B$892,2,0),  " ")</f>
        <v>78</v>
      </c>
      <c r="F837" s="36" t="str">
        <f>IFERROR(VLOOKUP(A837,VIEWS!$A$1:$B$200,2,0)," ")</f>
        <v xml:space="preserve"> </v>
      </c>
      <c r="G837" s="36" t="str">
        <f>IFERROR(VLOOKUP(A837,INTERACTION!$A$1:$B$200,2,0)," ")</f>
        <v xml:space="preserve"> </v>
      </c>
      <c r="H837" t="str">
        <f t="shared" si="41"/>
        <v>Tuesday</v>
      </c>
      <c r="I837" s="32" t="str">
        <f t="shared" si="39"/>
        <v>Weekday</v>
      </c>
      <c r="J837" s="34" t="str">
        <f>IFERROR(Insta_Table1[[#This Row],[Interaction]]/Insta_Table1[[#This Row],[Reach]], " ")</f>
        <v xml:space="preserve"> </v>
      </c>
    </row>
    <row r="838" spans="1:10" x14ac:dyDescent="0.3">
      <c r="A838" s="7" t="s">
        <v>838</v>
      </c>
      <c r="B838" s="17">
        <f t="shared" si="40"/>
        <v>45406</v>
      </c>
      <c r="C838" s="36">
        <f>VLOOKUP(DAILY_STATS!A838,REACH!A837:B2047,2,0)</f>
        <v>4714</v>
      </c>
      <c r="D838">
        <f>VLOOKUP(A838,PROFILE_VISITS!$A$1:$B$1211,2,0)</f>
        <v>202</v>
      </c>
      <c r="E838" s="36">
        <f>IFERROR(VLOOKUP(A838,NEW_FOLLOWS!$A$1:$B$892,2,0),  " ")</f>
        <v>76</v>
      </c>
      <c r="F838" s="36" t="str">
        <f>IFERROR(VLOOKUP(A838,VIEWS!$A$1:$B$200,2,0)," ")</f>
        <v xml:space="preserve"> </v>
      </c>
      <c r="G838" s="36" t="str">
        <f>IFERROR(VLOOKUP(A838,INTERACTION!$A$1:$B$200,2,0)," ")</f>
        <v xml:space="preserve"> </v>
      </c>
      <c r="H838" t="str">
        <f t="shared" si="41"/>
        <v>Wednesday</v>
      </c>
      <c r="I838" s="32" t="str">
        <f t="shared" si="39"/>
        <v>Weekday</v>
      </c>
      <c r="J838" s="34" t="str">
        <f>IFERROR(Insta_Table1[[#This Row],[Interaction]]/Insta_Table1[[#This Row],[Reach]], " ")</f>
        <v xml:space="preserve"> </v>
      </c>
    </row>
    <row r="839" spans="1:10" x14ac:dyDescent="0.3">
      <c r="A839" s="7" t="s">
        <v>839</v>
      </c>
      <c r="B839" s="17">
        <f t="shared" si="40"/>
        <v>45407</v>
      </c>
      <c r="C839" s="36">
        <f>VLOOKUP(DAILY_STATS!A839,REACH!A838:B2048,2,0)</f>
        <v>657</v>
      </c>
      <c r="D839">
        <f>VLOOKUP(A839,PROFILE_VISITS!$A$1:$B$1211,2,0)</f>
        <v>103</v>
      </c>
      <c r="E839" s="36">
        <f>IFERROR(VLOOKUP(A839,NEW_FOLLOWS!$A$1:$B$892,2,0),  " ")</f>
        <v>70</v>
      </c>
      <c r="F839" s="36" t="str">
        <f>IFERROR(VLOOKUP(A839,VIEWS!$A$1:$B$200,2,0)," ")</f>
        <v xml:space="preserve"> </v>
      </c>
      <c r="G839" s="36" t="str">
        <f>IFERROR(VLOOKUP(A839,INTERACTION!$A$1:$B$200,2,0)," ")</f>
        <v xml:space="preserve"> </v>
      </c>
      <c r="H839" t="str">
        <f t="shared" si="41"/>
        <v>Thursday</v>
      </c>
      <c r="I839" s="32" t="str">
        <f t="shared" si="39"/>
        <v>Weekday</v>
      </c>
      <c r="J839" s="34" t="str">
        <f>IFERROR(Insta_Table1[[#This Row],[Interaction]]/Insta_Table1[[#This Row],[Reach]], " ")</f>
        <v xml:space="preserve"> </v>
      </c>
    </row>
    <row r="840" spans="1:10" x14ac:dyDescent="0.3">
      <c r="A840" s="7" t="s">
        <v>840</v>
      </c>
      <c r="B840" s="17">
        <f t="shared" si="40"/>
        <v>45408</v>
      </c>
      <c r="C840" s="36">
        <f>VLOOKUP(DAILY_STATS!A840,REACH!A839:B2049,2,0)</f>
        <v>615</v>
      </c>
      <c r="D840">
        <f>VLOOKUP(A840,PROFILE_VISITS!$A$1:$B$1211,2,0)</f>
        <v>104</v>
      </c>
      <c r="E840" s="36">
        <f>IFERROR(VLOOKUP(A840,NEW_FOLLOWS!$A$1:$B$892,2,0),  " ")</f>
        <v>70</v>
      </c>
      <c r="F840" s="36" t="str">
        <f>IFERROR(VLOOKUP(A840,VIEWS!$A$1:$B$200,2,0)," ")</f>
        <v xml:space="preserve"> </v>
      </c>
      <c r="G840" s="36" t="str">
        <f>IFERROR(VLOOKUP(A840,INTERACTION!$A$1:$B$200,2,0)," ")</f>
        <v xml:space="preserve"> </v>
      </c>
      <c r="H840" t="str">
        <f t="shared" si="41"/>
        <v>Friday</v>
      </c>
      <c r="I840" s="32" t="str">
        <f t="shared" si="39"/>
        <v>Weekday</v>
      </c>
      <c r="J840" s="34" t="str">
        <f>IFERROR(Insta_Table1[[#This Row],[Interaction]]/Insta_Table1[[#This Row],[Reach]], " ")</f>
        <v xml:space="preserve"> </v>
      </c>
    </row>
    <row r="841" spans="1:10" x14ac:dyDescent="0.3">
      <c r="A841" s="7" t="s">
        <v>841</v>
      </c>
      <c r="B841" s="17">
        <f t="shared" si="40"/>
        <v>45409</v>
      </c>
      <c r="C841" s="36">
        <f>VLOOKUP(DAILY_STATS!A841,REACH!A840:B2050,2,0)</f>
        <v>591</v>
      </c>
      <c r="D841">
        <f>VLOOKUP(A841,PROFILE_VISITS!$A$1:$B$1211,2,0)</f>
        <v>89</v>
      </c>
      <c r="E841" s="36">
        <f>IFERROR(VLOOKUP(A841,NEW_FOLLOWS!$A$1:$B$892,2,0),  " ")</f>
        <v>74</v>
      </c>
      <c r="F841" s="36" t="str">
        <f>IFERROR(VLOOKUP(A841,VIEWS!$A$1:$B$200,2,0)," ")</f>
        <v xml:space="preserve"> </v>
      </c>
      <c r="G841" s="36" t="str">
        <f>IFERROR(VLOOKUP(A841,INTERACTION!$A$1:$B$200,2,0)," ")</f>
        <v xml:space="preserve"> </v>
      </c>
      <c r="H841" t="str">
        <f t="shared" si="41"/>
        <v>Saturday</v>
      </c>
      <c r="I841" s="32" t="str">
        <f t="shared" si="39"/>
        <v>Weekend</v>
      </c>
      <c r="J841" s="34" t="str">
        <f>IFERROR(Insta_Table1[[#This Row],[Interaction]]/Insta_Table1[[#This Row],[Reach]], " ")</f>
        <v xml:space="preserve"> </v>
      </c>
    </row>
    <row r="842" spans="1:10" x14ac:dyDescent="0.3">
      <c r="A842" s="7" t="s">
        <v>842</v>
      </c>
      <c r="B842" s="17">
        <f t="shared" si="40"/>
        <v>45410</v>
      </c>
      <c r="C842" s="36">
        <f>VLOOKUP(DAILY_STATS!A842,REACH!A841:B2051,2,0)</f>
        <v>555</v>
      </c>
      <c r="D842">
        <f>VLOOKUP(A842,PROFILE_VISITS!$A$1:$B$1211,2,0)</f>
        <v>100</v>
      </c>
      <c r="E842" s="36">
        <f>IFERROR(VLOOKUP(A842,NEW_FOLLOWS!$A$1:$B$892,2,0),  " ")</f>
        <v>68</v>
      </c>
      <c r="F842" s="36" t="str">
        <f>IFERROR(VLOOKUP(A842,VIEWS!$A$1:$B$200,2,0)," ")</f>
        <v xml:space="preserve"> </v>
      </c>
      <c r="G842" s="36" t="str">
        <f>IFERROR(VLOOKUP(A842,INTERACTION!$A$1:$B$200,2,0)," ")</f>
        <v xml:space="preserve"> </v>
      </c>
      <c r="H842" t="str">
        <f t="shared" si="41"/>
        <v>Sunday</v>
      </c>
      <c r="I842" s="32" t="str">
        <f t="shared" si="39"/>
        <v>Weekend</v>
      </c>
      <c r="J842" s="34" t="str">
        <f>IFERROR(Insta_Table1[[#This Row],[Interaction]]/Insta_Table1[[#This Row],[Reach]], " ")</f>
        <v xml:space="preserve"> </v>
      </c>
    </row>
    <row r="843" spans="1:10" x14ac:dyDescent="0.3">
      <c r="A843" s="7" t="s">
        <v>843</v>
      </c>
      <c r="B843" s="17">
        <f t="shared" si="40"/>
        <v>45411</v>
      </c>
      <c r="C843" s="36">
        <f>VLOOKUP(DAILY_STATS!A843,REACH!A842:B2052,2,0)</f>
        <v>624</v>
      </c>
      <c r="D843">
        <f>VLOOKUP(A843,PROFILE_VISITS!$A$1:$B$1211,2,0)</f>
        <v>108</v>
      </c>
      <c r="E843" s="36">
        <f>IFERROR(VLOOKUP(A843,NEW_FOLLOWS!$A$1:$B$892,2,0),  " ")</f>
        <v>72</v>
      </c>
      <c r="F843" s="36" t="str">
        <f>IFERROR(VLOOKUP(A843,VIEWS!$A$1:$B$200,2,0)," ")</f>
        <v xml:space="preserve"> </v>
      </c>
      <c r="G843" s="36" t="str">
        <f>IFERROR(VLOOKUP(A843,INTERACTION!$A$1:$B$200,2,0)," ")</f>
        <v xml:space="preserve"> </v>
      </c>
      <c r="H843" t="str">
        <f t="shared" si="41"/>
        <v>Monday</v>
      </c>
      <c r="I843" s="32" t="str">
        <f t="shared" si="39"/>
        <v>Weekday</v>
      </c>
      <c r="J843" s="34" t="str">
        <f>IFERROR(Insta_Table1[[#This Row],[Interaction]]/Insta_Table1[[#This Row],[Reach]], " ")</f>
        <v xml:space="preserve"> </v>
      </c>
    </row>
    <row r="844" spans="1:10" x14ac:dyDescent="0.3">
      <c r="A844" s="7" t="s">
        <v>844</v>
      </c>
      <c r="B844" s="17">
        <f t="shared" si="40"/>
        <v>45412</v>
      </c>
      <c r="C844" s="36">
        <f>VLOOKUP(DAILY_STATS!A844,REACH!A843:B2053,2,0)</f>
        <v>10388</v>
      </c>
      <c r="D844">
        <f>VLOOKUP(A844,PROFILE_VISITS!$A$1:$B$1211,2,0)</f>
        <v>313</v>
      </c>
      <c r="E844" s="36">
        <f>IFERROR(VLOOKUP(A844,NEW_FOLLOWS!$A$1:$B$892,2,0),  " ")</f>
        <v>67</v>
      </c>
      <c r="F844" s="36" t="str">
        <f>IFERROR(VLOOKUP(A844,VIEWS!$A$1:$B$200,2,0)," ")</f>
        <v xml:space="preserve"> </v>
      </c>
      <c r="G844" s="36" t="str">
        <f>IFERROR(VLOOKUP(A844,INTERACTION!$A$1:$B$200,2,0)," ")</f>
        <v xml:space="preserve"> </v>
      </c>
      <c r="H844" t="str">
        <f t="shared" si="41"/>
        <v>Tuesday</v>
      </c>
      <c r="I844" s="32" t="str">
        <f t="shared" si="39"/>
        <v>Weekday</v>
      </c>
      <c r="J844" s="34" t="str">
        <f>IFERROR(Insta_Table1[[#This Row],[Interaction]]/Insta_Table1[[#This Row],[Reach]], " ")</f>
        <v xml:space="preserve"> </v>
      </c>
    </row>
    <row r="845" spans="1:10" x14ac:dyDescent="0.3">
      <c r="A845" s="7" t="s">
        <v>845</v>
      </c>
      <c r="B845" s="17">
        <f t="shared" si="40"/>
        <v>45413</v>
      </c>
      <c r="C845" s="36">
        <f>VLOOKUP(DAILY_STATS!A845,REACH!A844:B2054,2,0)</f>
        <v>3847</v>
      </c>
      <c r="D845">
        <f>VLOOKUP(A845,PROFILE_VISITS!$A$1:$B$1211,2,0)</f>
        <v>152</v>
      </c>
      <c r="E845" s="36">
        <f>IFERROR(VLOOKUP(A845,NEW_FOLLOWS!$A$1:$B$892,2,0),  " ")</f>
        <v>80</v>
      </c>
      <c r="F845" s="36" t="str">
        <f>IFERROR(VLOOKUP(A845,VIEWS!$A$1:$B$200,2,0)," ")</f>
        <v xml:space="preserve"> </v>
      </c>
      <c r="G845" s="36" t="str">
        <f>IFERROR(VLOOKUP(A845,INTERACTION!$A$1:$B$200,2,0)," ")</f>
        <v xml:space="preserve"> </v>
      </c>
      <c r="H845" t="str">
        <f t="shared" si="41"/>
        <v>Wednesday</v>
      </c>
      <c r="I845" s="32" t="str">
        <f t="shared" si="39"/>
        <v>Weekday</v>
      </c>
      <c r="J845" s="34" t="str">
        <f>IFERROR(Insta_Table1[[#This Row],[Interaction]]/Insta_Table1[[#This Row],[Reach]], " ")</f>
        <v xml:space="preserve"> </v>
      </c>
    </row>
    <row r="846" spans="1:10" x14ac:dyDescent="0.3">
      <c r="A846" s="7" t="s">
        <v>846</v>
      </c>
      <c r="B846" s="17">
        <f t="shared" si="40"/>
        <v>45414</v>
      </c>
      <c r="C846" s="36">
        <f>VLOOKUP(DAILY_STATS!A846,REACH!A845:B2055,2,0)</f>
        <v>1370</v>
      </c>
      <c r="D846">
        <f>VLOOKUP(A846,PROFILE_VISITS!$A$1:$B$1211,2,0)</f>
        <v>118</v>
      </c>
      <c r="E846" s="36">
        <f>IFERROR(VLOOKUP(A846,NEW_FOLLOWS!$A$1:$B$892,2,0),  " ")</f>
        <v>65</v>
      </c>
      <c r="F846" s="36" t="str">
        <f>IFERROR(VLOOKUP(A846,VIEWS!$A$1:$B$200,2,0)," ")</f>
        <v xml:space="preserve"> </v>
      </c>
      <c r="G846" s="36" t="str">
        <f>IFERROR(VLOOKUP(A846,INTERACTION!$A$1:$B$200,2,0)," ")</f>
        <v xml:space="preserve"> </v>
      </c>
      <c r="H846" t="str">
        <f t="shared" si="41"/>
        <v>Thursday</v>
      </c>
      <c r="I846" s="32" t="str">
        <f t="shared" si="39"/>
        <v>Weekday</v>
      </c>
      <c r="J846" s="34" t="str">
        <f>IFERROR(Insta_Table1[[#This Row],[Interaction]]/Insta_Table1[[#This Row],[Reach]], " ")</f>
        <v xml:space="preserve"> </v>
      </c>
    </row>
    <row r="847" spans="1:10" x14ac:dyDescent="0.3">
      <c r="A847" s="7" t="s">
        <v>847</v>
      </c>
      <c r="B847" s="17">
        <f t="shared" si="40"/>
        <v>45415</v>
      </c>
      <c r="C847" s="36">
        <f>VLOOKUP(DAILY_STATS!A847,REACH!A846:B2056,2,0)</f>
        <v>5290</v>
      </c>
      <c r="D847">
        <f>VLOOKUP(A847,PROFILE_VISITS!$A$1:$B$1211,2,0)</f>
        <v>170</v>
      </c>
      <c r="E847" s="36">
        <f>IFERROR(VLOOKUP(A847,NEW_FOLLOWS!$A$1:$B$892,2,0),  " ")</f>
        <v>83</v>
      </c>
      <c r="F847" s="36" t="str">
        <f>IFERROR(VLOOKUP(A847,VIEWS!$A$1:$B$200,2,0)," ")</f>
        <v xml:space="preserve"> </v>
      </c>
      <c r="G847" s="36" t="str">
        <f>IFERROR(VLOOKUP(A847,INTERACTION!$A$1:$B$200,2,0)," ")</f>
        <v xml:space="preserve"> </v>
      </c>
      <c r="H847" t="str">
        <f t="shared" si="41"/>
        <v>Friday</v>
      </c>
      <c r="I847" s="32" t="str">
        <f t="shared" si="39"/>
        <v>Weekday</v>
      </c>
      <c r="J847" s="34" t="str">
        <f>IFERROR(Insta_Table1[[#This Row],[Interaction]]/Insta_Table1[[#This Row],[Reach]], " ")</f>
        <v xml:space="preserve"> </v>
      </c>
    </row>
    <row r="848" spans="1:10" x14ac:dyDescent="0.3">
      <c r="A848" s="7" t="s">
        <v>848</v>
      </c>
      <c r="B848" s="17">
        <f t="shared" si="40"/>
        <v>45416</v>
      </c>
      <c r="C848" s="36">
        <f>VLOOKUP(DAILY_STATS!A848,REACH!A847:B2057,2,0)</f>
        <v>7075</v>
      </c>
      <c r="D848">
        <f>VLOOKUP(A848,PROFILE_VISITS!$A$1:$B$1211,2,0)</f>
        <v>178</v>
      </c>
      <c r="E848" s="36">
        <f>IFERROR(VLOOKUP(A848,NEW_FOLLOWS!$A$1:$B$892,2,0),  " ")</f>
        <v>92</v>
      </c>
      <c r="F848" s="36" t="str">
        <f>IFERROR(VLOOKUP(A848,VIEWS!$A$1:$B$200,2,0)," ")</f>
        <v xml:space="preserve"> </v>
      </c>
      <c r="G848" s="36" t="str">
        <f>IFERROR(VLOOKUP(A848,INTERACTION!$A$1:$B$200,2,0)," ")</f>
        <v xml:space="preserve"> </v>
      </c>
      <c r="H848" t="str">
        <f t="shared" si="41"/>
        <v>Saturday</v>
      </c>
      <c r="I848" s="32" t="str">
        <f t="shared" si="39"/>
        <v>Weekend</v>
      </c>
      <c r="J848" s="34" t="str">
        <f>IFERROR(Insta_Table1[[#This Row],[Interaction]]/Insta_Table1[[#This Row],[Reach]], " ")</f>
        <v xml:space="preserve"> </v>
      </c>
    </row>
    <row r="849" spans="1:10" x14ac:dyDescent="0.3">
      <c r="A849" s="7" t="s">
        <v>849</v>
      </c>
      <c r="B849" s="17">
        <f t="shared" si="40"/>
        <v>45417</v>
      </c>
      <c r="C849" s="36">
        <f>VLOOKUP(DAILY_STATS!A849,REACH!A848:B2058,2,0)</f>
        <v>3391</v>
      </c>
      <c r="D849">
        <f>VLOOKUP(A849,PROFILE_VISITS!$A$1:$B$1211,2,0)</f>
        <v>162</v>
      </c>
      <c r="E849" s="36">
        <f>IFERROR(VLOOKUP(A849,NEW_FOLLOWS!$A$1:$B$892,2,0),  " ")</f>
        <v>81</v>
      </c>
      <c r="F849" s="36" t="str">
        <f>IFERROR(VLOOKUP(A849,VIEWS!$A$1:$B$200,2,0)," ")</f>
        <v xml:space="preserve"> </v>
      </c>
      <c r="G849" s="36" t="str">
        <f>IFERROR(VLOOKUP(A849,INTERACTION!$A$1:$B$200,2,0)," ")</f>
        <v xml:space="preserve"> </v>
      </c>
      <c r="H849" t="str">
        <f t="shared" si="41"/>
        <v>Sunday</v>
      </c>
      <c r="I849" s="32" t="str">
        <f t="shared" si="39"/>
        <v>Weekend</v>
      </c>
      <c r="J849" s="34" t="str">
        <f>IFERROR(Insta_Table1[[#This Row],[Interaction]]/Insta_Table1[[#This Row],[Reach]], " ")</f>
        <v xml:space="preserve"> </v>
      </c>
    </row>
    <row r="850" spans="1:10" x14ac:dyDescent="0.3">
      <c r="A850" s="7" t="s">
        <v>850</v>
      </c>
      <c r="B850" s="17">
        <f t="shared" si="40"/>
        <v>45418</v>
      </c>
      <c r="C850" s="36">
        <f>VLOOKUP(DAILY_STATS!A850,REACH!A849:B2059,2,0)</f>
        <v>1637</v>
      </c>
      <c r="D850">
        <f>VLOOKUP(A850,PROFILE_VISITS!$A$1:$B$1211,2,0)</f>
        <v>132</v>
      </c>
      <c r="E850" s="36">
        <f>IFERROR(VLOOKUP(A850,NEW_FOLLOWS!$A$1:$B$892,2,0),  " ")</f>
        <v>59</v>
      </c>
      <c r="F850" s="36" t="str">
        <f>IFERROR(VLOOKUP(A850,VIEWS!$A$1:$B$200,2,0)," ")</f>
        <v xml:space="preserve"> </v>
      </c>
      <c r="G850" s="36" t="str">
        <f>IFERROR(VLOOKUP(A850,INTERACTION!$A$1:$B$200,2,0)," ")</f>
        <v xml:space="preserve"> </v>
      </c>
      <c r="H850" t="str">
        <f t="shared" si="41"/>
        <v>Monday</v>
      </c>
      <c r="I850" s="32" t="str">
        <f t="shared" si="39"/>
        <v>Weekday</v>
      </c>
      <c r="J850" s="34" t="str">
        <f>IFERROR(Insta_Table1[[#This Row],[Interaction]]/Insta_Table1[[#This Row],[Reach]], " ")</f>
        <v xml:space="preserve"> </v>
      </c>
    </row>
    <row r="851" spans="1:10" x14ac:dyDescent="0.3">
      <c r="A851" s="7" t="s">
        <v>851</v>
      </c>
      <c r="B851" s="17">
        <f t="shared" si="40"/>
        <v>45419</v>
      </c>
      <c r="C851" s="36">
        <f>VLOOKUP(DAILY_STATS!A851,REACH!A850:B2060,2,0)</f>
        <v>982</v>
      </c>
      <c r="D851">
        <f>VLOOKUP(A851,PROFILE_VISITS!$A$1:$B$1211,2,0)</f>
        <v>102</v>
      </c>
      <c r="E851" s="36">
        <f>IFERROR(VLOOKUP(A851,NEW_FOLLOWS!$A$1:$B$892,2,0),  " ")</f>
        <v>50</v>
      </c>
      <c r="F851" s="36" t="str">
        <f>IFERROR(VLOOKUP(A851,VIEWS!$A$1:$B$200,2,0)," ")</f>
        <v xml:space="preserve"> </v>
      </c>
      <c r="G851" s="36" t="str">
        <f>IFERROR(VLOOKUP(A851,INTERACTION!$A$1:$B$200,2,0)," ")</f>
        <v xml:space="preserve"> </v>
      </c>
      <c r="H851" t="str">
        <f t="shared" si="41"/>
        <v>Tuesday</v>
      </c>
      <c r="I851" s="32" t="str">
        <f t="shared" si="39"/>
        <v>Weekday</v>
      </c>
      <c r="J851" s="34" t="str">
        <f>IFERROR(Insta_Table1[[#This Row],[Interaction]]/Insta_Table1[[#This Row],[Reach]], " ")</f>
        <v xml:space="preserve"> </v>
      </c>
    </row>
    <row r="852" spans="1:10" x14ac:dyDescent="0.3">
      <c r="A852" s="7" t="s">
        <v>852</v>
      </c>
      <c r="B852" s="17">
        <f t="shared" si="40"/>
        <v>45420</v>
      </c>
      <c r="C852" s="36">
        <f>VLOOKUP(DAILY_STATS!A852,REACH!A851:B2061,2,0)</f>
        <v>3466</v>
      </c>
      <c r="D852">
        <f>VLOOKUP(A852,PROFILE_VISITS!$A$1:$B$1211,2,0)</f>
        <v>169</v>
      </c>
      <c r="E852" s="36">
        <f>IFERROR(VLOOKUP(A852,NEW_FOLLOWS!$A$1:$B$892,2,0),  " ")</f>
        <v>72</v>
      </c>
      <c r="F852" s="36" t="str">
        <f>IFERROR(VLOOKUP(A852,VIEWS!$A$1:$B$200,2,0)," ")</f>
        <v xml:space="preserve"> </v>
      </c>
      <c r="G852" s="36" t="str">
        <f>IFERROR(VLOOKUP(A852,INTERACTION!$A$1:$B$200,2,0)," ")</f>
        <v xml:space="preserve"> </v>
      </c>
      <c r="H852" t="str">
        <f t="shared" si="41"/>
        <v>Wednesday</v>
      </c>
      <c r="I852" s="32" t="str">
        <f t="shared" si="39"/>
        <v>Weekday</v>
      </c>
      <c r="J852" s="34" t="str">
        <f>IFERROR(Insta_Table1[[#This Row],[Interaction]]/Insta_Table1[[#This Row],[Reach]], " ")</f>
        <v xml:space="preserve"> </v>
      </c>
    </row>
    <row r="853" spans="1:10" x14ac:dyDescent="0.3">
      <c r="A853" s="7" t="s">
        <v>853</v>
      </c>
      <c r="B853" s="17">
        <f t="shared" si="40"/>
        <v>45421</v>
      </c>
      <c r="C853" s="36">
        <f>VLOOKUP(DAILY_STATS!A853,REACH!A852:B2062,2,0)</f>
        <v>4764</v>
      </c>
      <c r="D853">
        <f>VLOOKUP(A853,PROFILE_VISITS!$A$1:$B$1211,2,0)</f>
        <v>176</v>
      </c>
      <c r="E853" s="36">
        <f>IFERROR(VLOOKUP(A853,NEW_FOLLOWS!$A$1:$B$892,2,0),  " ")</f>
        <v>76</v>
      </c>
      <c r="F853" s="36" t="str">
        <f>IFERROR(VLOOKUP(A853,VIEWS!$A$1:$B$200,2,0)," ")</f>
        <v xml:space="preserve"> </v>
      </c>
      <c r="G853" s="36" t="str">
        <f>IFERROR(VLOOKUP(A853,INTERACTION!$A$1:$B$200,2,0)," ")</f>
        <v xml:space="preserve"> </v>
      </c>
      <c r="H853" t="str">
        <f t="shared" si="41"/>
        <v>Thursday</v>
      </c>
      <c r="I853" s="32" t="str">
        <f t="shared" si="39"/>
        <v>Weekday</v>
      </c>
      <c r="J853" s="34" t="str">
        <f>IFERROR(Insta_Table1[[#This Row],[Interaction]]/Insta_Table1[[#This Row],[Reach]], " ")</f>
        <v xml:space="preserve"> </v>
      </c>
    </row>
    <row r="854" spans="1:10" x14ac:dyDescent="0.3">
      <c r="A854" s="7" t="s">
        <v>854</v>
      </c>
      <c r="B854" s="17">
        <f t="shared" si="40"/>
        <v>45422</v>
      </c>
      <c r="C854" s="36">
        <f>VLOOKUP(DAILY_STATS!A854,REACH!A853:B2063,2,0)</f>
        <v>11596</v>
      </c>
      <c r="D854">
        <f>VLOOKUP(A854,PROFILE_VISITS!$A$1:$B$1211,2,0)</f>
        <v>200</v>
      </c>
      <c r="E854" s="36">
        <f>IFERROR(VLOOKUP(A854,NEW_FOLLOWS!$A$1:$B$892,2,0),  " ")</f>
        <v>78</v>
      </c>
      <c r="F854" s="36" t="str">
        <f>IFERROR(VLOOKUP(A854,VIEWS!$A$1:$B$200,2,0)," ")</f>
        <v xml:space="preserve"> </v>
      </c>
      <c r="G854" s="36" t="str">
        <f>IFERROR(VLOOKUP(A854,INTERACTION!$A$1:$B$200,2,0)," ")</f>
        <v xml:space="preserve"> </v>
      </c>
      <c r="H854" t="str">
        <f t="shared" si="41"/>
        <v>Friday</v>
      </c>
      <c r="I854" s="32" t="str">
        <f t="shared" si="39"/>
        <v>Weekday</v>
      </c>
      <c r="J854" s="34" t="str">
        <f>IFERROR(Insta_Table1[[#This Row],[Interaction]]/Insta_Table1[[#This Row],[Reach]], " ")</f>
        <v xml:space="preserve"> </v>
      </c>
    </row>
    <row r="855" spans="1:10" x14ac:dyDescent="0.3">
      <c r="A855" s="7" t="s">
        <v>855</v>
      </c>
      <c r="B855" s="17">
        <f t="shared" si="40"/>
        <v>45423</v>
      </c>
      <c r="C855" s="36">
        <f>VLOOKUP(DAILY_STATS!A855,REACH!A854:B2064,2,0)</f>
        <v>3745</v>
      </c>
      <c r="D855">
        <f>VLOOKUP(A855,PROFILE_VISITS!$A$1:$B$1211,2,0)</f>
        <v>111</v>
      </c>
      <c r="E855" s="36">
        <f>IFERROR(VLOOKUP(A855,NEW_FOLLOWS!$A$1:$B$892,2,0),  " ")</f>
        <v>93</v>
      </c>
      <c r="F855" s="36" t="str">
        <f>IFERROR(VLOOKUP(A855,VIEWS!$A$1:$B$200,2,0)," ")</f>
        <v xml:space="preserve"> </v>
      </c>
      <c r="G855" s="36" t="str">
        <f>IFERROR(VLOOKUP(A855,INTERACTION!$A$1:$B$200,2,0)," ")</f>
        <v xml:space="preserve"> </v>
      </c>
      <c r="H855" t="str">
        <f t="shared" si="41"/>
        <v>Saturday</v>
      </c>
      <c r="I855" s="32" t="str">
        <f t="shared" si="39"/>
        <v>Weekend</v>
      </c>
      <c r="J855" s="34" t="str">
        <f>IFERROR(Insta_Table1[[#This Row],[Interaction]]/Insta_Table1[[#This Row],[Reach]], " ")</f>
        <v xml:space="preserve"> </v>
      </c>
    </row>
    <row r="856" spans="1:10" x14ac:dyDescent="0.3">
      <c r="A856" s="7" t="s">
        <v>856</v>
      </c>
      <c r="B856" s="17">
        <f t="shared" si="40"/>
        <v>45424</v>
      </c>
      <c r="C856" s="36">
        <f>VLOOKUP(DAILY_STATS!A856,REACH!A855:B2065,2,0)</f>
        <v>1136</v>
      </c>
      <c r="D856">
        <f>VLOOKUP(A856,PROFILE_VISITS!$A$1:$B$1211,2,0)</f>
        <v>109</v>
      </c>
      <c r="E856" s="36">
        <f>IFERROR(VLOOKUP(A856,NEW_FOLLOWS!$A$1:$B$892,2,0),  " ")</f>
        <v>72</v>
      </c>
      <c r="F856" s="36" t="str">
        <f>IFERROR(VLOOKUP(A856,VIEWS!$A$1:$B$200,2,0)," ")</f>
        <v xml:space="preserve"> </v>
      </c>
      <c r="G856" s="36" t="str">
        <f>IFERROR(VLOOKUP(A856,INTERACTION!$A$1:$B$200,2,0)," ")</f>
        <v xml:space="preserve"> </v>
      </c>
      <c r="H856" t="str">
        <f t="shared" si="41"/>
        <v>Sunday</v>
      </c>
      <c r="I856" s="32" t="str">
        <f t="shared" si="39"/>
        <v>Weekend</v>
      </c>
      <c r="J856" s="34" t="str">
        <f>IFERROR(Insta_Table1[[#This Row],[Interaction]]/Insta_Table1[[#This Row],[Reach]], " ")</f>
        <v xml:space="preserve"> </v>
      </c>
    </row>
    <row r="857" spans="1:10" x14ac:dyDescent="0.3">
      <c r="A857" s="7" t="s">
        <v>857</v>
      </c>
      <c r="B857" s="17">
        <f t="shared" si="40"/>
        <v>45425</v>
      </c>
      <c r="C857" s="36">
        <f>VLOOKUP(DAILY_STATS!A857,REACH!A856:B2066,2,0)</f>
        <v>15554</v>
      </c>
      <c r="D857">
        <f>VLOOKUP(A857,PROFILE_VISITS!$A$1:$B$1211,2,0)</f>
        <v>517</v>
      </c>
      <c r="E857" s="36">
        <f>IFERROR(VLOOKUP(A857,NEW_FOLLOWS!$A$1:$B$892,2,0),  " ")</f>
        <v>75</v>
      </c>
      <c r="F857" s="36" t="str">
        <f>IFERROR(VLOOKUP(A857,VIEWS!$A$1:$B$200,2,0)," ")</f>
        <v xml:space="preserve"> </v>
      </c>
      <c r="G857" s="36" t="str">
        <f>IFERROR(VLOOKUP(A857,INTERACTION!$A$1:$B$200,2,0)," ")</f>
        <v xml:space="preserve"> </v>
      </c>
      <c r="H857" t="str">
        <f t="shared" si="41"/>
        <v>Monday</v>
      </c>
      <c r="I857" s="32" t="str">
        <f t="shared" si="39"/>
        <v>Weekday</v>
      </c>
      <c r="J857" s="34" t="str">
        <f>IFERROR(Insta_Table1[[#This Row],[Interaction]]/Insta_Table1[[#This Row],[Reach]], " ")</f>
        <v xml:space="preserve"> </v>
      </c>
    </row>
    <row r="858" spans="1:10" x14ac:dyDescent="0.3">
      <c r="A858" s="7" t="s">
        <v>858</v>
      </c>
      <c r="B858" s="17">
        <f t="shared" si="40"/>
        <v>45426</v>
      </c>
      <c r="C858" s="36">
        <f>VLOOKUP(DAILY_STATS!A858,REACH!A857:B2067,2,0)</f>
        <v>9609</v>
      </c>
      <c r="D858">
        <f>VLOOKUP(A858,PROFILE_VISITS!$A$1:$B$1211,2,0)</f>
        <v>420</v>
      </c>
      <c r="E858" s="36">
        <f>IFERROR(VLOOKUP(A858,NEW_FOLLOWS!$A$1:$B$892,2,0),  " ")</f>
        <v>78</v>
      </c>
      <c r="F858" s="36" t="str">
        <f>IFERROR(VLOOKUP(A858,VIEWS!$A$1:$B$200,2,0)," ")</f>
        <v xml:space="preserve"> </v>
      </c>
      <c r="G858" s="36" t="str">
        <f>IFERROR(VLOOKUP(A858,INTERACTION!$A$1:$B$200,2,0)," ")</f>
        <v xml:space="preserve"> </v>
      </c>
      <c r="H858" t="str">
        <f t="shared" si="41"/>
        <v>Tuesday</v>
      </c>
      <c r="I858" s="32" t="str">
        <f t="shared" si="39"/>
        <v>Weekday</v>
      </c>
      <c r="J858" s="34" t="str">
        <f>IFERROR(Insta_Table1[[#This Row],[Interaction]]/Insta_Table1[[#This Row],[Reach]], " ")</f>
        <v xml:space="preserve"> </v>
      </c>
    </row>
    <row r="859" spans="1:10" x14ac:dyDescent="0.3">
      <c r="A859" s="7" t="s">
        <v>859</v>
      </c>
      <c r="B859" s="17">
        <f t="shared" si="40"/>
        <v>45427</v>
      </c>
      <c r="C859" s="36">
        <f>VLOOKUP(DAILY_STATS!A859,REACH!A858:B2068,2,0)</f>
        <v>6164</v>
      </c>
      <c r="D859">
        <f>VLOOKUP(A859,PROFILE_VISITS!$A$1:$B$1211,2,0)</f>
        <v>264</v>
      </c>
      <c r="E859" s="36">
        <f>IFERROR(VLOOKUP(A859,NEW_FOLLOWS!$A$1:$B$892,2,0),  " ")</f>
        <v>88</v>
      </c>
      <c r="F859" s="36" t="str">
        <f>IFERROR(VLOOKUP(A859,VIEWS!$A$1:$B$200,2,0)," ")</f>
        <v xml:space="preserve"> </v>
      </c>
      <c r="G859" s="36" t="str">
        <f>IFERROR(VLOOKUP(A859,INTERACTION!$A$1:$B$200,2,0)," ")</f>
        <v xml:space="preserve"> </v>
      </c>
      <c r="H859" t="str">
        <f t="shared" si="41"/>
        <v>Wednesday</v>
      </c>
      <c r="I859" s="32" t="str">
        <f t="shared" si="39"/>
        <v>Weekday</v>
      </c>
      <c r="J859" s="34" t="str">
        <f>IFERROR(Insta_Table1[[#This Row],[Interaction]]/Insta_Table1[[#This Row],[Reach]], " ")</f>
        <v xml:space="preserve"> </v>
      </c>
    </row>
    <row r="860" spans="1:10" x14ac:dyDescent="0.3">
      <c r="A860" s="7" t="s">
        <v>860</v>
      </c>
      <c r="B860" s="17">
        <f t="shared" si="40"/>
        <v>45428</v>
      </c>
      <c r="C860" s="36">
        <f>VLOOKUP(DAILY_STATS!A860,REACH!A859:B2069,2,0)</f>
        <v>5176</v>
      </c>
      <c r="D860">
        <f>VLOOKUP(A860,PROFILE_VISITS!$A$1:$B$1211,2,0)</f>
        <v>226</v>
      </c>
      <c r="E860" s="36">
        <f>IFERROR(VLOOKUP(A860,NEW_FOLLOWS!$A$1:$B$892,2,0),  " ")</f>
        <v>66</v>
      </c>
      <c r="F860" s="36" t="str">
        <f>IFERROR(VLOOKUP(A860,VIEWS!$A$1:$B$200,2,0)," ")</f>
        <v xml:space="preserve"> </v>
      </c>
      <c r="G860" s="36" t="str">
        <f>IFERROR(VLOOKUP(A860,INTERACTION!$A$1:$B$200,2,0)," ")</f>
        <v xml:space="preserve"> </v>
      </c>
      <c r="H860" t="str">
        <f t="shared" si="41"/>
        <v>Thursday</v>
      </c>
      <c r="I860" s="32" t="str">
        <f t="shared" si="39"/>
        <v>Weekday</v>
      </c>
      <c r="J860" s="34" t="str">
        <f>IFERROR(Insta_Table1[[#This Row],[Interaction]]/Insta_Table1[[#This Row],[Reach]], " ")</f>
        <v xml:space="preserve"> </v>
      </c>
    </row>
    <row r="861" spans="1:10" x14ac:dyDescent="0.3">
      <c r="A861" s="7" t="s">
        <v>861</v>
      </c>
      <c r="B861" s="17">
        <f t="shared" si="40"/>
        <v>45429</v>
      </c>
      <c r="C861" s="36">
        <f>VLOOKUP(DAILY_STATS!A861,REACH!A860:B2070,2,0)</f>
        <v>6287</v>
      </c>
      <c r="D861">
        <f>VLOOKUP(A861,PROFILE_VISITS!$A$1:$B$1211,2,0)</f>
        <v>221</v>
      </c>
      <c r="E861" s="36">
        <f>IFERROR(VLOOKUP(A861,NEW_FOLLOWS!$A$1:$B$892,2,0),  " ")</f>
        <v>73</v>
      </c>
      <c r="F861" s="36" t="str">
        <f>IFERROR(VLOOKUP(A861,VIEWS!$A$1:$B$200,2,0)," ")</f>
        <v xml:space="preserve"> </v>
      </c>
      <c r="G861" s="36" t="str">
        <f>IFERROR(VLOOKUP(A861,INTERACTION!$A$1:$B$200,2,0)," ")</f>
        <v xml:space="preserve"> </v>
      </c>
      <c r="H861" t="str">
        <f t="shared" si="41"/>
        <v>Friday</v>
      </c>
      <c r="I861" s="32" t="str">
        <f t="shared" si="39"/>
        <v>Weekday</v>
      </c>
      <c r="J861" s="34" t="str">
        <f>IFERROR(Insta_Table1[[#This Row],[Interaction]]/Insta_Table1[[#This Row],[Reach]], " ")</f>
        <v xml:space="preserve"> </v>
      </c>
    </row>
    <row r="862" spans="1:10" x14ac:dyDescent="0.3">
      <c r="A862" s="7" t="s">
        <v>862</v>
      </c>
      <c r="B862" s="17">
        <f t="shared" si="40"/>
        <v>45430</v>
      </c>
      <c r="C862" s="36">
        <f>VLOOKUP(DAILY_STATS!A862,REACH!A861:B2071,2,0)</f>
        <v>1659</v>
      </c>
      <c r="D862">
        <f>VLOOKUP(A862,PROFILE_VISITS!$A$1:$B$1211,2,0)</f>
        <v>121</v>
      </c>
      <c r="E862" s="36">
        <f>IFERROR(VLOOKUP(A862,NEW_FOLLOWS!$A$1:$B$892,2,0),  " ")</f>
        <v>87</v>
      </c>
      <c r="F862" s="36" t="str">
        <f>IFERROR(VLOOKUP(A862,VIEWS!$A$1:$B$200,2,0)," ")</f>
        <v xml:space="preserve"> </v>
      </c>
      <c r="G862" s="36" t="str">
        <f>IFERROR(VLOOKUP(A862,INTERACTION!$A$1:$B$200,2,0)," ")</f>
        <v xml:space="preserve"> </v>
      </c>
      <c r="H862" t="str">
        <f t="shared" si="41"/>
        <v>Saturday</v>
      </c>
      <c r="I862" s="32" t="str">
        <f t="shared" si="39"/>
        <v>Weekend</v>
      </c>
      <c r="J862" s="34" t="str">
        <f>IFERROR(Insta_Table1[[#This Row],[Interaction]]/Insta_Table1[[#This Row],[Reach]], " ")</f>
        <v xml:space="preserve"> </v>
      </c>
    </row>
    <row r="863" spans="1:10" x14ac:dyDescent="0.3">
      <c r="A863" s="7" t="s">
        <v>863</v>
      </c>
      <c r="B863" s="17">
        <f t="shared" si="40"/>
        <v>45431</v>
      </c>
      <c r="C863" s="36">
        <f>VLOOKUP(DAILY_STATS!A863,REACH!A862:B2072,2,0)</f>
        <v>743</v>
      </c>
      <c r="D863">
        <f>VLOOKUP(A863,PROFILE_VISITS!$A$1:$B$1211,2,0)</f>
        <v>112</v>
      </c>
      <c r="E863" s="36">
        <f>IFERROR(VLOOKUP(A863,NEW_FOLLOWS!$A$1:$B$892,2,0),  " ")</f>
        <v>67</v>
      </c>
      <c r="F863" s="36" t="str">
        <f>IFERROR(VLOOKUP(A863,VIEWS!$A$1:$B$200,2,0)," ")</f>
        <v xml:space="preserve"> </v>
      </c>
      <c r="G863" s="36" t="str">
        <f>IFERROR(VLOOKUP(A863,INTERACTION!$A$1:$B$200,2,0)," ")</f>
        <v xml:space="preserve"> </v>
      </c>
      <c r="H863" t="str">
        <f t="shared" si="41"/>
        <v>Sunday</v>
      </c>
      <c r="I863" s="32" t="str">
        <f t="shared" si="39"/>
        <v>Weekend</v>
      </c>
      <c r="J863" s="34" t="str">
        <f>IFERROR(Insta_Table1[[#This Row],[Interaction]]/Insta_Table1[[#This Row],[Reach]], " ")</f>
        <v xml:space="preserve"> </v>
      </c>
    </row>
    <row r="864" spans="1:10" x14ac:dyDescent="0.3">
      <c r="A864" s="7" t="s">
        <v>864</v>
      </c>
      <c r="B864" s="17">
        <f t="shared" si="40"/>
        <v>45432</v>
      </c>
      <c r="C864" s="36">
        <f>VLOOKUP(DAILY_STATS!A864,REACH!A863:B2073,2,0)</f>
        <v>756</v>
      </c>
      <c r="D864">
        <f>VLOOKUP(A864,PROFILE_VISITS!$A$1:$B$1211,2,0)</f>
        <v>114</v>
      </c>
      <c r="E864" s="36">
        <f>IFERROR(VLOOKUP(A864,NEW_FOLLOWS!$A$1:$B$892,2,0),  " ")</f>
        <v>68</v>
      </c>
      <c r="F864" s="36" t="str">
        <f>IFERROR(VLOOKUP(A864,VIEWS!$A$1:$B$200,2,0)," ")</f>
        <v xml:space="preserve"> </v>
      </c>
      <c r="G864" s="36" t="str">
        <f>IFERROR(VLOOKUP(A864,INTERACTION!$A$1:$B$200,2,0)," ")</f>
        <v xml:space="preserve"> </v>
      </c>
      <c r="H864" t="str">
        <f t="shared" si="41"/>
        <v>Monday</v>
      </c>
      <c r="I864" s="32" t="str">
        <f t="shared" si="39"/>
        <v>Weekday</v>
      </c>
      <c r="J864" s="34" t="str">
        <f>IFERROR(Insta_Table1[[#This Row],[Interaction]]/Insta_Table1[[#This Row],[Reach]], " ")</f>
        <v xml:space="preserve"> </v>
      </c>
    </row>
    <row r="865" spans="1:10" x14ac:dyDescent="0.3">
      <c r="A865" s="7" t="s">
        <v>865</v>
      </c>
      <c r="B865" s="17">
        <f t="shared" si="40"/>
        <v>45433</v>
      </c>
      <c r="C865" s="36">
        <f>VLOOKUP(DAILY_STATS!A865,REACH!A864:B2074,2,0)</f>
        <v>709</v>
      </c>
      <c r="D865">
        <f>VLOOKUP(A865,PROFILE_VISITS!$A$1:$B$1211,2,0)</f>
        <v>149</v>
      </c>
      <c r="E865" s="36">
        <f>IFERROR(VLOOKUP(A865,NEW_FOLLOWS!$A$1:$B$892,2,0),  " ")</f>
        <v>76</v>
      </c>
      <c r="F865" s="36" t="str">
        <f>IFERROR(VLOOKUP(A865,VIEWS!$A$1:$B$200,2,0)," ")</f>
        <v xml:space="preserve"> </v>
      </c>
      <c r="G865" s="36" t="str">
        <f>IFERROR(VLOOKUP(A865,INTERACTION!$A$1:$B$200,2,0)," ")</f>
        <v xml:space="preserve"> </v>
      </c>
      <c r="H865" t="str">
        <f t="shared" si="41"/>
        <v>Tuesday</v>
      </c>
      <c r="I865" s="32" t="str">
        <f t="shared" si="39"/>
        <v>Weekday</v>
      </c>
      <c r="J865" s="34" t="str">
        <f>IFERROR(Insta_Table1[[#This Row],[Interaction]]/Insta_Table1[[#This Row],[Reach]], " ")</f>
        <v xml:space="preserve"> </v>
      </c>
    </row>
    <row r="866" spans="1:10" x14ac:dyDescent="0.3">
      <c r="A866" s="7" t="s">
        <v>866</v>
      </c>
      <c r="B866" s="17">
        <f t="shared" si="40"/>
        <v>45434</v>
      </c>
      <c r="C866" s="36">
        <f>VLOOKUP(DAILY_STATS!A866,REACH!A865:B2075,2,0)</f>
        <v>10734</v>
      </c>
      <c r="D866">
        <f>VLOOKUP(A866,PROFILE_VISITS!$A$1:$B$1211,2,0)</f>
        <v>295</v>
      </c>
      <c r="E866" s="36">
        <f>IFERROR(VLOOKUP(A866,NEW_FOLLOWS!$A$1:$B$892,2,0),  " ")</f>
        <v>123</v>
      </c>
      <c r="F866" s="36" t="str">
        <f>IFERROR(VLOOKUP(A866,VIEWS!$A$1:$B$200,2,0)," ")</f>
        <v xml:space="preserve"> </v>
      </c>
      <c r="G866" s="36" t="str">
        <f>IFERROR(VLOOKUP(A866,INTERACTION!$A$1:$B$200,2,0)," ")</f>
        <v xml:space="preserve"> </v>
      </c>
      <c r="H866" t="str">
        <f t="shared" si="41"/>
        <v>Wednesday</v>
      </c>
      <c r="I866" s="32" t="str">
        <f t="shared" si="39"/>
        <v>Weekday</v>
      </c>
      <c r="J866" s="34" t="str">
        <f>IFERROR(Insta_Table1[[#This Row],[Interaction]]/Insta_Table1[[#This Row],[Reach]], " ")</f>
        <v xml:space="preserve"> </v>
      </c>
    </row>
    <row r="867" spans="1:10" x14ac:dyDescent="0.3">
      <c r="A867" s="7" t="s">
        <v>867</v>
      </c>
      <c r="B867" s="17">
        <f t="shared" si="40"/>
        <v>45435</v>
      </c>
      <c r="C867" s="36">
        <f>VLOOKUP(DAILY_STATS!A867,REACH!A866:B2076,2,0)</f>
        <v>16301</v>
      </c>
      <c r="D867">
        <f>VLOOKUP(A867,PROFILE_VISITS!$A$1:$B$1211,2,0)</f>
        <v>502</v>
      </c>
      <c r="E867" s="36">
        <f>IFERROR(VLOOKUP(A867,NEW_FOLLOWS!$A$1:$B$892,2,0),  " ")</f>
        <v>134</v>
      </c>
      <c r="F867" s="36" t="str">
        <f>IFERROR(VLOOKUP(A867,VIEWS!$A$1:$B$200,2,0)," ")</f>
        <v xml:space="preserve"> </v>
      </c>
      <c r="G867" s="36" t="str">
        <f>IFERROR(VLOOKUP(A867,INTERACTION!$A$1:$B$200,2,0)," ")</f>
        <v xml:space="preserve"> </v>
      </c>
      <c r="H867" t="str">
        <f t="shared" si="41"/>
        <v>Thursday</v>
      </c>
      <c r="I867" s="32" t="str">
        <f t="shared" si="39"/>
        <v>Weekday</v>
      </c>
      <c r="J867" s="34" t="str">
        <f>IFERROR(Insta_Table1[[#This Row],[Interaction]]/Insta_Table1[[#This Row],[Reach]], " ")</f>
        <v xml:space="preserve"> </v>
      </c>
    </row>
    <row r="868" spans="1:10" x14ac:dyDescent="0.3">
      <c r="A868" s="7" t="s">
        <v>868</v>
      </c>
      <c r="B868" s="17">
        <f t="shared" si="40"/>
        <v>45436</v>
      </c>
      <c r="C868" s="36">
        <f>VLOOKUP(DAILY_STATS!A868,REACH!A867:B2077,2,0)</f>
        <v>23887</v>
      </c>
      <c r="D868">
        <f>VLOOKUP(A868,PROFILE_VISITS!$A$1:$B$1211,2,0)</f>
        <v>635</v>
      </c>
      <c r="E868" s="36">
        <f>IFERROR(VLOOKUP(A868,NEW_FOLLOWS!$A$1:$B$892,2,0),  " ")</f>
        <v>255</v>
      </c>
      <c r="F868" s="36" t="str">
        <f>IFERROR(VLOOKUP(A868,VIEWS!$A$1:$B$200,2,0)," ")</f>
        <v xml:space="preserve"> </v>
      </c>
      <c r="G868" s="36" t="str">
        <f>IFERROR(VLOOKUP(A868,INTERACTION!$A$1:$B$200,2,0)," ")</f>
        <v xml:space="preserve"> </v>
      </c>
      <c r="H868" t="str">
        <f t="shared" si="41"/>
        <v>Friday</v>
      </c>
      <c r="I868" s="32" t="str">
        <f t="shared" si="39"/>
        <v>Weekday</v>
      </c>
      <c r="J868" s="34" t="str">
        <f>IFERROR(Insta_Table1[[#This Row],[Interaction]]/Insta_Table1[[#This Row],[Reach]], " ")</f>
        <v xml:space="preserve"> </v>
      </c>
    </row>
    <row r="869" spans="1:10" x14ac:dyDescent="0.3">
      <c r="A869" s="7" t="s">
        <v>869</v>
      </c>
      <c r="B869" s="17">
        <f t="shared" si="40"/>
        <v>45437</v>
      </c>
      <c r="C869" s="36">
        <f>VLOOKUP(DAILY_STATS!A869,REACH!A868:B2078,2,0)</f>
        <v>21755</v>
      </c>
      <c r="D869">
        <f>VLOOKUP(A869,PROFILE_VISITS!$A$1:$B$1211,2,0)</f>
        <v>655</v>
      </c>
      <c r="E869" s="36">
        <f>IFERROR(VLOOKUP(A869,NEW_FOLLOWS!$A$1:$B$892,2,0),  " ")</f>
        <v>275</v>
      </c>
      <c r="F869" s="36" t="str">
        <f>IFERROR(VLOOKUP(A869,VIEWS!$A$1:$B$200,2,0)," ")</f>
        <v xml:space="preserve"> </v>
      </c>
      <c r="G869" s="36" t="str">
        <f>IFERROR(VLOOKUP(A869,INTERACTION!$A$1:$B$200,2,0)," ")</f>
        <v xml:space="preserve"> </v>
      </c>
      <c r="H869" t="str">
        <f t="shared" si="41"/>
        <v>Saturday</v>
      </c>
      <c r="I869" s="32" t="str">
        <f t="shared" si="39"/>
        <v>Weekend</v>
      </c>
      <c r="J869" s="34" t="str">
        <f>IFERROR(Insta_Table1[[#This Row],[Interaction]]/Insta_Table1[[#This Row],[Reach]], " ")</f>
        <v xml:space="preserve"> </v>
      </c>
    </row>
    <row r="870" spans="1:10" x14ac:dyDescent="0.3">
      <c r="A870" s="7" t="s">
        <v>870</v>
      </c>
      <c r="B870" s="17">
        <f t="shared" si="40"/>
        <v>45438</v>
      </c>
      <c r="C870" s="36">
        <f>VLOOKUP(DAILY_STATS!A870,REACH!A869:B2079,2,0)</f>
        <v>35793</v>
      </c>
      <c r="D870">
        <f>VLOOKUP(A870,PROFILE_VISITS!$A$1:$B$1211,2,0)</f>
        <v>885</v>
      </c>
      <c r="E870" s="36">
        <f>IFERROR(VLOOKUP(A870,NEW_FOLLOWS!$A$1:$B$892,2,0),  " ")</f>
        <v>429</v>
      </c>
      <c r="F870" s="36" t="str">
        <f>IFERROR(VLOOKUP(A870,VIEWS!$A$1:$B$200,2,0)," ")</f>
        <v xml:space="preserve"> </v>
      </c>
      <c r="G870" s="36" t="str">
        <f>IFERROR(VLOOKUP(A870,INTERACTION!$A$1:$B$200,2,0)," ")</f>
        <v xml:space="preserve"> </v>
      </c>
      <c r="H870" t="str">
        <f t="shared" si="41"/>
        <v>Sunday</v>
      </c>
      <c r="I870" s="32" t="str">
        <f t="shared" si="39"/>
        <v>Weekend</v>
      </c>
      <c r="J870" s="34" t="str">
        <f>IFERROR(Insta_Table1[[#This Row],[Interaction]]/Insta_Table1[[#This Row],[Reach]], " ")</f>
        <v xml:space="preserve"> </v>
      </c>
    </row>
    <row r="871" spans="1:10" x14ac:dyDescent="0.3">
      <c r="A871" s="7" t="s">
        <v>871</v>
      </c>
      <c r="B871" s="17">
        <f t="shared" si="40"/>
        <v>45439</v>
      </c>
      <c r="C871" s="36">
        <f>VLOOKUP(DAILY_STATS!A871,REACH!A870:B2080,2,0)</f>
        <v>45542</v>
      </c>
      <c r="D871">
        <f>VLOOKUP(A871,PROFILE_VISITS!$A$1:$B$1211,2,0)</f>
        <v>1041</v>
      </c>
      <c r="E871" s="36">
        <f>IFERROR(VLOOKUP(A871,NEW_FOLLOWS!$A$1:$B$892,2,0),  " ")</f>
        <v>479</v>
      </c>
      <c r="F871" s="36" t="str">
        <f>IFERROR(VLOOKUP(A871,VIEWS!$A$1:$B$200,2,0)," ")</f>
        <v xml:space="preserve"> </v>
      </c>
      <c r="G871" s="36" t="str">
        <f>IFERROR(VLOOKUP(A871,INTERACTION!$A$1:$B$200,2,0)," ")</f>
        <v xml:space="preserve"> </v>
      </c>
      <c r="H871" t="str">
        <f t="shared" si="41"/>
        <v>Monday</v>
      </c>
      <c r="I871" s="32" t="str">
        <f t="shared" si="39"/>
        <v>Weekday</v>
      </c>
      <c r="J871" s="34" t="str">
        <f>IFERROR(Insta_Table1[[#This Row],[Interaction]]/Insta_Table1[[#This Row],[Reach]], " ")</f>
        <v xml:space="preserve"> </v>
      </c>
    </row>
    <row r="872" spans="1:10" x14ac:dyDescent="0.3">
      <c r="A872" s="7" t="s">
        <v>872</v>
      </c>
      <c r="B872" s="17">
        <f t="shared" si="40"/>
        <v>45440</v>
      </c>
      <c r="C872" s="36">
        <f>VLOOKUP(DAILY_STATS!A872,REACH!A871:B2081,2,0)</f>
        <v>38357</v>
      </c>
      <c r="D872">
        <f>VLOOKUP(A872,PROFILE_VISITS!$A$1:$B$1211,2,0)</f>
        <v>666</v>
      </c>
      <c r="E872" s="36">
        <f>IFERROR(VLOOKUP(A872,NEW_FOLLOWS!$A$1:$B$892,2,0),  " ")</f>
        <v>386</v>
      </c>
      <c r="F872" s="36" t="str">
        <f>IFERROR(VLOOKUP(A872,VIEWS!$A$1:$B$200,2,0)," ")</f>
        <v xml:space="preserve"> </v>
      </c>
      <c r="G872" s="36" t="str">
        <f>IFERROR(VLOOKUP(A872,INTERACTION!$A$1:$B$200,2,0)," ")</f>
        <v xml:space="preserve"> </v>
      </c>
      <c r="H872" t="str">
        <f t="shared" si="41"/>
        <v>Tuesday</v>
      </c>
      <c r="I872" s="32" t="str">
        <f t="shared" si="39"/>
        <v>Weekday</v>
      </c>
      <c r="J872" s="34" t="str">
        <f>IFERROR(Insta_Table1[[#This Row],[Interaction]]/Insta_Table1[[#This Row],[Reach]], " ")</f>
        <v xml:space="preserve"> </v>
      </c>
    </row>
    <row r="873" spans="1:10" x14ac:dyDescent="0.3">
      <c r="A873" s="7" t="s">
        <v>873</v>
      </c>
      <c r="B873" s="17">
        <f t="shared" si="40"/>
        <v>45441</v>
      </c>
      <c r="C873" s="36">
        <f>VLOOKUP(DAILY_STATS!A873,REACH!A872:B2082,2,0)</f>
        <v>33943</v>
      </c>
      <c r="D873">
        <f>VLOOKUP(A873,PROFILE_VISITS!$A$1:$B$1211,2,0)</f>
        <v>737</v>
      </c>
      <c r="E873" s="36">
        <f>IFERROR(VLOOKUP(A873,NEW_FOLLOWS!$A$1:$B$892,2,0),  " ")</f>
        <v>302</v>
      </c>
      <c r="F873" s="36" t="str">
        <f>IFERROR(VLOOKUP(A873,VIEWS!$A$1:$B$200,2,0)," ")</f>
        <v xml:space="preserve"> </v>
      </c>
      <c r="G873" s="36" t="str">
        <f>IFERROR(VLOOKUP(A873,INTERACTION!$A$1:$B$200,2,0)," ")</f>
        <v xml:space="preserve"> </v>
      </c>
      <c r="H873" t="str">
        <f t="shared" si="41"/>
        <v>Wednesday</v>
      </c>
      <c r="I873" s="32" t="str">
        <f t="shared" si="39"/>
        <v>Weekday</v>
      </c>
      <c r="J873" s="34" t="str">
        <f>IFERROR(Insta_Table1[[#This Row],[Interaction]]/Insta_Table1[[#This Row],[Reach]], " ")</f>
        <v xml:space="preserve"> </v>
      </c>
    </row>
    <row r="874" spans="1:10" x14ac:dyDescent="0.3">
      <c r="A874" s="7" t="s">
        <v>874</v>
      </c>
      <c r="B874" s="17">
        <f t="shared" si="40"/>
        <v>45442</v>
      </c>
      <c r="C874" s="36">
        <f>VLOOKUP(DAILY_STATS!A874,REACH!A873:B2083,2,0)</f>
        <v>25538</v>
      </c>
      <c r="D874">
        <f>VLOOKUP(A874,PROFILE_VISITS!$A$1:$B$1211,2,0)</f>
        <v>608</v>
      </c>
      <c r="E874" s="36">
        <f>IFERROR(VLOOKUP(A874,NEW_FOLLOWS!$A$1:$B$892,2,0),  " ")</f>
        <v>297</v>
      </c>
      <c r="F874" s="36" t="str">
        <f>IFERROR(VLOOKUP(A874,VIEWS!$A$1:$B$200,2,0)," ")</f>
        <v xml:space="preserve"> </v>
      </c>
      <c r="G874" s="36" t="str">
        <f>IFERROR(VLOOKUP(A874,INTERACTION!$A$1:$B$200,2,0)," ")</f>
        <v xml:space="preserve"> </v>
      </c>
      <c r="H874" t="str">
        <f t="shared" si="41"/>
        <v>Thursday</v>
      </c>
      <c r="I874" s="32" t="str">
        <f t="shared" si="39"/>
        <v>Weekday</v>
      </c>
      <c r="J874" s="34" t="str">
        <f>IFERROR(Insta_Table1[[#This Row],[Interaction]]/Insta_Table1[[#This Row],[Reach]], " ")</f>
        <v xml:space="preserve"> </v>
      </c>
    </row>
    <row r="875" spans="1:10" x14ac:dyDescent="0.3">
      <c r="A875" s="7" t="s">
        <v>875</v>
      </c>
      <c r="B875" s="17">
        <f t="shared" si="40"/>
        <v>45443</v>
      </c>
      <c r="C875" s="36">
        <f>VLOOKUP(DAILY_STATS!A875,REACH!A874:B2084,2,0)</f>
        <v>20015</v>
      </c>
      <c r="D875">
        <f>VLOOKUP(A875,PROFILE_VISITS!$A$1:$B$1211,2,0)</f>
        <v>507</v>
      </c>
      <c r="E875" s="36">
        <f>IFERROR(VLOOKUP(A875,NEW_FOLLOWS!$A$1:$B$892,2,0),  " ")</f>
        <v>277</v>
      </c>
      <c r="F875" s="36" t="str">
        <f>IFERROR(VLOOKUP(A875,VIEWS!$A$1:$B$200,2,0)," ")</f>
        <v xml:space="preserve"> </v>
      </c>
      <c r="G875" s="36" t="str">
        <f>IFERROR(VLOOKUP(A875,INTERACTION!$A$1:$B$200,2,0)," ")</f>
        <v xml:space="preserve"> </v>
      </c>
      <c r="H875" t="str">
        <f t="shared" si="41"/>
        <v>Friday</v>
      </c>
      <c r="I875" s="32" t="str">
        <f t="shared" si="39"/>
        <v>Weekday</v>
      </c>
      <c r="J875" s="34" t="str">
        <f>IFERROR(Insta_Table1[[#This Row],[Interaction]]/Insta_Table1[[#This Row],[Reach]], " ")</f>
        <v xml:space="preserve"> </v>
      </c>
    </row>
    <row r="876" spans="1:10" x14ac:dyDescent="0.3">
      <c r="A876" s="7" t="s">
        <v>876</v>
      </c>
      <c r="B876" s="17">
        <f t="shared" si="40"/>
        <v>45444</v>
      </c>
      <c r="C876" s="36">
        <f>VLOOKUP(DAILY_STATS!A876,REACH!A875:B2085,2,0)</f>
        <v>25140</v>
      </c>
      <c r="D876">
        <f>VLOOKUP(A876,PROFILE_VISITS!$A$1:$B$1211,2,0)</f>
        <v>677</v>
      </c>
      <c r="E876" s="36">
        <f>IFERROR(VLOOKUP(A876,NEW_FOLLOWS!$A$1:$B$892,2,0),  " ")</f>
        <v>220</v>
      </c>
      <c r="F876" s="36" t="str">
        <f>IFERROR(VLOOKUP(A876,VIEWS!$A$1:$B$200,2,0)," ")</f>
        <v xml:space="preserve"> </v>
      </c>
      <c r="G876" s="36" t="str">
        <f>IFERROR(VLOOKUP(A876,INTERACTION!$A$1:$B$200,2,0)," ")</f>
        <v xml:space="preserve"> </v>
      </c>
      <c r="H876" t="str">
        <f t="shared" si="41"/>
        <v>Saturday</v>
      </c>
      <c r="I876" s="32" t="str">
        <f t="shared" si="39"/>
        <v>Weekend</v>
      </c>
      <c r="J876" s="34" t="str">
        <f>IFERROR(Insta_Table1[[#This Row],[Interaction]]/Insta_Table1[[#This Row],[Reach]], " ")</f>
        <v xml:space="preserve"> </v>
      </c>
    </row>
    <row r="877" spans="1:10" x14ac:dyDescent="0.3">
      <c r="A877" s="7" t="s">
        <v>877</v>
      </c>
      <c r="B877" s="17">
        <f t="shared" si="40"/>
        <v>45445</v>
      </c>
      <c r="C877" s="36">
        <f>VLOOKUP(DAILY_STATS!A877,REACH!A876:B2086,2,0)</f>
        <v>17855</v>
      </c>
      <c r="D877">
        <f>VLOOKUP(A877,PROFILE_VISITS!$A$1:$B$1211,2,0)</f>
        <v>499</v>
      </c>
      <c r="E877" s="36">
        <f>IFERROR(VLOOKUP(A877,NEW_FOLLOWS!$A$1:$B$892,2,0),  " ")</f>
        <v>248</v>
      </c>
      <c r="F877" s="36" t="str">
        <f>IFERROR(VLOOKUP(A877,VIEWS!$A$1:$B$200,2,0)," ")</f>
        <v xml:space="preserve"> </v>
      </c>
      <c r="G877" s="36" t="str">
        <f>IFERROR(VLOOKUP(A877,INTERACTION!$A$1:$B$200,2,0)," ")</f>
        <v xml:space="preserve"> </v>
      </c>
      <c r="H877" t="str">
        <f t="shared" si="41"/>
        <v>Sunday</v>
      </c>
      <c r="I877" s="32" t="str">
        <f t="shared" si="39"/>
        <v>Weekend</v>
      </c>
      <c r="J877" s="34" t="str">
        <f>IFERROR(Insta_Table1[[#This Row],[Interaction]]/Insta_Table1[[#This Row],[Reach]], " ")</f>
        <v xml:space="preserve"> </v>
      </c>
    </row>
    <row r="878" spans="1:10" x14ac:dyDescent="0.3">
      <c r="A878" s="7" t="s">
        <v>878</v>
      </c>
      <c r="B878" s="17">
        <f t="shared" si="40"/>
        <v>45446</v>
      </c>
      <c r="C878" s="36">
        <f>VLOOKUP(DAILY_STATS!A878,REACH!A877:B2087,2,0)</f>
        <v>29021</v>
      </c>
      <c r="D878">
        <f>VLOOKUP(A878,PROFILE_VISITS!$A$1:$B$1211,2,0)</f>
        <v>576</v>
      </c>
      <c r="E878" s="36">
        <f>IFERROR(VLOOKUP(A878,NEW_FOLLOWS!$A$1:$B$892,2,0),  " ")</f>
        <v>230</v>
      </c>
      <c r="F878" s="36" t="str">
        <f>IFERROR(VLOOKUP(A878,VIEWS!$A$1:$B$200,2,0)," ")</f>
        <v xml:space="preserve"> </v>
      </c>
      <c r="G878" s="36" t="str">
        <f>IFERROR(VLOOKUP(A878,INTERACTION!$A$1:$B$200,2,0)," ")</f>
        <v xml:space="preserve"> </v>
      </c>
      <c r="H878" t="str">
        <f t="shared" si="41"/>
        <v>Monday</v>
      </c>
      <c r="I878" s="32" t="str">
        <f t="shared" si="39"/>
        <v>Weekday</v>
      </c>
      <c r="J878" s="34" t="str">
        <f>IFERROR(Insta_Table1[[#This Row],[Interaction]]/Insta_Table1[[#This Row],[Reach]], " ")</f>
        <v xml:space="preserve"> </v>
      </c>
    </row>
    <row r="879" spans="1:10" x14ac:dyDescent="0.3">
      <c r="A879" s="7" t="s">
        <v>879</v>
      </c>
      <c r="B879" s="17">
        <f t="shared" si="40"/>
        <v>45447</v>
      </c>
      <c r="C879" s="36">
        <f>VLOOKUP(DAILY_STATS!A879,REACH!A878:B2088,2,0)</f>
        <v>33645</v>
      </c>
      <c r="D879">
        <f>VLOOKUP(A879,PROFILE_VISITS!$A$1:$B$1211,2,0)</f>
        <v>580</v>
      </c>
      <c r="E879" s="36">
        <f>IFERROR(VLOOKUP(A879,NEW_FOLLOWS!$A$1:$B$892,2,0),  " ")</f>
        <v>183</v>
      </c>
      <c r="F879" s="36" t="str">
        <f>IFERROR(VLOOKUP(A879,VIEWS!$A$1:$B$200,2,0)," ")</f>
        <v xml:space="preserve"> </v>
      </c>
      <c r="G879" s="36" t="str">
        <f>IFERROR(VLOOKUP(A879,INTERACTION!$A$1:$B$200,2,0)," ")</f>
        <v xml:space="preserve"> </v>
      </c>
      <c r="H879" t="str">
        <f t="shared" si="41"/>
        <v>Tuesday</v>
      </c>
      <c r="I879" s="32" t="str">
        <f t="shared" si="39"/>
        <v>Weekday</v>
      </c>
      <c r="J879" s="34" t="str">
        <f>IFERROR(Insta_Table1[[#This Row],[Interaction]]/Insta_Table1[[#This Row],[Reach]], " ")</f>
        <v xml:space="preserve"> </v>
      </c>
    </row>
    <row r="880" spans="1:10" x14ac:dyDescent="0.3">
      <c r="A880" s="7" t="s">
        <v>880</v>
      </c>
      <c r="B880" s="17">
        <f t="shared" si="40"/>
        <v>45448</v>
      </c>
      <c r="C880" s="36">
        <f>VLOOKUP(DAILY_STATS!A880,REACH!A879:B2089,2,0)</f>
        <v>10621</v>
      </c>
      <c r="D880">
        <f>VLOOKUP(A880,PROFILE_VISITS!$A$1:$B$1211,2,0)</f>
        <v>317</v>
      </c>
      <c r="E880" s="36">
        <f>IFERROR(VLOOKUP(A880,NEW_FOLLOWS!$A$1:$B$892,2,0),  " ")</f>
        <v>150</v>
      </c>
      <c r="F880" s="36" t="str">
        <f>IFERROR(VLOOKUP(A880,VIEWS!$A$1:$B$200,2,0)," ")</f>
        <v xml:space="preserve"> </v>
      </c>
      <c r="G880" s="36" t="str">
        <f>IFERROR(VLOOKUP(A880,INTERACTION!$A$1:$B$200,2,0)," ")</f>
        <v xml:space="preserve"> </v>
      </c>
      <c r="H880" t="str">
        <f t="shared" si="41"/>
        <v>Wednesday</v>
      </c>
      <c r="I880" s="32" t="str">
        <f t="shared" si="39"/>
        <v>Weekday</v>
      </c>
      <c r="J880" s="34" t="str">
        <f>IFERROR(Insta_Table1[[#This Row],[Interaction]]/Insta_Table1[[#This Row],[Reach]], " ")</f>
        <v xml:space="preserve"> </v>
      </c>
    </row>
    <row r="881" spans="1:10" x14ac:dyDescent="0.3">
      <c r="A881" s="7" t="s">
        <v>881</v>
      </c>
      <c r="B881" s="17">
        <f t="shared" si="40"/>
        <v>45449</v>
      </c>
      <c r="C881" s="36">
        <f>VLOOKUP(DAILY_STATS!A881,REACH!A880:B2090,2,0)</f>
        <v>26208</v>
      </c>
      <c r="D881">
        <f>VLOOKUP(A881,PROFILE_VISITS!$A$1:$B$1211,2,0)</f>
        <v>437</v>
      </c>
      <c r="E881" s="36">
        <f>IFERROR(VLOOKUP(A881,NEW_FOLLOWS!$A$1:$B$892,2,0),  " ")</f>
        <v>199</v>
      </c>
      <c r="F881" s="36" t="str">
        <f>IFERROR(VLOOKUP(A881,VIEWS!$A$1:$B$200,2,0)," ")</f>
        <v xml:space="preserve"> </v>
      </c>
      <c r="G881" s="36" t="str">
        <f>IFERROR(VLOOKUP(A881,INTERACTION!$A$1:$B$200,2,0)," ")</f>
        <v xml:space="preserve"> </v>
      </c>
      <c r="H881" t="str">
        <f t="shared" si="41"/>
        <v>Thursday</v>
      </c>
      <c r="I881" s="32" t="str">
        <f t="shared" si="39"/>
        <v>Weekday</v>
      </c>
      <c r="J881" s="34" t="str">
        <f>IFERROR(Insta_Table1[[#This Row],[Interaction]]/Insta_Table1[[#This Row],[Reach]], " ")</f>
        <v xml:space="preserve"> </v>
      </c>
    </row>
    <row r="882" spans="1:10" x14ac:dyDescent="0.3">
      <c r="A882" s="7" t="s">
        <v>882</v>
      </c>
      <c r="B882" s="17">
        <f t="shared" si="40"/>
        <v>45450</v>
      </c>
      <c r="C882" s="36">
        <f>VLOOKUP(DAILY_STATS!A882,REACH!A881:B2091,2,0)</f>
        <v>16952</v>
      </c>
      <c r="D882">
        <f>VLOOKUP(A882,PROFILE_VISITS!$A$1:$B$1211,2,0)</f>
        <v>408</v>
      </c>
      <c r="E882" s="36">
        <f>IFERROR(VLOOKUP(A882,NEW_FOLLOWS!$A$1:$B$892,2,0),  " ")</f>
        <v>251</v>
      </c>
      <c r="F882" s="36" t="str">
        <f>IFERROR(VLOOKUP(A882,VIEWS!$A$1:$B$200,2,0)," ")</f>
        <v xml:space="preserve"> </v>
      </c>
      <c r="G882" s="36" t="str">
        <f>IFERROR(VLOOKUP(A882,INTERACTION!$A$1:$B$200,2,0)," ")</f>
        <v xml:space="preserve"> </v>
      </c>
      <c r="H882" t="str">
        <f t="shared" si="41"/>
        <v>Friday</v>
      </c>
      <c r="I882" s="32" t="str">
        <f t="shared" si="39"/>
        <v>Weekday</v>
      </c>
      <c r="J882" s="34" t="str">
        <f>IFERROR(Insta_Table1[[#This Row],[Interaction]]/Insta_Table1[[#This Row],[Reach]], " ")</f>
        <v xml:space="preserve"> </v>
      </c>
    </row>
    <row r="883" spans="1:10" x14ac:dyDescent="0.3">
      <c r="A883" s="7" t="s">
        <v>883</v>
      </c>
      <c r="B883" s="17">
        <f t="shared" si="40"/>
        <v>45451</v>
      </c>
      <c r="C883" s="36">
        <f>VLOOKUP(DAILY_STATS!A883,REACH!A882:B2092,2,0)</f>
        <v>20244</v>
      </c>
      <c r="D883">
        <f>VLOOKUP(A883,PROFILE_VISITS!$A$1:$B$1211,2,0)</f>
        <v>386</v>
      </c>
      <c r="E883" s="36">
        <f>IFERROR(VLOOKUP(A883,NEW_FOLLOWS!$A$1:$B$892,2,0),  " ")</f>
        <v>196</v>
      </c>
      <c r="F883" s="36" t="str">
        <f>IFERROR(VLOOKUP(A883,VIEWS!$A$1:$B$200,2,0)," ")</f>
        <v xml:space="preserve"> </v>
      </c>
      <c r="G883" s="36" t="str">
        <f>IFERROR(VLOOKUP(A883,INTERACTION!$A$1:$B$200,2,0)," ")</f>
        <v xml:space="preserve"> </v>
      </c>
      <c r="H883" t="str">
        <f t="shared" si="41"/>
        <v>Saturday</v>
      </c>
      <c r="I883" s="32" t="str">
        <f t="shared" si="39"/>
        <v>Weekend</v>
      </c>
      <c r="J883" s="34" t="str">
        <f>IFERROR(Insta_Table1[[#This Row],[Interaction]]/Insta_Table1[[#This Row],[Reach]], " ")</f>
        <v xml:space="preserve"> </v>
      </c>
    </row>
    <row r="884" spans="1:10" x14ac:dyDescent="0.3">
      <c r="A884" s="7" t="s">
        <v>884</v>
      </c>
      <c r="B884" s="17">
        <f t="shared" si="40"/>
        <v>45452</v>
      </c>
      <c r="C884" s="36">
        <f>VLOOKUP(DAILY_STATS!A884,REACH!A883:B2093,2,0)</f>
        <v>15018</v>
      </c>
      <c r="D884">
        <f>VLOOKUP(A884,PROFILE_VISITS!$A$1:$B$1211,2,0)</f>
        <v>396</v>
      </c>
      <c r="E884" s="36">
        <f>IFERROR(VLOOKUP(A884,NEW_FOLLOWS!$A$1:$B$892,2,0),  " ")</f>
        <v>138</v>
      </c>
      <c r="F884" s="36" t="str">
        <f>IFERROR(VLOOKUP(A884,VIEWS!$A$1:$B$200,2,0)," ")</f>
        <v xml:space="preserve"> </v>
      </c>
      <c r="G884" s="36" t="str">
        <f>IFERROR(VLOOKUP(A884,INTERACTION!$A$1:$B$200,2,0)," ")</f>
        <v xml:space="preserve"> </v>
      </c>
      <c r="H884" t="str">
        <f t="shared" si="41"/>
        <v>Sunday</v>
      </c>
      <c r="I884" s="32" t="str">
        <f t="shared" si="39"/>
        <v>Weekend</v>
      </c>
      <c r="J884" s="34" t="str">
        <f>IFERROR(Insta_Table1[[#This Row],[Interaction]]/Insta_Table1[[#This Row],[Reach]], " ")</f>
        <v xml:space="preserve"> </v>
      </c>
    </row>
    <row r="885" spans="1:10" x14ac:dyDescent="0.3">
      <c r="A885" s="7" t="s">
        <v>885</v>
      </c>
      <c r="B885" s="17">
        <f t="shared" si="40"/>
        <v>45453</v>
      </c>
      <c r="C885" s="36">
        <f>VLOOKUP(DAILY_STATS!A885,REACH!A884:B2094,2,0)</f>
        <v>13760</v>
      </c>
      <c r="D885">
        <f>VLOOKUP(A885,PROFILE_VISITS!$A$1:$B$1211,2,0)</f>
        <v>368</v>
      </c>
      <c r="E885" s="36">
        <f>IFERROR(VLOOKUP(A885,NEW_FOLLOWS!$A$1:$B$892,2,0),  " ")</f>
        <v>132</v>
      </c>
      <c r="F885" s="36" t="str">
        <f>IFERROR(VLOOKUP(A885,VIEWS!$A$1:$B$200,2,0)," ")</f>
        <v xml:space="preserve"> </v>
      </c>
      <c r="G885" s="36" t="str">
        <f>IFERROR(VLOOKUP(A885,INTERACTION!$A$1:$B$200,2,0)," ")</f>
        <v xml:space="preserve"> </v>
      </c>
      <c r="H885" t="str">
        <f t="shared" si="41"/>
        <v>Monday</v>
      </c>
      <c r="I885" s="32" t="str">
        <f t="shared" si="39"/>
        <v>Weekday</v>
      </c>
      <c r="J885" s="34" t="str">
        <f>IFERROR(Insta_Table1[[#This Row],[Interaction]]/Insta_Table1[[#This Row],[Reach]], " ")</f>
        <v xml:space="preserve"> </v>
      </c>
    </row>
    <row r="886" spans="1:10" x14ac:dyDescent="0.3">
      <c r="A886" s="7" t="s">
        <v>886</v>
      </c>
      <c r="B886" s="17">
        <f t="shared" si="40"/>
        <v>45454</v>
      </c>
      <c r="C886" s="36">
        <f>VLOOKUP(DAILY_STATS!A886,REACH!A885:B2095,2,0)</f>
        <v>6282</v>
      </c>
      <c r="D886">
        <f>VLOOKUP(A886,PROFILE_VISITS!$A$1:$B$1211,2,0)</f>
        <v>287</v>
      </c>
      <c r="E886" s="36">
        <f>IFERROR(VLOOKUP(A886,NEW_FOLLOWS!$A$1:$B$892,2,0),  " ")</f>
        <v>143</v>
      </c>
      <c r="F886" s="36" t="str">
        <f>IFERROR(VLOOKUP(A886,VIEWS!$A$1:$B$200,2,0)," ")</f>
        <v xml:space="preserve"> </v>
      </c>
      <c r="G886" s="36" t="str">
        <f>IFERROR(VLOOKUP(A886,INTERACTION!$A$1:$B$200,2,0)," ")</f>
        <v xml:space="preserve"> </v>
      </c>
      <c r="H886" t="str">
        <f t="shared" si="41"/>
        <v>Tuesday</v>
      </c>
      <c r="I886" s="32" t="str">
        <f t="shared" si="39"/>
        <v>Weekday</v>
      </c>
      <c r="J886" s="34" t="str">
        <f>IFERROR(Insta_Table1[[#This Row],[Interaction]]/Insta_Table1[[#This Row],[Reach]], " ")</f>
        <v xml:space="preserve"> </v>
      </c>
    </row>
    <row r="887" spans="1:10" x14ac:dyDescent="0.3">
      <c r="A887" s="7" t="s">
        <v>887</v>
      </c>
      <c r="B887" s="17">
        <f t="shared" si="40"/>
        <v>45455</v>
      </c>
      <c r="C887" s="36">
        <f>VLOOKUP(DAILY_STATS!A887,REACH!A886:B2096,2,0)</f>
        <v>9382</v>
      </c>
      <c r="D887">
        <f>VLOOKUP(A887,PROFILE_VISITS!$A$1:$B$1211,2,0)</f>
        <v>297</v>
      </c>
      <c r="E887" s="36">
        <f>IFERROR(VLOOKUP(A887,NEW_FOLLOWS!$A$1:$B$892,2,0),  " ")</f>
        <v>128</v>
      </c>
      <c r="F887" s="36" t="str">
        <f>IFERROR(VLOOKUP(A887,VIEWS!$A$1:$B$200,2,0)," ")</f>
        <v xml:space="preserve"> </v>
      </c>
      <c r="G887" s="36" t="str">
        <f>IFERROR(VLOOKUP(A887,INTERACTION!$A$1:$B$200,2,0)," ")</f>
        <v xml:space="preserve"> </v>
      </c>
      <c r="H887" t="str">
        <f t="shared" si="41"/>
        <v>Wednesday</v>
      </c>
      <c r="I887" s="32" t="str">
        <f t="shared" si="39"/>
        <v>Weekday</v>
      </c>
      <c r="J887" s="34" t="str">
        <f>IFERROR(Insta_Table1[[#This Row],[Interaction]]/Insta_Table1[[#This Row],[Reach]], " ")</f>
        <v xml:space="preserve"> </v>
      </c>
    </row>
    <row r="888" spans="1:10" x14ac:dyDescent="0.3">
      <c r="A888" s="7" t="s">
        <v>888</v>
      </c>
      <c r="B888" s="17">
        <f t="shared" si="40"/>
        <v>45456</v>
      </c>
      <c r="C888" s="36">
        <f>VLOOKUP(DAILY_STATS!A888,REACH!A887:B2097,2,0)</f>
        <v>4795</v>
      </c>
      <c r="D888">
        <f>VLOOKUP(A888,PROFILE_VISITS!$A$1:$B$1211,2,0)</f>
        <v>239</v>
      </c>
      <c r="E888" s="36">
        <f>IFERROR(VLOOKUP(A888,NEW_FOLLOWS!$A$1:$B$892,2,0),  " ")</f>
        <v>157</v>
      </c>
      <c r="F888" s="36" t="str">
        <f>IFERROR(VLOOKUP(A888,VIEWS!$A$1:$B$200,2,0)," ")</f>
        <v xml:space="preserve"> </v>
      </c>
      <c r="G888" s="36" t="str">
        <f>IFERROR(VLOOKUP(A888,INTERACTION!$A$1:$B$200,2,0)," ")</f>
        <v xml:space="preserve"> </v>
      </c>
      <c r="H888" t="str">
        <f t="shared" si="41"/>
        <v>Thursday</v>
      </c>
      <c r="I888" s="32" t="str">
        <f t="shared" si="39"/>
        <v>Weekday</v>
      </c>
      <c r="J888" s="34" t="str">
        <f>IFERROR(Insta_Table1[[#This Row],[Interaction]]/Insta_Table1[[#This Row],[Reach]], " ")</f>
        <v xml:space="preserve"> </v>
      </c>
    </row>
    <row r="889" spans="1:10" x14ac:dyDescent="0.3">
      <c r="A889" s="7" t="s">
        <v>889</v>
      </c>
      <c r="B889" s="17">
        <f t="shared" si="40"/>
        <v>45457</v>
      </c>
      <c r="C889" s="36">
        <f>VLOOKUP(DAILY_STATS!A889,REACH!A888:B2098,2,0)</f>
        <v>3225</v>
      </c>
      <c r="D889">
        <f>VLOOKUP(A889,PROFILE_VISITS!$A$1:$B$1211,2,0)</f>
        <v>208</v>
      </c>
      <c r="E889" s="36">
        <f>IFERROR(VLOOKUP(A889,NEW_FOLLOWS!$A$1:$B$892,2,0),  " ")</f>
        <v>124</v>
      </c>
      <c r="F889" s="36" t="str">
        <f>IFERROR(VLOOKUP(A889,VIEWS!$A$1:$B$200,2,0)," ")</f>
        <v xml:space="preserve"> </v>
      </c>
      <c r="G889" s="36" t="str">
        <f>IFERROR(VLOOKUP(A889,INTERACTION!$A$1:$B$200,2,0)," ")</f>
        <v xml:space="preserve"> </v>
      </c>
      <c r="H889" t="str">
        <f t="shared" si="41"/>
        <v>Friday</v>
      </c>
      <c r="I889" s="32" t="str">
        <f t="shared" si="39"/>
        <v>Weekday</v>
      </c>
      <c r="J889" s="34" t="str">
        <f>IFERROR(Insta_Table1[[#This Row],[Interaction]]/Insta_Table1[[#This Row],[Reach]], " ")</f>
        <v xml:space="preserve"> </v>
      </c>
    </row>
    <row r="890" spans="1:10" x14ac:dyDescent="0.3">
      <c r="A890" s="7" t="s">
        <v>890</v>
      </c>
      <c r="B890" s="17">
        <f t="shared" si="40"/>
        <v>45458</v>
      </c>
      <c r="C890" s="36">
        <f>VLOOKUP(DAILY_STATS!A890,REACH!A889:B2099,2,0)</f>
        <v>4046</v>
      </c>
      <c r="D890">
        <f>VLOOKUP(A890,PROFILE_VISITS!$A$1:$B$1211,2,0)</f>
        <v>255</v>
      </c>
      <c r="E890" s="36">
        <f>IFERROR(VLOOKUP(A890,NEW_FOLLOWS!$A$1:$B$892,2,0),  " ")</f>
        <v>163</v>
      </c>
      <c r="F890" s="36" t="str">
        <f>IFERROR(VLOOKUP(A890,VIEWS!$A$1:$B$200,2,0)," ")</f>
        <v xml:space="preserve"> </v>
      </c>
      <c r="G890" s="36" t="str">
        <f>IFERROR(VLOOKUP(A890,INTERACTION!$A$1:$B$200,2,0)," ")</f>
        <v xml:space="preserve"> </v>
      </c>
      <c r="H890" t="str">
        <f t="shared" si="41"/>
        <v>Saturday</v>
      </c>
      <c r="I890" s="32" t="str">
        <f t="shared" si="39"/>
        <v>Weekend</v>
      </c>
      <c r="J890" s="34" t="str">
        <f>IFERROR(Insta_Table1[[#This Row],[Interaction]]/Insta_Table1[[#This Row],[Reach]], " ")</f>
        <v xml:space="preserve"> </v>
      </c>
    </row>
    <row r="891" spans="1:10" x14ac:dyDescent="0.3">
      <c r="A891" s="7" t="s">
        <v>891</v>
      </c>
      <c r="B891" s="17">
        <f t="shared" si="40"/>
        <v>45459</v>
      </c>
      <c r="C891" s="36">
        <f>VLOOKUP(DAILY_STATS!A891,REACH!A890:B2100,2,0)</f>
        <v>4645</v>
      </c>
      <c r="D891">
        <f>VLOOKUP(A891,PROFILE_VISITS!$A$1:$B$1211,2,0)</f>
        <v>236</v>
      </c>
      <c r="E891" s="36">
        <f>IFERROR(VLOOKUP(A891,NEW_FOLLOWS!$A$1:$B$892,2,0),  " ")</f>
        <v>161</v>
      </c>
      <c r="F891" s="36" t="str">
        <f>IFERROR(VLOOKUP(A891,VIEWS!$A$1:$B$200,2,0)," ")</f>
        <v xml:space="preserve"> </v>
      </c>
      <c r="G891" s="36" t="str">
        <f>IFERROR(VLOOKUP(A891,INTERACTION!$A$1:$B$200,2,0)," ")</f>
        <v xml:space="preserve"> </v>
      </c>
      <c r="H891" t="str">
        <f t="shared" si="41"/>
        <v>Sunday</v>
      </c>
      <c r="I891" s="32" t="str">
        <f t="shared" si="39"/>
        <v>Weekend</v>
      </c>
      <c r="J891" s="34" t="str">
        <f>IFERROR(Insta_Table1[[#This Row],[Interaction]]/Insta_Table1[[#This Row],[Reach]], " ")</f>
        <v xml:space="preserve"> </v>
      </c>
    </row>
    <row r="892" spans="1:10" x14ac:dyDescent="0.3">
      <c r="A892" s="7" t="s">
        <v>892</v>
      </c>
      <c r="B892" s="17">
        <f t="shared" si="40"/>
        <v>45460</v>
      </c>
      <c r="C892" s="36">
        <f>VLOOKUP(DAILY_STATS!A892,REACH!A891:B2101,2,0)</f>
        <v>9313</v>
      </c>
      <c r="D892">
        <f>VLOOKUP(A892,PROFILE_VISITS!$A$1:$B$1211,2,0)</f>
        <v>345</v>
      </c>
      <c r="E892" s="36">
        <f>IFERROR(VLOOKUP(A892,NEW_FOLLOWS!$A$1:$B$892,2,0),  " ")</f>
        <v>197</v>
      </c>
      <c r="F892" s="36" t="str">
        <f>IFERROR(VLOOKUP(A892,VIEWS!$A$1:$B$200,2,0)," ")</f>
        <v xml:space="preserve"> </v>
      </c>
      <c r="G892" s="36" t="str">
        <f>IFERROR(VLOOKUP(A892,INTERACTION!$A$1:$B$200,2,0)," ")</f>
        <v xml:space="preserve"> </v>
      </c>
      <c r="H892" t="str">
        <f t="shared" si="41"/>
        <v>Monday</v>
      </c>
      <c r="I892" s="32" t="str">
        <f t="shared" si="39"/>
        <v>Weekday</v>
      </c>
      <c r="J892" s="34" t="str">
        <f>IFERROR(Insta_Table1[[#This Row],[Interaction]]/Insta_Table1[[#This Row],[Reach]], " ")</f>
        <v xml:space="preserve"> </v>
      </c>
    </row>
    <row r="893" spans="1:10" x14ac:dyDescent="0.3">
      <c r="A893" s="7" t="s">
        <v>893</v>
      </c>
      <c r="B893" s="17">
        <f t="shared" si="40"/>
        <v>45461</v>
      </c>
      <c r="C893" s="36">
        <f>VLOOKUP(DAILY_STATS!A893,REACH!A892:B2102,2,0)</f>
        <v>8566</v>
      </c>
      <c r="D893">
        <f>VLOOKUP(A893,PROFILE_VISITS!$A$1:$B$1211,2,0)</f>
        <v>345</v>
      </c>
      <c r="E893" s="36">
        <f>IFERROR(VLOOKUP(A893,NEW_FOLLOWS!$A$1:$B$892,2,0),  " ")</f>
        <v>147</v>
      </c>
      <c r="F893" s="36" t="str">
        <f>IFERROR(VLOOKUP(A893,VIEWS!$A$1:$B$200,2,0)," ")</f>
        <v xml:space="preserve"> </v>
      </c>
      <c r="G893" s="36" t="str">
        <f>IFERROR(VLOOKUP(A893,INTERACTION!$A$1:$B$200,2,0)," ")</f>
        <v xml:space="preserve"> </v>
      </c>
      <c r="H893" t="str">
        <f t="shared" si="41"/>
        <v>Tuesday</v>
      </c>
      <c r="I893" s="32" t="str">
        <f t="shared" si="39"/>
        <v>Weekday</v>
      </c>
      <c r="J893" s="34" t="str">
        <f>IFERROR(Insta_Table1[[#This Row],[Interaction]]/Insta_Table1[[#This Row],[Reach]], " ")</f>
        <v xml:space="preserve"> </v>
      </c>
    </row>
    <row r="894" spans="1:10" x14ac:dyDescent="0.3">
      <c r="A894" s="7" t="s">
        <v>894</v>
      </c>
      <c r="B894" s="17">
        <f t="shared" si="40"/>
        <v>45462</v>
      </c>
      <c r="C894" s="36">
        <f>VLOOKUP(DAILY_STATS!A894,REACH!A893:B2103,2,0)</f>
        <v>7003</v>
      </c>
      <c r="D894">
        <f>VLOOKUP(A894,PROFILE_VISITS!$A$1:$B$1211,2,0)</f>
        <v>299</v>
      </c>
      <c r="E894" s="36">
        <f>IFERROR(VLOOKUP(A894,NEW_FOLLOWS!$A$1:$B$892,2,0),  " ")</f>
        <v>164</v>
      </c>
      <c r="F894" s="36" t="str">
        <f>IFERROR(VLOOKUP(A894,VIEWS!$A$1:$B$200,2,0)," ")</f>
        <v xml:space="preserve"> </v>
      </c>
      <c r="G894" s="36" t="str">
        <f>IFERROR(VLOOKUP(A894,INTERACTION!$A$1:$B$200,2,0)," ")</f>
        <v xml:space="preserve"> </v>
      </c>
      <c r="H894" t="str">
        <f t="shared" si="41"/>
        <v>Wednesday</v>
      </c>
      <c r="I894" s="32" t="str">
        <f t="shared" si="39"/>
        <v>Weekday</v>
      </c>
      <c r="J894" s="34" t="str">
        <f>IFERROR(Insta_Table1[[#This Row],[Interaction]]/Insta_Table1[[#This Row],[Reach]], " ")</f>
        <v xml:space="preserve"> </v>
      </c>
    </row>
    <row r="895" spans="1:10" x14ac:dyDescent="0.3">
      <c r="A895" s="7" t="s">
        <v>895</v>
      </c>
      <c r="B895" s="17">
        <f t="shared" si="40"/>
        <v>45463</v>
      </c>
      <c r="C895" s="36">
        <f>VLOOKUP(DAILY_STATS!A895,REACH!A894:B2104,2,0)</f>
        <v>5646</v>
      </c>
      <c r="D895">
        <f>VLOOKUP(A895,PROFILE_VISITS!$A$1:$B$1211,2,0)</f>
        <v>253</v>
      </c>
      <c r="E895" s="36">
        <f>IFERROR(VLOOKUP(A895,NEW_FOLLOWS!$A$1:$B$892,2,0),  " ")</f>
        <v>157</v>
      </c>
      <c r="F895" s="36" t="str">
        <f>IFERROR(VLOOKUP(A895,VIEWS!$A$1:$B$200,2,0)," ")</f>
        <v xml:space="preserve"> </v>
      </c>
      <c r="G895" s="36" t="str">
        <f>IFERROR(VLOOKUP(A895,INTERACTION!$A$1:$B$200,2,0)," ")</f>
        <v xml:space="preserve"> </v>
      </c>
      <c r="H895" t="str">
        <f t="shared" si="41"/>
        <v>Thursday</v>
      </c>
      <c r="I895" s="32" t="str">
        <f t="shared" si="39"/>
        <v>Weekday</v>
      </c>
      <c r="J895" s="34" t="str">
        <f>IFERROR(Insta_Table1[[#This Row],[Interaction]]/Insta_Table1[[#This Row],[Reach]], " ")</f>
        <v xml:space="preserve"> </v>
      </c>
    </row>
    <row r="896" spans="1:10" x14ac:dyDescent="0.3">
      <c r="A896" s="7" t="s">
        <v>896</v>
      </c>
      <c r="B896" s="17">
        <f t="shared" si="40"/>
        <v>45464</v>
      </c>
      <c r="C896" s="36">
        <f>VLOOKUP(DAILY_STATS!A896,REACH!A895:B2105,2,0)</f>
        <v>3319</v>
      </c>
      <c r="D896">
        <f>VLOOKUP(A896,PROFILE_VISITS!$A$1:$B$1211,2,0)</f>
        <v>216</v>
      </c>
      <c r="E896" s="36">
        <f>IFERROR(VLOOKUP(A896,NEW_FOLLOWS!$A$1:$B$892,2,0),  " ")</f>
        <v>117</v>
      </c>
      <c r="F896" s="36" t="str">
        <f>IFERROR(VLOOKUP(A896,VIEWS!$A$1:$B$200,2,0)," ")</f>
        <v xml:space="preserve"> </v>
      </c>
      <c r="G896" s="36" t="str">
        <f>IFERROR(VLOOKUP(A896,INTERACTION!$A$1:$B$200,2,0)," ")</f>
        <v xml:space="preserve"> </v>
      </c>
      <c r="H896" t="str">
        <f t="shared" si="41"/>
        <v>Friday</v>
      </c>
      <c r="I896" s="32" t="str">
        <f t="shared" si="39"/>
        <v>Weekday</v>
      </c>
      <c r="J896" s="34" t="str">
        <f>IFERROR(Insta_Table1[[#This Row],[Interaction]]/Insta_Table1[[#This Row],[Reach]], " ")</f>
        <v xml:space="preserve"> </v>
      </c>
    </row>
    <row r="897" spans="1:10" x14ac:dyDescent="0.3">
      <c r="A897" s="7" t="s">
        <v>897</v>
      </c>
      <c r="B897" s="17">
        <f t="shared" si="40"/>
        <v>45465</v>
      </c>
      <c r="C897" s="36">
        <f>VLOOKUP(DAILY_STATS!A897,REACH!A896:B2106,2,0)</f>
        <v>3255</v>
      </c>
      <c r="D897">
        <f>VLOOKUP(A897,PROFILE_VISITS!$A$1:$B$1211,2,0)</f>
        <v>180</v>
      </c>
      <c r="E897" s="36">
        <f>IFERROR(VLOOKUP(A897,NEW_FOLLOWS!$A$1:$B$892,2,0),  " ")</f>
        <v>125</v>
      </c>
      <c r="F897" s="36" t="str">
        <f>IFERROR(VLOOKUP(A897,VIEWS!$A$1:$B$200,2,0)," ")</f>
        <v xml:space="preserve"> </v>
      </c>
      <c r="G897" s="36" t="str">
        <f>IFERROR(VLOOKUP(A897,INTERACTION!$A$1:$B$200,2,0)," ")</f>
        <v xml:space="preserve"> </v>
      </c>
      <c r="H897" t="str">
        <f t="shared" si="41"/>
        <v>Saturday</v>
      </c>
      <c r="I897" s="32" t="str">
        <f t="shared" si="39"/>
        <v>Weekend</v>
      </c>
      <c r="J897" s="34" t="str">
        <f>IFERROR(Insta_Table1[[#This Row],[Interaction]]/Insta_Table1[[#This Row],[Reach]], " ")</f>
        <v xml:space="preserve"> </v>
      </c>
    </row>
    <row r="898" spans="1:10" x14ac:dyDescent="0.3">
      <c r="A898" s="7" t="s">
        <v>898</v>
      </c>
      <c r="B898" s="17">
        <f t="shared" si="40"/>
        <v>45466</v>
      </c>
      <c r="C898" s="36">
        <f>VLOOKUP(DAILY_STATS!A898,REACH!A897:B2107,2,0)</f>
        <v>3702</v>
      </c>
      <c r="D898">
        <f>VLOOKUP(A898,PROFILE_VISITS!$A$1:$B$1211,2,0)</f>
        <v>253</v>
      </c>
      <c r="E898" s="36">
        <f>IFERROR(VLOOKUP(A898,NEW_FOLLOWS!$A$1:$B$892,2,0),  " ")</f>
        <v>137</v>
      </c>
      <c r="F898" s="36" t="str">
        <f>IFERROR(VLOOKUP(A898,VIEWS!$A$1:$B$200,2,0)," ")</f>
        <v xml:space="preserve"> </v>
      </c>
      <c r="G898" s="36" t="str">
        <f>IFERROR(VLOOKUP(A898,INTERACTION!$A$1:$B$200,2,0)," ")</f>
        <v xml:space="preserve"> </v>
      </c>
      <c r="H898" t="str">
        <f t="shared" si="41"/>
        <v>Sunday</v>
      </c>
      <c r="I898" s="32" t="str">
        <f t="shared" ref="I898:I961" si="42">IF(WEEKDAY(B898,2)&gt;5,"Weekend","Weekday")</f>
        <v>Weekend</v>
      </c>
      <c r="J898" s="34" t="str">
        <f>IFERROR(Insta_Table1[[#This Row],[Interaction]]/Insta_Table1[[#This Row],[Reach]], " ")</f>
        <v xml:space="preserve"> </v>
      </c>
    </row>
    <row r="899" spans="1:10" x14ac:dyDescent="0.3">
      <c r="A899" s="7" t="s">
        <v>899</v>
      </c>
      <c r="B899" s="17">
        <f t="shared" ref="B899:B962" si="43">DATEVALUE(LEFT(A899,10))</f>
        <v>45467</v>
      </c>
      <c r="C899" s="36">
        <f>VLOOKUP(DAILY_STATS!A899,REACH!A898:B2108,2,0)</f>
        <v>3975</v>
      </c>
      <c r="D899">
        <f>VLOOKUP(A899,PROFILE_VISITS!$A$1:$B$1211,2,0)</f>
        <v>236</v>
      </c>
      <c r="E899" s="36">
        <f>IFERROR(VLOOKUP(A899,NEW_FOLLOWS!$A$1:$B$892,2,0),  " ")</f>
        <v>154</v>
      </c>
      <c r="F899" s="36" t="str">
        <f>IFERROR(VLOOKUP(A899,VIEWS!$A$1:$B$200,2,0)," ")</f>
        <v xml:space="preserve"> </v>
      </c>
      <c r="G899" s="36" t="str">
        <f>IFERROR(VLOOKUP(A899,INTERACTION!$A$1:$B$200,2,0)," ")</f>
        <v xml:space="preserve"> </v>
      </c>
      <c r="H899" t="str">
        <f t="shared" ref="H899:H962" si="44">TEXT(B899, "dddd")</f>
        <v>Monday</v>
      </c>
      <c r="I899" s="32" t="str">
        <f t="shared" si="42"/>
        <v>Weekday</v>
      </c>
      <c r="J899" s="34" t="str">
        <f>IFERROR(Insta_Table1[[#This Row],[Interaction]]/Insta_Table1[[#This Row],[Reach]], " ")</f>
        <v xml:space="preserve"> </v>
      </c>
    </row>
    <row r="900" spans="1:10" x14ac:dyDescent="0.3">
      <c r="A900" s="7" t="s">
        <v>900</v>
      </c>
      <c r="B900" s="17">
        <f t="shared" si="43"/>
        <v>45468</v>
      </c>
      <c r="C900" s="36">
        <f>VLOOKUP(DAILY_STATS!A900,REACH!A899:B2109,2,0)</f>
        <v>10111</v>
      </c>
      <c r="D900">
        <f>VLOOKUP(A900,PROFILE_VISITS!$A$1:$B$1211,2,0)</f>
        <v>303</v>
      </c>
      <c r="E900" s="36">
        <f>IFERROR(VLOOKUP(A900,NEW_FOLLOWS!$A$1:$B$892,2,0),  " ")</f>
        <v>152</v>
      </c>
      <c r="F900" s="36" t="str">
        <f>IFERROR(VLOOKUP(A900,VIEWS!$A$1:$B$200,2,0)," ")</f>
        <v xml:space="preserve"> </v>
      </c>
      <c r="G900" s="36" t="str">
        <f>IFERROR(VLOOKUP(A900,INTERACTION!$A$1:$B$200,2,0)," ")</f>
        <v xml:space="preserve"> </v>
      </c>
      <c r="H900" t="str">
        <f t="shared" si="44"/>
        <v>Tuesday</v>
      </c>
      <c r="I900" s="32" t="str">
        <f t="shared" si="42"/>
        <v>Weekday</v>
      </c>
      <c r="J900" s="34" t="str">
        <f>IFERROR(Insta_Table1[[#This Row],[Interaction]]/Insta_Table1[[#This Row],[Reach]], " ")</f>
        <v xml:space="preserve"> </v>
      </c>
    </row>
    <row r="901" spans="1:10" x14ac:dyDescent="0.3">
      <c r="A901" s="7" t="s">
        <v>901</v>
      </c>
      <c r="B901" s="17">
        <f t="shared" si="43"/>
        <v>45469</v>
      </c>
      <c r="C901" s="36">
        <f>VLOOKUP(DAILY_STATS!A901,REACH!A900:B2110,2,0)</f>
        <v>8354</v>
      </c>
      <c r="D901">
        <f>VLOOKUP(A901,PROFILE_VISITS!$A$1:$B$1211,2,0)</f>
        <v>317</v>
      </c>
      <c r="E901" s="36">
        <f>IFERROR(VLOOKUP(A901,NEW_FOLLOWS!$A$1:$B$892,2,0),  " ")</f>
        <v>147</v>
      </c>
      <c r="F901" s="36" t="str">
        <f>IFERROR(VLOOKUP(A901,VIEWS!$A$1:$B$200,2,0)," ")</f>
        <v xml:space="preserve"> </v>
      </c>
      <c r="G901" s="36" t="str">
        <f>IFERROR(VLOOKUP(A901,INTERACTION!$A$1:$B$200,2,0)," ")</f>
        <v xml:space="preserve"> </v>
      </c>
      <c r="H901" t="str">
        <f t="shared" si="44"/>
        <v>Wednesday</v>
      </c>
      <c r="I901" s="32" t="str">
        <f t="shared" si="42"/>
        <v>Weekday</v>
      </c>
      <c r="J901" s="34" t="str">
        <f>IFERROR(Insta_Table1[[#This Row],[Interaction]]/Insta_Table1[[#This Row],[Reach]], " ")</f>
        <v xml:space="preserve"> </v>
      </c>
    </row>
    <row r="902" spans="1:10" x14ac:dyDescent="0.3">
      <c r="A902" s="7" t="s">
        <v>902</v>
      </c>
      <c r="B902" s="17">
        <f t="shared" si="43"/>
        <v>45470</v>
      </c>
      <c r="C902" s="36">
        <f>VLOOKUP(DAILY_STATS!A902,REACH!A901:B2111,2,0)</f>
        <v>4267</v>
      </c>
      <c r="D902">
        <f>VLOOKUP(A902,PROFILE_VISITS!$A$1:$B$1211,2,0)</f>
        <v>257</v>
      </c>
      <c r="E902" s="36">
        <f>IFERROR(VLOOKUP(A902,NEW_FOLLOWS!$A$1:$B$892,2,0),  " ")</f>
        <v>142</v>
      </c>
      <c r="F902" s="36" t="str">
        <f>IFERROR(VLOOKUP(A902,VIEWS!$A$1:$B$200,2,0)," ")</f>
        <v xml:space="preserve"> </v>
      </c>
      <c r="G902" s="36" t="str">
        <f>IFERROR(VLOOKUP(A902,INTERACTION!$A$1:$B$200,2,0)," ")</f>
        <v xml:space="preserve"> </v>
      </c>
      <c r="H902" t="str">
        <f t="shared" si="44"/>
        <v>Thursday</v>
      </c>
      <c r="I902" s="32" t="str">
        <f t="shared" si="42"/>
        <v>Weekday</v>
      </c>
      <c r="J902" s="34" t="str">
        <f>IFERROR(Insta_Table1[[#This Row],[Interaction]]/Insta_Table1[[#This Row],[Reach]], " ")</f>
        <v xml:space="preserve"> </v>
      </c>
    </row>
    <row r="903" spans="1:10" x14ac:dyDescent="0.3">
      <c r="A903" s="7" t="s">
        <v>903</v>
      </c>
      <c r="B903" s="17">
        <f t="shared" si="43"/>
        <v>45471</v>
      </c>
      <c r="C903" s="36">
        <f>VLOOKUP(DAILY_STATS!A903,REACH!A902:B2112,2,0)</f>
        <v>8278</v>
      </c>
      <c r="D903">
        <f>VLOOKUP(A903,PROFILE_VISITS!$A$1:$B$1211,2,0)</f>
        <v>293</v>
      </c>
      <c r="E903" s="36">
        <f>IFERROR(VLOOKUP(A903,NEW_FOLLOWS!$A$1:$B$892,2,0),  " ")</f>
        <v>155</v>
      </c>
      <c r="F903" s="36" t="str">
        <f>IFERROR(VLOOKUP(A903,VIEWS!$A$1:$B$200,2,0)," ")</f>
        <v xml:space="preserve"> </v>
      </c>
      <c r="G903" s="36" t="str">
        <f>IFERROR(VLOOKUP(A903,INTERACTION!$A$1:$B$200,2,0)," ")</f>
        <v xml:space="preserve"> </v>
      </c>
      <c r="H903" t="str">
        <f t="shared" si="44"/>
        <v>Friday</v>
      </c>
      <c r="I903" s="32" t="str">
        <f t="shared" si="42"/>
        <v>Weekday</v>
      </c>
      <c r="J903" s="34" t="str">
        <f>IFERROR(Insta_Table1[[#This Row],[Interaction]]/Insta_Table1[[#This Row],[Reach]], " ")</f>
        <v xml:space="preserve"> </v>
      </c>
    </row>
    <row r="904" spans="1:10" x14ac:dyDescent="0.3">
      <c r="A904" s="7" t="s">
        <v>904</v>
      </c>
      <c r="B904" s="17">
        <f t="shared" si="43"/>
        <v>45472</v>
      </c>
      <c r="C904" s="36">
        <f>VLOOKUP(DAILY_STATS!A904,REACH!A903:B2113,2,0)</f>
        <v>8460</v>
      </c>
      <c r="D904">
        <f>VLOOKUP(A904,PROFILE_VISITS!$A$1:$B$1211,2,0)</f>
        <v>280</v>
      </c>
      <c r="E904" s="36">
        <f>IFERROR(VLOOKUP(A904,NEW_FOLLOWS!$A$1:$B$892,2,0),  " ")</f>
        <v>152</v>
      </c>
      <c r="F904" s="36" t="str">
        <f>IFERROR(VLOOKUP(A904,VIEWS!$A$1:$B$200,2,0)," ")</f>
        <v xml:space="preserve"> </v>
      </c>
      <c r="G904" s="36" t="str">
        <f>IFERROR(VLOOKUP(A904,INTERACTION!$A$1:$B$200,2,0)," ")</f>
        <v xml:space="preserve"> </v>
      </c>
      <c r="H904" t="str">
        <f t="shared" si="44"/>
        <v>Saturday</v>
      </c>
      <c r="I904" s="32" t="str">
        <f t="shared" si="42"/>
        <v>Weekend</v>
      </c>
      <c r="J904" s="34" t="str">
        <f>IFERROR(Insta_Table1[[#This Row],[Interaction]]/Insta_Table1[[#This Row],[Reach]], " ")</f>
        <v xml:space="preserve"> </v>
      </c>
    </row>
    <row r="905" spans="1:10" x14ac:dyDescent="0.3">
      <c r="A905" s="7" t="s">
        <v>905</v>
      </c>
      <c r="B905" s="17">
        <f t="shared" si="43"/>
        <v>45473</v>
      </c>
      <c r="C905" s="36">
        <f>VLOOKUP(DAILY_STATS!A905,REACH!A904:B2114,2,0)</f>
        <v>7990</v>
      </c>
      <c r="D905">
        <f>VLOOKUP(A905,PROFILE_VISITS!$A$1:$B$1211,2,0)</f>
        <v>322</v>
      </c>
      <c r="E905" s="36">
        <f>IFERROR(VLOOKUP(A905,NEW_FOLLOWS!$A$1:$B$892,2,0),  " ")</f>
        <v>160</v>
      </c>
      <c r="F905" s="36" t="str">
        <f>IFERROR(VLOOKUP(A905,VIEWS!$A$1:$B$200,2,0)," ")</f>
        <v xml:space="preserve"> </v>
      </c>
      <c r="G905" s="36" t="str">
        <f>IFERROR(VLOOKUP(A905,INTERACTION!$A$1:$B$200,2,0)," ")</f>
        <v xml:space="preserve"> </v>
      </c>
      <c r="H905" t="str">
        <f t="shared" si="44"/>
        <v>Sunday</v>
      </c>
      <c r="I905" s="32" t="str">
        <f t="shared" si="42"/>
        <v>Weekend</v>
      </c>
      <c r="J905" s="34" t="str">
        <f>IFERROR(Insta_Table1[[#This Row],[Interaction]]/Insta_Table1[[#This Row],[Reach]], " ")</f>
        <v xml:space="preserve"> </v>
      </c>
    </row>
    <row r="906" spans="1:10" x14ac:dyDescent="0.3">
      <c r="A906" s="7" t="s">
        <v>906</v>
      </c>
      <c r="B906" s="17">
        <f t="shared" si="43"/>
        <v>45474</v>
      </c>
      <c r="C906" s="36">
        <f>VLOOKUP(DAILY_STATS!A906,REACH!A905:B2115,2,0)</f>
        <v>14740</v>
      </c>
      <c r="D906">
        <f>VLOOKUP(A906,PROFILE_VISITS!$A$1:$B$1211,2,0)</f>
        <v>398</v>
      </c>
      <c r="E906" s="36">
        <f>IFERROR(VLOOKUP(A906,NEW_FOLLOWS!$A$1:$B$892,2,0),  " ")</f>
        <v>145</v>
      </c>
      <c r="F906" s="36" t="str">
        <f>IFERROR(VLOOKUP(A906,VIEWS!$A$1:$B$200,2,0)," ")</f>
        <v xml:space="preserve"> </v>
      </c>
      <c r="G906" s="36" t="str">
        <f>IFERROR(VLOOKUP(A906,INTERACTION!$A$1:$B$200,2,0)," ")</f>
        <v xml:space="preserve"> </v>
      </c>
      <c r="H906" t="str">
        <f t="shared" si="44"/>
        <v>Monday</v>
      </c>
      <c r="I906" s="32" t="str">
        <f t="shared" si="42"/>
        <v>Weekday</v>
      </c>
      <c r="J906" s="34" t="str">
        <f>IFERROR(Insta_Table1[[#This Row],[Interaction]]/Insta_Table1[[#This Row],[Reach]], " ")</f>
        <v xml:space="preserve"> </v>
      </c>
    </row>
    <row r="907" spans="1:10" x14ac:dyDescent="0.3">
      <c r="A907" s="7" t="s">
        <v>907</v>
      </c>
      <c r="B907" s="17">
        <f t="shared" si="43"/>
        <v>45475</v>
      </c>
      <c r="C907" s="36">
        <f>VLOOKUP(DAILY_STATS!A907,REACH!A906:B2116,2,0)</f>
        <v>5416</v>
      </c>
      <c r="D907">
        <f>VLOOKUP(A907,PROFILE_VISITS!$A$1:$B$1211,2,0)</f>
        <v>253</v>
      </c>
      <c r="E907" s="36">
        <f>IFERROR(VLOOKUP(A907,NEW_FOLLOWS!$A$1:$B$892,2,0),  " ")</f>
        <v>140</v>
      </c>
      <c r="F907" s="36" t="str">
        <f>IFERROR(VLOOKUP(A907,VIEWS!$A$1:$B$200,2,0)," ")</f>
        <v xml:space="preserve"> </v>
      </c>
      <c r="G907" s="36" t="str">
        <f>IFERROR(VLOOKUP(A907,INTERACTION!$A$1:$B$200,2,0)," ")</f>
        <v xml:space="preserve"> </v>
      </c>
      <c r="H907" t="str">
        <f t="shared" si="44"/>
        <v>Tuesday</v>
      </c>
      <c r="I907" s="32" t="str">
        <f t="shared" si="42"/>
        <v>Weekday</v>
      </c>
      <c r="J907" s="34" t="str">
        <f>IFERROR(Insta_Table1[[#This Row],[Interaction]]/Insta_Table1[[#This Row],[Reach]], " ")</f>
        <v xml:space="preserve"> </v>
      </c>
    </row>
    <row r="908" spans="1:10" x14ac:dyDescent="0.3">
      <c r="A908" s="7" t="s">
        <v>908</v>
      </c>
      <c r="B908" s="17">
        <f t="shared" si="43"/>
        <v>45476</v>
      </c>
      <c r="C908" s="36">
        <f>VLOOKUP(DAILY_STATS!A908,REACH!A907:B2117,2,0)</f>
        <v>6325</v>
      </c>
      <c r="D908">
        <f>VLOOKUP(A908,PROFILE_VISITS!$A$1:$B$1211,2,0)</f>
        <v>237</v>
      </c>
      <c r="E908" s="36">
        <f>IFERROR(VLOOKUP(A908,NEW_FOLLOWS!$A$1:$B$892,2,0),  " ")</f>
        <v>153</v>
      </c>
      <c r="F908" s="36" t="str">
        <f>IFERROR(VLOOKUP(A908,VIEWS!$A$1:$B$200,2,0)," ")</f>
        <v xml:space="preserve"> </v>
      </c>
      <c r="G908" s="36" t="str">
        <f>IFERROR(VLOOKUP(A908,INTERACTION!$A$1:$B$200,2,0)," ")</f>
        <v xml:space="preserve"> </v>
      </c>
      <c r="H908" t="str">
        <f t="shared" si="44"/>
        <v>Wednesday</v>
      </c>
      <c r="I908" s="32" t="str">
        <f t="shared" si="42"/>
        <v>Weekday</v>
      </c>
      <c r="J908" s="34" t="str">
        <f>IFERROR(Insta_Table1[[#This Row],[Interaction]]/Insta_Table1[[#This Row],[Reach]], " ")</f>
        <v xml:space="preserve"> </v>
      </c>
    </row>
    <row r="909" spans="1:10" x14ac:dyDescent="0.3">
      <c r="A909" s="7" t="s">
        <v>909</v>
      </c>
      <c r="B909" s="17">
        <f t="shared" si="43"/>
        <v>45477</v>
      </c>
      <c r="C909" s="36">
        <f>VLOOKUP(DAILY_STATS!A909,REACH!A908:B2118,2,0)</f>
        <v>7636</v>
      </c>
      <c r="D909">
        <f>VLOOKUP(A909,PROFILE_VISITS!$A$1:$B$1211,2,0)</f>
        <v>241</v>
      </c>
      <c r="E909" s="36">
        <f>IFERROR(VLOOKUP(A909,NEW_FOLLOWS!$A$1:$B$892,2,0),  " ")</f>
        <v>119</v>
      </c>
      <c r="F909" s="36" t="str">
        <f>IFERROR(VLOOKUP(A909,VIEWS!$A$1:$B$200,2,0)," ")</f>
        <v xml:space="preserve"> </v>
      </c>
      <c r="G909" s="36" t="str">
        <f>IFERROR(VLOOKUP(A909,INTERACTION!$A$1:$B$200,2,0)," ")</f>
        <v xml:space="preserve"> </v>
      </c>
      <c r="H909" t="str">
        <f t="shared" si="44"/>
        <v>Thursday</v>
      </c>
      <c r="I909" s="32" t="str">
        <f t="shared" si="42"/>
        <v>Weekday</v>
      </c>
      <c r="J909" s="34" t="str">
        <f>IFERROR(Insta_Table1[[#This Row],[Interaction]]/Insta_Table1[[#This Row],[Reach]], " ")</f>
        <v xml:space="preserve"> </v>
      </c>
    </row>
    <row r="910" spans="1:10" x14ac:dyDescent="0.3">
      <c r="A910" s="7" t="s">
        <v>910</v>
      </c>
      <c r="B910" s="17">
        <f t="shared" si="43"/>
        <v>45478</v>
      </c>
      <c r="C910" s="36">
        <f>VLOOKUP(DAILY_STATS!A910,REACH!A909:B2119,2,0)</f>
        <v>9467</v>
      </c>
      <c r="D910">
        <f>VLOOKUP(A910,PROFILE_VISITS!$A$1:$B$1211,2,0)</f>
        <v>246</v>
      </c>
      <c r="E910" s="36">
        <f>IFERROR(VLOOKUP(A910,NEW_FOLLOWS!$A$1:$B$892,2,0),  " ")</f>
        <v>110</v>
      </c>
      <c r="F910" s="36" t="str">
        <f>IFERROR(VLOOKUP(A910,VIEWS!$A$1:$B$200,2,0)," ")</f>
        <v xml:space="preserve"> </v>
      </c>
      <c r="G910" s="36" t="str">
        <f>IFERROR(VLOOKUP(A910,INTERACTION!$A$1:$B$200,2,0)," ")</f>
        <v xml:space="preserve"> </v>
      </c>
      <c r="H910" t="str">
        <f t="shared" si="44"/>
        <v>Friday</v>
      </c>
      <c r="I910" s="32" t="str">
        <f t="shared" si="42"/>
        <v>Weekday</v>
      </c>
      <c r="J910" s="34" t="str">
        <f>IFERROR(Insta_Table1[[#This Row],[Interaction]]/Insta_Table1[[#This Row],[Reach]], " ")</f>
        <v xml:space="preserve"> </v>
      </c>
    </row>
    <row r="911" spans="1:10" x14ac:dyDescent="0.3">
      <c r="A911" s="7" t="s">
        <v>911</v>
      </c>
      <c r="B911" s="17">
        <f t="shared" si="43"/>
        <v>45479</v>
      </c>
      <c r="C911" s="36">
        <f>VLOOKUP(DAILY_STATS!A911,REACH!A910:B2120,2,0)</f>
        <v>9120</v>
      </c>
      <c r="D911">
        <f>VLOOKUP(A911,PROFILE_VISITS!$A$1:$B$1211,2,0)</f>
        <v>201</v>
      </c>
      <c r="E911" s="36">
        <f>IFERROR(VLOOKUP(A911,NEW_FOLLOWS!$A$1:$B$892,2,0),  " ")</f>
        <v>122</v>
      </c>
      <c r="F911" s="36" t="str">
        <f>IFERROR(VLOOKUP(A911,VIEWS!$A$1:$B$200,2,0)," ")</f>
        <v xml:space="preserve"> </v>
      </c>
      <c r="G911" s="36" t="str">
        <f>IFERROR(VLOOKUP(A911,INTERACTION!$A$1:$B$200,2,0)," ")</f>
        <v xml:space="preserve"> </v>
      </c>
      <c r="H911" t="str">
        <f t="shared" si="44"/>
        <v>Saturday</v>
      </c>
      <c r="I911" s="32" t="str">
        <f t="shared" si="42"/>
        <v>Weekend</v>
      </c>
      <c r="J911" s="34" t="str">
        <f>IFERROR(Insta_Table1[[#This Row],[Interaction]]/Insta_Table1[[#This Row],[Reach]], " ")</f>
        <v xml:space="preserve"> </v>
      </c>
    </row>
    <row r="912" spans="1:10" x14ac:dyDescent="0.3">
      <c r="A912" s="7" t="s">
        <v>912</v>
      </c>
      <c r="B912" s="17">
        <f t="shared" si="43"/>
        <v>45480</v>
      </c>
      <c r="C912" s="36">
        <f>VLOOKUP(DAILY_STATS!A912,REACH!A911:B2121,2,0)</f>
        <v>10322</v>
      </c>
      <c r="D912">
        <f>VLOOKUP(A912,PROFILE_VISITS!$A$1:$B$1211,2,0)</f>
        <v>249</v>
      </c>
      <c r="E912" s="36">
        <f>IFERROR(VLOOKUP(A912,NEW_FOLLOWS!$A$1:$B$892,2,0),  " ")</f>
        <v>131</v>
      </c>
      <c r="F912" s="36" t="str">
        <f>IFERROR(VLOOKUP(A912,VIEWS!$A$1:$B$200,2,0)," ")</f>
        <v xml:space="preserve"> </v>
      </c>
      <c r="G912" s="36" t="str">
        <f>IFERROR(VLOOKUP(A912,INTERACTION!$A$1:$B$200,2,0)," ")</f>
        <v xml:space="preserve"> </v>
      </c>
      <c r="H912" t="str">
        <f t="shared" si="44"/>
        <v>Sunday</v>
      </c>
      <c r="I912" s="32" t="str">
        <f t="shared" si="42"/>
        <v>Weekend</v>
      </c>
      <c r="J912" s="34" t="str">
        <f>IFERROR(Insta_Table1[[#This Row],[Interaction]]/Insta_Table1[[#This Row],[Reach]], " ")</f>
        <v xml:space="preserve"> </v>
      </c>
    </row>
    <row r="913" spans="1:10" x14ac:dyDescent="0.3">
      <c r="A913" s="7" t="s">
        <v>913</v>
      </c>
      <c r="B913" s="17">
        <f t="shared" si="43"/>
        <v>45481</v>
      </c>
      <c r="C913" s="36">
        <f>VLOOKUP(DAILY_STATS!A913,REACH!A912:B2122,2,0)</f>
        <v>7811</v>
      </c>
      <c r="D913">
        <f>VLOOKUP(A913,PROFILE_VISITS!$A$1:$B$1211,2,0)</f>
        <v>231</v>
      </c>
      <c r="E913" s="36">
        <f>IFERROR(VLOOKUP(A913,NEW_FOLLOWS!$A$1:$B$892,2,0),  " ")</f>
        <v>122</v>
      </c>
      <c r="F913" s="36" t="str">
        <f>IFERROR(VLOOKUP(A913,VIEWS!$A$1:$B$200,2,0)," ")</f>
        <v xml:space="preserve"> </v>
      </c>
      <c r="G913" s="36" t="str">
        <f>IFERROR(VLOOKUP(A913,INTERACTION!$A$1:$B$200,2,0)," ")</f>
        <v xml:space="preserve"> </v>
      </c>
      <c r="H913" t="str">
        <f t="shared" si="44"/>
        <v>Monday</v>
      </c>
      <c r="I913" s="32" t="str">
        <f t="shared" si="42"/>
        <v>Weekday</v>
      </c>
      <c r="J913" s="34" t="str">
        <f>IFERROR(Insta_Table1[[#This Row],[Interaction]]/Insta_Table1[[#This Row],[Reach]], " ")</f>
        <v xml:space="preserve"> </v>
      </c>
    </row>
    <row r="914" spans="1:10" x14ac:dyDescent="0.3">
      <c r="A914" s="7" t="s">
        <v>914</v>
      </c>
      <c r="B914" s="17">
        <f t="shared" si="43"/>
        <v>45482</v>
      </c>
      <c r="C914" s="36">
        <f>VLOOKUP(DAILY_STATS!A914,REACH!A913:B2123,2,0)</f>
        <v>4382</v>
      </c>
      <c r="D914">
        <f>VLOOKUP(A914,PROFILE_VISITS!$A$1:$B$1211,2,0)</f>
        <v>222</v>
      </c>
      <c r="E914" s="36">
        <f>IFERROR(VLOOKUP(A914,NEW_FOLLOWS!$A$1:$B$892,2,0),  " ")</f>
        <v>115</v>
      </c>
      <c r="F914" s="36" t="str">
        <f>IFERROR(VLOOKUP(A914,VIEWS!$A$1:$B$200,2,0)," ")</f>
        <v xml:space="preserve"> </v>
      </c>
      <c r="G914" s="36" t="str">
        <f>IFERROR(VLOOKUP(A914,INTERACTION!$A$1:$B$200,2,0)," ")</f>
        <v xml:space="preserve"> </v>
      </c>
      <c r="H914" t="str">
        <f t="shared" si="44"/>
        <v>Tuesday</v>
      </c>
      <c r="I914" s="32" t="str">
        <f t="shared" si="42"/>
        <v>Weekday</v>
      </c>
      <c r="J914" s="34" t="str">
        <f>IFERROR(Insta_Table1[[#This Row],[Interaction]]/Insta_Table1[[#This Row],[Reach]], " ")</f>
        <v xml:space="preserve"> </v>
      </c>
    </row>
    <row r="915" spans="1:10" x14ac:dyDescent="0.3">
      <c r="A915" s="7" t="s">
        <v>915</v>
      </c>
      <c r="B915" s="17">
        <f t="shared" si="43"/>
        <v>45483</v>
      </c>
      <c r="C915" s="36">
        <f>VLOOKUP(DAILY_STATS!A915,REACH!A914:B2124,2,0)</f>
        <v>8529</v>
      </c>
      <c r="D915">
        <f>VLOOKUP(A915,PROFILE_VISITS!$A$1:$B$1211,2,0)</f>
        <v>419</v>
      </c>
      <c r="E915" s="36">
        <f>IFERROR(VLOOKUP(A915,NEW_FOLLOWS!$A$1:$B$892,2,0),  " ")</f>
        <v>121</v>
      </c>
      <c r="F915" s="36" t="str">
        <f>IFERROR(VLOOKUP(A915,VIEWS!$A$1:$B$200,2,0)," ")</f>
        <v xml:space="preserve"> </v>
      </c>
      <c r="G915" s="36" t="str">
        <f>IFERROR(VLOOKUP(A915,INTERACTION!$A$1:$B$200,2,0)," ")</f>
        <v xml:space="preserve"> </v>
      </c>
      <c r="H915" t="str">
        <f t="shared" si="44"/>
        <v>Wednesday</v>
      </c>
      <c r="I915" s="32" t="str">
        <f t="shared" si="42"/>
        <v>Weekday</v>
      </c>
      <c r="J915" s="34" t="str">
        <f>IFERROR(Insta_Table1[[#This Row],[Interaction]]/Insta_Table1[[#This Row],[Reach]], " ")</f>
        <v xml:space="preserve"> </v>
      </c>
    </row>
    <row r="916" spans="1:10" x14ac:dyDescent="0.3">
      <c r="A916" s="7" t="s">
        <v>916</v>
      </c>
      <c r="B916" s="17">
        <f t="shared" si="43"/>
        <v>45484</v>
      </c>
      <c r="C916" s="36">
        <f>VLOOKUP(DAILY_STATS!A916,REACH!A915:B2125,2,0)</f>
        <v>27092</v>
      </c>
      <c r="D916">
        <f>VLOOKUP(A916,PROFILE_VISITS!$A$1:$B$1211,2,0)</f>
        <v>1146</v>
      </c>
      <c r="E916" s="36">
        <f>IFERROR(VLOOKUP(A916,NEW_FOLLOWS!$A$1:$B$892,2,0),  " ")</f>
        <v>131</v>
      </c>
      <c r="F916" s="36" t="str">
        <f>IFERROR(VLOOKUP(A916,VIEWS!$A$1:$B$200,2,0)," ")</f>
        <v xml:space="preserve"> </v>
      </c>
      <c r="G916" s="36" t="str">
        <f>IFERROR(VLOOKUP(A916,INTERACTION!$A$1:$B$200,2,0)," ")</f>
        <v xml:space="preserve"> </v>
      </c>
      <c r="H916" t="str">
        <f t="shared" si="44"/>
        <v>Thursday</v>
      </c>
      <c r="I916" s="32" t="str">
        <f t="shared" si="42"/>
        <v>Weekday</v>
      </c>
      <c r="J916" s="34" t="str">
        <f>IFERROR(Insta_Table1[[#This Row],[Interaction]]/Insta_Table1[[#This Row],[Reach]], " ")</f>
        <v xml:space="preserve"> </v>
      </c>
    </row>
    <row r="917" spans="1:10" x14ac:dyDescent="0.3">
      <c r="A917" s="7" t="s">
        <v>917</v>
      </c>
      <c r="B917" s="17">
        <f t="shared" si="43"/>
        <v>45485</v>
      </c>
      <c r="C917" s="36">
        <f>VLOOKUP(DAILY_STATS!A917,REACH!A916:B2126,2,0)</f>
        <v>12732</v>
      </c>
      <c r="D917">
        <f>VLOOKUP(A917,PROFILE_VISITS!$A$1:$B$1211,2,0)</f>
        <v>285</v>
      </c>
      <c r="E917" s="36">
        <f>IFERROR(VLOOKUP(A917,NEW_FOLLOWS!$A$1:$B$892,2,0),  " ")</f>
        <v>149</v>
      </c>
      <c r="F917" s="36" t="str">
        <f>IFERROR(VLOOKUP(A917,VIEWS!$A$1:$B$200,2,0)," ")</f>
        <v xml:space="preserve"> </v>
      </c>
      <c r="G917" s="36" t="str">
        <f>IFERROR(VLOOKUP(A917,INTERACTION!$A$1:$B$200,2,0)," ")</f>
        <v xml:space="preserve"> </v>
      </c>
      <c r="H917" t="str">
        <f t="shared" si="44"/>
        <v>Friday</v>
      </c>
      <c r="I917" s="32" t="str">
        <f t="shared" si="42"/>
        <v>Weekday</v>
      </c>
      <c r="J917" s="34" t="str">
        <f>IFERROR(Insta_Table1[[#This Row],[Interaction]]/Insta_Table1[[#This Row],[Reach]], " ")</f>
        <v xml:space="preserve"> </v>
      </c>
    </row>
    <row r="918" spans="1:10" x14ac:dyDescent="0.3">
      <c r="A918" s="7" t="s">
        <v>918</v>
      </c>
      <c r="B918" s="17">
        <f t="shared" si="43"/>
        <v>45486</v>
      </c>
      <c r="C918" s="36">
        <f>VLOOKUP(DAILY_STATS!A918,REACH!A917:B2127,2,0)</f>
        <v>15999</v>
      </c>
      <c r="D918">
        <f>VLOOKUP(A918,PROFILE_VISITS!$A$1:$B$1211,2,0)</f>
        <v>304</v>
      </c>
      <c r="E918" s="36">
        <f>IFERROR(VLOOKUP(A918,NEW_FOLLOWS!$A$1:$B$892,2,0),  " ")</f>
        <v>122</v>
      </c>
      <c r="F918" s="36" t="str">
        <f>IFERROR(VLOOKUP(A918,VIEWS!$A$1:$B$200,2,0)," ")</f>
        <v xml:space="preserve"> </v>
      </c>
      <c r="G918" s="36" t="str">
        <f>IFERROR(VLOOKUP(A918,INTERACTION!$A$1:$B$200,2,0)," ")</f>
        <v xml:space="preserve"> </v>
      </c>
      <c r="H918" t="str">
        <f t="shared" si="44"/>
        <v>Saturday</v>
      </c>
      <c r="I918" s="32" t="str">
        <f t="shared" si="42"/>
        <v>Weekend</v>
      </c>
      <c r="J918" s="34" t="str">
        <f>IFERROR(Insta_Table1[[#This Row],[Interaction]]/Insta_Table1[[#This Row],[Reach]], " ")</f>
        <v xml:space="preserve"> </v>
      </c>
    </row>
    <row r="919" spans="1:10" x14ac:dyDescent="0.3">
      <c r="A919" s="7" t="s">
        <v>919</v>
      </c>
      <c r="B919" s="17">
        <f t="shared" si="43"/>
        <v>45487</v>
      </c>
      <c r="C919" s="36">
        <f>VLOOKUP(DAILY_STATS!A919,REACH!A918:B2128,2,0)</f>
        <v>6205</v>
      </c>
      <c r="D919">
        <f>VLOOKUP(A919,PROFILE_VISITS!$A$1:$B$1211,2,0)</f>
        <v>199</v>
      </c>
      <c r="E919" s="36">
        <f>IFERROR(VLOOKUP(A919,NEW_FOLLOWS!$A$1:$B$892,2,0),  " ")</f>
        <v>132</v>
      </c>
      <c r="F919" s="36" t="str">
        <f>IFERROR(VLOOKUP(A919,VIEWS!$A$1:$B$200,2,0)," ")</f>
        <v xml:space="preserve"> </v>
      </c>
      <c r="G919" s="36" t="str">
        <f>IFERROR(VLOOKUP(A919,INTERACTION!$A$1:$B$200,2,0)," ")</f>
        <v xml:space="preserve"> </v>
      </c>
      <c r="H919" t="str">
        <f t="shared" si="44"/>
        <v>Sunday</v>
      </c>
      <c r="I919" s="32" t="str">
        <f t="shared" si="42"/>
        <v>Weekend</v>
      </c>
      <c r="J919" s="34" t="str">
        <f>IFERROR(Insta_Table1[[#This Row],[Interaction]]/Insta_Table1[[#This Row],[Reach]], " ")</f>
        <v xml:space="preserve"> </v>
      </c>
    </row>
    <row r="920" spans="1:10" x14ac:dyDescent="0.3">
      <c r="A920" s="7" t="s">
        <v>920</v>
      </c>
      <c r="B920" s="17">
        <f t="shared" si="43"/>
        <v>45488</v>
      </c>
      <c r="C920" s="36">
        <f>VLOOKUP(DAILY_STATS!A920,REACH!A919:B2129,2,0)</f>
        <v>14167</v>
      </c>
      <c r="D920">
        <f>VLOOKUP(A920,PROFILE_VISITS!$A$1:$B$1211,2,0)</f>
        <v>428</v>
      </c>
      <c r="E920" s="36">
        <f>IFERROR(VLOOKUP(A920,NEW_FOLLOWS!$A$1:$B$892,2,0),  " ")</f>
        <v>127</v>
      </c>
      <c r="F920" s="36" t="str">
        <f>IFERROR(VLOOKUP(A920,VIEWS!$A$1:$B$200,2,0)," ")</f>
        <v xml:space="preserve"> </v>
      </c>
      <c r="G920" s="36" t="str">
        <f>IFERROR(VLOOKUP(A920,INTERACTION!$A$1:$B$200,2,0)," ")</f>
        <v xml:space="preserve"> </v>
      </c>
      <c r="H920" t="str">
        <f t="shared" si="44"/>
        <v>Monday</v>
      </c>
      <c r="I920" s="32" t="str">
        <f t="shared" si="42"/>
        <v>Weekday</v>
      </c>
      <c r="J920" s="34" t="str">
        <f>IFERROR(Insta_Table1[[#This Row],[Interaction]]/Insta_Table1[[#This Row],[Reach]], " ")</f>
        <v xml:space="preserve"> </v>
      </c>
    </row>
    <row r="921" spans="1:10" x14ac:dyDescent="0.3">
      <c r="A921" s="7" t="s">
        <v>921</v>
      </c>
      <c r="B921" s="17">
        <f t="shared" si="43"/>
        <v>45489</v>
      </c>
      <c r="C921" s="36">
        <f>VLOOKUP(DAILY_STATS!A921,REACH!A920:B2130,2,0)</f>
        <v>17932</v>
      </c>
      <c r="D921">
        <f>VLOOKUP(A921,PROFILE_VISITS!$A$1:$B$1211,2,0)</f>
        <v>428</v>
      </c>
      <c r="E921" s="36">
        <f>IFERROR(VLOOKUP(A921,NEW_FOLLOWS!$A$1:$B$892,2,0),  " ")</f>
        <v>137</v>
      </c>
      <c r="F921" s="36" t="str">
        <f>IFERROR(VLOOKUP(A921,VIEWS!$A$1:$B$200,2,0)," ")</f>
        <v xml:space="preserve"> </v>
      </c>
      <c r="G921" s="36" t="str">
        <f>IFERROR(VLOOKUP(A921,INTERACTION!$A$1:$B$200,2,0)," ")</f>
        <v xml:space="preserve"> </v>
      </c>
      <c r="H921" t="str">
        <f t="shared" si="44"/>
        <v>Tuesday</v>
      </c>
      <c r="I921" s="32" t="str">
        <f t="shared" si="42"/>
        <v>Weekday</v>
      </c>
      <c r="J921" s="34" t="str">
        <f>IFERROR(Insta_Table1[[#This Row],[Interaction]]/Insta_Table1[[#This Row],[Reach]], " ")</f>
        <v xml:space="preserve"> </v>
      </c>
    </row>
    <row r="922" spans="1:10" x14ac:dyDescent="0.3">
      <c r="A922" s="7" t="s">
        <v>922</v>
      </c>
      <c r="B922" s="17">
        <f t="shared" si="43"/>
        <v>45490</v>
      </c>
      <c r="C922" s="36">
        <f>VLOOKUP(DAILY_STATS!A922,REACH!A921:B2131,2,0)</f>
        <v>10702</v>
      </c>
      <c r="D922">
        <f>VLOOKUP(A922,PROFILE_VISITS!$A$1:$B$1211,2,0)</f>
        <v>338</v>
      </c>
      <c r="E922" s="36">
        <f>IFERROR(VLOOKUP(A922,NEW_FOLLOWS!$A$1:$B$892,2,0),  " ")</f>
        <v>126</v>
      </c>
      <c r="F922" s="36" t="str">
        <f>IFERROR(VLOOKUP(A922,VIEWS!$A$1:$B$200,2,0)," ")</f>
        <v xml:space="preserve"> </v>
      </c>
      <c r="G922" s="36" t="str">
        <f>IFERROR(VLOOKUP(A922,INTERACTION!$A$1:$B$200,2,0)," ")</f>
        <v xml:space="preserve"> </v>
      </c>
      <c r="H922" t="str">
        <f t="shared" si="44"/>
        <v>Wednesday</v>
      </c>
      <c r="I922" s="32" t="str">
        <f t="shared" si="42"/>
        <v>Weekday</v>
      </c>
      <c r="J922" s="34" t="str">
        <f>IFERROR(Insta_Table1[[#This Row],[Interaction]]/Insta_Table1[[#This Row],[Reach]], " ")</f>
        <v xml:space="preserve"> </v>
      </c>
    </row>
    <row r="923" spans="1:10" x14ac:dyDescent="0.3">
      <c r="A923" s="7" t="s">
        <v>923</v>
      </c>
      <c r="B923" s="17">
        <f t="shared" si="43"/>
        <v>45491</v>
      </c>
      <c r="C923" s="36">
        <f>VLOOKUP(DAILY_STATS!A923,REACH!A922:B2132,2,0)</f>
        <v>10050</v>
      </c>
      <c r="D923">
        <f>VLOOKUP(A923,PROFILE_VISITS!$A$1:$B$1211,2,0)</f>
        <v>370</v>
      </c>
      <c r="E923" s="36">
        <f>IFERROR(VLOOKUP(A923,NEW_FOLLOWS!$A$1:$B$892,2,0),  " ")</f>
        <v>122</v>
      </c>
      <c r="F923" s="36" t="str">
        <f>IFERROR(VLOOKUP(A923,VIEWS!$A$1:$B$200,2,0)," ")</f>
        <v xml:space="preserve"> </v>
      </c>
      <c r="G923" s="36" t="str">
        <f>IFERROR(VLOOKUP(A923,INTERACTION!$A$1:$B$200,2,0)," ")</f>
        <v xml:space="preserve"> </v>
      </c>
      <c r="H923" t="str">
        <f t="shared" si="44"/>
        <v>Thursday</v>
      </c>
      <c r="I923" s="32" t="str">
        <f t="shared" si="42"/>
        <v>Weekday</v>
      </c>
      <c r="J923" s="34" t="str">
        <f>IFERROR(Insta_Table1[[#This Row],[Interaction]]/Insta_Table1[[#This Row],[Reach]], " ")</f>
        <v xml:space="preserve"> </v>
      </c>
    </row>
    <row r="924" spans="1:10" x14ac:dyDescent="0.3">
      <c r="A924" s="7" t="s">
        <v>924</v>
      </c>
      <c r="B924" s="17">
        <f t="shared" si="43"/>
        <v>45492</v>
      </c>
      <c r="C924" s="36">
        <f>VLOOKUP(DAILY_STATS!A924,REACH!A923:B2133,2,0)</f>
        <v>5365</v>
      </c>
      <c r="D924">
        <f>VLOOKUP(A924,PROFILE_VISITS!$A$1:$B$1211,2,0)</f>
        <v>265</v>
      </c>
      <c r="E924" s="36">
        <f>IFERROR(VLOOKUP(A924,NEW_FOLLOWS!$A$1:$B$892,2,0),  " ")</f>
        <v>151</v>
      </c>
      <c r="F924" s="36" t="str">
        <f>IFERROR(VLOOKUP(A924,VIEWS!$A$1:$B$200,2,0)," ")</f>
        <v xml:space="preserve"> </v>
      </c>
      <c r="G924" s="36" t="str">
        <f>IFERROR(VLOOKUP(A924,INTERACTION!$A$1:$B$200,2,0)," ")</f>
        <v xml:space="preserve"> </v>
      </c>
      <c r="H924" t="str">
        <f t="shared" si="44"/>
        <v>Friday</v>
      </c>
      <c r="I924" s="32" t="str">
        <f t="shared" si="42"/>
        <v>Weekday</v>
      </c>
      <c r="J924" s="34" t="str">
        <f>IFERROR(Insta_Table1[[#This Row],[Interaction]]/Insta_Table1[[#This Row],[Reach]], " ")</f>
        <v xml:space="preserve"> </v>
      </c>
    </row>
    <row r="925" spans="1:10" x14ac:dyDescent="0.3">
      <c r="A925" s="7" t="s">
        <v>925</v>
      </c>
      <c r="B925" s="17">
        <f t="shared" si="43"/>
        <v>45493</v>
      </c>
      <c r="C925" s="36">
        <f>VLOOKUP(DAILY_STATS!A925,REACH!A924:B2134,2,0)</f>
        <v>5476</v>
      </c>
      <c r="D925">
        <f>VLOOKUP(A925,PROFILE_VISITS!$A$1:$B$1211,2,0)</f>
        <v>253</v>
      </c>
      <c r="E925" s="36">
        <f>IFERROR(VLOOKUP(A925,NEW_FOLLOWS!$A$1:$B$892,2,0),  " ")</f>
        <v>127</v>
      </c>
      <c r="F925" s="36" t="str">
        <f>IFERROR(VLOOKUP(A925,VIEWS!$A$1:$B$200,2,0)," ")</f>
        <v xml:space="preserve"> </v>
      </c>
      <c r="G925" s="36" t="str">
        <f>IFERROR(VLOOKUP(A925,INTERACTION!$A$1:$B$200,2,0)," ")</f>
        <v xml:space="preserve"> </v>
      </c>
      <c r="H925" t="str">
        <f t="shared" si="44"/>
        <v>Saturday</v>
      </c>
      <c r="I925" s="32" t="str">
        <f t="shared" si="42"/>
        <v>Weekend</v>
      </c>
      <c r="J925" s="34" t="str">
        <f>IFERROR(Insta_Table1[[#This Row],[Interaction]]/Insta_Table1[[#This Row],[Reach]], " ")</f>
        <v xml:space="preserve"> </v>
      </c>
    </row>
    <row r="926" spans="1:10" x14ac:dyDescent="0.3">
      <c r="A926" s="7" t="s">
        <v>926</v>
      </c>
      <c r="B926" s="17">
        <f t="shared" si="43"/>
        <v>45494</v>
      </c>
      <c r="C926" s="36">
        <f>VLOOKUP(DAILY_STATS!A926,REACH!A925:B2135,2,0)</f>
        <v>7618</v>
      </c>
      <c r="D926">
        <f>VLOOKUP(A926,PROFILE_VISITS!$A$1:$B$1211,2,0)</f>
        <v>295</v>
      </c>
      <c r="E926" s="36">
        <f>IFERROR(VLOOKUP(A926,NEW_FOLLOWS!$A$1:$B$892,2,0),  " ")</f>
        <v>124</v>
      </c>
      <c r="F926" s="36" t="str">
        <f>IFERROR(VLOOKUP(A926,VIEWS!$A$1:$B$200,2,0)," ")</f>
        <v xml:space="preserve"> </v>
      </c>
      <c r="G926" s="36" t="str">
        <f>IFERROR(VLOOKUP(A926,INTERACTION!$A$1:$B$200,2,0)," ")</f>
        <v xml:space="preserve"> </v>
      </c>
      <c r="H926" t="str">
        <f t="shared" si="44"/>
        <v>Sunday</v>
      </c>
      <c r="I926" s="32" t="str">
        <f t="shared" si="42"/>
        <v>Weekend</v>
      </c>
      <c r="J926" s="34" t="str">
        <f>IFERROR(Insta_Table1[[#This Row],[Interaction]]/Insta_Table1[[#This Row],[Reach]], " ")</f>
        <v xml:space="preserve"> </v>
      </c>
    </row>
    <row r="927" spans="1:10" x14ac:dyDescent="0.3">
      <c r="A927" s="7" t="s">
        <v>927</v>
      </c>
      <c r="B927" s="17">
        <f t="shared" si="43"/>
        <v>45495</v>
      </c>
      <c r="C927" s="36">
        <f>VLOOKUP(DAILY_STATS!A927,REACH!A926:B2136,2,0)</f>
        <v>9359</v>
      </c>
      <c r="D927">
        <f>VLOOKUP(A927,PROFILE_VISITS!$A$1:$B$1211,2,0)</f>
        <v>550</v>
      </c>
      <c r="E927" s="36">
        <f>IFERROR(VLOOKUP(A927,NEW_FOLLOWS!$A$1:$B$892,2,0),  " ")</f>
        <v>174</v>
      </c>
      <c r="F927" s="36" t="str">
        <f>IFERROR(VLOOKUP(A927,VIEWS!$A$1:$B$200,2,0)," ")</f>
        <v xml:space="preserve"> </v>
      </c>
      <c r="G927" s="36" t="str">
        <f>IFERROR(VLOOKUP(A927,INTERACTION!$A$1:$B$200,2,0)," ")</f>
        <v xml:space="preserve"> </v>
      </c>
      <c r="H927" t="str">
        <f t="shared" si="44"/>
        <v>Monday</v>
      </c>
      <c r="I927" s="32" t="str">
        <f t="shared" si="42"/>
        <v>Weekday</v>
      </c>
      <c r="J927" s="34" t="str">
        <f>IFERROR(Insta_Table1[[#This Row],[Interaction]]/Insta_Table1[[#This Row],[Reach]], " ")</f>
        <v xml:space="preserve"> </v>
      </c>
    </row>
    <row r="928" spans="1:10" x14ac:dyDescent="0.3">
      <c r="A928" s="7" t="s">
        <v>928</v>
      </c>
      <c r="B928" s="17">
        <f t="shared" si="43"/>
        <v>45496</v>
      </c>
      <c r="C928" s="36">
        <f>VLOOKUP(DAILY_STATS!A928,REACH!A927:B2137,2,0)</f>
        <v>14996</v>
      </c>
      <c r="D928">
        <f>VLOOKUP(A928,PROFILE_VISITS!$A$1:$B$1211,2,0)</f>
        <v>735</v>
      </c>
      <c r="E928" s="36">
        <f>IFERROR(VLOOKUP(A928,NEW_FOLLOWS!$A$1:$B$892,2,0),  " ")</f>
        <v>253</v>
      </c>
      <c r="F928" s="36" t="str">
        <f>IFERROR(VLOOKUP(A928,VIEWS!$A$1:$B$200,2,0)," ")</f>
        <v xml:space="preserve"> </v>
      </c>
      <c r="G928" s="36" t="str">
        <f>IFERROR(VLOOKUP(A928,INTERACTION!$A$1:$B$200,2,0)," ")</f>
        <v xml:space="preserve"> </v>
      </c>
      <c r="H928" t="str">
        <f t="shared" si="44"/>
        <v>Tuesday</v>
      </c>
      <c r="I928" s="32" t="str">
        <f t="shared" si="42"/>
        <v>Weekday</v>
      </c>
      <c r="J928" s="34" t="str">
        <f>IFERROR(Insta_Table1[[#This Row],[Interaction]]/Insta_Table1[[#This Row],[Reach]], " ")</f>
        <v xml:space="preserve"> </v>
      </c>
    </row>
    <row r="929" spans="1:10" x14ac:dyDescent="0.3">
      <c r="A929" s="7" t="s">
        <v>929</v>
      </c>
      <c r="B929" s="17">
        <f t="shared" si="43"/>
        <v>45497</v>
      </c>
      <c r="C929" s="36">
        <f>VLOOKUP(DAILY_STATS!A929,REACH!A928:B2138,2,0)</f>
        <v>11136</v>
      </c>
      <c r="D929">
        <f>VLOOKUP(A929,PROFILE_VISITS!$A$1:$B$1211,2,0)</f>
        <v>526</v>
      </c>
      <c r="E929" s="36">
        <f>IFERROR(VLOOKUP(A929,NEW_FOLLOWS!$A$1:$B$892,2,0),  " ")</f>
        <v>175</v>
      </c>
      <c r="F929" s="36" t="str">
        <f>IFERROR(VLOOKUP(A929,VIEWS!$A$1:$B$200,2,0)," ")</f>
        <v xml:space="preserve"> </v>
      </c>
      <c r="G929" s="36" t="str">
        <f>IFERROR(VLOOKUP(A929,INTERACTION!$A$1:$B$200,2,0)," ")</f>
        <v xml:space="preserve"> </v>
      </c>
      <c r="H929" t="str">
        <f t="shared" si="44"/>
        <v>Wednesday</v>
      </c>
      <c r="I929" s="32" t="str">
        <f t="shared" si="42"/>
        <v>Weekday</v>
      </c>
      <c r="J929" s="34" t="str">
        <f>IFERROR(Insta_Table1[[#This Row],[Interaction]]/Insta_Table1[[#This Row],[Reach]], " ")</f>
        <v xml:space="preserve"> </v>
      </c>
    </row>
    <row r="930" spans="1:10" x14ac:dyDescent="0.3">
      <c r="A930" s="7" t="s">
        <v>930</v>
      </c>
      <c r="B930" s="17">
        <f t="shared" si="43"/>
        <v>45498</v>
      </c>
      <c r="C930" s="36">
        <f>VLOOKUP(DAILY_STATS!A930,REACH!A929:B2139,2,0)</f>
        <v>13370</v>
      </c>
      <c r="D930">
        <f>VLOOKUP(A930,PROFILE_VISITS!$A$1:$B$1211,2,0)</f>
        <v>587</v>
      </c>
      <c r="E930" s="36">
        <f>IFERROR(VLOOKUP(A930,NEW_FOLLOWS!$A$1:$B$892,2,0),  " ")</f>
        <v>286</v>
      </c>
      <c r="F930" s="36" t="str">
        <f>IFERROR(VLOOKUP(A930,VIEWS!$A$1:$B$200,2,0)," ")</f>
        <v xml:space="preserve"> </v>
      </c>
      <c r="G930" s="36" t="str">
        <f>IFERROR(VLOOKUP(A930,INTERACTION!$A$1:$B$200,2,0)," ")</f>
        <v xml:space="preserve"> </v>
      </c>
      <c r="H930" t="str">
        <f t="shared" si="44"/>
        <v>Thursday</v>
      </c>
      <c r="I930" s="32" t="str">
        <f t="shared" si="42"/>
        <v>Weekday</v>
      </c>
      <c r="J930" s="34" t="str">
        <f>IFERROR(Insta_Table1[[#This Row],[Interaction]]/Insta_Table1[[#This Row],[Reach]], " ")</f>
        <v xml:space="preserve"> </v>
      </c>
    </row>
    <row r="931" spans="1:10" x14ac:dyDescent="0.3">
      <c r="A931" s="7" t="s">
        <v>931</v>
      </c>
      <c r="B931" s="17">
        <f t="shared" si="43"/>
        <v>45499</v>
      </c>
      <c r="C931" s="36">
        <f>VLOOKUP(DAILY_STATS!A931,REACH!A930:B2140,2,0)</f>
        <v>9838</v>
      </c>
      <c r="D931">
        <f>VLOOKUP(A931,PROFILE_VISITS!$A$1:$B$1211,2,0)</f>
        <v>383</v>
      </c>
      <c r="E931" s="36">
        <f>IFERROR(VLOOKUP(A931,NEW_FOLLOWS!$A$1:$B$892,2,0),  " ")</f>
        <v>247</v>
      </c>
      <c r="F931" s="36" t="str">
        <f>IFERROR(VLOOKUP(A931,VIEWS!$A$1:$B$200,2,0)," ")</f>
        <v xml:space="preserve"> </v>
      </c>
      <c r="G931" s="36" t="str">
        <f>IFERROR(VLOOKUP(A931,INTERACTION!$A$1:$B$200,2,0)," ")</f>
        <v xml:space="preserve"> </v>
      </c>
      <c r="H931" t="str">
        <f t="shared" si="44"/>
        <v>Friday</v>
      </c>
      <c r="I931" s="32" t="str">
        <f t="shared" si="42"/>
        <v>Weekday</v>
      </c>
      <c r="J931" s="34" t="str">
        <f>IFERROR(Insta_Table1[[#This Row],[Interaction]]/Insta_Table1[[#This Row],[Reach]], " ")</f>
        <v xml:space="preserve"> </v>
      </c>
    </row>
    <row r="932" spans="1:10" x14ac:dyDescent="0.3">
      <c r="A932" s="7" t="s">
        <v>932</v>
      </c>
      <c r="B932" s="17">
        <f t="shared" si="43"/>
        <v>45500</v>
      </c>
      <c r="C932" s="36">
        <f>VLOOKUP(DAILY_STATS!A932,REACH!A931:B2141,2,0)</f>
        <v>7382</v>
      </c>
      <c r="D932">
        <f>VLOOKUP(A932,PROFILE_VISITS!$A$1:$B$1211,2,0)</f>
        <v>316</v>
      </c>
      <c r="E932" s="36">
        <f>IFERROR(VLOOKUP(A932,NEW_FOLLOWS!$A$1:$B$892,2,0),  " ")</f>
        <v>172</v>
      </c>
      <c r="F932" s="36" t="str">
        <f>IFERROR(VLOOKUP(A932,VIEWS!$A$1:$B$200,2,0)," ")</f>
        <v xml:space="preserve"> </v>
      </c>
      <c r="G932" s="36" t="str">
        <f>IFERROR(VLOOKUP(A932,INTERACTION!$A$1:$B$200,2,0)," ")</f>
        <v xml:space="preserve"> </v>
      </c>
      <c r="H932" t="str">
        <f t="shared" si="44"/>
        <v>Saturday</v>
      </c>
      <c r="I932" s="32" t="str">
        <f t="shared" si="42"/>
        <v>Weekend</v>
      </c>
      <c r="J932" s="34" t="str">
        <f>IFERROR(Insta_Table1[[#This Row],[Interaction]]/Insta_Table1[[#This Row],[Reach]], " ")</f>
        <v xml:space="preserve"> </v>
      </c>
    </row>
    <row r="933" spans="1:10" x14ac:dyDescent="0.3">
      <c r="A933" s="7" t="s">
        <v>933</v>
      </c>
      <c r="B933" s="17">
        <f t="shared" si="43"/>
        <v>45501</v>
      </c>
      <c r="C933" s="36">
        <f>VLOOKUP(DAILY_STATS!A933,REACH!A932:B2142,2,0)</f>
        <v>22764</v>
      </c>
      <c r="D933">
        <f>VLOOKUP(A933,PROFILE_VISITS!$A$1:$B$1211,2,0)</f>
        <v>523</v>
      </c>
      <c r="E933" s="36">
        <f>IFERROR(VLOOKUP(A933,NEW_FOLLOWS!$A$1:$B$892,2,0),  " ")</f>
        <v>266</v>
      </c>
      <c r="F933" s="36" t="str">
        <f>IFERROR(VLOOKUP(A933,VIEWS!$A$1:$B$200,2,0)," ")</f>
        <v xml:space="preserve"> </v>
      </c>
      <c r="G933" s="36" t="str">
        <f>IFERROR(VLOOKUP(A933,INTERACTION!$A$1:$B$200,2,0)," ")</f>
        <v xml:space="preserve"> </v>
      </c>
      <c r="H933" t="str">
        <f t="shared" si="44"/>
        <v>Sunday</v>
      </c>
      <c r="I933" s="32" t="str">
        <f t="shared" si="42"/>
        <v>Weekend</v>
      </c>
      <c r="J933" s="34" t="str">
        <f>IFERROR(Insta_Table1[[#This Row],[Interaction]]/Insta_Table1[[#This Row],[Reach]], " ")</f>
        <v xml:space="preserve"> </v>
      </c>
    </row>
    <row r="934" spans="1:10" x14ac:dyDescent="0.3">
      <c r="A934" s="7" t="s">
        <v>934</v>
      </c>
      <c r="B934" s="17">
        <f t="shared" si="43"/>
        <v>45502</v>
      </c>
      <c r="C934" s="36">
        <f>VLOOKUP(DAILY_STATS!A934,REACH!A933:B2143,2,0)</f>
        <v>11787</v>
      </c>
      <c r="D934">
        <f>VLOOKUP(A934,PROFILE_VISITS!$A$1:$B$1211,2,0)</f>
        <v>433</v>
      </c>
      <c r="E934" s="36">
        <f>IFERROR(VLOOKUP(A934,NEW_FOLLOWS!$A$1:$B$892,2,0),  " ")</f>
        <v>264</v>
      </c>
      <c r="F934" s="36" t="str">
        <f>IFERROR(VLOOKUP(A934,VIEWS!$A$1:$B$200,2,0)," ")</f>
        <v xml:space="preserve"> </v>
      </c>
      <c r="G934" s="36" t="str">
        <f>IFERROR(VLOOKUP(A934,INTERACTION!$A$1:$B$200,2,0)," ")</f>
        <v xml:space="preserve"> </v>
      </c>
      <c r="H934" t="str">
        <f t="shared" si="44"/>
        <v>Monday</v>
      </c>
      <c r="I934" s="32" t="str">
        <f t="shared" si="42"/>
        <v>Weekday</v>
      </c>
      <c r="J934" s="34" t="str">
        <f>IFERROR(Insta_Table1[[#This Row],[Interaction]]/Insta_Table1[[#This Row],[Reach]], " ")</f>
        <v xml:space="preserve"> </v>
      </c>
    </row>
    <row r="935" spans="1:10" x14ac:dyDescent="0.3">
      <c r="A935" s="7" t="s">
        <v>935</v>
      </c>
      <c r="B935" s="17">
        <f t="shared" si="43"/>
        <v>45503</v>
      </c>
      <c r="C935" s="36">
        <f>VLOOKUP(DAILY_STATS!A935,REACH!A934:B2144,2,0)</f>
        <v>11806</v>
      </c>
      <c r="D935">
        <f>VLOOKUP(A935,PROFILE_VISITS!$A$1:$B$1211,2,0)</f>
        <v>481</v>
      </c>
      <c r="E935" s="36">
        <f>IFERROR(VLOOKUP(A935,NEW_FOLLOWS!$A$1:$B$892,2,0),  " ")</f>
        <v>277</v>
      </c>
      <c r="F935" s="36" t="str">
        <f>IFERROR(VLOOKUP(A935,VIEWS!$A$1:$B$200,2,0)," ")</f>
        <v xml:space="preserve"> </v>
      </c>
      <c r="G935" s="36" t="str">
        <f>IFERROR(VLOOKUP(A935,INTERACTION!$A$1:$B$200,2,0)," ")</f>
        <v xml:space="preserve"> </v>
      </c>
      <c r="H935" t="str">
        <f t="shared" si="44"/>
        <v>Tuesday</v>
      </c>
      <c r="I935" s="32" t="str">
        <f t="shared" si="42"/>
        <v>Weekday</v>
      </c>
      <c r="J935" s="34" t="str">
        <f>IFERROR(Insta_Table1[[#This Row],[Interaction]]/Insta_Table1[[#This Row],[Reach]], " ")</f>
        <v xml:space="preserve"> </v>
      </c>
    </row>
    <row r="936" spans="1:10" x14ac:dyDescent="0.3">
      <c r="A936" s="7" t="s">
        <v>936</v>
      </c>
      <c r="B936" s="17">
        <f t="shared" si="43"/>
        <v>45504</v>
      </c>
      <c r="C936" s="36">
        <f>VLOOKUP(DAILY_STATS!A936,REACH!A935:B2145,2,0)</f>
        <v>9500</v>
      </c>
      <c r="D936">
        <f>VLOOKUP(A936,PROFILE_VISITS!$A$1:$B$1211,2,0)</f>
        <v>445</v>
      </c>
      <c r="E936" s="36">
        <f>IFERROR(VLOOKUP(A936,NEW_FOLLOWS!$A$1:$B$892,2,0),  " ")</f>
        <v>210</v>
      </c>
      <c r="F936" s="36" t="str">
        <f>IFERROR(VLOOKUP(A936,VIEWS!$A$1:$B$200,2,0)," ")</f>
        <v xml:space="preserve"> </v>
      </c>
      <c r="G936" s="36" t="str">
        <f>IFERROR(VLOOKUP(A936,INTERACTION!$A$1:$B$200,2,0)," ")</f>
        <v xml:space="preserve"> </v>
      </c>
      <c r="H936" t="str">
        <f t="shared" si="44"/>
        <v>Wednesday</v>
      </c>
      <c r="I936" s="32" t="str">
        <f t="shared" si="42"/>
        <v>Weekday</v>
      </c>
      <c r="J936" s="34" t="str">
        <f>IFERROR(Insta_Table1[[#This Row],[Interaction]]/Insta_Table1[[#This Row],[Reach]], " ")</f>
        <v xml:space="preserve"> </v>
      </c>
    </row>
    <row r="937" spans="1:10" x14ac:dyDescent="0.3">
      <c r="A937" s="7" t="s">
        <v>937</v>
      </c>
      <c r="B937" s="17">
        <f t="shared" si="43"/>
        <v>45505</v>
      </c>
      <c r="C937" s="36">
        <f>VLOOKUP(DAILY_STATS!A937,REACH!A936:B2146,2,0)</f>
        <v>8443</v>
      </c>
      <c r="D937">
        <f>VLOOKUP(A937,PROFILE_VISITS!$A$1:$B$1211,2,0)</f>
        <v>364</v>
      </c>
      <c r="E937" s="36">
        <f>IFERROR(VLOOKUP(A937,NEW_FOLLOWS!$A$1:$B$892,2,0),  " ")</f>
        <v>215</v>
      </c>
      <c r="F937" s="36" t="str">
        <f>IFERROR(VLOOKUP(A937,VIEWS!$A$1:$B$200,2,0)," ")</f>
        <v xml:space="preserve"> </v>
      </c>
      <c r="G937" s="36" t="str">
        <f>IFERROR(VLOOKUP(A937,INTERACTION!$A$1:$B$200,2,0)," ")</f>
        <v xml:space="preserve"> </v>
      </c>
      <c r="H937" t="str">
        <f t="shared" si="44"/>
        <v>Thursday</v>
      </c>
      <c r="I937" s="32" t="str">
        <f t="shared" si="42"/>
        <v>Weekday</v>
      </c>
      <c r="J937" s="34" t="str">
        <f>IFERROR(Insta_Table1[[#This Row],[Interaction]]/Insta_Table1[[#This Row],[Reach]], " ")</f>
        <v xml:space="preserve"> </v>
      </c>
    </row>
    <row r="938" spans="1:10" x14ac:dyDescent="0.3">
      <c r="A938" s="7" t="s">
        <v>938</v>
      </c>
      <c r="B938" s="17">
        <f t="shared" si="43"/>
        <v>45506</v>
      </c>
      <c r="C938" s="36">
        <f>VLOOKUP(DAILY_STATS!A938,REACH!A937:B2147,2,0)</f>
        <v>11555</v>
      </c>
      <c r="D938">
        <f>VLOOKUP(A938,PROFILE_VISITS!$A$1:$B$1211,2,0)</f>
        <v>689</v>
      </c>
      <c r="E938" s="36">
        <f>IFERROR(VLOOKUP(A938,NEW_FOLLOWS!$A$1:$B$892,2,0),  " ")</f>
        <v>207</v>
      </c>
      <c r="F938" s="36" t="str">
        <f>IFERROR(VLOOKUP(A938,VIEWS!$A$1:$B$200,2,0)," ")</f>
        <v xml:space="preserve"> </v>
      </c>
      <c r="G938" s="36" t="str">
        <f>IFERROR(VLOOKUP(A938,INTERACTION!$A$1:$B$200,2,0)," ")</f>
        <v xml:space="preserve"> </v>
      </c>
      <c r="H938" t="str">
        <f t="shared" si="44"/>
        <v>Friday</v>
      </c>
      <c r="I938" s="32" t="str">
        <f t="shared" si="42"/>
        <v>Weekday</v>
      </c>
      <c r="J938" s="34" t="str">
        <f>IFERROR(Insta_Table1[[#This Row],[Interaction]]/Insta_Table1[[#This Row],[Reach]], " ")</f>
        <v xml:space="preserve"> </v>
      </c>
    </row>
    <row r="939" spans="1:10" x14ac:dyDescent="0.3">
      <c r="A939" s="7" t="s">
        <v>939</v>
      </c>
      <c r="B939" s="17">
        <f t="shared" si="43"/>
        <v>45507</v>
      </c>
      <c r="C939" s="36">
        <f>VLOOKUP(DAILY_STATS!A939,REACH!A938:B2148,2,0)</f>
        <v>12673</v>
      </c>
      <c r="D939">
        <f>VLOOKUP(A939,PROFILE_VISITS!$A$1:$B$1211,2,0)</f>
        <v>478</v>
      </c>
      <c r="E939" s="36">
        <f>IFERROR(VLOOKUP(A939,NEW_FOLLOWS!$A$1:$B$892,2,0),  " ")</f>
        <v>187</v>
      </c>
      <c r="F939" s="36" t="str">
        <f>IFERROR(VLOOKUP(A939,VIEWS!$A$1:$B$200,2,0)," ")</f>
        <v xml:space="preserve"> </v>
      </c>
      <c r="G939" s="36" t="str">
        <f>IFERROR(VLOOKUP(A939,INTERACTION!$A$1:$B$200,2,0)," ")</f>
        <v xml:space="preserve"> </v>
      </c>
      <c r="H939" t="str">
        <f t="shared" si="44"/>
        <v>Saturday</v>
      </c>
      <c r="I939" s="32" t="str">
        <f t="shared" si="42"/>
        <v>Weekend</v>
      </c>
      <c r="J939" s="34" t="str">
        <f>IFERROR(Insta_Table1[[#This Row],[Interaction]]/Insta_Table1[[#This Row],[Reach]], " ")</f>
        <v xml:space="preserve"> </v>
      </c>
    </row>
    <row r="940" spans="1:10" x14ac:dyDescent="0.3">
      <c r="A940" s="7" t="s">
        <v>940</v>
      </c>
      <c r="B940" s="17">
        <f t="shared" si="43"/>
        <v>45508</v>
      </c>
      <c r="C940" s="36">
        <f>VLOOKUP(DAILY_STATS!A940,REACH!A939:B2149,2,0)</f>
        <v>11191</v>
      </c>
      <c r="D940">
        <f>VLOOKUP(A940,PROFILE_VISITS!$A$1:$B$1211,2,0)</f>
        <v>402</v>
      </c>
      <c r="E940" s="36">
        <f>IFERROR(VLOOKUP(A940,NEW_FOLLOWS!$A$1:$B$892,2,0),  " ")</f>
        <v>199</v>
      </c>
      <c r="F940" s="36" t="str">
        <f>IFERROR(VLOOKUP(A940,VIEWS!$A$1:$B$200,2,0)," ")</f>
        <v xml:space="preserve"> </v>
      </c>
      <c r="G940" s="36" t="str">
        <f>IFERROR(VLOOKUP(A940,INTERACTION!$A$1:$B$200,2,0)," ")</f>
        <v xml:space="preserve"> </v>
      </c>
      <c r="H940" t="str">
        <f t="shared" si="44"/>
        <v>Sunday</v>
      </c>
      <c r="I940" s="32" t="str">
        <f t="shared" si="42"/>
        <v>Weekend</v>
      </c>
      <c r="J940" s="34" t="str">
        <f>IFERROR(Insta_Table1[[#This Row],[Interaction]]/Insta_Table1[[#This Row],[Reach]], " ")</f>
        <v xml:space="preserve"> </v>
      </c>
    </row>
    <row r="941" spans="1:10" x14ac:dyDescent="0.3">
      <c r="A941" s="7" t="s">
        <v>941</v>
      </c>
      <c r="B941" s="17">
        <f t="shared" si="43"/>
        <v>45509</v>
      </c>
      <c r="C941" s="36">
        <f>VLOOKUP(DAILY_STATS!A941,REACH!A940:B2150,2,0)</f>
        <v>10392</v>
      </c>
      <c r="D941">
        <f>VLOOKUP(A941,PROFILE_VISITS!$A$1:$B$1211,2,0)</f>
        <v>440</v>
      </c>
      <c r="E941" s="36">
        <f>IFERROR(VLOOKUP(A941,NEW_FOLLOWS!$A$1:$B$892,2,0),  " ")</f>
        <v>240</v>
      </c>
      <c r="F941" s="36" t="str">
        <f>IFERROR(VLOOKUP(A941,VIEWS!$A$1:$B$200,2,0)," ")</f>
        <v xml:space="preserve"> </v>
      </c>
      <c r="G941" s="36" t="str">
        <f>IFERROR(VLOOKUP(A941,INTERACTION!$A$1:$B$200,2,0)," ")</f>
        <v xml:space="preserve"> </v>
      </c>
      <c r="H941" t="str">
        <f t="shared" si="44"/>
        <v>Monday</v>
      </c>
      <c r="I941" s="32" t="str">
        <f t="shared" si="42"/>
        <v>Weekday</v>
      </c>
      <c r="J941" s="34" t="str">
        <f>IFERROR(Insta_Table1[[#This Row],[Interaction]]/Insta_Table1[[#This Row],[Reach]], " ")</f>
        <v xml:space="preserve"> </v>
      </c>
    </row>
    <row r="942" spans="1:10" x14ac:dyDescent="0.3">
      <c r="A942" s="7" t="s">
        <v>942</v>
      </c>
      <c r="B942" s="17">
        <f t="shared" si="43"/>
        <v>45510</v>
      </c>
      <c r="C942" s="36">
        <f>VLOOKUP(DAILY_STATS!A942,REACH!A941:B2151,2,0)</f>
        <v>12628</v>
      </c>
      <c r="D942">
        <f>VLOOKUP(A942,PROFILE_VISITS!$A$1:$B$1211,2,0)</f>
        <v>397</v>
      </c>
      <c r="E942" s="36">
        <f>IFERROR(VLOOKUP(A942,NEW_FOLLOWS!$A$1:$B$892,2,0),  " ")</f>
        <v>243</v>
      </c>
      <c r="F942" s="36" t="str">
        <f>IFERROR(VLOOKUP(A942,VIEWS!$A$1:$B$200,2,0)," ")</f>
        <v xml:space="preserve"> </v>
      </c>
      <c r="G942" s="36" t="str">
        <f>IFERROR(VLOOKUP(A942,INTERACTION!$A$1:$B$200,2,0)," ")</f>
        <v xml:space="preserve"> </v>
      </c>
      <c r="H942" t="str">
        <f t="shared" si="44"/>
        <v>Tuesday</v>
      </c>
      <c r="I942" s="32" t="str">
        <f t="shared" si="42"/>
        <v>Weekday</v>
      </c>
      <c r="J942" s="34" t="str">
        <f>IFERROR(Insta_Table1[[#This Row],[Interaction]]/Insta_Table1[[#This Row],[Reach]], " ")</f>
        <v xml:space="preserve"> </v>
      </c>
    </row>
    <row r="943" spans="1:10" x14ac:dyDescent="0.3">
      <c r="A943" s="7" t="s">
        <v>943</v>
      </c>
      <c r="B943" s="17">
        <f t="shared" si="43"/>
        <v>45511</v>
      </c>
      <c r="C943" s="36">
        <f>VLOOKUP(DAILY_STATS!A943,REACH!A942:B2152,2,0)</f>
        <v>7910</v>
      </c>
      <c r="D943">
        <f>VLOOKUP(A943,PROFILE_VISITS!$A$1:$B$1211,2,0)</f>
        <v>320</v>
      </c>
      <c r="E943" s="36">
        <f>IFERROR(VLOOKUP(A943,NEW_FOLLOWS!$A$1:$B$892,2,0),  " ")</f>
        <v>174</v>
      </c>
      <c r="F943" s="36" t="str">
        <f>IFERROR(VLOOKUP(A943,VIEWS!$A$1:$B$200,2,0)," ")</f>
        <v xml:space="preserve"> </v>
      </c>
      <c r="G943" s="36" t="str">
        <f>IFERROR(VLOOKUP(A943,INTERACTION!$A$1:$B$200,2,0)," ")</f>
        <v xml:space="preserve"> </v>
      </c>
      <c r="H943" t="str">
        <f t="shared" si="44"/>
        <v>Wednesday</v>
      </c>
      <c r="I943" s="32" t="str">
        <f t="shared" si="42"/>
        <v>Weekday</v>
      </c>
      <c r="J943" s="34" t="str">
        <f>IFERROR(Insta_Table1[[#This Row],[Interaction]]/Insta_Table1[[#This Row],[Reach]], " ")</f>
        <v xml:space="preserve"> </v>
      </c>
    </row>
    <row r="944" spans="1:10" x14ac:dyDescent="0.3">
      <c r="A944" s="7" t="s">
        <v>944</v>
      </c>
      <c r="B944" s="17">
        <f t="shared" si="43"/>
        <v>45512</v>
      </c>
      <c r="C944" s="36">
        <f>VLOOKUP(DAILY_STATS!A944,REACH!A943:B2153,2,0)</f>
        <v>7663</v>
      </c>
      <c r="D944">
        <f>VLOOKUP(A944,PROFILE_VISITS!$A$1:$B$1211,2,0)</f>
        <v>284</v>
      </c>
      <c r="E944" s="36">
        <f>IFERROR(VLOOKUP(A944,NEW_FOLLOWS!$A$1:$B$892,2,0),  " ")</f>
        <v>166</v>
      </c>
      <c r="F944" s="36" t="str">
        <f>IFERROR(VLOOKUP(A944,VIEWS!$A$1:$B$200,2,0)," ")</f>
        <v xml:space="preserve"> </v>
      </c>
      <c r="G944" s="36" t="str">
        <f>IFERROR(VLOOKUP(A944,INTERACTION!$A$1:$B$200,2,0)," ")</f>
        <v xml:space="preserve"> </v>
      </c>
      <c r="H944" t="str">
        <f t="shared" si="44"/>
        <v>Thursday</v>
      </c>
      <c r="I944" s="32" t="str">
        <f t="shared" si="42"/>
        <v>Weekday</v>
      </c>
      <c r="J944" s="34" t="str">
        <f>IFERROR(Insta_Table1[[#This Row],[Interaction]]/Insta_Table1[[#This Row],[Reach]], " ")</f>
        <v xml:space="preserve"> </v>
      </c>
    </row>
    <row r="945" spans="1:10" x14ac:dyDescent="0.3">
      <c r="A945" s="7" t="s">
        <v>945</v>
      </c>
      <c r="B945" s="17">
        <f t="shared" si="43"/>
        <v>45513</v>
      </c>
      <c r="C945" s="36">
        <f>VLOOKUP(DAILY_STATS!A945,REACH!A944:B2154,2,0)</f>
        <v>6186</v>
      </c>
      <c r="D945">
        <f>VLOOKUP(A945,PROFILE_VISITS!$A$1:$B$1211,2,0)</f>
        <v>352</v>
      </c>
      <c r="E945" s="36">
        <f>IFERROR(VLOOKUP(A945,NEW_FOLLOWS!$A$1:$B$892,2,0),  " ")</f>
        <v>161</v>
      </c>
      <c r="F945" s="36" t="str">
        <f>IFERROR(VLOOKUP(A945,VIEWS!$A$1:$B$200,2,0)," ")</f>
        <v xml:space="preserve"> </v>
      </c>
      <c r="G945" s="36" t="str">
        <f>IFERROR(VLOOKUP(A945,INTERACTION!$A$1:$B$200,2,0)," ")</f>
        <v xml:space="preserve"> </v>
      </c>
      <c r="H945" t="str">
        <f t="shared" si="44"/>
        <v>Friday</v>
      </c>
      <c r="I945" s="32" t="str">
        <f t="shared" si="42"/>
        <v>Weekday</v>
      </c>
      <c r="J945" s="34" t="str">
        <f>IFERROR(Insta_Table1[[#This Row],[Interaction]]/Insta_Table1[[#This Row],[Reach]], " ")</f>
        <v xml:space="preserve"> </v>
      </c>
    </row>
    <row r="946" spans="1:10" x14ac:dyDescent="0.3">
      <c r="A946" s="7" t="s">
        <v>946</v>
      </c>
      <c r="B946" s="17">
        <f t="shared" si="43"/>
        <v>45514</v>
      </c>
      <c r="C946" s="36">
        <f>VLOOKUP(DAILY_STATS!A946,REACH!A945:B2155,2,0)</f>
        <v>5179</v>
      </c>
      <c r="D946">
        <f>VLOOKUP(A946,PROFILE_VISITS!$A$1:$B$1211,2,0)</f>
        <v>268</v>
      </c>
      <c r="E946" s="36">
        <f>IFERROR(VLOOKUP(A946,NEW_FOLLOWS!$A$1:$B$892,2,0),  " ")</f>
        <v>149</v>
      </c>
      <c r="F946" s="36" t="str">
        <f>IFERROR(VLOOKUP(A946,VIEWS!$A$1:$B$200,2,0)," ")</f>
        <v xml:space="preserve"> </v>
      </c>
      <c r="G946" s="36" t="str">
        <f>IFERROR(VLOOKUP(A946,INTERACTION!$A$1:$B$200,2,0)," ")</f>
        <v xml:space="preserve"> </v>
      </c>
      <c r="H946" t="str">
        <f t="shared" si="44"/>
        <v>Saturday</v>
      </c>
      <c r="I946" s="32" t="str">
        <f t="shared" si="42"/>
        <v>Weekend</v>
      </c>
      <c r="J946" s="34" t="str">
        <f>IFERROR(Insta_Table1[[#This Row],[Interaction]]/Insta_Table1[[#This Row],[Reach]], " ")</f>
        <v xml:space="preserve"> </v>
      </c>
    </row>
    <row r="947" spans="1:10" x14ac:dyDescent="0.3">
      <c r="A947" s="7" t="s">
        <v>947</v>
      </c>
      <c r="B947" s="17">
        <f t="shared" si="43"/>
        <v>45515</v>
      </c>
      <c r="C947" s="36">
        <f>VLOOKUP(DAILY_STATS!A947,REACH!A946:B2156,2,0)</f>
        <v>5412</v>
      </c>
      <c r="D947">
        <f>VLOOKUP(A947,PROFILE_VISITS!$A$1:$B$1211,2,0)</f>
        <v>264</v>
      </c>
      <c r="E947" s="36">
        <f>IFERROR(VLOOKUP(A947,NEW_FOLLOWS!$A$1:$B$892,2,0),  " ")</f>
        <v>161</v>
      </c>
      <c r="F947" s="36" t="str">
        <f>IFERROR(VLOOKUP(A947,VIEWS!$A$1:$B$200,2,0)," ")</f>
        <v xml:space="preserve"> </v>
      </c>
      <c r="G947" s="36" t="str">
        <f>IFERROR(VLOOKUP(A947,INTERACTION!$A$1:$B$200,2,0)," ")</f>
        <v xml:space="preserve"> </v>
      </c>
      <c r="H947" t="str">
        <f t="shared" si="44"/>
        <v>Sunday</v>
      </c>
      <c r="I947" s="32" t="str">
        <f t="shared" si="42"/>
        <v>Weekend</v>
      </c>
      <c r="J947" s="34" t="str">
        <f>IFERROR(Insta_Table1[[#This Row],[Interaction]]/Insta_Table1[[#This Row],[Reach]], " ")</f>
        <v xml:space="preserve"> </v>
      </c>
    </row>
    <row r="948" spans="1:10" x14ac:dyDescent="0.3">
      <c r="A948" s="7" t="s">
        <v>948</v>
      </c>
      <c r="B948" s="17">
        <f t="shared" si="43"/>
        <v>45516</v>
      </c>
      <c r="C948" s="36">
        <f>VLOOKUP(DAILY_STATS!A948,REACH!A947:B2157,2,0)</f>
        <v>13163</v>
      </c>
      <c r="D948">
        <f>VLOOKUP(A948,PROFILE_VISITS!$A$1:$B$1211,2,0)</f>
        <v>427</v>
      </c>
      <c r="E948" s="36">
        <f>IFERROR(VLOOKUP(A948,NEW_FOLLOWS!$A$1:$B$892,2,0),  " ")</f>
        <v>214</v>
      </c>
      <c r="F948" s="36" t="str">
        <f>IFERROR(VLOOKUP(A948,VIEWS!$A$1:$B$200,2,0)," ")</f>
        <v xml:space="preserve"> </v>
      </c>
      <c r="G948" s="36" t="str">
        <f>IFERROR(VLOOKUP(A948,INTERACTION!$A$1:$B$200,2,0)," ")</f>
        <v xml:space="preserve"> </v>
      </c>
      <c r="H948" t="str">
        <f t="shared" si="44"/>
        <v>Monday</v>
      </c>
      <c r="I948" s="32" t="str">
        <f t="shared" si="42"/>
        <v>Weekday</v>
      </c>
      <c r="J948" s="34" t="str">
        <f>IFERROR(Insta_Table1[[#This Row],[Interaction]]/Insta_Table1[[#This Row],[Reach]], " ")</f>
        <v xml:space="preserve"> </v>
      </c>
    </row>
    <row r="949" spans="1:10" x14ac:dyDescent="0.3">
      <c r="A949" s="7" t="s">
        <v>949</v>
      </c>
      <c r="B949" s="17">
        <f t="shared" si="43"/>
        <v>45517</v>
      </c>
      <c r="C949" s="36">
        <f>VLOOKUP(DAILY_STATS!A949,REACH!A948:B2158,2,0)</f>
        <v>16819</v>
      </c>
      <c r="D949">
        <f>VLOOKUP(A949,PROFILE_VISITS!$A$1:$B$1211,2,0)</f>
        <v>593</v>
      </c>
      <c r="E949" s="36">
        <f>IFERROR(VLOOKUP(A949,NEW_FOLLOWS!$A$1:$B$892,2,0),  " ")</f>
        <v>505</v>
      </c>
      <c r="F949" s="36" t="str">
        <f>IFERROR(VLOOKUP(A949,VIEWS!$A$1:$B$200,2,0)," ")</f>
        <v xml:space="preserve"> </v>
      </c>
      <c r="G949" s="36" t="str">
        <f>IFERROR(VLOOKUP(A949,INTERACTION!$A$1:$B$200,2,0)," ")</f>
        <v xml:space="preserve"> </v>
      </c>
      <c r="H949" t="str">
        <f t="shared" si="44"/>
        <v>Tuesday</v>
      </c>
      <c r="I949" s="32" t="str">
        <f t="shared" si="42"/>
        <v>Weekday</v>
      </c>
      <c r="J949" s="34" t="str">
        <f>IFERROR(Insta_Table1[[#This Row],[Interaction]]/Insta_Table1[[#This Row],[Reach]], " ")</f>
        <v xml:space="preserve"> </v>
      </c>
    </row>
    <row r="950" spans="1:10" x14ac:dyDescent="0.3">
      <c r="A950" s="7" t="s">
        <v>950</v>
      </c>
      <c r="B950" s="17">
        <f t="shared" si="43"/>
        <v>45518</v>
      </c>
      <c r="C950" s="36">
        <f>VLOOKUP(DAILY_STATS!A950,REACH!A949:B2159,2,0)</f>
        <v>13580</v>
      </c>
      <c r="D950">
        <f>VLOOKUP(A950,PROFILE_VISITS!$A$1:$B$1211,2,0)</f>
        <v>528</v>
      </c>
      <c r="E950" s="36">
        <f>IFERROR(VLOOKUP(A950,NEW_FOLLOWS!$A$1:$B$892,2,0),  " ")</f>
        <v>519</v>
      </c>
      <c r="F950" s="36" t="str">
        <f>IFERROR(VLOOKUP(A950,VIEWS!$A$1:$B$200,2,0)," ")</f>
        <v xml:space="preserve"> </v>
      </c>
      <c r="G950" s="36" t="str">
        <f>IFERROR(VLOOKUP(A950,INTERACTION!$A$1:$B$200,2,0)," ")</f>
        <v xml:space="preserve"> </v>
      </c>
      <c r="H950" t="str">
        <f t="shared" si="44"/>
        <v>Wednesday</v>
      </c>
      <c r="I950" s="32" t="str">
        <f t="shared" si="42"/>
        <v>Weekday</v>
      </c>
      <c r="J950" s="34" t="str">
        <f>IFERROR(Insta_Table1[[#This Row],[Interaction]]/Insta_Table1[[#This Row],[Reach]], " ")</f>
        <v xml:space="preserve"> </v>
      </c>
    </row>
    <row r="951" spans="1:10" x14ac:dyDescent="0.3">
      <c r="A951" s="7" t="s">
        <v>951</v>
      </c>
      <c r="B951" s="17">
        <f t="shared" si="43"/>
        <v>45519</v>
      </c>
      <c r="C951" s="36">
        <f>VLOOKUP(DAILY_STATS!A951,REACH!A950:B2160,2,0)</f>
        <v>12097</v>
      </c>
      <c r="D951">
        <f>VLOOKUP(A951,PROFILE_VISITS!$A$1:$B$1211,2,0)</f>
        <v>435</v>
      </c>
      <c r="E951" s="36">
        <f>IFERROR(VLOOKUP(A951,NEW_FOLLOWS!$A$1:$B$892,2,0),  " ")</f>
        <v>507</v>
      </c>
      <c r="F951" s="36" t="str">
        <f>IFERROR(VLOOKUP(A951,VIEWS!$A$1:$B$200,2,0)," ")</f>
        <v xml:space="preserve"> </v>
      </c>
      <c r="G951" s="36" t="str">
        <f>IFERROR(VLOOKUP(A951,INTERACTION!$A$1:$B$200,2,0)," ")</f>
        <v xml:space="preserve"> </v>
      </c>
      <c r="H951" t="str">
        <f t="shared" si="44"/>
        <v>Thursday</v>
      </c>
      <c r="I951" s="32" t="str">
        <f t="shared" si="42"/>
        <v>Weekday</v>
      </c>
      <c r="J951" s="34" t="str">
        <f>IFERROR(Insta_Table1[[#This Row],[Interaction]]/Insta_Table1[[#This Row],[Reach]], " ")</f>
        <v xml:space="preserve"> </v>
      </c>
    </row>
    <row r="952" spans="1:10" x14ac:dyDescent="0.3">
      <c r="A952" s="7" t="s">
        <v>952</v>
      </c>
      <c r="B952" s="17">
        <f t="shared" si="43"/>
        <v>45520</v>
      </c>
      <c r="C952" s="36">
        <f>VLOOKUP(DAILY_STATS!A952,REACH!A951:B2161,2,0)</f>
        <v>8563</v>
      </c>
      <c r="D952">
        <f>VLOOKUP(A952,PROFILE_VISITS!$A$1:$B$1211,2,0)</f>
        <v>397</v>
      </c>
      <c r="E952" s="36">
        <f>IFERROR(VLOOKUP(A952,NEW_FOLLOWS!$A$1:$B$892,2,0),  " ")</f>
        <v>310</v>
      </c>
      <c r="F952" s="36" t="str">
        <f>IFERROR(VLOOKUP(A952,VIEWS!$A$1:$B$200,2,0)," ")</f>
        <v xml:space="preserve"> </v>
      </c>
      <c r="G952" s="36" t="str">
        <f>IFERROR(VLOOKUP(A952,INTERACTION!$A$1:$B$200,2,0)," ")</f>
        <v xml:space="preserve"> </v>
      </c>
      <c r="H952" t="str">
        <f t="shared" si="44"/>
        <v>Friday</v>
      </c>
      <c r="I952" s="32" t="str">
        <f t="shared" si="42"/>
        <v>Weekday</v>
      </c>
      <c r="J952" s="34" t="str">
        <f>IFERROR(Insta_Table1[[#This Row],[Interaction]]/Insta_Table1[[#This Row],[Reach]], " ")</f>
        <v xml:space="preserve"> </v>
      </c>
    </row>
    <row r="953" spans="1:10" x14ac:dyDescent="0.3">
      <c r="A953" s="7" t="s">
        <v>953</v>
      </c>
      <c r="B953" s="17">
        <f t="shared" si="43"/>
        <v>45521</v>
      </c>
      <c r="C953" s="36">
        <f>VLOOKUP(DAILY_STATS!A953,REACH!A952:B2162,2,0)</f>
        <v>15233</v>
      </c>
      <c r="D953">
        <f>VLOOKUP(A953,PROFILE_VISITS!$A$1:$B$1211,2,0)</f>
        <v>376</v>
      </c>
      <c r="E953" s="36">
        <f>IFERROR(VLOOKUP(A953,NEW_FOLLOWS!$A$1:$B$892,2,0),  " ")</f>
        <v>288</v>
      </c>
      <c r="F953" s="36" t="str">
        <f>IFERROR(VLOOKUP(A953,VIEWS!$A$1:$B$200,2,0)," ")</f>
        <v xml:space="preserve"> </v>
      </c>
      <c r="G953" s="36" t="str">
        <f>IFERROR(VLOOKUP(A953,INTERACTION!$A$1:$B$200,2,0)," ")</f>
        <v xml:space="preserve"> </v>
      </c>
      <c r="H953" t="str">
        <f t="shared" si="44"/>
        <v>Saturday</v>
      </c>
      <c r="I953" s="32" t="str">
        <f t="shared" si="42"/>
        <v>Weekend</v>
      </c>
      <c r="J953" s="34" t="str">
        <f>IFERROR(Insta_Table1[[#This Row],[Interaction]]/Insta_Table1[[#This Row],[Reach]], " ")</f>
        <v xml:space="preserve"> </v>
      </c>
    </row>
    <row r="954" spans="1:10" x14ac:dyDescent="0.3">
      <c r="A954" s="7" t="s">
        <v>954</v>
      </c>
      <c r="B954" s="17">
        <f t="shared" si="43"/>
        <v>45522</v>
      </c>
      <c r="C954" s="36">
        <f>VLOOKUP(DAILY_STATS!A954,REACH!A953:B2163,2,0)</f>
        <v>8729</v>
      </c>
      <c r="D954">
        <f>VLOOKUP(A954,PROFILE_VISITS!$A$1:$B$1211,2,0)</f>
        <v>327</v>
      </c>
      <c r="E954" s="36">
        <f>IFERROR(VLOOKUP(A954,NEW_FOLLOWS!$A$1:$B$892,2,0),  " ")</f>
        <v>236</v>
      </c>
      <c r="F954" s="36" t="str">
        <f>IFERROR(VLOOKUP(A954,VIEWS!$A$1:$B$200,2,0)," ")</f>
        <v xml:space="preserve"> </v>
      </c>
      <c r="G954" s="36" t="str">
        <f>IFERROR(VLOOKUP(A954,INTERACTION!$A$1:$B$200,2,0)," ")</f>
        <v xml:space="preserve"> </v>
      </c>
      <c r="H954" t="str">
        <f t="shared" si="44"/>
        <v>Sunday</v>
      </c>
      <c r="I954" s="32" t="str">
        <f t="shared" si="42"/>
        <v>Weekend</v>
      </c>
      <c r="J954" s="34" t="str">
        <f>IFERROR(Insta_Table1[[#This Row],[Interaction]]/Insta_Table1[[#This Row],[Reach]], " ")</f>
        <v xml:space="preserve"> </v>
      </c>
    </row>
    <row r="955" spans="1:10" x14ac:dyDescent="0.3">
      <c r="A955" s="7" t="s">
        <v>955</v>
      </c>
      <c r="B955" s="17">
        <f t="shared" si="43"/>
        <v>45523</v>
      </c>
      <c r="C955" s="36">
        <f>VLOOKUP(DAILY_STATS!A955,REACH!A954:B2164,2,0)</f>
        <v>4523</v>
      </c>
      <c r="D955">
        <f>VLOOKUP(A955,PROFILE_VISITS!$A$1:$B$1211,2,0)</f>
        <v>193</v>
      </c>
      <c r="E955" s="36">
        <f>IFERROR(VLOOKUP(A955,NEW_FOLLOWS!$A$1:$B$892,2,0),  " ")</f>
        <v>148</v>
      </c>
      <c r="F955" s="36" t="str">
        <f>IFERROR(VLOOKUP(A955,VIEWS!$A$1:$B$200,2,0)," ")</f>
        <v xml:space="preserve"> </v>
      </c>
      <c r="G955" s="36" t="str">
        <f>IFERROR(VLOOKUP(A955,INTERACTION!$A$1:$B$200,2,0)," ")</f>
        <v xml:space="preserve"> </v>
      </c>
      <c r="H955" t="str">
        <f t="shared" si="44"/>
        <v>Monday</v>
      </c>
      <c r="I955" s="32" t="str">
        <f t="shared" si="42"/>
        <v>Weekday</v>
      </c>
      <c r="J955" s="34" t="str">
        <f>IFERROR(Insta_Table1[[#This Row],[Interaction]]/Insta_Table1[[#This Row],[Reach]], " ")</f>
        <v xml:space="preserve"> </v>
      </c>
    </row>
    <row r="956" spans="1:10" x14ac:dyDescent="0.3">
      <c r="A956" s="7" t="s">
        <v>956</v>
      </c>
      <c r="B956" s="17">
        <f t="shared" si="43"/>
        <v>45524</v>
      </c>
      <c r="C956" s="36">
        <f>VLOOKUP(DAILY_STATS!A956,REACH!A955:B2165,2,0)</f>
        <v>6815</v>
      </c>
      <c r="D956">
        <f>VLOOKUP(A956,PROFILE_VISITS!$A$1:$B$1211,2,0)</f>
        <v>347</v>
      </c>
      <c r="E956" s="36">
        <f>IFERROR(VLOOKUP(A956,NEW_FOLLOWS!$A$1:$B$892,2,0),  " ")</f>
        <v>148</v>
      </c>
      <c r="F956" s="36" t="str">
        <f>IFERROR(VLOOKUP(A956,VIEWS!$A$1:$B$200,2,0)," ")</f>
        <v xml:space="preserve"> </v>
      </c>
      <c r="G956" s="36" t="str">
        <f>IFERROR(VLOOKUP(A956,INTERACTION!$A$1:$B$200,2,0)," ")</f>
        <v xml:space="preserve"> </v>
      </c>
      <c r="H956" t="str">
        <f t="shared" si="44"/>
        <v>Tuesday</v>
      </c>
      <c r="I956" s="32" t="str">
        <f t="shared" si="42"/>
        <v>Weekday</v>
      </c>
      <c r="J956" s="34" t="str">
        <f>IFERROR(Insta_Table1[[#This Row],[Interaction]]/Insta_Table1[[#This Row],[Reach]], " ")</f>
        <v xml:space="preserve"> </v>
      </c>
    </row>
    <row r="957" spans="1:10" x14ac:dyDescent="0.3">
      <c r="A957" s="7" t="s">
        <v>957</v>
      </c>
      <c r="B957" s="17">
        <f t="shared" si="43"/>
        <v>45525</v>
      </c>
      <c r="C957" s="36">
        <f>VLOOKUP(DAILY_STATS!A957,REACH!A956:B2166,2,0)</f>
        <v>10096</v>
      </c>
      <c r="D957">
        <f>VLOOKUP(A957,PROFILE_VISITS!$A$1:$B$1211,2,0)</f>
        <v>504</v>
      </c>
      <c r="E957" s="36">
        <f>IFERROR(VLOOKUP(A957,NEW_FOLLOWS!$A$1:$B$892,2,0),  " ")</f>
        <v>180</v>
      </c>
      <c r="F957" s="36" t="str">
        <f>IFERROR(VLOOKUP(A957,VIEWS!$A$1:$B$200,2,0)," ")</f>
        <v xml:space="preserve"> </v>
      </c>
      <c r="G957" s="36" t="str">
        <f>IFERROR(VLOOKUP(A957,INTERACTION!$A$1:$B$200,2,0)," ")</f>
        <v xml:space="preserve"> </v>
      </c>
      <c r="H957" t="str">
        <f t="shared" si="44"/>
        <v>Wednesday</v>
      </c>
      <c r="I957" s="32" t="str">
        <f t="shared" si="42"/>
        <v>Weekday</v>
      </c>
      <c r="J957" s="34" t="str">
        <f>IFERROR(Insta_Table1[[#This Row],[Interaction]]/Insta_Table1[[#This Row],[Reach]], " ")</f>
        <v xml:space="preserve"> </v>
      </c>
    </row>
    <row r="958" spans="1:10" x14ac:dyDescent="0.3">
      <c r="A958" s="7" t="s">
        <v>958</v>
      </c>
      <c r="B958" s="17">
        <f t="shared" si="43"/>
        <v>45526</v>
      </c>
      <c r="C958" s="36">
        <f>VLOOKUP(DAILY_STATS!A958,REACH!A957:B2167,2,0)</f>
        <v>4795</v>
      </c>
      <c r="D958">
        <f>VLOOKUP(A958,PROFILE_VISITS!$A$1:$B$1211,2,0)</f>
        <v>287</v>
      </c>
      <c r="E958" s="36">
        <f>IFERROR(VLOOKUP(A958,NEW_FOLLOWS!$A$1:$B$892,2,0),  " ")</f>
        <v>177</v>
      </c>
      <c r="F958" s="36" t="str">
        <f>IFERROR(VLOOKUP(A958,VIEWS!$A$1:$B$200,2,0)," ")</f>
        <v xml:space="preserve"> </v>
      </c>
      <c r="G958" s="36" t="str">
        <f>IFERROR(VLOOKUP(A958,INTERACTION!$A$1:$B$200,2,0)," ")</f>
        <v xml:space="preserve"> </v>
      </c>
      <c r="H958" t="str">
        <f t="shared" si="44"/>
        <v>Thursday</v>
      </c>
      <c r="I958" s="32" t="str">
        <f t="shared" si="42"/>
        <v>Weekday</v>
      </c>
      <c r="J958" s="34" t="str">
        <f>IFERROR(Insta_Table1[[#This Row],[Interaction]]/Insta_Table1[[#This Row],[Reach]], " ")</f>
        <v xml:space="preserve"> </v>
      </c>
    </row>
    <row r="959" spans="1:10" x14ac:dyDescent="0.3">
      <c r="A959" s="7" t="s">
        <v>959</v>
      </c>
      <c r="B959" s="17">
        <f t="shared" si="43"/>
        <v>45527</v>
      </c>
      <c r="C959" s="36">
        <f>VLOOKUP(DAILY_STATS!A959,REACH!A958:B2168,2,0)</f>
        <v>15916</v>
      </c>
      <c r="D959">
        <f>VLOOKUP(A959,PROFILE_VISITS!$A$1:$B$1211,2,0)</f>
        <v>559</v>
      </c>
      <c r="E959" s="36">
        <f>IFERROR(VLOOKUP(A959,NEW_FOLLOWS!$A$1:$B$892,2,0),  " ")</f>
        <v>214</v>
      </c>
      <c r="F959" s="36" t="str">
        <f>IFERROR(VLOOKUP(A959,VIEWS!$A$1:$B$200,2,0)," ")</f>
        <v xml:space="preserve"> </v>
      </c>
      <c r="G959" s="36" t="str">
        <f>IFERROR(VLOOKUP(A959,INTERACTION!$A$1:$B$200,2,0)," ")</f>
        <v xml:space="preserve"> </v>
      </c>
      <c r="H959" t="str">
        <f t="shared" si="44"/>
        <v>Friday</v>
      </c>
      <c r="I959" s="32" t="str">
        <f t="shared" si="42"/>
        <v>Weekday</v>
      </c>
      <c r="J959" s="34" t="str">
        <f>IFERROR(Insta_Table1[[#This Row],[Interaction]]/Insta_Table1[[#This Row],[Reach]], " ")</f>
        <v xml:space="preserve"> </v>
      </c>
    </row>
    <row r="960" spans="1:10" x14ac:dyDescent="0.3">
      <c r="A960" s="7" t="s">
        <v>960</v>
      </c>
      <c r="B960" s="17">
        <f t="shared" si="43"/>
        <v>45528</v>
      </c>
      <c r="C960" s="36">
        <f>VLOOKUP(DAILY_STATS!A960,REACH!A959:B2169,2,0)</f>
        <v>14480</v>
      </c>
      <c r="D960">
        <f>VLOOKUP(A960,PROFILE_VISITS!$A$1:$B$1211,2,0)</f>
        <v>551</v>
      </c>
      <c r="E960" s="36">
        <f>IFERROR(VLOOKUP(A960,NEW_FOLLOWS!$A$1:$B$892,2,0),  " ")</f>
        <v>372</v>
      </c>
      <c r="F960" s="36" t="str">
        <f>IFERROR(VLOOKUP(A960,VIEWS!$A$1:$B$200,2,0)," ")</f>
        <v xml:space="preserve"> </v>
      </c>
      <c r="G960" s="36" t="str">
        <f>IFERROR(VLOOKUP(A960,INTERACTION!$A$1:$B$200,2,0)," ")</f>
        <v xml:space="preserve"> </v>
      </c>
      <c r="H960" t="str">
        <f t="shared" si="44"/>
        <v>Saturday</v>
      </c>
      <c r="I960" s="32" t="str">
        <f t="shared" si="42"/>
        <v>Weekend</v>
      </c>
      <c r="J960" s="34" t="str">
        <f>IFERROR(Insta_Table1[[#This Row],[Interaction]]/Insta_Table1[[#This Row],[Reach]], " ")</f>
        <v xml:space="preserve"> </v>
      </c>
    </row>
    <row r="961" spans="1:10" x14ac:dyDescent="0.3">
      <c r="A961" s="7" t="s">
        <v>961</v>
      </c>
      <c r="B961" s="17">
        <f t="shared" si="43"/>
        <v>45529</v>
      </c>
      <c r="C961" s="36">
        <f>VLOOKUP(DAILY_STATS!A961,REACH!A960:B2170,2,0)</f>
        <v>16588</v>
      </c>
      <c r="D961">
        <f>VLOOKUP(A961,PROFILE_VISITS!$A$1:$B$1211,2,0)</f>
        <v>560</v>
      </c>
      <c r="E961" s="36">
        <f>IFERROR(VLOOKUP(A961,NEW_FOLLOWS!$A$1:$B$892,2,0),  " ")</f>
        <v>426</v>
      </c>
      <c r="F961" s="36" t="str">
        <f>IFERROR(VLOOKUP(A961,VIEWS!$A$1:$B$200,2,0)," ")</f>
        <v xml:space="preserve"> </v>
      </c>
      <c r="G961" s="36" t="str">
        <f>IFERROR(VLOOKUP(A961,INTERACTION!$A$1:$B$200,2,0)," ")</f>
        <v xml:space="preserve"> </v>
      </c>
      <c r="H961" t="str">
        <f t="shared" si="44"/>
        <v>Sunday</v>
      </c>
      <c r="I961" s="32" t="str">
        <f t="shared" si="42"/>
        <v>Weekend</v>
      </c>
      <c r="J961" s="34" t="str">
        <f>IFERROR(Insta_Table1[[#This Row],[Interaction]]/Insta_Table1[[#This Row],[Reach]], " ")</f>
        <v xml:space="preserve"> </v>
      </c>
    </row>
    <row r="962" spans="1:10" x14ac:dyDescent="0.3">
      <c r="A962" s="7" t="s">
        <v>962</v>
      </c>
      <c r="B962" s="17">
        <f t="shared" si="43"/>
        <v>45530</v>
      </c>
      <c r="C962" s="36">
        <f>VLOOKUP(DAILY_STATS!A962,REACH!A961:B2171,2,0)</f>
        <v>25784</v>
      </c>
      <c r="D962">
        <f>VLOOKUP(A962,PROFILE_VISITS!$A$1:$B$1211,2,0)</f>
        <v>900</v>
      </c>
      <c r="E962" s="36">
        <f>IFERROR(VLOOKUP(A962,NEW_FOLLOWS!$A$1:$B$892,2,0),  " ")</f>
        <v>679</v>
      </c>
      <c r="F962" s="36" t="str">
        <f>IFERROR(VLOOKUP(A962,VIEWS!$A$1:$B$200,2,0)," ")</f>
        <v xml:space="preserve"> </v>
      </c>
      <c r="G962" s="36" t="str">
        <f>IFERROR(VLOOKUP(A962,INTERACTION!$A$1:$B$200,2,0)," ")</f>
        <v xml:space="preserve"> </v>
      </c>
      <c r="H962" t="str">
        <f t="shared" si="44"/>
        <v>Monday</v>
      </c>
      <c r="I962" s="32" t="str">
        <f t="shared" ref="I962:I1025" si="45">IF(WEEKDAY(B962,2)&gt;5,"Weekend","Weekday")</f>
        <v>Weekday</v>
      </c>
      <c r="J962" s="34" t="str">
        <f>IFERROR(Insta_Table1[[#This Row],[Interaction]]/Insta_Table1[[#This Row],[Reach]], " ")</f>
        <v xml:space="preserve"> </v>
      </c>
    </row>
    <row r="963" spans="1:10" x14ac:dyDescent="0.3">
      <c r="A963" s="7" t="s">
        <v>963</v>
      </c>
      <c r="B963" s="17">
        <f t="shared" ref="B963:B1026" si="46">DATEVALUE(LEFT(A963,10))</f>
        <v>45531</v>
      </c>
      <c r="C963" s="36">
        <f>VLOOKUP(DAILY_STATS!A963,REACH!A962:B2172,2,0)</f>
        <v>36458</v>
      </c>
      <c r="D963">
        <f>VLOOKUP(A963,PROFILE_VISITS!$A$1:$B$1211,2,0)</f>
        <v>1163</v>
      </c>
      <c r="E963" s="36">
        <f>IFERROR(VLOOKUP(A963,NEW_FOLLOWS!$A$1:$B$892,2,0),  " ")</f>
        <v>930</v>
      </c>
      <c r="F963" s="36" t="str">
        <f>IFERROR(VLOOKUP(A963,VIEWS!$A$1:$B$200,2,0)," ")</f>
        <v xml:space="preserve"> </v>
      </c>
      <c r="G963" s="36" t="str">
        <f>IFERROR(VLOOKUP(A963,INTERACTION!$A$1:$B$200,2,0)," ")</f>
        <v xml:space="preserve"> </v>
      </c>
      <c r="H963" t="str">
        <f t="shared" ref="H963:H1026" si="47">TEXT(B963, "dddd")</f>
        <v>Tuesday</v>
      </c>
      <c r="I963" s="32" t="str">
        <f t="shared" si="45"/>
        <v>Weekday</v>
      </c>
      <c r="J963" s="34" t="str">
        <f>IFERROR(Insta_Table1[[#This Row],[Interaction]]/Insta_Table1[[#This Row],[Reach]], " ")</f>
        <v xml:space="preserve"> </v>
      </c>
    </row>
    <row r="964" spans="1:10" x14ac:dyDescent="0.3">
      <c r="A964" s="7" t="s">
        <v>964</v>
      </c>
      <c r="B964" s="17">
        <f t="shared" si="46"/>
        <v>45532</v>
      </c>
      <c r="C964" s="36">
        <f>VLOOKUP(DAILY_STATS!A964,REACH!A963:B2173,2,0)</f>
        <v>32945</v>
      </c>
      <c r="D964">
        <f>VLOOKUP(A964,PROFILE_VISITS!$A$1:$B$1211,2,0)</f>
        <v>920</v>
      </c>
      <c r="E964" s="36">
        <f>IFERROR(VLOOKUP(A964,NEW_FOLLOWS!$A$1:$B$892,2,0),  " ")</f>
        <v>835</v>
      </c>
      <c r="F964" s="36" t="str">
        <f>IFERROR(VLOOKUP(A964,VIEWS!$A$1:$B$200,2,0)," ")</f>
        <v xml:space="preserve"> </v>
      </c>
      <c r="G964" s="36" t="str">
        <f>IFERROR(VLOOKUP(A964,INTERACTION!$A$1:$B$200,2,0)," ")</f>
        <v xml:space="preserve"> </v>
      </c>
      <c r="H964" t="str">
        <f t="shared" si="47"/>
        <v>Wednesday</v>
      </c>
      <c r="I964" s="32" t="str">
        <f t="shared" si="45"/>
        <v>Weekday</v>
      </c>
      <c r="J964" s="34" t="str">
        <f>IFERROR(Insta_Table1[[#This Row],[Interaction]]/Insta_Table1[[#This Row],[Reach]], " ")</f>
        <v xml:space="preserve"> </v>
      </c>
    </row>
    <row r="965" spans="1:10" x14ac:dyDescent="0.3">
      <c r="A965" s="7" t="s">
        <v>965</v>
      </c>
      <c r="B965" s="17">
        <f t="shared" si="46"/>
        <v>45533</v>
      </c>
      <c r="C965" s="36">
        <f>VLOOKUP(DAILY_STATS!A965,REACH!A964:B2174,2,0)</f>
        <v>21365</v>
      </c>
      <c r="D965">
        <f>VLOOKUP(A965,PROFILE_VISITS!$A$1:$B$1211,2,0)</f>
        <v>648</v>
      </c>
      <c r="E965" s="36">
        <f>IFERROR(VLOOKUP(A965,NEW_FOLLOWS!$A$1:$B$892,2,0),  " ")</f>
        <v>483</v>
      </c>
      <c r="F965" s="36" t="str">
        <f>IFERROR(VLOOKUP(A965,VIEWS!$A$1:$B$200,2,0)," ")</f>
        <v xml:space="preserve"> </v>
      </c>
      <c r="G965" s="36" t="str">
        <f>IFERROR(VLOOKUP(A965,INTERACTION!$A$1:$B$200,2,0)," ")</f>
        <v xml:space="preserve"> </v>
      </c>
      <c r="H965" t="str">
        <f t="shared" si="47"/>
        <v>Thursday</v>
      </c>
      <c r="I965" s="32" t="str">
        <f t="shared" si="45"/>
        <v>Weekday</v>
      </c>
      <c r="J965" s="34" t="str">
        <f>IFERROR(Insta_Table1[[#This Row],[Interaction]]/Insta_Table1[[#This Row],[Reach]], " ")</f>
        <v xml:space="preserve"> </v>
      </c>
    </row>
    <row r="966" spans="1:10" x14ac:dyDescent="0.3">
      <c r="A966" s="7" t="s">
        <v>966</v>
      </c>
      <c r="B966" s="17">
        <f t="shared" si="46"/>
        <v>45534</v>
      </c>
      <c r="C966" s="36">
        <f>VLOOKUP(DAILY_STATS!A966,REACH!A965:B2175,2,0)</f>
        <v>42582</v>
      </c>
      <c r="D966">
        <f>VLOOKUP(A966,PROFILE_VISITS!$A$1:$B$1211,2,0)</f>
        <v>1675</v>
      </c>
      <c r="E966" s="36">
        <f>IFERROR(VLOOKUP(A966,NEW_FOLLOWS!$A$1:$B$892,2,0),  " ")</f>
        <v>619</v>
      </c>
      <c r="F966" s="36" t="str">
        <f>IFERROR(VLOOKUP(A966,VIEWS!$A$1:$B$200,2,0)," ")</f>
        <v xml:space="preserve"> </v>
      </c>
      <c r="G966" s="36" t="str">
        <f>IFERROR(VLOOKUP(A966,INTERACTION!$A$1:$B$200,2,0)," ")</f>
        <v xml:space="preserve"> </v>
      </c>
      <c r="H966" t="str">
        <f t="shared" si="47"/>
        <v>Friday</v>
      </c>
      <c r="I966" s="32" t="str">
        <f t="shared" si="45"/>
        <v>Weekday</v>
      </c>
      <c r="J966" s="34" t="str">
        <f>IFERROR(Insta_Table1[[#This Row],[Interaction]]/Insta_Table1[[#This Row],[Reach]], " ")</f>
        <v xml:space="preserve"> </v>
      </c>
    </row>
    <row r="967" spans="1:10" x14ac:dyDescent="0.3">
      <c r="A967" s="7" t="s">
        <v>967</v>
      </c>
      <c r="B967" s="17">
        <f t="shared" si="46"/>
        <v>45535</v>
      </c>
      <c r="C967" s="36">
        <f>VLOOKUP(DAILY_STATS!A967,REACH!A966:B2176,2,0)</f>
        <v>73932</v>
      </c>
      <c r="D967">
        <f>VLOOKUP(A967,PROFILE_VISITS!$A$1:$B$1211,2,0)</f>
        <v>2065</v>
      </c>
      <c r="E967" s="36">
        <f>IFERROR(VLOOKUP(A967,NEW_FOLLOWS!$A$1:$B$892,2,0),  " ")</f>
        <v>1146</v>
      </c>
      <c r="F967" s="36" t="str">
        <f>IFERROR(VLOOKUP(A967,VIEWS!$A$1:$B$200,2,0)," ")</f>
        <v xml:space="preserve"> </v>
      </c>
      <c r="G967" s="36" t="str">
        <f>IFERROR(VLOOKUP(A967,INTERACTION!$A$1:$B$200,2,0)," ")</f>
        <v xml:space="preserve"> </v>
      </c>
      <c r="H967" t="str">
        <f t="shared" si="47"/>
        <v>Saturday</v>
      </c>
      <c r="I967" s="32" t="str">
        <f t="shared" si="45"/>
        <v>Weekend</v>
      </c>
      <c r="J967" s="34" t="str">
        <f>IFERROR(Insta_Table1[[#This Row],[Interaction]]/Insta_Table1[[#This Row],[Reach]], " ")</f>
        <v xml:space="preserve"> </v>
      </c>
    </row>
    <row r="968" spans="1:10" x14ac:dyDescent="0.3">
      <c r="A968" s="7" t="s">
        <v>968</v>
      </c>
      <c r="B968" s="17">
        <f t="shared" si="46"/>
        <v>45536</v>
      </c>
      <c r="C968" s="36">
        <f>VLOOKUP(DAILY_STATS!A968,REACH!A967:B2177,2,0)</f>
        <v>37312</v>
      </c>
      <c r="D968">
        <f>VLOOKUP(A968,PROFILE_VISITS!$A$1:$B$1211,2,0)</f>
        <v>1242</v>
      </c>
      <c r="E968" s="36">
        <f>IFERROR(VLOOKUP(A968,NEW_FOLLOWS!$A$1:$B$892,2,0),  " ")</f>
        <v>703</v>
      </c>
      <c r="F968" s="36" t="str">
        <f>IFERROR(VLOOKUP(A968,VIEWS!$A$1:$B$200,2,0)," ")</f>
        <v xml:space="preserve"> </v>
      </c>
      <c r="G968" s="36" t="str">
        <f>IFERROR(VLOOKUP(A968,INTERACTION!$A$1:$B$200,2,0)," ")</f>
        <v xml:space="preserve"> </v>
      </c>
      <c r="H968" t="str">
        <f t="shared" si="47"/>
        <v>Sunday</v>
      </c>
      <c r="I968" s="32" t="str">
        <f t="shared" si="45"/>
        <v>Weekend</v>
      </c>
      <c r="J968" s="34" t="str">
        <f>IFERROR(Insta_Table1[[#This Row],[Interaction]]/Insta_Table1[[#This Row],[Reach]], " ")</f>
        <v xml:space="preserve"> </v>
      </c>
    </row>
    <row r="969" spans="1:10" x14ac:dyDescent="0.3">
      <c r="A969" s="7" t="s">
        <v>969</v>
      </c>
      <c r="B969" s="17">
        <f t="shared" si="46"/>
        <v>45537</v>
      </c>
      <c r="C969" s="36">
        <f>VLOOKUP(DAILY_STATS!A969,REACH!A968:B2178,2,0)</f>
        <v>28560</v>
      </c>
      <c r="D969">
        <f>VLOOKUP(A969,PROFILE_VISITS!$A$1:$B$1211,2,0)</f>
        <v>930</v>
      </c>
      <c r="E969" s="36">
        <f>IFERROR(VLOOKUP(A969,NEW_FOLLOWS!$A$1:$B$892,2,0),  " ")</f>
        <v>585</v>
      </c>
      <c r="F969" s="36" t="str">
        <f>IFERROR(VLOOKUP(A969,VIEWS!$A$1:$B$200,2,0)," ")</f>
        <v xml:space="preserve"> </v>
      </c>
      <c r="G969" s="36" t="str">
        <f>IFERROR(VLOOKUP(A969,INTERACTION!$A$1:$B$200,2,0)," ")</f>
        <v xml:space="preserve"> </v>
      </c>
      <c r="H969" t="str">
        <f t="shared" si="47"/>
        <v>Monday</v>
      </c>
      <c r="I969" s="32" t="str">
        <f t="shared" si="45"/>
        <v>Weekday</v>
      </c>
      <c r="J969" s="34" t="str">
        <f>IFERROR(Insta_Table1[[#This Row],[Interaction]]/Insta_Table1[[#This Row],[Reach]], " ")</f>
        <v xml:space="preserve"> </v>
      </c>
    </row>
    <row r="970" spans="1:10" x14ac:dyDescent="0.3">
      <c r="A970" s="7" t="s">
        <v>970</v>
      </c>
      <c r="B970" s="17">
        <f t="shared" si="46"/>
        <v>45538</v>
      </c>
      <c r="C970" s="36">
        <f>VLOOKUP(DAILY_STATS!A970,REACH!A969:B2179,2,0)</f>
        <v>19823</v>
      </c>
      <c r="D970">
        <f>VLOOKUP(A970,PROFILE_VISITS!$A$1:$B$1211,2,0)</f>
        <v>840</v>
      </c>
      <c r="E970" s="36">
        <f>IFERROR(VLOOKUP(A970,NEW_FOLLOWS!$A$1:$B$892,2,0),  " ")</f>
        <v>430</v>
      </c>
      <c r="F970" s="36" t="str">
        <f>IFERROR(VLOOKUP(A970,VIEWS!$A$1:$B$200,2,0)," ")</f>
        <v xml:space="preserve"> </v>
      </c>
      <c r="G970" s="36" t="str">
        <f>IFERROR(VLOOKUP(A970,INTERACTION!$A$1:$B$200,2,0)," ")</f>
        <v xml:space="preserve"> </v>
      </c>
      <c r="H970" t="str">
        <f t="shared" si="47"/>
        <v>Tuesday</v>
      </c>
      <c r="I970" s="32" t="str">
        <f t="shared" si="45"/>
        <v>Weekday</v>
      </c>
      <c r="J970" s="34" t="str">
        <f>IFERROR(Insta_Table1[[#This Row],[Interaction]]/Insta_Table1[[#This Row],[Reach]], " ")</f>
        <v xml:space="preserve"> </v>
      </c>
    </row>
    <row r="971" spans="1:10" x14ac:dyDescent="0.3">
      <c r="A971" s="7" t="s">
        <v>971</v>
      </c>
      <c r="B971" s="17">
        <f t="shared" si="46"/>
        <v>45539</v>
      </c>
      <c r="C971" s="36">
        <f>VLOOKUP(DAILY_STATS!A971,REACH!A970:B2180,2,0)</f>
        <v>16195</v>
      </c>
      <c r="D971">
        <f>VLOOKUP(A971,PROFILE_VISITS!$A$1:$B$1211,2,0)</f>
        <v>708</v>
      </c>
      <c r="E971" s="36">
        <f>IFERROR(VLOOKUP(A971,NEW_FOLLOWS!$A$1:$B$892,2,0),  " ")</f>
        <v>342</v>
      </c>
      <c r="F971" s="36" t="str">
        <f>IFERROR(VLOOKUP(A971,VIEWS!$A$1:$B$200,2,0)," ")</f>
        <v xml:space="preserve"> </v>
      </c>
      <c r="G971" s="36" t="str">
        <f>IFERROR(VLOOKUP(A971,INTERACTION!$A$1:$B$200,2,0)," ")</f>
        <v xml:space="preserve"> </v>
      </c>
      <c r="H971" t="str">
        <f t="shared" si="47"/>
        <v>Wednesday</v>
      </c>
      <c r="I971" s="32" t="str">
        <f t="shared" si="45"/>
        <v>Weekday</v>
      </c>
      <c r="J971" s="34" t="str">
        <f>IFERROR(Insta_Table1[[#This Row],[Interaction]]/Insta_Table1[[#This Row],[Reach]], " ")</f>
        <v xml:space="preserve"> </v>
      </c>
    </row>
    <row r="972" spans="1:10" x14ac:dyDescent="0.3">
      <c r="A972" s="7" t="s">
        <v>972</v>
      </c>
      <c r="B972" s="17">
        <f t="shared" si="46"/>
        <v>45540</v>
      </c>
      <c r="C972" s="36">
        <f>VLOOKUP(DAILY_STATS!A972,REACH!A971:B2181,2,0)</f>
        <v>11818</v>
      </c>
      <c r="D972">
        <f>VLOOKUP(A972,PROFILE_VISITS!$A$1:$B$1211,2,0)</f>
        <v>546</v>
      </c>
      <c r="E972" s="36">
        <f>IFERROR(VLOOKUP(A972,NEW_FOLLOWS!$A$1:$B$892,2,0),  " ")</f>
        <v>264</v>
      </c>
      <c r="F972" s="36" t="str">
        <f>IFERROR(VLOOKUP(A972,VIEWS!$A$1:$B$200,2,0)," ")</f>
        <v xml:space="preserve"> </v>
      </c>
      <c r="G972" s="36" t="str">
        <f>IFERROR(VLOOKUP(A972,INTERACTION!$A$1:$B$200,2,0)," ")</f>
        <v xml:space="preserve"> </v>
      </c>
      <c r="H972" t="str">
        <f t="shared" si="47"/>
        <v>Thursday</v>
      </c>
      <c r="I972" s="32" t="str">
        <f t="shared" si="45"/>
        <v>Weekday</v>
      </c>
      <c r="J972" s="34" t="str">
        <f>IFERROR(Insta_Table1[[#This Row],[Interaction]]/Insta_Table1[[#This Row],[Reach]], " ")</f>
        <v xml:space="preserve"> </v>
      </c>
    </row>
    <row r="973" spans="1:10" x14ac:dyDescent="0.3">
      <c r="A973" s="7" t="s">
        <v>973</v>
      </c>
      <c r="B973" s="17">
        <f t="shared" si="46"/>
        <v>45541</v>
      </c>
      <c r="C973" s="36">
        <f>VLOOKUP(DAILY_STATS!A973,REACH!A972:B2182,2,0)</f>
        <v>27517</v>
      </c>
      <c r="D973">
        <f>VLOOKUP(A973,PROFILE_VISITS!$A$1:$B$1211,2,0)</f>
        <v>841</v>
      </c>
      <c r="E973" s="36">
        <f>IFERROR(VLOOKUP(A973,NEW_FOLLOWS!$A$1:$B$892,2,0),  " ")</f>
        <v>226</v>
      </c>
      <c r="F973" s="36" t="str">
        <f>IFERROR(VLOOKUP(A973,VIEWS!$A$1:$B$200,2,0)," ")</f>
        <v xml:space="preserve"> </v>
      </c>
      <c r="G973" s="36" t="str">
        <f>IFERROR(VLOOKUP(A973,INTERACTION!$A$1:$B$200,2,0)," ")</f>
        <v xml:space="preserve"> </v>
      </c>
      <c r="H973" t="str">
        <f t="shared" si="47"/>
        <v>Friday</v>
      </c>
      <c r="I973" s="32" t="str">
        <f t="shared" si="45"/>
        <v>Weekday</v>
      </c>
      <c r="J973" s="34" t="str">
        <f>IFERROR(Insta_Table1[[#This Row],[Interaction]]/Insta_Table1[[#This Row],[Reach]], " ")</f>
        <v xml:space="preserve"> </v>
      </c>
    </row>
    <row r="974" spans="1:10" x14ac:dyDescent="0.3">
      <c r="A974" s="7" t="s">
        <v>974</v>
      </c>
      <c r="B974" s="17">
        <f t="shared" si="46"/>
        <v>45542</v>
      </c>
      <c r="C974" s="36">
        <f>VLOOKUP(DAILY_STATS!A974,REACH!A973:B2183,2,0)</f>
        <v>14970</v>
      </c>
      <c r="D974">
        <f>VLOOKUP(A974,PROFILE_VISITS!$A$1:$B$1211,2,0)</f>
        <v>415</v>
      </c>
      <c r="E974" s="36">
        <f>IFERROR(VLOOKUP(A974,NEW_FOLLOWS!$A$1:$B$892,2,0),  " ")</f>
        <v>237</v>
      </c>
      <c r="F974" s="36" t="str">
        <f>IFERROR(VLOOKUP(A974,VIEWS!$A$1:$B$200,2,0)," ")</f>
        <v xml:space="preserve"> </v>
      </c>
      <c r="G974" s="36" t="str">
        <f>IFERROR(VLOOKUP(A974,INTERACTION!$A$1:$B$200,2,0)," ")</f>
        <v xml:space="preserve"> </v>
      </c>
      <c r="H974" t="str">
        <f t="shared" si="47"/>
        <v>Saturday</v>
      </c>
      <c r="I974" s="32" t="str">
        <f t="shared" si="45"/>
        <v>Weekend</v>
      </c>
      <c r="J974" s="34" t="str">
        <f>IFERROR(Insta_Table1[[#This Row],[Interaction]]/Insta_Table1[[#This Row],[Reach]], " ")</f>
        <v xml:space="preserve"> </v>
      </c>
    </row>
    <row r="975" spans="1:10" x14ac:dyDescent="0.3">
      <c r="A975" s="7" t="s">
        <v>975</v>
      </c>
      <c r="B975" s="17">
        <f t="shared" si="46"/>
        <v>45543</v>
      </c>
      <c r="C975" s="36">
        <f>VLOOKUP(DAILY_STATS!A975,REACH!A974:B2184,2,0)</f>
        <v>48719</v>
      </c>
      <c r="D975">
        <f>VLOOKUP(A975,PROFILE_VISITS!$A$1:$B$1211,2,0)</f>
        <v>1103</v>
      </c>
      <c r="E975" s="36">
        <f>IFERROR(VLOOKUP(A975,NEW_FOLLOWS!$A$1:$B$892,2,0),  " ")</f>
        <v>281</v>
      </c>
      <c r="F975" s="36" t="str">
        <f>IFERROR(VLOOKUP(A975,VIEWS!$A$1:$B$200,2,0)," ")</f>
        <v xml:space="preserve"> </v>
      </c>
      <c r="G975" s="36" t="str">
        <f>IFERROR(VLOOKUP(A975,INTERACTION!$A$1:$B$200,2,0)," ")</f>
        <v xml:space="preserve"> </v>
      </c>
      <c r="H975" t="str">
        <f t="shared" si="47"/>
        <v>Sunday</v>
      </c>
      <c r="I975" s="32" t="str">
        <f t="shared" si="45"/>
        <v>Weekend</v>
      </c>
      <c r="J975" s="34" t="str">
        <f>IFERROR(Insta_Table1[[#This Row],[Interaction]]/Insta_Table1[[#This Row],[Reach]], " ")</f>
        <v xml:space="preserve"> </v>
      </c>
    </row>
    <row r="976" spans="1:10" x14ac:dyDescent="0.3">
      <c r="A976" s="7" t="s">
        <v>976</v>
      </c>
      <c r="B976" s="17">
        <f t="shared" si="46"/>
        <v>45544</v>
      </c>
      <c r="C976" s="36">
        <f>VLOOKUP(DAILY_STATS!A976,REACH!A975:B2185,2,0)</f>
        <v>25469</v>
      </c>
      <c r="D976">
        <f>VLOOKUP(A976,PROFILE_VISITS!$A$1:$B$1211,2,0)</f>
        <v>801</v>
      </c>
      <c r="E976" s="36">
        <f>IFERROR(VLOOKUP(A976,NEW_FOLLOWS!$A$1:$B$892,2,0),  " ")</f>
        <v>342</v>
      </c>
      <c r="F976" s="36" t="str">
        <f>IFERROR(VLOOKUP(A976,VIEWS!$A$1:$B$200,2,0)," ")</f>
        <v xml:space="preserve"> </v>
      </c>
      <c r="G976" s="36" t="str">
        <f>IFERROR(VLOOKUP(A976,INTERACTION!$A$1:$B$200,2,0)," ")</f>
        <v xml:space="preserve"> </v>
      </c>
      <c r="H976" t="str">
        <f t="shared" si="47"/>
        <v>Monday</v>
      </c>
      <c r="I976" s="32" t="str">
        <f t="shared" si="45"/>
        <v>Weekday</v>
      </c>
      <c r="J976" s="34" t="str">
        <f>IFERROR(Insta_Table1[[#This Row],[Interaction]]/Insta_Table1[[#This Row],[Reach]], " ")</f>
        <v xml:space="preserve"> </v>
      </c>
    </row>
    <row r="977" spans="1:10" x14ac:dyDescent="0.3">
      <c r="A977" s="7" t="s">
        <v>977</v>
      </c>
      <c r="B977" s="17">
        <f t="shared" si="46"/>
        <v>45545</v>
      </c>
      <c r="C977" s="36">
        <f>VLOOKUP(DAILY_STATS!A977,REACH!A976:B2186,2,0)</f>
        <v>32701</v>
      </c>
      <c r="D977">
        <f>VLOOKUP(A977,PROFILE_VISITS!$A$1:$B$1211,2,0)</f>
        <v>1177</v>
      </c>
      <c r="E977" s="36">
        <f>IFERROR(VLOOKUP(A977,NEW_FOLLOWS!$A$1:$B$892,2,0),  " ")</f>
        <v>349</v>
      </c>
      <c r="F977" s="36" t="str">
        <f>IFERROR(VLOOKUP(A977,VIEWS!$A$1:$B$200,2,0)," ")</f>
        <v xml:space="preserve"> </v>
      </c>
      <c r="G977" s="36" t="str">
        <f>IFERROR(VLOOKUP(A977,INTERACTION!$A$1:$B$200,2,0)," ")</f>
        <v xml:space="preserve"> </v>
      </c>
      <c r="H977" t="str">
        <f t="shared" si="47"/>
        <v>Tuesday</v>
      </c>
      <c r="I977" s="32" t="str">
        <f t="shared" si="45"/>
        <v>Weekday</v>
      </c>
      <c r="J977" s="34" t="str">
        <f>IFERROR(Insta_Table1[[#This Row],[Interaction]]/Insta_Table1[[#This Row],[Reach]], " ")</f>
        <v xml:space="preserve"> </v>
      </c>
    </row>
    <row r="978" spans="1:10" x14ac:dyDescent="0.3">
      <c r="A978" s="7" t="s">
        <v>978</v>
      </c>
      <c r="B978" s="17">
        <f t="shared" si="46"/>
        <v>45546</v>
      </c>
      <c r="C978" s="36">
        <f>VLOOKUP(DAILY_STATS!A978,REACH!A977:B2187,2,0)</f>
        <v>19979</v>
      </c>
      <c r="D978">
        <f>VLOOKUP(A978,PROFILE_VISITS!$A$1:$B$1211,2,0)</f>
        <v>700</v>
      </c>
      <c r="E978" s="36">
        <f>IFERROR(VLOOKUP(A978,NEW_FOLLOWS!$A$1:$B$892,2,0),  " ")</f>
        <v>353</v>
      </c>
      <c r="F978" s="36" t="str">
        <f>IFERROR(VLOOKUP(A978,VIEWS!$A$1:$B$200,2,0)," ")</f>
        <v xml:space="preserve"> </v>
      </c>
      <c r="G978" s="36" t="str">
        <f>IFERROR(VLOOKUP(A978,INTERACTION!$A$1:$B$200,2,0)," ")</f>
        <v xml:space="preserve"> </v>
      </c>
      <c r="H978" t="str">
        <f t="shared" si="47"/>
        <v>Wednesday</v>
      </c>
      <c r="I978" s="32" t="str">
        <f t="shared" si="45"/>
        <v>Weekday</v>
      </c>
      <c r="J978" s="34" t="str">
        <f>IFERROR(Insta_Table1[[#This Row],[Interaction]]/Insta_Table1[[#This Row],[Reach]], " ")</f>
        <v xml:space="preserve"> </v>
      </c>
    </row>
    <row r="979" spans="1:10" x14ac:dyDescent="0.3">
      <c r="A979" s="7" t="s">
        <v>979</v>
      </c>
      <c r="B979" s="17">
        <f t="shared" si="46"/>
        <v>45547</v>
      </c>
      <c r="C979" s="36">
        <f>VLOOKUP(DAILY_STATS!A979,REACH!A978:B2188,2,0)</f>
        <v>15622</v>
      </c>
      <c r="D979">
        <f>VLOOKUP(A979,PROFILE_VISITS!$A$1:$B$1211,2,0)</f>
        <v>595</v>
      </c>
      <c r="E979" s="36">
        <f>IFERROR(VLOOKUP(A979,NEW_FOLLOWS!$A$1:$B$892,2,0),  " ")</f>
        <v>345</v>
      </c>
      <c r="F979" s="36" t="str">
        <f>IFERROR(VLOOKUP(A979,VIEWS!$A$1:$B$200,2,0)," ")</f>
        <v xml:space="preserve"> </v>
      </c>
      <c r="G979" s="36" t="str">
        <f>IFERROR(VLOOKUP(A979,INTERACTION!$A$1:$B$200,2,0)," ")</f>
        <v xml:space="preserve"> </v>
      </c>
      <c r="H979" t="str">
        <f t="shared" si="47"/>
        <v>Thursday</v>
      </c>
      <c r="I979" s="32" t="str">
        <f t="shared" si="45"/>
        <v>Weekday</v>
      </c>
      <c r="J979" s="34" t="str">
        <f>IFERROR(Insta_Table1[[#This Row],[Interaction]]/Insta_Table1[[#This Row],[Reach]], " ")</f>
        <v xml:space="preserve"> </v>
      </c>
    </row>
    <row r="980" spans="1:10" x14ac:dyDescent="0.3">
      <c r="A980" s="7" t="s">
        <v>980</v>
      </c>
      <c r="B980" s="17">
        <f t="shared" si="46"/>
        <v>45548</v>
      </c>
      <c r="C980" s="36">
        <f>VLOOKUP(DAILY_STATS!A980,REACH!A979:B2189,2,0)</f>
        <v>19053</v>
      </c>
      <c r="D980">
        <f>VLOOKUP(A980,PROFILE_VISITS!$A$1:$B$1211,2,0)</f>
        <v>699</v>
      </c>
      <c r="E980" s="36">
        <f>IFERROR(VLOOKUP(A980,NEW_FOLLOWS!$A$1:$B$892,2,0),  " ")</f>
        <v>313</v>
      </c>
      <c r="F980" s="36" t="str">
        <f>IFERROR(VLOOKUP(A980,VIEWS!$A$1:$B$200,2,0)," ")</f>
        <v xml:space="preserve"> </v>
      </c>
      <c r="G980" s="36" t="str">
        <f>IFERROR(VLOOKUP(A980,INTERACTION!$A$1:$B$200,2,0)," ")</f>
        <v xml:space="preserve"> </v>
      </c>
      <c r="H980" t="str">
        <f t="shared" si="47"/>
        <v>Friday</v>
      </c>
      <c r="I980" s="32" t="str">
        <f t="shared" si="45"/>
        <v>Weekday</v>
      </c>
      <c r="J980" s="34" t="str">
        <f>IFERROR(Insta_Table1[[#This Row],[Interaction]]/Insta_Table1[[#This Row],[Reach]], " ")</f>
        <v xml:space="preserve"> </v>
      </c>
    </row>
    <row r="981" spans="1:10" x14ac:dyDescent="0.3">
      <c r="A981" s="7" t="s">
        <v>981</v>
      </c>
      <c r="B981" s="17">
        <f t="shared" si="46"/>
        <v>45549</v>
      </c>
      <c r="C981" s="36">
        <f>VLOOKUP(DAILY_STATS!A981,REACH!A980:B2190,2,0)</f>
        <v>11806</v>
      </c>
      <c r="D981">
        <f>VLOOKUP(A981,PROFILE_VISITS!$A$1:$B$1211,2,0)</f>
        <v>375</v>
      </c>
      <c r="E981" s="36">
        <f>IFERROR(VLOOKUP(A981,NEW_FOLLOWS!$A$1:$B$892,2,0),  " ")</f>
        <v>237</v>
      </c>
      <c r="F981" s="36" t="str">
        <f>IFERROR(VLOOKUP(A981,VIEWS!$A$1:$B$200,2,0)," ")</f>
        <v xml:space="preserve"> </v>
      </c>
      <c r="G981" s="36" t="str">
        <f>IFERROR(VLOOKUP(A981,INTERACTION!$A$1:$B$200,2,0)," ")</f>
        <v xml:space="preserve"> </v>
      </c>
      <c r="H981" t="str">
        <f t="shared" si="47"/>
        <v>Saturday</v>
      </c>
      <c r="I981" s="32" t="str">
        <f t="shared" si="45"/>
        <v>Weekend</v>
      </c>
      <c r="J981" s="34" t="str">
        <f>IFERROR(Insta_Table1[[#This Row],[Interaction]]/Insta_Table1[[#This Row],[Reach]], " ")</f>
        <v xml:space="preserve"> </v>
      </c>
    </row>
    <row r="982" spans="1:10" x14ac:dyDescent="0.3">
      <c r="A982" s="7" t="s">
        <v>982</v>
      </c>
      <c r="B982" s="17">
        <f t="shared" si="46"/>
        <v>45550</v>
      </c>
      <c r="C982" s="36">
        <f>VLOOKUP(DAILY_STATS!A982,REACH!A981:B2191,2,0)</f>
        <v>9317</v>
      </c>
      <c r="D982">
        <f>VLOOKUP(A982,PROFILE_VISITS!$A$1:$B$1211,2,0)</f>
        <v>409</v>
      </c>
      <c r="E982" s="36">
        <f>IFERROR(VLOOKUP(A982,NEW_FOLLOWS!$A$1:$B$892,2,0),  " ")</f>
        <v>298</v>
      </c>
      <c r="F982" s="36" t="str">
        <f>IFERROR(VLOOKUP(A982,VIEWS!$A$1:$B$200,2,0)," ")</f>
        <v xml:space="preserve"> </v>
      </c>
      <c r="G982" s="36" t="str">
        <f>IFERROR(VLOOKUP(A982,INTERACTION!$A$1:$B$200,2,0)," ")</f>
        <v xml:space="preserve"> </v>
      </c>
      <c r="H982" t="str">
        <f t="shared" si="47"/>
        <v>Sunday</v>
      </c>
      <c r="I982" s="32" t="str">
        <f t="shared" si="45"/>
        <v>Weekend</v>
      </c>
      <c r="J982" s="34" t="str">
        <f>IFERROR(Insta_Table1[[#This Row],[Interaction]]/Insta_Table1[[#This Row],[Reach]], " ")</f>
        <v xml:space="preserve"> </v>
      </c>
    </row>
    <row r="983" spans="1:10" x14ac:dyDescent="0.3">
      <c r="A983" s="7" t="s">
        <v>983</v>
      </c>
      <c r="B983" s="17">
        <f t="shared" si="46"/>
        <v>45551</v>
      </c>
      <c r="C983" s="36">
        <f>VLOOKUP(DAILY_STATS!A983,REACH!A982:B2192,2,0)</f>
        <v>16331</v>
      </c>
      <c r="D983">
        <f>VLOOKUP(A983,PROFILE_VISITS!$A$1:$B$1211,2,0)</f>
        <v>580</v>
      </c>
      <c r="E983" s="36">
        <f>IFERROR(VLOOKUP(A983,NEW_FOLLOWS!$A$1:$B$892,2,0),  " ")</f>
        <v>331</v>
      </c>
      <c r="F983" s="36" t="str">
        <f>IFERROR(VLOOKUP(A983,VIEWS!$A$1:$B$200,2,0)," ")</f>
        <v xml:space="preserve"> </v>
      </c>
      <c r="G983" s="36" t="str">
        <f>IFERROR(VLOOKUP(A983,INTERACTION!$A$1:$B$200,2,0)," ")</f>
        <v xml:space="preserve"> </v>
      </c>
      <c r="H983" t="str">
        <f t="shared" si="47"/>
        <v>Monday</v>
      </c>
      <c r="I983" s="32" t="str">
        <f t="shared" si="45"/>
        <v>Weekday</v>
      </c>
      <c r="J983" s="34" t="str">
        <f>IFERROR(Insta_Table1[[#This Row],[Interaction]]/Insta_Table1[[#This Row],[Reach]], " ")</f>
        <v xml:space="preserve"> </v>
      </c>
    </row>
    <row r="984" spans="1:10" x14ac:dyDescent="0.3">
      <c r="A984" s="7" t="s">
        <v>984</v>
      </c>
      <c r="B984" s="17">
        <f t="shared" si="46"/>
        <v>45552</v>
      </c>
      <c r="C984" s="36">
        <f>VLOOKUP(DAILY_STATS!A984,REACH!A983:B2193,2,0)</f>
        <v>15016</v>
      </c>
      <c r="D984">
        <f>VLOOKUP(A984,PROFILE_VISITS!$A$1:$B$1211,2,0)</f>
        <v>587</v>
      </c>
      <c r="E984" s="36">
        <f>IFERROR(VLOOKUP(A984,NEW_FOLLOWS!$A$1:$B$892,2,0),  " ")</f>
        <v>262</v>
      </c>
      <c r="F984" s="36" t="str">
        <f>IFERROR(VLOOKUP(A984,VIEWS!$A$1:$B$200,2,0)," ")</f>
        <v xml:space="preserve"> </v>
      </c>
      <c r="G984" s="36" t="str">
        <f>IFERROR(VLOOKUP(A984,INTERACTION!$A$1:$B$200,2,0)," ")</f>
        <v xml:space="preserve"> </v>
      </c>
      <c r="H984" t="str">
        <f t="shared" si="47"/>
        <v>Tuesday</v>
      </c>
      <c r="I984" s="32" t="str">
        <f t="shared" si="45"/>
        <v>Weekday</v>
      </c>
      <c r="J984" s="34" t="str">
        <f>IFERROR(Insta_Table1[[#This Row],[Interaction]]/Insta_Table1[[#This Row],[Reach]], " ")</f>
        <v xml:space="preserve"> </v>
      </c>
    </row>
    <row r="985" spans="1:10" x14ac:dyDescent="0.3">
      <c r="A985" s="7" t="s">
        <v>985</v>
      </c>
      <c r="B985" s="17">
        <f t="shared" si="46"/>
        <v>45553</v>
      </c>
      <c r="C985" s="36">
        <f>VLOOKUP(DAILY_STATS!A985,REACH!A984:B2194,2,0)</f>
        <v>14648</v>
      </c>
      <c r="D985">
        <f>VLOOKUP(A985,PROFILE_VISITS!$A$1:$B$1211,2,0)</f>
        <v>478</v>
      </c>
      <c r="E985" s="36">
        <f>IFERROR(VLOOKUP(A985,NEW_FOLLOWS!$A$1:$B$892,2,0),  " ")</f>
        <v>225</v>
      </c>
      <c r="F985" s="36" t="str">
        <f>IFERROR(VLOOKUP(A985,VIEWS!$A$1:$B$200,2,0)," ")</f>
        <v xml:space="preserve"> </v>
      </c>
      <c r="G985" s="36" t="str">
        <f>IFERROR(VLOOKUP(A985,INTERACTION!$A$1:$B$200,2,0)," ")</f>
        <v xml:space="preserve"> </v>
      </c>
      <c r="H985" t="str">
        <f t="shared" si="47"/>
        <v>Wednesday</v>
      </c>
      <c r="I985" s="32" t="str">
        <f t="shared" si="45"/>
        <v>Weekday</v>
      </c>
      <c r="J985" s="34" t="str">
        <f>IFERROR(Insta_Table1[[#This Row],[Interaction]]/Insta_Table1[[#This Row],[Reach]], " ")</f>
        <v xml:space="preserve"> </v>
      </c>
    </row>
    <row r="986" spans="1:10" x14ac:dyDescent="0.3">
      <c r="A986" s="7" t="s">
        <v>986</v>
      </c>
      <c r="B986" s="17">
        <f t="shared" si="46"/>
        <v>45554</v>
      </c>
      <c r="C986" s="36">
        <f>VLOOKUP(DAILY_STATS!A986,REACH!A985:B2195,2,0)</f>
        <v>6946</v>
      </c>
      <c r="D986">
        <f>VLOOKUP(A986,PROFILE_VISITS!$A$1:$B$1211,2,0)</f>
        <v>282</v>
      </c>
      <c r="E986" s="36">
        <f>IFERROR(VLOOKUP(A986,NEW_FOLLOWS!$A$1:$B$892,2,0),  " ")</f>
        <v>190</v>
      </c>
      <c r="F986" s="36" t="str">
        <f>IFERROR(VLOOKUP(A986,VIEWS!$A$1:$B$200,2,0)," ")</f>
        <v xml:space="preserve"> </v>
      </c>
      <c r="G986" s="36" t="str">
        <f>IFERROR(VLOOKUP(A986,INTERACTION!$A$1:$B$200,2,0)," ")</f>
        <v xml:space="preserve"> </v>
      </c>
      <c r="H986" t="str">
        <f t="shared" si="47"/>
        <v>Thursday</v>
      </c>
      <c r="I986" s="32" t="str">
        <f t="shared" si="45"/>
        <v>Weekday</v>
      </c>
      <c r="J986" s="34" t="str">
        <f>IFERROR(Insta_Table1[[#This Row],[Interaction]]/Insta_Table1[[#This Row],[Reach]], " ")</f>
        <v xml:space="preserve"> </v>
      </c>
    </row>
    <row r="987" spans="1:10" x14ac:dyDescent="0.3">
      <c r="A987" s="7" t="s">
        <v>987</v>
      </c>
      <c r="B987" s="17">
        <f t="shared" si="46"/>
        <v>45555</v>
      </c>
      <c r="C987" s="36">
        <f>VLOOKUP(DAILY_STATS!A987,REACH!A986:B2196,2,0)</f>
        <v>15960</v>
      </c>
      <c r="D987">
        <f>VLOOKUP(A987,PROFILE_VISITS!$A$1:$B$1211,2,0)</f>
        <v>514</v>
      </c>
      <c r="E987" s="36">
        <f>IFERROR(VLOOKUP(A987,NEW_FOLLOWS!$A$1:$B$892,2,0),  " ")</f>
        <v>201</v>
      </c>
      <c r="F987" s="36" t="str">
        <f>IFERROR(VLOOKUP(A987,VIEWS!$A$1:$B$200,2,0)," ")</f>
        <v xml:space="preserve"> </v>
      </c>
      <c r="G987" s="36" t="str">
        <f>IFERROR(VLOOKUP(A987,INTERACTION!$A$1:$B$200,2,0)," ")</f>
        <v xml:space="preserve"> </v>
      </c>
      <c r="H987" t="str">
        <f t="shared" si="47"/>
        <v>Friday</v>
      </c>
      <c r="I987" s="32" t="str">
        <f t="shared" si="45"/>
        <v>Weekday</v>
      </c>
      <c r="J987" s="34" t="str">
        <f>IFERROR(Insta_Table1[[#This Row],[Interaction]]/Insta_Table1[[#This Row],[Reach]], " ")</f>
        <v xml:space="preserve"> </v>
      </c>
    </row>
    <row r="988" spans="1:10" x14ac:dyDescent="0.3">
      <c r="A988" s="7" t="s">
        <v>988</v>
      </c>
      <c r="B988" s="17">
        <f t="shared" si="46"/>
        <v>45556</v>
      </c>
      <c r="C988" s="36">
        <f>VLOOKUP(DAILY_STATS!A988,REACH!A987:B2197,2,0)</f>
        <v>9267</v>
      </c>
      <c r="D988">
        <f>VLOOKUP(A988,PROFILE_VISITS!$A$1:$B$1211,2,0)</f>
        <v>367</v>
      </c>
      <c r="E988" s="36">
        <f>IFERROR(VLOOKUP(A988,NEW_FOLLOWS!$A$1:$B$892,2,0),  " ")</f>
        <v>204</v>
      </c>
      <c r="F988" s="36" t="str">
        <f>IFERROR(VLOOKUP(A988,VIEWS!$A$1:$B$200,2,0)," ")</f>
        <v xml:space="preserve"> </v>
      </c>
      <c r="G988" s="36" t="str">
        <f>IFERROR(VLOOKUP(A988,INTERACTION!$A$1:$B$200,2,0)," ")</f>
        <v xml:space="preserve"> </v>
      </c>
      <c r="H988" t="str">
        <f t="shared" si="47"/>
        <v>Saturday</v>
      </c>
      <c r="I988" s="32" t="str">
        <f t="shared" si="45"/>
        <v>Weekend</v>
      </c>
      <c r="J988" s="34" t="str">
        <f>IFERROR(Insta_Table1[[#This Row],[Interaction]]/Insta_Table1[[#This Row],[Reach]], " ")</f>
        <v xml:space="preserve"> </v>
      </c>
    </row>
    <row r="989" spans="1:10" x14ac:dyDescent="0.3">
      <c r="A989" s="7" t="s">
        <v>989</v>
      </c>
      <c r="B989" s="17">
        <f t="shared" si="46"/>
        <v>45557</v>
      </c>
      <c r="C989" s="36">
        <f>VLOOKUP(DAILY_STATS!A989,REACH!A988:B2198,2,0)</f>
        <v>13910</v>
      </c>
      <c r="D989">
        <f>VLOOKUP(A989,PROFILE_VISITS!$A$1:$B$1211,2,0)</f>
        <v>431</v>
      </c>
      <c r="E989" s="36">
        <f>IFERROR(VLOOKUP(A989,NEW_FOLLOWS!$A$1:$B$892,2,0),  " ")</f>
        <v>228</v>
      </c>
      <c r="F989" s="36" t="str">
        <f>IFERROR(VLOOKUP(A989,VIEWS!$A$1:$B$200,2,0)," ")</f>
        <v xml:space="preserve"> </v>
      </c>
      <c r="G989" s="36" t="str">
        <f>IFERROR(VLOOKUP(A989,INTERACTION!$A$1:$B$200,2,0)," ")</f>
        <v xml:space="preserve"> </v>
      </c>
      <c r="H989" t="str">
        <f t="shared" si="47"/>
        <v>Sunday</v>
      </c>
      <c r="I989" s="32" t="str">
        <f t="shared" si="45"/>
        <v>Weekend</v>
      </c>
      <c r="J989" s="34" t="str">
        <f>IFERROR(Insta_Table1[[#This Row],[Interaction]]/Insta_Table1[[#This Row],[Reach]], " ")</f>
        <v xml:space="preserve"> </v>
      </c>
    </row>
    <row r="990" spans="1:10" x14ac:dyDescent="0.3">
      <c r="A990" s="7" t="s">
        <v>990</v>
      </c>
      <c r="B990" s="17">
        <f t="shared" si="46"/>
        <v>45558</v>
      </c>
      <c r="C990" s="36">
        <f>VLOOKUP(DAILY_STATS!A990,REACH!A989:B2199,2,0)</f>
        <v>7616</v>
      </c>
      <c r="D990">
        <f>VLOOKUP(A990,PROFILE_VISITS!$A$1:$B$1211,2,0)</f>
        <v>364</v>
      </c>
      <c r="E990" s="36">
        <f>IFERROR(VLOOKUP(A990,NEW_FOLLOWS!$A$1:$B$892,2,0),  " ")</f>
        <v>216</v>
      </c>
      <c r="F990" s="36" t="str">
        <f>IFERROR(VLOOKUP(A990,VIEWS!$A$1:$B$200,2,0)," ")</f>
        <v xml:space="preserve"> </v>
      </c>
      <c r="G990" s="36" t="str">
        <f>IFERROR(VLOOKUP(A990,INTERACTION!$A$1:$B$200,2,0)," ")</f>
        <v xml:space="preserve"> </v>
      </c>
      <c r="H990" t="str">
        <f t="shared" si="47"/>
        <v>Monday</v>
      </c>
      <c r="I990" s="32" t="str">
        <f t="shared" si="45"/>
        <v>Weekday</v>
      </c>
      <c r="J990" s="34" t="str">
        <f>IFERROR(Insta_Table1[[#This Row],[Interaction]]/Insta_Table1[[#This Row],[Reach]], " ")</f>
        <v xml:space="preserve"> </v>
      </c>
    </row>
    <row r="991" spans="1:10" x14ac:dyDescent="0.3">
      <c r="A991" s="7" t="s">
        <v>991</v>
      </c>
      <c r="B991" s="17">
        <f t="shared" si="46"/>
        <v>45559</v>
      </c>
      <c r="C991" s="36">
        <f>VLOOKUP(DAILY_STATS!A991,REACH!A990:B2200,2,0)</f>
        <v>7651</v>
      </c>
      <c r="D991">
        <f>VLOOKUP(A991,PROFILE_VISITS!$A$1:$B$1211,2,0)</f>
        <v>372</v>
      </c>
      <c r="E991" s="36">
        <f>IFERROR(VLOOKUP(A991,NEW_FOLLOWS!$A$1:$B$892,2,0),  " ")</f>
        <v>206</v>
      </c>
      <c r="F991" s="36" t="str">
        <f>IFERROR(VLOOKUP(A991,VIEWS!$A$1:$B$200,2,0)," ")</f>
        <v xml:space="preserve"> </v>
      </c>
      <c r="G991" s="36" t="str">
        <f>IFERROR(VLOOKUP(A991,INTERACTION!$A$1:$B$200,2,0)," ")</f>
        <v xml:space="preserve"> </v>
      </c>
      <c r="H991" t="str">
        <f t="shared" si="47"/>
        <v>Tuesday</v>
      </c>
      <c r="I991" s="32" t="str">
        <f t="shared" si="45"/>
        <v>Weekday</v>
      </c>
      <c r="J991" s="34" t="str">
        <f>IFERROR(Insta_Table1[[#This Row],[Interaction]]/Insta_Table1[[#This Row],[Reach]], " ")</f>
        <v xml:space="preserve"> </v>
      </c>
    </row>
    <row r="992" spans="1:10" x14ac:dyDescent="0.3">
      <c r="A992" s="7" t="s">
        <v>992</v>
      </c>
      <c r="B992" s="17">
        <f t="shared" si="46"/>
        <v>45560</v>
      </c>
      <c r="C992" s="36">
        <f>VLOOKUP(DAILY_STATS!A992,REACH!A991:B2201,2,0)</f>
        <v>22991</v>
      </c>
      <c r="D992">
        <f>VLOOKUP(A992,PROFILE_VISITS!$A$1:$B$1211,2,0)</f>
        <v>637</v>
      </c>
      <c r="E992" s="36">
        <f>IFERROR(VLOOKUP(A992,NEW_FOLLOWS!$A$1:$B$892,2,0),  " ")</f>
        <v>254</v>
      </c>
      <c r="F992" s="36" t="str">
        <f>IFERROR(VLOOKUP(A992,VIEWS!$A$1:$B$200,2,0)," ")</f>
        <v xml:space="preserve"> </v>
      </c>
      <c r="G992" s="36" t="str">
        <f>IFERROR(VLOOKUP(A992,INTERACTION!$A$1:$B$200,2,0)," ")</f>
        <v xml:space="preserve"> </v>
      </c>
      <c r="H992" t="str">
        <f t="shared" si="47"/>
        <v>Wednesday</v>
      </c>
      <c r="I992" s="32" t="str">
        <f t="shared" si="45"/>
        <v>Weekday</v>
      </c>
      <c r="J992" s="34" t="str">
        <f>IFERROR(Insta_Table1[[#This Row],[Interaction]]/Insta_Table1[[#This Row],[Reach]], " ")</f>
        <v xml:space="preserve"> </v>
      </c>
    </row>
    <row r="993" spans="1:10" x14ac:dyDescent="0.3">
      <c r="A993" s="7" t="s">
        <v>993</v>
      </c>
      <c r="B993" s="17">
        <f t="shared" si="46"/>
        <v>45561</v>
      </c>
      <c r="C993" s="36">
        <f>VLOOKUP(DAILY_STATS!A993,REACH!A992:B2202,2,0)</f>
        <v>10033</v>
      </c>
      <c r="D993">
        <f>VLOOKUP(A993,PROFILE_VISITS!$A$1:$B$1211,2,0)</f>
        <v>402</v>
      </c>
      <c r="E993" s="36">
        <f>IFERROR(VLOOKUP(A993,NEW_FOLLOWS!$A$1:$B$892,2,0),  " ")</f>
        <v>248</v>
      </c>
      <c r="F993" s="36" t="str">
        <f>IFERROR(VLOOKUP(A993,VIEWS!$A$1:$B$200,2,0)," ")</f>
        <v xml:space="preserve"> </v>
      </c>
      <c r="G993" s="36" t="str">
        <f>IFERROR(VLOOKUP(A993,INTERACTION!$A$1:$B$200,2,0)," ")</f>
        <v xml:space="preserve"> </v>
      </c>
      <c r="H993" t="str">
        <f t="shared" si="47"/>
        <v>Thursday</v>
      </c>
      <c r="I993" s="32" t="str">
        <f t="shared" si="45"/>
        <v>Weekday</v>
      </c>
      <c r="J993" s="34" t="str">
        <f>IFERROR(Insta_Table1[[#This Row],[Interaction]]/Insta_Table1[[#This Row],[Reach]], " ")</f>
        <v xml:space="preserve"> </v>
      </c>
    </row>
    <row r="994" spans="1:10" x14ac:dyDescent="0.3">
      <c r="A994" s="7" t="s">
        <v>994</v>
      </c>
      <c r="B994" s="17">
        <f t="shared" si="46"/>
        <v>45562</v>
      </c>
      <c r="C994" s="36">
        <f>VLOOKUP(DAILY_STATS!A994,REACH!A993:B2203,2,0)</f>
        <v>16450</v>
      </c>
      <c r="D994">
        <f>VLOOKUP(A994,PROFILE_VISITS!$A$1:$B$1211,2,0)</f>
        <v>508</v>
      </c>
      <c r="E994" s="36">
        <f>IFERROR(VLOOKUP(A994,NEW_FOLLOWS!$A$1:$B$892,2,0),  " ")</f>
        <v>334</v>
      </c>
      <c r="F994" s="36" t="str">
        <f>IFERROR(VLOOKUP(A994,VIEWS!$A$1:$B$200,2,0)," ")</f>
        <v xml:space="preserve"> </v>
      </c>
      <c r="G994" s="36" t="str">
        <f>IFERROR(VLOOKUP(A994,INTERACTION!$A$1:$B$200,2,0)," ")</f>
        <v xml:space="preserve"> </v>
      </c>
      <c r="H994" t="str">
        <f t="shared" si="47"/>
        <v>Friday</v>
      </c>
      <c r="I994" s="32" t="str">
        <f t="shared" si="45"/>
        <v>Weekday</v>
      </c>
      <c r="J994" s="34" t="str">
        <f>IFERROR(Insta_Table1[[#This Row],[Interaction]]/Insta_Table1[[#This Row],[Reach]], " ")</f>
        <v xml:space="preserve"> </v>
      </c>
    </row>
    <row r="995" spans="1:10" x14ac:dyDescent="0.3">
      <c r="A995" s="7" t="s">
        <v>995</v>
      </c>
      <c r="B995" s="17">
        <f t="shared" si="46"/>
        <v>45563</v>
      </c>
      <c r="C995" s="36">
        <f>VLOOKUP(DAILY_STATS!A995,REACH!A994:B2204,2,0)</f>
        <v>20156</v>
      </c>
      <c r="D995">
        <f>VLOOKUP(A995,PROFILE_VISITS!$A$1:$B$1211,2,0)</f>
        <v>599</v>
      </c>
      <c r="E995" s="36">
        <f>IFERROR(VLOOKUP(A995,NEW_FOLLOWS!$A$1:$B$892,2,0),  " ")</f>
        <v>374</v>
      </c>
      <c r="F995" s="36" t="str">
        <f>IFERROR(VLOOKUP(A995,VIEWS!$A$1:$B$200,2,0)," ")</f>
        <v xml:space="preserve"> </v>
      </c>
      <c r="G995" s="36" t="str">
        <f>IFERROR(VLOOKUP(A995,INTERACTION!$A$1:$B$200,2,0)," ")</f>
        <v xml:space="preserve"> </v>
      </c>
      <c r="H995" t="str">
        <f t="shared" si="47"/>
        <v>Saturday</v>
      </c>
      <c r="I995" s="32" t="str">
        <f t="shared" si="45"/>
        <v>Weekend</v>
      </c>
      <c r="J995" s="34" t="str">
        <f>IFERROR(Insta_Table1[[#This Row],[Interaction]]/Insta_Table1[[#This Row],[Reach]], " ")</f>
        <v xml:space="preserve"> </v>
      </c>
    </row>
    <row r="996" spans="1:10" x14ac:dyDescent="0.3">
      <c r="A996" s="7" t="s">
        <v>996</v>
      </c>
      <c r="B996" s="17">
        <f t="shared" si="46"/>
        <v>45564</v>
      </c>
      <c r="C996" s="36">
        <f>VLOOKUP(DAILY_STATS!A996,REACH!A995:B2205,2,0)</f>
        <v>15842</v>
      </c>
      <c r="D996">
        <f>VLOOKUP(A996,PROFILE_VISITS!$A$1:$B$1211,2,0)</f>
        <v>481</v>
      </c>
      <c r="E996" s="36">
        <f>IFERROR(VLOOKUP(A996,NEW_FOLLOWS!$A$1:$B$892,2,0),  " ")</f>
        <v>313</v>
      </c>
      <c r="F996" s="36" t="str">
        <f>IFERROR(VLOOKUP(A996,VIEWS!$A$1:$B$200,2,0)," ")</f>
        <v xml:space="preserve"> </v>
      </c>
      <c r="G996" s="36" t="str">
        <f>IFERROR(VLOOKUP(A996,INTERACTION!$A$1:$B$200,2,0)," ")</f>
        <v xml:space="preserve"> </v>
      </c>
      <c r="H996" t="str">
        <f t="shared" si="47"/>
        <v>Sunday</v>
      </c>
      <c r="I996" s="32" t="str">
        <f t="shared" si="45"/>
        <v>Weekend</v>
      </c>
      <c r="J996" s="34" t="str">
        <f>IFERROR(Insta_Table1[[#This Row],[Interaction]]/Insta_Table1[[#This Row],[Reach]], " ")</f>
        <v xml:space="preserve"> </v>
      </c>
    </row>
    <row r="997" spans="1:10" x14ac:dyDescent="0.3">
      <c r="A997" s="7" t="s">
        <v>997</v>
      </c>
      <c r="B997" s="17">
        <f t="shared" si="46"/>
        <v>45565</v>
      </c>
      <c r="C997" s="36">
        <f>VLOOKUP(DAILY_STATS!A997,REACH!A996:B2206,2,0)</f>
        <v>10139</v>
      </c>
      <c r="D997">
        <f>VLOOKUP(A997,PROFILE_VISITS!$A$1:$B$1211,2,0)</f>
        <v>381</v>
      </c>
      <c r="E997" s="36">
        <f>IFERROR(VLOOKUP(A997,NEW_FOLLOWS!$A$1:$B$892,2,0),  " ")</f>
        <v>253</v>
      </c>
      <c r="F997" s="36" t="str">
        <f>IFERROR(VLOOKUP(A997,VIEWS!$A$1:$B$200,2,0)," ")</f>
        <v xml:space="preserve"> </v>
      </c>
      <c r="G997" s="36" t="str">
        <f>IFERROR(VLOOKUP(A997,INTERACTION!$A$1:$B$200,2,0)," ")</f>
        <v xml:space="preserve"> </v>
      </c>
      <c r="H997" t="str">
        <f t="shared" si="47"/>
        <v>Monday</v>
      </c>
      <c r="I997" s="32" t="str">
        <f t="shared" si="45"/>
        <v>Weekday</v>
      </c>
      <c r="J997" s="34" t="str">
        <f>IFERROR(Insta_Table1[[#This Row],[Interaction]]/Insta_Table1[[#This Row],[Reach]], " ")</f>
        <v xml:space="preserve"> </v>
      </c>
    </row>
    <row r="998" spans="1:10" x14ac:dyDescent="0.3">
      <c r="A998" s="7" t="s">
        <v>998</v>
      </c>
      <c r="B998" s="17">
        <f t="shared" si="46"/>
        <v>45566</v>
      </c>
      <c r="C998" s="36">
        <f>VLOOKUP(DAILY_STATS!A998,REACH!A997:B2207,2,0)</f>
        <v>27070</v>
      </c>
      <c r="D998">
        <f>VLOOKUP(A998,PROFILE_VISITS!$A$1:$B$1211,2,0)</f>
        <v>598</v>
      </c>
      <c r="E998" s="36">
        <f>IFERROR(VLOOKUP(A998,NEW_FOLLOWS!$A$1:$B$892,2,0),  " ")</f>
        <v>242</v>
      </c>
      <c r="F998" s="36" t="str">
        <f>IFERROR(VLOOKUP(A998,VIEWS!$A$1:$B$200,2,0)," ")</f>
        <v xml:space="preserve"> </v>
      </c>
      <c r="G998" s="36" t="str">
        <f>IFERROR(VLOOKUP(A998,INTERACTION!$A$1:$B$200,2,0)," ")</f>
        <v xml:space="preserve"> </v>
      </c>
      <c r="H998" t="str">
        <f t="shared" si="47"/>
        <v>Tuesday</v>
      </c>
      <c r="I998" s="32" t="str">
        <f t="shared" si="45"/>
        <v>Weekday</v>
      </c>
      <c r="J998" s="34" t="str">
        <f>IFERROR(Insta_Table1[[#This Row],[Interaction]]/Insta_Table1[[#This Row],[Reach]], " ")</f>
        <v xml:space="preserve"> </v>
      </c>
    </row>
    <row r="999" spans="1:10" x14ac:dyDescent="0.3">
      <c r="A999" s="7" t="s">
        <v>999</v>
      </c>
      <c r="B999" s="17">
        <f t="shared" si="46"/>
        <v>45567</v>
      </c>
      <c r="C999" s="36">
        <f>VLOOKUP(DAILY_STATS!A999,REACH!A998:B2208,2,0)</f>
        <v>18753</v>
      </c>
      <c r="D999">
        <f>VLOOKUP(A999,PROFILE_VISITS!$A$1:$B$1211,2,0)</f>
        <v>567</v>
      </c>
      <c r="E999" s="36">
        <f>IFERROR(VLOOKUP(A999,NEW_FOLLOWS!$A$1:$B$892,2,0),  " ")</f>
        <v>266</v>
      </c>
      <c r="F999" s="36" t="str">
        <f>IFERROR(VLOOKUP(A999,VIEWS!$A$1:$B$200,2,0)," ")</f>
        <v xml:space="preserve"> </v>
      </c>
      <c r="G999" s="36" t="str">
        <f>IFERROR(VLOOKUP(A999,INTERACTION!$A$1:$B$200,2,0)," ")</f>
        <v xml:space="preserve"> </v>
      </c>
      <c r="H999" t="str">
        <f t="shared" si="47"/>
        <v>Wednesday</v>
      </c>
      <c r="I999" s="32" t="str">
        <f t="shared" si="45"/>
        <v>Weekday</v>
      </c>
      <c r="J999" s="34" t="str">
        <f>IFERROR(Insta_Table1[[#This Row],[Interaction]]/Insta_Table1[[#This Row],[Reach]], " ")</f>
        <v xml:space="preserve"> </v>
      </c>
    </row>
    <row r="1000" spans="1:10" x14ac:dyDescent="0.3">
      <c r="A1000" s="7" t="s">
        <v>1000</v>
      </c>
      <c r="B1000" s="17">
        <f t="shared" si="46"/>
        <v>45568</v>
      </c>
      <c r="C1000" s="36">
        <f>VLOOKUP(DAILY_STATS!A1000,REACH!A999:B2209,2,0)</f>
        <v>14145</v>
      </c>
      <c r="D1000">
        <f>VLOOKUP(A1000,PROFILE_VISITS!$A$1:$B$1211,2,0)</f>
        <v>420</v>
      </c>
      <c r="E1000" s="36">
        <f>IFERROR(VLOOKUP(A1000,NEW_FOLLOWS!$A$1:$B$892,2,0),  " ")</f>
        <v>259</v>
      </c>
      <c r="F1000" s="36" t="str">
        <f>IFERROR(VLOOKUP(A1000,VIEWS!$A$1:$B$200,2,0)," ")</f>
        <v xml:space="preserve"> </v>
      </c>
      <c r="G1000" s="36" t="str">
        <f>IFERROR(VLOOKUP(A1000,INTERACTION!$A$1:$B$200,2,0)," ")</f>
        <v xml:space="preserve"> </v>
      </c>
      <c r="H1000" t="str">
        <f t="shared" si="47"/>
        <v>Thursday</v>
      </c>
      <c r="I1000" s="32" t="str">
        <f t="shared" si="45"/>
        <v>Weekday</v>
      </c>
      <c r="J1000" s="34" t="str">
        <f>IFERROR(Insta_Table1[[#This Row],[Interaction]]/Insta_Table1[[#This Row],[Reach]], " ")</f>
        <v xml:space="preserve"> </v>
      </c>
    </row>
    <row r="1001" spans="1:10" x14ac:dyDescent="0.3">
      <c r="A1001" s="7" t="s">
        <v>1001</v>
      </c>
      <c r="B1001" s="17">
        <f t="shared" si="46"/>
        <v>45569</v>
      </c>
      <c r="C1001" s="36">
        <f>VLOOKUP(DAILY_STATS!A1001,REACH!A1000:B2210,2,0)</f>
        <v>15457</v>
      </c>
      <c r="D1001">
        <f>VLOOKUP(A1001,PROFILE_VISITS!$A$1:$B$1211,2,0)</f>
        <v>456</v>
      </c>
      <c r="E1001" s="36">
        <f>IFERROR(VLOOKUP(A1001,NEW_FOLLOWS!$A$1:$B$892,2,0),  " ")</f>
        <v>232</v>
      </c>
      <c r="F1001" s="36" t="str">
        <f>IFERROR(VLOOKUP(A1001,VIEWS!$A$1:$B$200,2,0)," ")</f>
        <v xml:space="preserve"> </v>
      </c>
      <c r="G1001" s="36" t="str">
        <f>IFERROR(VLOOKUP(A1001,INTERACTION!$A$1:$B$200,2,0)," ")</f>
        <v xml:space="preserve"> </v>
      </c>
      <c r="H1001" t="str">
        <f t="shared" si="47"/>
        <v>Friday</v>
      </c>
      <c r="I1001" s="32" t="str">
        <f t="shared" si="45"/>
        <v>Weekday</v>
      </c>
      <c r="J1001" s="34" t="str">
        <f>IFERROR(Insta_Table1[[#This Row],[Interaction]]/Insta_Table1[[#This Row],[Reach]], " ")</f>
        <v xml:space="preserve"> </v>
      </c>
    </row>
    <row r="1002" spans="1:10" x14ac:dyDescent="0.3">
      <c r="A1002" s="7" t="s">
        <v>1002</v>
      </c>
      <c r="B1002" s="17">
        <f t="shared" si="46"/>
        <v>45570</v>
      </c>
      <c r="C1002" s="36">
        <f>VLOOKUP(DAILY_STATS!A1002,REACH!A1001:B2211,2,0)</f>
        <v>9976</v>
      </c>
      <c r="D1002">
        <f>VLOOKUP(A1002,PROFILE_VISITS!$A$1:$B$1211,2,0)</f>
        <v>370</v>
      </c>
      <c r="E1002" s="36">
        <f>IFERROR(VLOOKUP(A1002,NEW_FOLLOWS!$A$1:$B$892,2,0),  " ")</f>
        <v>185</v>
      </c>
      <c r="F1002" s="36" t="str">
        <f>IFERROR(VLOOKUP(A1002,VIEWS!$A$1:$B$200,2,0)," ")</f>
        <v xml:space="preserve"> </v>
      </c>
      <c r="G1002" s="36" t="str">
        <f>IFERROR(VLOOKUP(A1002,INTERACTION!$A$1:$B$200,2,0)," ")</f>
        <v xml:space="preserve"> </v>
      </c>
      <c r="H1002" t="str">
        <f t="shared" si="47"/>
        <v>Saturday</v>
      </c>
      <c r="I1002" s="32" t="str">
        <f t="shared" si="45"/>
        <v>Weekend</v>
      </c>
      <c r="J1002" s="34" t="str">
        <f>IFERROR(Insta_Table1[[#This Row],[Interaction]]/Insta_Table1[[#This Row],[Reach]], " ")</f>
        <v xml:space="preserve"> </v>
      </c>
    </row>
    <row r="1003" spans="1:10" x14ac:dyDescent="0.3">
      <c r="A1003" s="7" t="s">
        <v>1003</v>
      </c>
      <c r="B1003" s="17">
        <f t="shared" si="46"/>
        <v>45571</v>
      </c>
      <c r="C1003" s="36">
        <f>VLOOKUP(DAILY_STATS!A1003,REACH!A1002:B2212,2,0)</f>
        <v>10004</v>
      </c>
      <c r="D1003">
        <f>VLOOKUP(A1003,PROFILE_VISITS!$A$1:$B$1211,2,0)</f>
        <v>384</v>
      </c>
      <c r="E1003" s="36">
        <f>IFERROR(VLOOKUP(A1003,NEW_FOLLOWS!$A$1:$B$892,2,0),  " ")</f>
        <v>226</v>
      </c>
      <c r="F1003" s="36" t="str">
        <f>IFERROR(VLOOKUP(A1003,VIEWS!$A$1:$B$200,2,0)," ")</f>
        <v xml:space="preserve"> </v>
      </c>
      <c r="G1003" s="36" t="str">
        <f>IFERROR(VLOOKUP(A1003,INTERACTION!$A$1:$B$200,2,0)," ")</f>
        <v xml:space="preserve"> </v>
      </c>
      <c r="H1003" t="str">
        <f t="shared" si="47"/>
        <v>Sunday</v>
      </c>
      <c r="I1003" s="32" t="str">
        <f t="shared" si="45"/>
        <v>Weekend</v>
      </c>
      <c r="J1003" s="34" t="str">
        <f>IFERROR(Insta_Table1[[#This Row],[Interaction]]/Insta_Table1[[#This Row],[Reach]], " ")</f>
        <v xml:space="preserve"> </v>
      </c>
    </row>
    <row r="1004" spans="1:10" x14ac:dyDescent="0.3">
      <c r="A1004" s="7" t="s">
        <v>1004</v>
      </c>
      <c r="B1004" s="17">
        <f t="shared" si="46"/>
        <v>45572</v>
      </c>
      <c r="C1004" s="36">
        <f>VLOOKUP(DAILY_STATS!A1004,REACH!A1003:B2213,2,0)</f>
        <v>13336</v>
      </c>
      <c r="D1004">
        <f>VLOOKUP(A1004,PROFILE_VISITS!$A$1:$B$1211,2,0)</f>
        <v>401</v>
      </c>
      <c r="E1004" s="36">
        <f>IFERROR(VLOOKUP(A1004,NEW_FOLLOWS!$A$1:$B$892,2,0),  " ")</f>
        <v>212</v>
      </c>
      <c r="F1004" s="36" t="str">
        <f>IFERROR(VLOOKUP(A1004,VIEWS!$A$1:$B$200,2,0)," ")</f>
        <v xml:space="preserve"> </v>
      </c>
      <c r="G1004" s="36" t="str">
        <f>IFERROR(VLOOKUP(A1004,INTERACTION!$A$1:$B$200,2,0)," ")</f>
        <v xml:space="preserve"> </v>
      </c>
      <c r="H1004" t="str">
        <f t="shared" si="47"/>
        <v>Monday</v>
      </c>
      <c r="I1004" s="32" t="str">
        <f t="shared" si="45"/>
        <v>Weekday</v>
      </c>
      <c r="J1004" s="34" t="str">
        <f>IFERROR(Insta_Table1[[#This Row],[Interaction]]/Insta_Table1[[#This Row],[Reach]], " ")</f>
        <v xml:space="preserve"> </v>
      </c>
    </row>
    <row r="1005" spans="1:10" x14ac:dyDescent="0.3">
      <c r="A1005" s="7" t="s">
        <v>1005</v>
      </c>
      <c r="B1005" s="17">
        <f t="shared" si="46"/>
        <v>45573</v>
      </c>
      <c r="C1005" s="36">
        <f>VLOOKUP(DAILY_STATS!A1005,REACH!A1004:B2214,2,0)</f>
        <v>19834</v>
      </c>
      <c r="D1005">
        <f>VLOOKUP(A1005,PROFILE_VISITS!$A$1:$B$1211,2,0)</f>
        <v>442</v>
      </c>
      <c r="E1005" s="36">
        <f>IFERROR(VLOOKUP(A1005,NEW_FOLLOWS!$A$1:$B$892,2,0),  " ")</f>
        <v>170</v>
      </c>
      <c r="F1005" s="36" t="str">
        <f>IFERROR(VLOOKUP(A1005,VIEWS!$A$1:$B$200,2,0)," ")</f>
        <v xml:space="preserve"> </v>
      </c>
      <c r="G1005" s="36" t="str">
        <f>IFERROR(VLOOKUP(A1005,INTERACTION!$A$1:$B$200,2,0)," ")</f>
        <v xml:space="preserve"> </v>
      </c>
      <c r="H1005" t="str">
        <f t="shared" si="47"/>
        <v>Tuesday</v>
      </c>
      <c r="I1005" s="32" t="str">
        <f t="shared" si="45"/>
        <v>Weekday</v>
      </c>
      <c r="J1005" s="34" t="str">
        <f>IFERROR(Insta_Table1[[#This Row],[Interaction]]/Insta_Table1[[#This Row],[Reach]], " ")</f>
        <v xml:space="preserve"> </v>
      </c>
    </row>
    <row r="1006" spans="1:10" x14ac:dyDescent="0.3">
      <c r="A1006" s="7" t="s">
        <v>1006</v>
      </c>
      <c r="B1006" s="17">
        <f t="shared" si="46"/>
        <v>45574</v>
      </c>
      <c r="C1006" s="36">
        <f>VLOOKUP(DAILY_STATS!A1006,REACH!A1005:B2215,2,0)</f>
        <v>9705</v>
      </c>
      <c r="D1006">
        <f>VLOOKUP(A1006,PROFILE_VISITS!$A$1:$B$1211,2,0)</f>
        <v>320</v>
      </c>
      <c r="E1006" s="36">
        <f>IFERROR(VLOOKUP(A1006,NEW_FOLLOWS!$A$1:$B$892,2,0),  " ")</f>
        <v>170</v>
      </c>
      <c r="F1006" s="36" t="str">
        <f>IFERROR(VLOOKUP(A1006,VIEWS!$A$1:$B$200,2,0)," ")</f>
        <v xml:space="preserve"> </v>
      </c>
      <c r="G1006" s="36" t="str">
        <f>IFERROR(VLOOKUP(A1006,INTERACTION!$A$1:$B$200,2,0)," ")</f>
        <v xml:space="preserve"> </v>
      </c>
      <c r="H1006" t="str">
        <f t="shared" si="47"/>
        <v>Wednesday</v>
      </c>
      <c r="I1006" s="32" t="str">
        <f t="shared" si="45"/>
        <v>Weekday</v>
      </c>
      <c r="J1006" s="34" t="str">
        <f>IFERROR(Insta_Table1[[#This Row],[Interaction]]/Insta_Table1[[#This Row],[Reach]], " ")</f>
        <v xml:space="preserve"> </v>
      </c>
    </row>
    <row r="1007" spans="1:10" x14ac:dyDescent="0.3">
      <c r="A1007" s="7" t="s">
        <v>1007</v>
      </c>
      <c r="B1007" s="17">
        <f t="shared" si="46"/>
        <v>45575</v>
      </c>
      <c r="C1007" s="36">
        <f>VLOOKUP(DAILY_STATS!A1007,REACH!A1006:B2216,2,0)</f>
        <v>10939</v>
      </c>
      <c r="D1007">
        <f>VLOOKUP(A1007,PROFILE_VISITS!$A$1:$B$1211,2,0)</f>
        <v>292</v>
      </c>
      <c r="E1007" s="36">
        <f>IFERROR(VLOOKUP(A1007,NEW_FOLLOWS!$A$1:$B$892,2,0),  " ")</f>
        <v>167</v>
      </c>
      <c r="F1007" s="36" t="str">
        <f>IFERROR(VLOOKUP(A1007,VIEWS!$A$1:$B$200,2,0)," ")</f>
        <v xml:space="preserve"> </v>
      </c>
      <c r="G1007" s="36" t="str">
        <f>IFERROR(VLOOKUP(A1007,INTERACTION!$A$1:$B$200,2,0)," ")</f>
        <v xml:space="preserve"> </v>
      </c>
      <c r="H1007" t="str">
        <f t="shared" si="47"/>
        <v>Thursday</v>
      </c>
      <c r="I1007" s="32" t="str">
        <f t="shared" si="45"/>
        <v>Weekday</v>
      </c>
      <c r="J1007" s="34" t="str">
        <f>IFERROR(Insta_Table1[[#This Row],[Interaction]]/Insta_Table1[[#This Row],[Reach]], " ")</f>
        <v xml:space="preserve"> </v>
      </c>
    </row>
    <row r="1008" spans="1:10" x14ac:dyDescent="0.3">
      <c r="A1008" s="7" t="s">
        <v>1008</v>
      </c>
      <c r="B1008" s="17">
        <f t="shared" si="46"/>
        <v>45576</v>
      </c>
      <c r="C1008" s="36">
        <f>VLOOKUP(DAILY_STATS!A1008,REACH!A1007:B2217,2,0)</f>
        <v>9937</v>
      </c>
      <c r="D1008">
        <f>VLOOKUP(A1008,PROFILE_VISITS!$A$1:$B$1211,2,0)</f>
        <v>276</v>
      </c>
      <c r="E1008" s="36">
        <f>IFERROR(VLOOKUP(A1008,NEW_FOLLOWS!$A$1:$B$892,2,0),  " ")</f>
        <v>188</v>
      </c>
      <c r="F1008" s="36" t="str">
        <f>IFERROR(VLOOKUP(A1008,VIEWS!$A$1:$B$200,2,0)," ")</f>
        <v xml:space="preserve"> </v>
      </c>
      <c r="G1008" s="36" t="str">
        <f>IFERROR(VLOOKUP(A1008,INTERACTION!$A$1:$B$200,2,0)," ")</f>
        <v xml:space="preserve"> </v>
      </c>
      <c r="H1008" t="str">
        <f t="shared" si="47"/>
        <v>Friday</v>
      </c>
      <c r="I1008" s="32" t="str">
        <f t="shared" si="45"/>
        <v>Weekday</v>
      </c>
      <c r="J1008" s="34" t="str">
        <f>IFERROR(Insta_Table1[[#This Row],[Interaction]]/Insta_Table1[[#This Row],[Reach]], " ")</f>
        <v xml:space="preserve"> </v>
      </c>
    </row>
    <row r="1009" spans="1:10" x14ac:dyDescent="0.3">
      <c r="A1009" s="7" t="s">
        <v>1009</v>
      </c>
      <c r="B1009" s="17">
        <f t="shared" si="46"/>
        <v>45577</v>
      </c>
      <c r="C1009" s="36">
        <f>VLOOKUP(DAILY_STATS!A1009,REACH!A1008:B2218,2,0)</f>
        <v>9891</v>
      </c>
      <c r="D1009">
        <f>VLOOKUP(A1009,PROFILE_VISITS!$A$1:$B$1211,2,0)</f>
        <v>324</v>
      </c>
      <c r="E1009" s="36">
        <f>IFERROR(VLOOKUP(A1009,NEW_FOLLOWS!$A$1:$B$892,2,0),  " ")</f>
        <v>152</v>
      </c>
      <c r="F1009" s="36" t="str">
        <f>IFERROR(VLOOKUP(A1009,VIEWS!$A$1:$B$200,2,0)," ")</f>
        <v xml:space="preserve"> </v>
      </c>
      <c r="G1009" s="36" t="str">
        <f>IFERROR(VLOOKUP(A1009,INTERACTION!$A$1:$B$200,2,0)," ")</f>
        <v xml:space="preserve"> </v>
      </c>
      <c r="H1009" t="str">
        <f t="shared" si="47"/>
        <v>Saturday</v>
      </c>
      <c r="I1009" s="32" t="str">
        <f t="shared" si="45"/>
        <v>Weekend</v>
      </c>
      <c r="J1009" s="34" t="str">
        <f>IFERROR(Insta_Table1[[#This Row],[Interaction]]/Insta_Table1[[#This Row],[Reach]], " ")</f>
        <v xml:space="preserve"> </v>
      </c>
    </row>
    <row r="1010" spans="1:10" x14ac:dyDescent="0.3">
      <c r="A1010" s="7" t="s">
        <v>1010</v>
      </c>
      <c r="B1010" s="17">
        <f t="shared" si="46"/>
        <v>45578</v>
      </c>
      <c r="C1010" s="36">
        <f>VLOOKUP(DAILY_STATS!A1010,REACH!A1009:B2219,2,0)</f>
        <v>7475</v>
      </c>
      <c r="D1010">
        <f>VLOOKUP(A1010,PROFILE_VISITS!$A$1:$B$1211,2,0)</f>
        <v>377</v>
      </c>
      <c r="E1010" s="36">
        <f>IFERROR(VLOOKUP(A1010,NEW_FOLLOWS!$A$1:$B$892,2,0),  " ")</f>
        <v>195</v>
      </c>
      <c r="F1010" s="36" t="str">
        <f>IFERROR(VLOOKUP(A1010,VIEWS!$A$1:$B$200,2,0)," ")</f>
        <v xml:space="preserve"> </v>
      </c>
      <c r="G1010" s="36" t="str">
        <f>IFERROR(VLOOKUP(A1010,INTERACTION!$A$1:$B$200,2,0)," ")</f>
        <v xml:space="preserve"> </v>
      </c>
      <c r="H1010" t="str">
        <f t="shared" si="47"/>
        <v>Sunday</v>
      </c>
      <c r="I1010" s="32" t="str">
        <f t="shared" si="45"/>
        <v>Weekend</v>
      </c>
      <c r="J1010" s="34" t="str">
        <f>IFERROR(Insta_Table1[[#This Row],[Interaction]]/Insta_Table1[[#This Row],[Reach]], " ")</f>
        <v xml:space="preserve"> </v>
      </c>
    </row>
    <row r="1011" spans="1:10" x14ac:dyDescent="0.3">
      <c r="A1011" s="7" t="s">
        <v>1011</v>
      </c>
      <c r="B1011" s="17">
        <f t="shared" si="46"/>
        <v>45579</v>
      </c>
      <c r="C1011" s="36">
        <f>VLOOKUP(DAILY_STATS!A1011,REACH!A1010:B2220,2,0)</f>
        <v>7089</v>
      </c>
      <c r="D1011">
        <f>VLOOKUP(A1011,PROFILE_VISITS!$A$1:$B$1211,2,0)</f>
        <v>324</v>
      </c>
      <c r="E1011" s="36">
        <f>IFERROR(VLOOKUP(A1011,NEW_FOLLOWS!$A$1:$B$892,2,0),  " ")</f>
        <v>188</v>
      </c>
      <c r="F1011" s="36" t="str">
        <f>IFERROR(VLOOKUP(A1011,VIEWS!$A$1:$B$200,2,0)," ")</f>
        <v xml:space="preserve"> </v>
      </c>
      <c r="G1011" s="36" t="str">
        <f>IFERROR(VLOOKUP(A1011,INTERACTION!$A$1:$B$200,2,0)," ")</f>
        <v xml:space="preserve"> </v>
      </c>
      <c r="H1011" t="str">
        <f t="shared" si="47"/>
        <v>Monday</v>
      </c>
      <c r="I1011" s="32" t="str">
        <f t="shared" si="45"/>
        <v>Weekday</v>
      </c>
      <c r="J1011" s="34" t="str">
        <f>IFERROR(Insta_Table1[[#This Row],[Interaction]]/Insta_Table1[[#This Row],[Reach]], " ")</f>
        <v xml:space="preserve"> </v>
      </c>
    </row>
    <row r="1012" spans="1:10" x14ac:dyDescent="0.3">
      <c r="A1012" s="7" t="s">
        <v>1012</v>
      </c>
      <c r="B1012" s="17">
        <f t="shared" si="46"/>
        <v>45580</v>
      </c>
      <c r="C1012" s="36">
        <f>VLOOKUP(DAILY_STATS!A1012,REACH!A1011:B2221,2,0)</f>
        <v>9863</v>
      </c>
      <c r="D1012">
        <f>VLOOKUP(A1012,PROFILE_VISITS!$A$1:$B$1211,2,0)</f>
        <v>413</v>
      </c>
      <c r="E1012" s="36">
        <f>IFERROR(VLOOKUP(A1012,NEW_FOLLOWS!$A$1:$B$892,2,0),  " ")</f>
        <v>188</v>
      </c>
      <c r="F1012" s="36" t="str">
        <f>IFERROR(VLOOKUP(A1012,VIEWS!$A$1:$B$200,2,0)," ")</f>
        <v xml:space="preserve"> </v>
      </c>
      <c r="G1012" s="36" t="str">
        <f>IFERROR(VLOOKUP(A1012,INTERACTION!$A$1:$B$200,2,0)," ")</f>
        <v xml:space="preserve"> </v>
      </c>
      <c r="H1012" t="str">
        <f t="shared" si="47"/>
        <v>Tuesday</v>
      </c>
      <c r="I1012" s="32" t="str">
        <f t="shared" si="45"/>
        <v>Weekday</v>
      </c>
      <c r="J1012" s="34" t="str">
        <f>IFERROR(Insta_Table1[[#This Row],[Interaction]]/Insta_Table1[[#This Row],[Reach]], " ")</f>
        <v xml:space="preserve"> </v>
      </c>
    </row>
    <row r="1013" spans="1:10" x14ac:dyDescent="0.3">
      <c r="A1013" s="7" t="s">
        <v>1013</v>
      </c>
      <c r="B1013" s="17">
        <f t="shared" si="46"/>
        <v>45581</v>
      </c>
      <c r="C1013" s="36">
        <f>VLOOKUP(DAILY_STATS!A1013,REACH!A1012:B2222,2,0)</f>
        <v>9350</v>
      </c>
      <c r="D1013">
        <f>VLOOKUP(A1013,PROFILE_VISITS!$A$1:$B$1211,2,0)</f>
        <v>386</v>
      </c>
      <c r="E1013" s="36">
        <f>IFERROR(VLOOKUP(A1013,NEW_FOLLOWS!$A$1:$B$892,2,0),  " ")</f>
        <v>162</v>
      </c>
      <c r="F1013" s="36">
        <f>IFERROR(VLOOKUP(A1013,VIEWS!$A$1:$B$200,2,0)," ")</f>
        <v>19611</v>
      </c>
      <c r="G1013" s="36">
        <f>IFERROR(VLOOKUP(A1013,INTERACTION!$A$1:$B$200,2,0)," ")</f>
        <v>537</v>
      </c>
      <c r="H1013" t="str">
        <f t="shared" si="47"/>
        <v>Wednesday</v>
      </c>
      <c r="I1013" s="32" t="str">
        <f t="shared" si="45"/>
        <v>Weekday</v>
      </c>
      <c r="J1013" s="34">
        <f>IFERROR(Insta_Table1[[#This Row],[Interaction]]/Insta_Table1[[#This Row],[Reach]], " ")</f>
        <v>5.7433155080213905E-2</v>
      </c>
    </row>
    <row r="1014" spans="1:10" x14ac:dyDescent="0.3">
      <c r="A1014" s="7" t="s">
        <v>1014</v>
      </c>
      <c r="B1014" s="17">
        <f t="shared" si="46"/>
        <v>45582</v>
      </c>
      <c r="C1014" s="36">
        <f>VLOOKUP(DAILY_STATS!A1014,REACH!A1013:B2223,2,0)</f>
        <v>18494</v>
      </c>
      <c r="D1014">
        <f>VLOOKUP(A1014,PROFILE_VISITS!$A$1:$B$1211,2,0)</f>
        <v>510</v>
      </c>
      <c r="E1014" s="36">
        <f>IFERROR(VLOOKUP(A1014,NEW_FOLLOWS!$A$1:$B$892,2,0),  " ")</f>
        <v>202</v>
      </c>
      <c r="F1014" s="36">
        <f>IFERROR(VLOOKUP(A1014,VIEWS!$A$1:$B$200,2,0)," ")</f>
        <v>41164</v>
      </c>
      <c r="G1014" s="36">
        <f>IFERROR(VLOOKUP(A1014,INTERACTION!$A$1:$B$200,2,0)," ")</f>
        <v>1396</v>
      </c>
      <c r="H1014" t="str">
        <f t="shared" si="47"/>
        <v>Thursday</v>
      </c>
      <c r="I1014" s="32" t="str">
        <f t="shared" si="45"/>
        <v>Weekday</v>
      </c>
      <c r="J1014" s="34">
        <f>IFERROR(Insta_Table1[[#This Row],[Interaction]]/Insta_Table1[[#This Row],[Reach]], " ")</f>
        <v>7.5483940737536503E-2</v>
      </c>
    </row>
    <row r="1015" spans="1:10" x14ac:dyDescent="0.3">
      <c r="A1015" s="7" t="s">
        <v>1015</v>
      </c>
      <c r="B1015" s="17">
        <f t="shared" si="46"/>
        <v>45583</v>
      </c>
      <c r="C1015" s="36">
        <f>VLOOKUP(DAILY_STATS!A1015,REACH!A1014:B2224,2,0)</f>
        <v>9641</v>
      </c>
      <c r="D1015">
        <f>VLOOKUP(A1015,PROFILE_VISITS!$A$1:$B$1211,2,0)</f>
        <v>384</v>
      </c>
      <c r="E1015" s="36">
        <f>IFERROR(VLOOKUP(A1015,NEW_FOLLOWS!$A$1:$B$892,2,0),  " ")</f>
        <v>191</v>
      </c>
      <c r="F1015" s="36">
        <f>IFERROR(VLOOKUP(A1015,VIEWS!$A$1:$B$200,2,0)," ")</f>
        <v>20395</v>
      </c>
      <c r="G1015" s="36">
        <f>IFERROR(VLOOKUP(A1015,INTERACTION!$A$1:$B$200,2,0)," ")</f>
        <v>758</v>
      </c>
      <c r="H1015" t="str">
        <f t="shared" si="47"/>
        <v>Friday</v>
      </c>
      <c r="I1015" s="32" t="str">
        <f t="shared" si="45"/>
        <v>Weekday</v>
      </c>
      <c r="J1015" s="34">
        <f>IFERROR(Insta_Table1[[#This Row],[Interaction]]/Insta_Table1[[#This Row],[Reach]], " ")</f>
        <v>7.8622549528057251E-2</v>
      </c>
    </row>
    <row r="1016" spans="1:10" x14ac:dyDescent="0.3">
      <c r="A1016" s="7" t="s">
        <v>1016</v>
      </c>
      <c r="B1016" s="17">
        <f t="shared" si="46"/>
        <v>45584</v>
      </c>
      <c r="C1016" s="36">
        <f>VLOOKUP(DAILY_STATS!A1016,REACH!A1015:B2225,2,0)</f>
        <v>12267</v>
      </c>
      <c r="D1016">
        <f>VLOOKUP(A1016,PROFILE_VISITS!$A$1:$B$1211,2,0)</f>
        <v>351</v>
      </c>
      <c r="E1016" s="36">
        <f>IFERROR(VLOOKUP(A1016,NEW_FOLLOWS!$A$1:$B$892,2,0),  " ")</f>
        <v>172</v>
      </c>
      <c r="F1016" s="36">
        <f>IFERROR(VLOOKUP(A1016,VIEWS!$A$1:$B$200,2,0)," ")</f>
        <v>19461</v>
      </c>
      <c r="G1016" s="36">
        <f>IFERROR(VLOOKUP(A1016,INTERACTION!$A$1:$B$200,2,0)," ")</f>
        <v>496</v>
      </c>
      <c r="H1016" t="str">
        <f t="shared" si="47"/>
        <v>Saturday</v>
      </c>
      <c r="I1016" s="32" t="str">
        <f t="shared" si="45"/>
        <v>Weekend</v>
      </c>
      <c r="J1016" s="34">
        <f>IFERROR(Insta_Table1[[#This Row],[Interaction]]/Insta_Table1[[#This Row],[Reach]], " ")</f>
        <v>4.0433683867286213E-2</v>
      </c>
    </row>
    <row r="1017" spans="1:10" x14ac:dyDescent="0.3">
      <c r="A1017" s="7" t="s">
        <v>1017</v>
      </c>
      <c r="B1017" s="17">
        <f t="shared" si="46"/>
        <v>45585</v>
      </c>
      <c r="C1017" s="36">
        <f>VLOOKUP(DAILY_STATS!A1017,REACH!A1016:B2226,2,0)</f>
        <v>41499</v>
      </c>
      <c r="D1017">
        <f>VLOOKUP(A1017,PROFILE_VISITS!$A$1:$B$1211,2,0)</f>
        <v>888</v>
      </c>
      <c r="E1017" s="36">
        <f>IFERROR(VLOOKUP(A1017,NEW_FOLLOWS!$A$1:$B$892,2,0),  " ")</f>
        <v>174</v>
      </c>
      <c r="F1017" s="36">
        <f>IFERROR(VLOOKUP(A1017,VIEWS!$A$1:$B$200,2,0)," ")</f>
        <v>56994</v>
      </c>
      <c r="G1017" s="36">
        <f>IFERROR(VLOOKUP(A1017,INTERACTION!$A$1:$B$200,2,0)," ")</f>
        <v>1432</v>
      </c>
      <c r="H1017" t="str">
        <f t="shared" si="47"/>
        <v>Sunday</v>
      </c>
      <c r="I1017" s="32" t="str">
        <f t="shared" si="45"/>
        <v>Weekend</v>
      </c>
      <c r="J1017" s="34">
        <f>IFERROR(Insta_Table1[[#This Row],[Interaction]]/Insta_Table1[[#This Row],[Reach]], " ")</f>
        <v>3.4506855586881609E-2</v>
      </c>
    </row>
    <row r="1018" spans="1:10" x14ac:dyDescent="0.3">
      <c r="A1018" s="7" t="s">
        <v>1018</v>
      </c>
      <c r="B1018" s="17">
        <f t="shared" si="46"/>
        <v>45586</v>
      </c>
      <c r="C1018" s="36">
        <f>VLOOKUP(DAILY_STATS!A1018,REACH!A1017:B2227,2,0)</f>
        <v>20564</v>
      </c>
      <c r="D1018">
        <f>VLOOKUP(A1018,PROFILE_VISITS!$A$1:$B$1211,2,0)</f>
        <v>586</v>
      </c>
      <c r="E1018" s="36">
        <f>IFERROR(VLOOKUP(A1018,NEW_FOLLOWS!$A$1:$B$892,2,0),  " ")</f>
        <v>161</v>
      </c>
      <c r="F1018" s="36">
        <f>IFERROR(VLOOKUP(A1018,VIEWS!$A$1:$B$200,2,0)," ")</f>
        <v>25907</v>
      </c>
      <c r="G1018" s="36">
        <f>IFERROR(VLOOKUP(A1018,INTERACTION!$A$1:$B$200,2,0)," ")</f>
        <v>628</v>
      </c>
      <c r="H1018" t="str">
        <f t="shared" si="47"/>
        <v>Monday</v>
      </c>
      <c r="I1018" s="32" t="str">
        <f t="shared" si="45"/>
        <v>Weekday</v>
      </c>
      <c r="J1018" s="34">
        <f>IFERROR(Insta_Table1[[#This Row],[Interaction]]/Insta_Table1[[#This Row],[Reach]], " ")</f>
        <v>3.0538805679828827E-2</v>
      </c>
    </row>
    <row r="1019" spans="1:10" x14ac:dyDescent="0.3">
      <c r="A1019" s="7" t="s">
        <v>1019</v>
      </c>
      <c r="B1019" s="17">
        <f t="shared" si="46"/>
        <v>45587</v>
      </c>
      <c r="C1019" s="36">
        <f>VLOOKUP(DAILY_STATS!A1019,REACH!A1018:B2228,2,0)</f>
        <v>9731</v>
      </c>
      <c r="D1019">
        <f>VLOOKUP(A1019,PROFILE_VISITS!$A$1:$B$1211,2,0)</f>
        <v>343</v>
      </c>
      <c r="E1019" s="36">
        <f>IFERROR(VLOOKUP(A1019,NEW_FOLLOWS!$A$1:$B$892,2,0),  " ")</f>
        <v>149</v>
      </c>
      <c r="F1019" s="36">
        <f>IFERROR(VLOOKUP(A1019,VIEWS!$A$1:$B$200,2,0)," ")</f>
        <v>14707</v>
      </c>
      <c r="G1019" s="36">
        <f>IFERROR(VLOOKUP(A1019,INTERACTION!$A$1:$B$200,2,0)," ")</f>
        <v>651</v>
      </c>
      <c r="H1019" t="str">
        <f t="shared" si="47"/>
        <v>Tuesday</v>
      </c>
      <c r="I1019" s="32" t="str">
        <f t="shared" si="45"/>
        <v>Weekday</v>
      </c>
      <c r="J1019" s="34">
        <f>IFERROR(Insta_Table1[[#This Row],[Interaction]]/Insta_Table1[[#This Row],[Reach]], " ")</f>
        <v>6.6899599218990857E-2</v>
      </c>
    </row>
    <row r="1020" spans="1:10" x14ac:dyDescent="0.3">
      <c r="A1020" s="7" t="s">
        <v>1020</v>
      </c>
      <c r="B1020" s="17">
        <f t="shared" si="46"/>
        <v>45588</v>
      </c>
      <c r="C1020" s="36">
        <f>VLOOKUP(DAILY_STATS!A1020,REACH!A1019:B2229,2,0)</f>
        <v>10371</v>
      </c>
      <c r="D1020">
        <f>VLOOKUP(A1020,PROFILE_VISITS!$A$1:$B$1211,2,0)</f>
        <v>312</v>
      </c>
      <c r="E1020" s="36">
        <f>IFERROR(VLOOKUP(A1020,NEW_FOLLOWS!$A$1:$B$892,2,0),  " ")</f>
        <v>155</v>
      </c>
      <c r="F1020" s="36">
        <f>IFERROR(VLOOKUP(A1020,VIEWS!$A$1:$B$200,2,0)," ")</f>
        <v>19151</v>
      </c>
      <c r="G1020" s="36">
        <f>IFERROR(VLOOKUP(A1020,INTERACTION!$A$1:$B$200,2,0)," ")</f>
        <v>552</v>
      </c>
      <c r="H1020" t="str">
        <f t="shared" si="47"/>
        <v>Wednesday</v>
      </c>
      <c r="I1020" s="32" t="str">
        <f t="shared" si="45"/>
        <v>Weekday</v>
      </c>
      <c r="J1020" s="34">
        <f>IFERROR(Insta_Table1[[#This Row],[Interaction]]/Insta_Table1[[#This Row],[Reach]], " ")</f>
        <v>5.3225339890078105E-2</v>
      </c>
    </row>
    <row r="1021" spans="1:10" x14ac:dyDescent="0.3">
      <c r="A1021" s="7" t="s">
        <v>1021</v>
      </c>
      <c r="B1021" s="17">
        <f t="shared" si="46"/>
        <v>45589</v>
      </c>
      <c r="C1021" s="36">
        <f>VLOOKUP(DAILY_STATS!A1021,REACH!A1020:B2230,2,0)</f>
        <v>6700</v>
      </c>
      <c r="D1021">
        <f>VLOOKUP(A1021,PROFILE_VISITS!$A$1:$B$1211,2,0)</f>
        <v>269</v>
      </c>
      <c r="E1021" s="36">
        <f>IFERROR(VLOOKUP(A1021,NEW_FOLLOWS!$A$1:$B$892,2,0),  " ")</f>
        <v>158</v>
      </c>
      <c r="F1021" s="36">
        <f>IFERROR(VLOOKUP(A1021,VIEWS!$A$1:$B$200,2,0)," ")</f>
        <v>14232</v>
      </c>
      <c r="G1021" s="36">
        <f>IFERROR(VLOOKUP(A1021,INTERACTION!$A$1:$B$200,2,0)," ")</f>
        <v>398</v>
      </c>
      <c r="H1021" t="str">
        <f t="shared" si="47"/>
        <v>Thursday</v>
      </c>
      <c r="I1021" s="32" t="str">
        <f t="shared" si="45"/>
        <v>Weekday</v>
      </c>
      <c r="J1021" s="34">
        <f>IFERROR(Insta_Table1[[#This Row],[Interaction]]/Insta_Table1[[#This Row],[Reach]], " ")</f>
        <v>5.9402985074626866E-2</v>
      </c>
    </row>
    <row r="1022" spans="1:10" x14ac:dyDescent="0.3">
      <c r="A1022" s="7" t="s">
        <v>1022</v>
      </c>
      <c r="B1022" s="17">
        <f t="shared" si="46"/>
        <v>45590</v>
      </c>
      <c r="C1022" s="36">
        <f>VLOOKUP(DAILY_STATS!A1022,REACH!A1021:B2231,2,0)</f>
        <v>6288</v>
      </c>
      <c r="D1022">
        <f>VLOOKUP(A1022,PROFILE_VISITS!$A$1:$B$1211,2,0)</f>
        <v>336</v>
      </c>
      <c r="E1022" s="36">
        <f>IFERROR(VLOOKUP(A1022,NEW_FOLLOWS!$A$1:$B$892,2,0),  " ")</f>
        <v>151</v>
      </c>
      <c r="F1022" s="36">
        <f>IFERROR(VLOOKUP(A1022,VIEWS!$A$1:$B$200,2,0)," ")</f>
        <v>10235</v>
      </c>
      <c r="G1022" s="36">
        <f>IFERROR(VLOOKUP(A1022,INTERACTION!$A$1:$B$200,2,0)," ")</f>
        <v>333</v>
      </c>
      <c r="H1022" t="str">
        <f t="shared" si="47"/>
        <v>Friday</v>
      </c>
      <c r="I1022" s="32" t="str">
        <f t="shared" si="45"/>
        <v>Weekday</v>
      </c>
      <c r="J1022" s="34">
        <f>IFERROR(Insta_Table1[[#This Row],[Interaction]]/Insta_Table1[[#This Row],[Reach]], " ")</f>
        <v>5.2958015267175571E-2</v>
      </c>
    </row>
    <row r="1023" spans="1:10" x14ac:dyDescent="0.3">
      <c r="A1023" s="7" t="s">
        <v>1023</v>
      </c>
      <c r="B1023" s="17">
        <f t="shared" si="46"/>
        <v>45591</v>
      </c>
      <c r="C1023" s="36">
        <f>VLOOKUP(DAILY_STATS!A1023,REACH!A1022:B2232,2,0)</f>
        <v>17164</v>
      </c>
      <c r="D1023">
        <f>VLOOKUP(A1023,PROFILE_VISITS!$A$1:$B$1211,2,0)</f>
        <v>511</v>
      </c>
      <c r="E1023" s="36">
        <f>IFERROR(VLOOKUP(A1023,NEW_FOLLOWS!$A$1:$B$892,2,0),  " ")</f>
        <v>160</v>
      </c>
      <c r="F1023" s="36">
        <f>IFERROR(VLOOKUP(A1023,VIEWS!$A$1:$B$200,2,0)," ")</f>
        <v>31223</v>
      </c>
      <c r="G1023" s="36">
        <f>IFERROR(VLOOKUP(A1023,INTERACTION!$A$1:$B$200,2,0)," ")</f>
        <v>333</v>
      </c>
      <c r="H1023" t="str">
        <f t="shared" si="47"/>
        <v>Saturday</v>
      </c>
      <c r="I1023" s="32" t="str">
        <f t="shared" si="45"/>
        <v>Weekend</v>
      </c>
      <c r="J1023" s="34">
        <f>IFERROR(Insta_Table1[[#This Row],[Interaction]]/Insta_Table1[[#This Row],[Reach]], " ")</f>
        <v>1.9401072011186203E-2</v>
      </c>
    </row>
    <row r="1024" spans="1:10" x14ac:dyDescent="0.3">
      <c r="A1024" s="7" t="s">
        <v>1024</v>
      </c>
      <c r="B1024" s="17">
        <f t="shared" si="46"/>
        <v>45592</v>
      </c>
      <c r="C1024" s="36">
        <f>VLOOKUP(DAILY_STATS!A1024,REACH!A1023:B2233,2,0)</f>
        <v>6140</v>
      </c>
      <c r="D1024">
        <f>VLOOKUP(A1024,PROFILE_VISITS!$A$1:$B$1211,2,0)</f>
        <v>256</v>
      </c>
      <c r="E1024" s="36">
        <f>IFERROR(VLOOKUP(A1024,NEW_FOLLOWS!$A$1:$B$892,2,0),  " ")</f>
        <v>149</v>
      </c>
      <c r="F1024" s="36">
        <f>IFERROR(VLOOKUP(A1024,VIEWS!$A$1:$B$200,2,0)," ")</f>
        <v>11950</v>
      </c>
      <c r="G1024" s="36">
        <f>IFERROR(VLOOKUP(A1024,INTERACTION!$A$1:$B$200,2,0)," ")</f>
        <v>264</v>
      </c>
      <c r="H1024" t="str">
        <f t="shared" si="47"/>
        <v>Sunday</v>
      </c>
      <c r="I1024" s="32" t="str">
        <f t="shared" si="45"/>
        <v>Weekend</v>
      </c>
      <c r="J1024" s="34">
        <f>IFERROR(Insta_Table1[[#This Row],[Interaction]]/Insta_Table1[[#This Row],[Reach]], " ")</f>
        <v>4.2996742671009773E-2</v>
      </c>
    </row>
    <row r="1025" spans="1:10" x14ac:dyDescent="0.3">
      <c r="A1025" s="7" t="s">
        <v>1025</v>
      </c>
      <c r="B1025" s="17">
        <f t="shared" si="46"/>
        <v>45593</v>
      </c>
      <c r="C1025" s="36">
        <f>VLOOKUP(DAILY_STATS!A1025,REACH!A1024:B2234,2,0)</f>
        <v>5149</v>
      </c>
      <c r="D1025">
        <f>VLOOKUP(A1025,PROFILE_VISITS!$A$1:$B$1211,2,0)</f>
        <v>267</v>
      </c>
      <c r="E1025" s="36">
        <f>IFERROR(VLOOKUP(A1025,NEW_FOLLOWS!$A$1:$B$892,2,0),  " ")</f>
        <v>135</v>
      </c>
      <c r="F1025" s="36">
        <f>IFERROR(VLOOKUP(A1025,VIEWS!$A$1:$B$200,2,0)," ")</f>
        <v>8549</v>
      </c>
      <c r="G1025" s="36">
        <f>IFERROR(VLOOKUP(A1025,INTERACTION!$A$1:$B$200,2,0)," ")</f>
        <v>264</v>
      </c>
      <c r="H1025" t="str">
        <f t="shared" si="47"/>
        <v>Monday</v>
      </c>
      <c r="I1025" s="32" t="str">
        <f t="shared" si="45"/>
        <v>Weekday</v>
      </c>
      <c r="J1025" s="34">
        <f>IFERROR(Insta_Table1[[#This Row],[Interaction]]/Insta_Table1[[#This Row],[Reach]], " ")</f>
        <v>5.1272091668285107E-2</v>
      </c>
    </row>
    <row r="1026" spans="1:10" x14ac:dyDescent="0.3">
      <c r="A1026" s="7" t="s">
        <v>1026</v>
      </c>
      <c r="B1026" s="17">
        <f t="shared" si="46"/>
        <v>45594</v>
      </c>
      <c r="C1026" s="36">
        <f>VLOOKUP(DAILY_STATS!A1026,REACH!A1025:B2235,2,0)</f>
        <v>16999</v>
      </c>
      <c r="D1026">
        <f>VLOOKUP(A1026,PROFILE_VISITS!$A$1:$B$1211,2,0)</f>
        <v>364</v>
      </c>
      <c r="E1026" s="36">
        <f>IFERROR(VLOOKUP(A1026,NEW_FOLLOWS!$A$1:$B$892,2,0),  " ")</f>
        <v>150</v>
      </c>
      <c r="F1026" s="36">
        <f>IFERROR(VLOOKUP(A1026,VIEWS!$A$1:$B$200,2,0)," ")</f>
        <v>20468</v>
      </c>
      <c r="G1026" s="36">
        <f>IFERROR(VLOOKUP(A1026,INTERACTION!$A$1:$B$200,2,0)," ")</f>
        <v>276</v>
      </c>
      <c r="H1026" t="str">
        <f t="shared" si="47"/>
        <v>Tuesday</v>
      </c>
      <c r="I1026" s="32" t="str">
        <f t="shared" ref="I1026:I1089" si="48">IF(WEEKDAY(B1026,2)&gt;5,"Weekend","Weekday")</f>
        <v>Weekday</v>
      </c>
      <c r="J1026" s="34">
        <f>IFERROR(Insta_Table1[[#This Row],[Interaction]]/Insta_Table1[[#This Row],[Reach]], " ")</f>
        <v>1.6236249191128888E-2</v>
      </c>
    </row>
    <row r="1027" spans="1:10" x14ac:dyDescent="0.3">
      <c r="A1027" s="7" t="s">
        <v>1027</v>
      </c>
      <c r="B1027" s="17">
        <f t="shared" ref="B1027:B1090" si="49">DATEVALUE(LEFT(A1027,10))</f>
        <v>45595</v>
      </c>
      <c r="C1027" s="36">
        <f>VLOOKUP(DAILY_STATS!A1027,REACH!A1026:B2236,2,0)</f>
        <v>18773</v>
      </c>
      <c r="D1027">
        <f>VLOOKUP(A1027,PROFILE_VISITS!$A$1:$B$1211,2,0)</f>
        <v>360</v>
      </c>
      <c r="E1027" s="36">
        <f>IFERROR(VLOOKUP(A1027,NEW_FOLLOWS!$A$1:$B$892,2,0),  " ")</f>
        <v>151</v>
      </c>
      <c r="F1027" s="36">
        <f>IFERROR(VLOOKUP(A1027,VIEWS!$A$1:$B$200,2,0)," ")</f>
        <v>22588</v>
      </c>
      <c r="G1027" s="36">
        <f>IFERROR(VLOOKUP(A1027,INTERACTION!$A$1:$B$200,2,0)," ")</f>
        <v>248</v>
      </c>
      <c r="H1027" t="str">
        <f t="shared" ref="H1027:H1090" si="50">TEXT(B1027, "dddd")</f>
        <v>Wednesday</v>
      </c>
      <c r="I1027" s="32" t="str">
        <f t="shared" si="48"/>
        <v>Weekday</v>
      </c>
      <c r="J1027" s="34">
        <f>IFERROR(Insta_Table1[[#This Row],[Interaction]]/Insta_Table1[[#This Row],[Reach]], " ")</f>
        <v>1.3210461833484259E-2</v>
      </c>
    </row>
    <row r="1028" spans="1:10" x14ac:dyDescent="0.3">
      <c r="A1028" s="7" t="s">
        <v>1028</v>
      </c>
      <c r="B1028" s="17">
        <f t="shared" si="49"/>
        <v>45596</v>
      </c>
      <c r="C1028" s="36">
        <f>VLOOKUP(DAILY_STATS!A1028,REACH!A1027:B2237,2,0)</f>
        <v>14398</v>
      </c>
      <c r="D1028">
        <f>VLOOKUP(A1028,PROFILE_VISITS!$A$1:$B$1211,2,0)</f>
        <v>223</v>
      </c>
      <c r="E1028" s="36">
        <f>IFERROR(VLOOKUP(A1028,NEW_FOLLOWS!$A$1:$B$892,2,0),  " ")</f>
        <v>132</v>
      </c>
      <c r="F1028" s="36">
        <f>IFERROR(VLOOKUP(A1028,VIEWS!$A$1:$B$200,2,0)," ")</f>
        <v>16222</v>
      </c>
      <c r="G1028" s="36">
        <f>IFERROR(VLOOKUP(A1028,INTERACTION!$A$1:$B$200,2,0)," ")</f>
        <v>163</v>
      </c>
      <c r="H1028" t="str">
        <f t="shared" si="50"/>
        <v>Thursday</v>
      </c>
      <c r="I1028" s="32" t="str">
        <f t="shared" si="48"/>
        <v>Weekday</v>
      </c>
      <c r="J1028" s="34">
        <f>IFERROR(Insta_Table1[[#This Row],[Interaction]]/Insta_Table1[[#This Row],[Reach]], " ")</f>
        <v>1.1321016807889986E-2</v>
      </c>
    </row>
    <row r="1029" spans="1:10" x14ac:dyDescent="0.3">
      <c r="A1029" s="7" t="s">
        <v>1029</v>
      </c>
      <c r="B1029" s="17">
        <f t="shared" si="49"/>
        <v>45597</v>
      </c>
      <c r="C1029" s="36">
        <f>VLOOKUP(DAILY_STATS!A1029,REACH!A1028:B2238,2,0)</f>
        <v>6674</v>
      </c>
      <c r="D1029">
        <f>VLOOKUP(A1029,PROFILE_VISITS!$A$1:$B$1211,2,0)</f>
        <v>226</v>
      </c>
      <c r="E1029" s="36">
        <f>IFERROR(VLOOKUP(A1029,NEW_FOLLOWS!$A$1:$B$892,2,0),  " ")</f>
        <v>116</v>
      </c>
      <c r="F1029" s="36">
        <f>IFERROR(VLOOKUP(A1029,VIEWS!$A$1:$B$200,2,0)," ")</f>
        <v>14953</v>
      </c>
      <c r="G1029" s="36">
        <f>IFERROR(VLOOKUP(A1029,INTERACTION!$A$1:$B$200,2,0)," ")</f>
        <v>265</v>
      </c>
      <c r="H1029" t="str">
        <f t="shared" si="50"/>
        <v>Friday</v>
      </c>
      <c r="I1029" s="32" t="str">
        <f t="shared" si="48"/>
        <v>Weekday</v>
      </c>
      <c r="J1029" s="34">
        <f>IFERROR(Insta_Table1[[#This Row],[Interaction]]/Insta_Table1[[#This Row],[Reach]], " ")</f>
        <v>3.9706323044650882E-2</v>
      </c>
    </row>
    <row r="1030" spans="1:10" x14ac:dyDescent="0.3">
      <c r="A1030" s="7" t="s">
        <v>1030</v>
      </c>
      <c r="B1030" s="17">
        <f t="shared" si="49"/>
        <v>45598</v>
      </c>
      <c r="C1030" s="36">
        <f>VLOOKUP(DAILY_STATS!A1030,REACH!A1029:B2239,2,0)</f>
        <v>8452</v>
      </c>
      <c r="D1030">
        <f>VLOOKUP(A1030,PROFILE_VISITS!$A$1:$B$1211,2,0)</f>
        <v>235</v>
      </c>
      <c r="E1030" s="36">
        <f>IFERROR(VLOOKUP(A1030,NEW_FOLLOWS!$A$1:$B$892,2,0),  " ")</f>
        <v>135</v>
      </c>
      <c r="F1030" s="36">
        <f>IFERROR(VLOOKUP(A1030,VIEWS!$A$1:$B$200,2,0)," ")</f>
        <v>17327</v>
      </c>
      <c r="G1030" s="36">
        <f>IFERROR(VLOOKUP(A1030,INTERACTION!$A$1:$B$200,2,0)," ")</f>
        <v>298</v>
      </c>
      <c r="H1030" t="str">
        <f t="shared" si="50"/>
        <v>Saturday</v>
      </c>
      <c r="I1030" s="32" t="str">
        <f t="shared" si="48"/>
        <v>Weekend</v>
      </c>
      <c r="J1030" s="34">
        <f>IFERROR(Insta_Table1[[#This Row],[Interaction]]/Insta_Table1[[#This Row],[Reach]], " ")</f>
        <v>3.5257927117841932E-2</v>
      </c>
    </row>
    <row r="1031" spans="1:10" x14ac:dyDescent="0.3">
      <c r="A1031" s="7" t="s">
        <v>1031</v>
      </c>
      <c r="B1031" s="17">
        <f t="shared" si="49"/>
        <v>45599</v>
      </c>
      <c r="C1031" s="36">
        <f>VLOOKUP(DAILY_STATS!A1031,REACH!A1030:B2240,2,0)</f>
        <v>3678</v>
      </c>
      <c r="D1031">
        <f>VLOOKUP(A1031,PROFILE_VISITS!$A$1:$B$1211,2,0)</f>
        <v>237</v>
      </c>
      <c r="E1031" s="36">
        <f>IFERROR(VLOOKUP(A1031,NEW_FOLLOWS!$A$1:$B$892,2,0),  " ")</f>
        <v>161</v>
      </c>
      <c r="F1031" s="36">
        <f>IFERROR(VLOOKUP(A1031,VIEWS!$A$1:$B$200,2,0)," ")</f>
        <v>5904</v>
      </c>
      <c r="G1031" s="36">
        <f>IFERROR(VLOOKUP(A1031,INTERACTION!$A$1:$B$200,2,0)," ")</f>
        <v>280</v>
      </c>
      <c r="H1031" t="str">
        <f t="shared" si="50"/>
        <v>Sunday</v>
      </c>
      <c r="I1031" s="32" t="str">
        <f t="shared" si="48"/>
        <v>Weekend</v>
      </c>
      <c r="J1031" s="34">
        <f>IFERROR(Insta_Table1[[#This Row],[Interaction]]/Insta_Table1[[#This Row],[Reach]], " ")</f>
        <v>7.6128330614464376E-2</v>
      </c>
    </row>
    <row r="1032" spans="1:10" x14ac:dyDescent="0.3">
      <c r="A1032" s="7" t="s">
        <v>1032</v>
      </c>
      <c r="B1032" s="17">
        <f t="shared" si="49"/>
        <v>45600</v>
      </c>
      <c r="C1032" s="36">
        <f>VLOOKUP(DAILY_STATS!A1032,REACH!A1031:B2241,2,0)</f>
        <v>3235</v>
      </c>
      <c r="D1032">
        <f>VLOOKUP(A1032,PROFILE_VISITS!$A$1:$B$1211,2,0)</f>
        <v>262</v>
      </c>
      <c r="E1032" s="36">
        <f>IFERROR(VLOOKUP(A1032,NEW_FOLLOWS!$A$1:$B$892,2,0),  " ")</f>
        <v>150</v>
      </c>
      <c r="F1032" s="36">
        <f>IFERROR(VLOOKUP(A1032,VIEWS!$A$1:$B$200,2,0)," ")</f>
        <v>4750</v>
      </c>
      <c r="G1032" s="36">
        <f>IFERROR(VLOOKUP(A1032,INTERACTION!$A$1:$B$200,2,0)," ")</f>
        <v>341</v>
      </c>
      <c r="H1032" t="str">
        <f t="shared" si="50"/>
        <v>Monday</v>
      </c>
      <c r="I1032" s="32" t="str">
        <f t="shared" si="48"/>
        <v>Weekday</v>
      </c>
      <c r="J1032" s="34">
        <f>IFERROR(Insta_Table1[[#This Row],[Interaction]]/Insta_Table1[[#This Row],[Reach]], " ")</f>
        <v>0.1054095826893354</v>
      </c>
    </row>
    <row r="1033" spans="1:10" x14ac:dyDescent="0.3">
      <c r="A1033" s="7" t="s">
        <v>1033</v>
      </c>
      <c r="B1033" s="17">
        <f t="shared" si="49"/>
        <v>45601</v>
      </c>
      <c r="C1033" s="36">
        <f>VLOOKUP(DAILY_STATS!A1033,REACH!A1032:B2242,2,0)</f>
        <v>4324</v>
      </c>
      <c r="D1033">
        <f>VLOOKUP(A1033,PROFILE_VISITS!$A$1:$B$1211,2,0)</f>
        <v>272</v>
      </c>
      <c r="E1033" s="36">
        <f>IFERROR(VLOOKUP(A1033,NEW_FOLLOWS!$A$1:$B$892,2,0),  " ")</f>
        <v>198</v>
      </c>
      <c r="F1033" s="36">
        <f>IFERROR(VLOOKUP(A1033,VIEWS!$A$1:$B$200,2,0)," ")</f>
        <v>6543</v>
      </c>
      <c r="G1033" s="36">
        <f>IFERROR(VLOOKUP(A1033,INTERACTION!$A$1:$B$200,2,0)," ")</f>
        <v>303</v>
      </c>
      <c r="H1033" t="str">
        <f t="shared" si="50"/>
        <v>Tuesday</v>
      </c>
      <c r="I1033" s="32" t="str">
        <f t="shared" si="48"/>
        <v>Weekday</v>
      </c>
      <c r="J1033" s="34">
        <f>IFERROR(Insta_Table1[[#This Row],[Interaction]]/Insta_Table1[[#This Row],[Reach]], " ")</f>
        <v>7.0074005550416277E-2</v>
      </c>
    </row>
    <row r="1034" spans="1:10" x14ac:dyDescent="0.3">
      <c r="A1034" s="7" t="s">
        <v>1034</v>
      </c>
      <c r="B1034" s="17">
        <f t="shared" si="49"/>
        <v>45602</v>
      </c>
      <c r="C1034" s="36">
        <f>VLOOKUP(DAILY_STATS!A1034,REACH!A1033:B2243,2,0)</f>
        <v>16401</v>
      </c>
      <c r="D1034">
        <f>VLOOKUP(A1034,PROFILE_VISITS!$A$1:$B$1211,2,0)</f>
        <v>422</v>
      </c>
      <c r="E1034" s="36">
        <f>IFERROR(VLOOKUP(A1034,NEW_FOLLOWS!$A$1:$B$892,2,0),  " ")</f>
        <v>155</v>
      </c>
      <c r="F1034" s="36">
        <f>IFERROR(VLOOKUP(A1034,VIEWS!$A$1:$B$200,2,0)," ")</f>
        <v>35875</v>
      </c>
      <c r="G1034" s="36">
        <f>IFERROR(VLOOKUP(A1034,INTERACTION!$A$1:$B$200,2,0)," ")</f>
        <v>1729</v>
      </c>
      <c r="H1034" t="str">
        <f t="shared" si="50"/>
        <v>Wednesday</v>
      </c>
      <c r="I1034" s="32" t="str">
        <f t="shared" si="48"/>
        <v>Weekday</v>
      </c>
      <c r="J1034" s="34">
        <f>IFERROR(Insta_Table1[[#This Row],[Interaction]]/Insta_Table1[[#This Row],[Reach]], " ")</f>
        <v>0.10542040119504908</v>
      </c>
    </row>
    <row r="1035" spans="1:10" x14ac:dyDescent="0.3">
      <c r="A1035" s="7" t="s">
        <v>1035</v>
      </c>
      <c r="B1035" s="17">
        <f t="shared" si="49"/>
        <v>45603</v>
      </c>
      <c r="C1035" s="36">
        <f>VLOOKUP(DAILY_STATS!A1035,REACH!A1034:B2244,2,0)</f>
        <v>9738</v>
      </c>
      <c r="D1035">
        <f>VLOOKUP(A1035,PROFILE_VISITS!$A$1:$B$1211,2,0)</f>
        <v>335</v>
      </c>
      <c r="E1035" s="36">
        <f>IFERROR(VLOOKUP(A1035,NEW_FOLLOWS!$A$1:$B$892,2,0),  " ")</f>
        <v>181</v>
      </c>
      <c r="F1035" s="36">
        <f>IFERROR(VLOOKUP(A1035,VIEWS!$A$1:$B$200,2,0)," ")</f>
        <v>17845</v>
      </c>
      <c r="G1035" s="36">
        <f>IFERROR(VLOOKUP(A1035,INTERACTION!$A$1:$B$200,2,0)," ")</f>
        <v>671</v>
      </c>
      <c r="H1035" t="str">
        <f t="shared" si="50"/>
        <v>Thursday</v>
      </c>
      <c r="I1035" s="32" t="str">
        <f t="shared" si="48"/>
        <v>Weekday</v>
      </c>
      <c r="J1035" s="34">
        <f>IFERROR(Insta_Table1[[#This Row],[Interaction]]/Insta_Table1[[#This Row],[Reach]], " ")</f>
        <v>6.8905319367426582E-2</v>
      </c>
    </row>
    <row r="1036" spans="1:10" x14ac:dyDescent="0.3">
      <c r="A1036" s="7" t="s">
        <v>1036</v>
      </c>
      <c r="B1036" s="17">
        <f t="shared" si="49"/>
        <v>45604</v>
      </c>
      <c r="C1036" s="36">
        <f>VLOOKUP(DAILY_STATS!A1036,REACH!A1035:B2245,2,0)</f>
        <v>5198</v>
      </c>
      <c r="D1036">
        <f>VLOOKUP(A1036,PROFILE_VISITS!$A$1:$B$1211,2,0)</f>
        <v>290</v>
      </c>
      <c r="E1036" s="36">
        <f>IFERROR(VLOOKUP(A1036,NEW_FOLLOWS!$A$1:$B$892,2,0),  " ")</f>
        <v>173</v>
      </c>
      <c r="F1036" s="36">
        <f>IFERROR(VLOOKUP(A1036,VIEWS!$A$1:$B$200,2,0)," ")</f>
        <v>7933</v>
      </c>
      <c r="G1036" s="36">
        <f>IFERROR(VLOOKUP(A1036,INTERACTION!$A$1:$B$200,2,0)," ")</f>
        <v>546</v>
      </c>
      <c r="H1036" t="str">
        <f t="shared" si="50"/>
        <v>Friday</v>
      </c>
      <c r="I1036" s="32" t="str">
        <f t="shared" si="48"/>
        <v>Weekday</v>
      </c>
      <c r="J1036" s="34">
        <f>IFERROR(Insta_Table1[[#This Row],[Interaction]]/Insta_Table1[[#This Row],[Reach]], " ")</f>
        <v>0.10504040015390535</v>
      </c>
    </row>
    <row r="1037" spans="1:10" x14ac:dyDescent="0.3">
      <c r="A1037" s="7" t="s">
        <v>1037</v>
      </c>
      <c r="B1037" s="17">
        <f t="shared" si="49"/>
        <v>45605</v>
      </c>
      <c r="C1037" s="36">
        <f>VLOOKUP(DAILY_STATS!A1037,REACH!A1036:B2246,2,0)</f>
        <v>3391</v>
      </c>
      <c r="D1037">
        <f>VLOOKUP(A1037,PROFILE_VISITS!$A$1:$B$1211,2,0)</f>
        <v>204</v>
      </c>
      <c r="E1037" s="36">
        <f>IFERROR(VLOOKUP(A1037,NEW_FOLLOWS!$A$1:$B$892,2,0),  " ")</f>
        <v>166</v>
      </c>
      <c r="F1037" s="36">
        <f>IFERROR(VLOOKUP(A1037,VIEWS!$A$1:$B$200,2,0)," ")</f>
        <v>5575</v>
      </c>
      <c r="G1037" s="36">
        <f>IFERROR(VLOOKUP(A1037,INTERACTION!$A$1:$B$200,2,0)," ")</f>
        <v>334</v>
      </c>
      <c r="H1037" t="str">
        <f t="shared" si="50"/>
        <v>Saturday</v>
      </c>
      <c r="I1037" s="32" t="str">
        <f t="shared" si="48"/>
        <v>Weekend</v>
      </c>
      <c r="J1037" s="34">
        <f>IFERROR(Insta_Table1[[#This Row],[Interaction]]/Insta_Table1[[#This Row],[Reach]], " ")</f>
        <v>9.8496018873488647E-2</v>
      </c>
    </row>
    <row r="1038" spans="1:10" x14ac:dyDescent="0.3">
      <c r="A1038" s="7" t="s">
        <v>1038</v>
      </c>
      <c r="B1038" s="17">
        <f t="shared" si="49"/>
        <v>45606</v>
      </c>
      <c r="C1038" s="36">
        <f>VLOOKUP(DAILY_STATS!A1038,REACH!A1037:B2247,2,0)</f>
        <v>3515</v>
      </c>
      <c r="D1038">
        <f>VLOOKUP(A1038,PROFILE_VISITS!$A$1:$B$1211,2,0)</f>
        <v>276</v>
      </c>
      <c r="E1038" s="36">
        <f>IFERROR(VLOOKUP(A1038,NEW_FOLLOWS!$A$1:$B$892,2,0),  " ")</f>
        <v>195</v>
      </c>
      <c r="F1038" s="36">
        <f>IFERROR(VLOOKUP(A1038,VIEWS!$A$1:$B$200,2,0)," ")</f>
        <v>5372</v>
      </c>
      <c r="G1038" s="36">
        <f>IFERROR(VLOOKUP(A1038,INTERACTION!$A$1:$B$200,2,0)," ")</f>
        <v>386</v>
      </c>
      <c r="H1038" t="str">
        <f t="shared" si="50"/>
        <v>Sunday</v>
      </c>
      <c r="I1038" s="32" t="str">
        <f t="shared" si="48"/>
        <v>Weekend</v>
      </c>
      <c r="J1038" s="34">
        <f>IFERROR(Insta_Table1[[#This Row],[Interaction]]/Insta_Table1[[#This Row],[Reach]], " ")</f>
        <v>0.10981507823613086</v>
      </c>
    </row>
    <row r="1039" spans="1:10" x14ac:dyDescent="0.3">
      <c r="A1039" s="7" t="s">
        <v>1039</v>
      </c>
      <c r="B1039" s="17">
        <f t="shared" si="49"/>
        <v>45607</v>
      </c>
      <c r="C1039" s="36">
        <f>VLOOKUP(DAILY_STATS!A1039,REACH!A1038:B2248,2,0)</f>
        <v>23998</v>
      </c>
      <c r="D1039">
        <f>VLOOKUP(A1039,PROFILE_VISITS!$A$1:$B$1211,2,0)</f>
        <v>682</v>
      </c>
      <c r="E1039" s="36">
        <f>IFERROR(VLOOKUP(A1039,NEW_FOLLOWS!$A$1:$B$892,2,0),  " ")</f>
        <v>195</v>
      </c>
      <c r="F1039" s="36">
        <f>IFERROR(VLOOKUP(A1039,VIEWS!$A$1:$B$200,2,0)," ")</f>
        <v>27466</v>
      </c>
      <c r="G1039" s="36">
        <f>IFERROR(VLOOKUP(A1039,INTERACTION!$A$1:$B$200,2,0)," ")</f>
        <v>547</v>
      </c>
      <c r="H1039" t="str">
        <f t="shared" si="50"/>
        <v>Monday</v>
      </c>
      <c r="I1039" s="32" t="str">
        <f t="shared" si="48"/>
        <v>Weekday</v>
      </c>
      <c r="J1039" s="34">
        <f>IFERROR(Insta_Table1[[#This Row],[Interaction]]/Insta_Table1[[#This Row],[Reach]], " ")</f>
        <v>2.2793566130510878E-2</v>
      </c>
    </row>
    <row r="1040" spans="1:10" x14ac:dyDescent="0.3">
      <c r="A1040" s="7" t="s">
        <v>1040</v>
      </c>
      <c r="B1040" s="17">
        <f t="shared" si="49"/>
        <v>45608</v>
      </c>
      <c r="C1040" s="36">
        <f>VLOOKUP(DAILY_STATS!A1040,REACH!A1039:B2249,2,0)</f>
        <v>28365</v>
      </c>
      <c r="D1040">
        <f>VLOOKUP(A1040,PROFILE_VISITS!$A$1:$B$1211,2,0)</f>
        <v>801</v>
      </c>
      <c r="E1040" s="36">
        <f>IFERROR(VLOOKUP(A1040,NEW_FOLLOWS!$A$1:$B$892,2,0),  " ")</f>
        <v>162</v>
      </c>
      <c r="F1040" s="36">
        <f>IFERROR(VLOOKUP(A1040,VIEWS!$A$1:$B$200,2,0)," ")</f>
        <v>31633</v>
      </c>
      <c r="G1040" s="36">
        <f>IFERROR(VLOOKUP(A1040,INTERACTION!$A$1:$B$200,2,0)," ")</f>
        <v>441</v>
      </c>
      <c r="H1040" t="str">
        <f t="shared" si="50"/>
        <v>Tuesday</v>
      </c>
      <c r="I1040" s="32" t="str">
        <f t="shared" si="48"/>
        <v>Weekday</v>
      </c>
      <c r="J1040" s="34">
        <f>IFERROR(Insta_Table1[[#This Row],[Interaction]]/Insta_Table1[[#This Row],[Reach]], " ")</f>
        <v>1.5547329455314649E-2</v>
      </c>
    </row>
    <row r="1041" spans="1:10" x14ac:dyDescent="0.3">
      <c r="A1041" s="7" t="s">
        <v>1041</v>
      </c>
      <c r="B1041" s="17">
        <f t="shared" si="49"/>
        <v>45609</v>
      </c>
      <c r="C1041" s="36">
        <f>VLOOKUP(DAILY_STATS!A1041,REACH!A1040:B2250,2,0)</f>
        <v>11268</v>
      </c>
      <c r="D1041">
        <f>VLOOKUP(A1041,PROFILE_VISITS!$A$1:$B$1211,2,0)</f>
        <v>348</v>
      </c>
      <c r="E1041" s="36">
        <f>IFERROR(VLOOKUP(A1041,NEW_FOLLOWS!$A$1:$B$892,2,0),  " ")</f>
        <v>163</v>
      </c>
      <c r="F1041" s="36">
        <f>IFERROR(VLOOKUP(A1041,VIEWS!$A$1:$B$200,2,0)," ")</f>
        <v>22131</v>
      </c>
      <c r="G1041" s="36">
        <f>IFERROR(VLOOKUP(A1041,INTERACTION!$A$1:$B$200,2,0)," ")</f>
        <v>391</v>
      </c>
      <c r="H1041" t="str">
        <f t="shared" si="50"/>
        <v>Wednesday</v>
      </c>
      <c r="I1041" s="32" t="str">
        <f t="shared" si="48"/>
        <v>Weekday</v>
      </c>
      <c r="J1041" s="34">
        <f>IFERROR(Insta_Table1[[#This Row],[Interaction]]/Insta_Table1[[#This Row],[Reach]], " ")</f>
        <v>3.4700035498757546E-2</v>
      </c>
    </row>
    <row r="1042" spans="1:10" x14ac:dyDescent="0.3">
      <c r="A1042" s="7" t="s">
        <v>1042</v>
      </c>
      <c r="B1042" s="17">
        <f t="shared" si="49"/>
        <v>45610</v>
      </c>
      <c r="C1042" s="36">
        <f>VLOOKUP(DAILY_STATS!A1042,REACH!A1041:B2251,2,0)</f>
        <v>7314</v>
      </c>
      <c r="D1042">
        <f>VLOOKUP(A1042,PROFILE_VISITS!$A$1:$B$1211,2,0)</f>
        <v>269</v>
      </c>
      <c r="E1042" s="36">
        <f>IFERROR(VLOOKUP(A1042,NEW_FOLLOWS!$A$1:$B$892,2,0),  " ")</f>
        <v>164</v>
      </c>
      <c r="F1042" s="36">
        <f>IFERROR(VLOOKUP(A1042,VIEWS!$A$1:$B$200,2,0)," ")</f>
        <v>10942</v>
      </c>
      <c r="G1042" s="36">
        <f>IFERROR(VLOOKUP(A1042,INTERACTION!$A$1:$B$200,2,0)," ")</f>
        <v>405</v>
      </c>
      <c r="H1042" t="str">
        <f t="shared" si="50"/>
        <v>Thursday</v>
      </c>
      <c r="I1042" s="32" t="str">
        <f t="shared" si="48"/>
        <v>Weekday</v>
      </c>
      <c r="J1042" s="34">
        <f>IFERROR(Insta_Table1[[#This Row],[Interaction]]/Insta_Table1[[#This Row],[Reach]], " ")</f>
        <v>5.5373256767842494E-2</v>
      </c>
    </row>
    <row r="1043" spans="1:10" x14ac:dyDescent="0.3">
      <c r="A1043" s="7" t="s">
        <v>1043</v>
      </c>
      <c r="B1043" s="17">
        <f t="shared" si="49"/>
        <v>45611</v>
      </c>
      <c r="C1043" s="36">
        <f>VLOOKUP(DAILY_STATS!A1043,REACH!A1042:B2252,2,0)</f>
        <v>16902</v>
      </c>
      <c r="D1043">
        <f>VLOOKUP(A1043,PROFILE_VISITS!$A$1:$B$1211,2,0)</f>
        <v>349</v>
      </c>
      <c r="E1043" s="36">
        <f>IFERROR(VLOOKUP(A1043,NEW_FOLLOWS!$A$1:$B$892,2,0),  " ")</f>
        <v>148</v>
      </c>
      <c r="F1043" s="36">
        <f>IFERROR(VLOOKUP(A1043,VIEWS!$A$1:$B$200,2,0)," ")</f>
        <v>19266</v>
      </c>
      <c r="G1043" s="36">
        <f>IFERROR(VLOOKUP(A1043,INTERACTION!$A$1:$B$200,2,0)," ")</f>
        <v>337</v>
      </c>
      <c r="H1043" t="str">
        <f t="shared" si="50"/>
        <v>Friday</v>
      </c>
      <c r="I1043" s="32" t="str">
        <f t="shared" si="48"/>
        <v>Weekday</v>
      </c>
      <c r="J1043" s="34">
        <f>IFERROR(Insta_Table1[[#This Row],[Interaction]]/Insta_Table1[[#This Row],[Reach]], " ")</f>
        <v>1.9938468820257956E-2</v>
      </c>
    </row>
    <row r="1044" spans="1:10" x14ac:dyDescent="0.3">
      <c r="A1044" s="7" t="s">
        <v>1044</v>
      </c>
      <c r="B1044" s="17">
        <f t="shared" si="49"/>
        <v>45612</v>
      </c>
      <c r="C1044" s="36">
        <f>VLOOKUP(DAILY_STATS!A1044,REACH!A1043:B2253,2,0)</f>
        <v>17491</v>
      </c>
      <c r="D1044">
        <f>VLOOKUP(A1044,PROFILE_VISITS!$A$1:$B$1211,2,0)</f>
        <v>379</v>
      </c>
      <c r="E1044" s="36">
        <f>IFERROR(VLOOKUP(A1044,NEW_FOLLOWS!$A$1:$B$892,2,0),  " ")</f>
        <v>156</v>
      </c>
      <c r="F1044" s="36">
        <f>IFERROR(VLOOKUP(A1044,VIEWS!$A$1:$B$200,2,0)," ")</f>
        <v>34711</v>
      </c>
      <c r="G1044" s="36">
        <f>IFERROR(VLOOKUP(A1044,INTERACTION!$A$1:$B$200,2,0)," ")</f>
        <v>277</v>
      </c>
      <c r="H1044" t="str">
        <f t="shared" si="50"/>
        <v>Saturday</v>
      </c>
      <c r="I1044" s="32" t="str">
        <f t="shared" si="48"/>
        <v>Weekend</v>
      </c>
      <c r="J1044" s="34">
        <f>IFERROR(Insta_Table1[[#This Row],[Interaction]]/Insta_Table1[[#This Row],[Reach]], " ")</f>
        <v>1.5836716025384483E-2</v>
      </c>
    </row>
    <row r="1045" spans="1:10" x14ac:dyDescent="0.3">
      <c r="A1045" s="7" t="s">
        <v>1045</v>
      </c>
      <c r="B1045" s="17">
        <f t="shared" si="49"/>
        <v>45613</v>
      </c>
      <c r="C1045" s="36">
        <f>VLOOKUP(DAILY_STATS!A1045,REACH!A1044:B2254,2,0)</f>
        <v>17123</v>
      </c>
      <c r="D1045">
        <f>VLOOKUP(A1045,PROFILE_VISITS!$A$1:$B$1211,2,0)</f>
        <v>288</v>
      </c>
      <c r="E1045" s="36">
        <f>IFERROR(VLOOKUP(A1045,NEW_FOLLOWS!$A$1:$B$892,2,0),  " ")</f>
        <v>131</v>
      </c>
      <c r="F1045" s="36">
        <f>IFERROR(VLOOKUP(A1045,VIEWS!$A$1:$B$200,2,0)," ")</f>
        <v>20585</v>
      </c>
      <c r="G1045" s="36">
        <f>IFERROR(VLOOKUP(A1045,INTERACTION!$A$1:$B$200,2,0)," ")</f>
        <v>254</v>
      </c>
      <c r="H1045" t="str">
        <f t="shared" si="50"/>
        <v>Sunday</v>
      </c>
      <c r="I1045" s="32" t="str">
        <f t="shared" si="48"/>
        <v>Weekend</v>
      </c>
      <c r="J1045" s="34">
        <f>IFERROR(Insta_Table1[[#This Row],[Interaction]]/Insta_Table1[[#This Row],[Reach]], " ")</f>
        <v>1.4833849208666705E-2</v>
      </c>
    </row>
    <row r="1046" spans="1:10" x14ac:dyDescent="0.3">
      <c r="A1046" s="7" t="s">
        <v>1046</v>
      </c>
      <c r="B1046" s="17">
        <f t="shared" si="49"/>
        <v>45614</v>
      </c>
      <c r="C1046" s="36">
        <f>VLOOKUP(DAILY_STATS!A1046,REACH!A1045:B2255,2,0)</f>
        <v>20647</v>
      </c>
      <c r="D1046">
        <f>VLOOKUP(A1046,PROFILE_VISITS!$A$1:$B$1211,2,0)</f>
        <v>506</v>
      </c>
      <c r="E1046" s="36">
        <f>IFERROR(VLOOKUP(A1046,NEW_FOLLOWS!$A$1:$B$892,2,0),  " ")</f>
        <v>161</v>
      </c>
      <c r="F1046" s="36">
        <f>IFERROR(VLOOKUP(A1046,VIEWS!$A$1:$B$200,2,0)," ")</f>
        <v>35202</v>
      </c>
      <c r="G1046" s="36">
        <f>IFERROR(VLOOKUP(A1046,INTERACTION!$A$1:$B$200,2,0)," ")</f>
        <v>1160</v>
      </c>
      <c r="H1046" t="str">
        <f t="shared" si="50"/>
        <v>Monday</v>
      </c>
      <c r="I1046" s="32" t="str">
        <f t="shared" si="48"/>
        <v>Weekday</v>
      </c>
      <c r="J1046" s="34">
        <f>IFERROR(Insta_Table1[[#This Row],[Interaction]]/Insta_Table1[[#This Row],[Reach]], " ")</f>
        <v>5.618249624642805E-2</v>
      </c>
    </row>
    <row r="1047" spans="1:10" x14ac:dyDescent="0.3">
      <c r="A1047" s="7" t="s">
        <v>1047</v>
      </c>
      <c r="B1047" s="17">
        <f t="shared" si="49"/>
        <v>45615</v>
      </c>
      <c r="C1047" s="36">
        <f>VLOOKUP(DAILY_STATS!A1047,REACH!A1046:B2256,2,0)</f>
        <v>13638</v>
      </c>
      <c r="D1047">
        <f>VLOOKUP(A1047,PROFILE_VISITS!$A$1:$B$1211,2,0)</f>
        <v>398</v>
      </c>
      <c r="E1047" s="36">
        <f>IFERROR(VLOOKUP(A1047,NEW_FOLLOWS!$A$1:$B$892,2,0),  " ")</f>
        <v>142</v>
      </c>
      <c r="F1047" s="36">
        <f>IFERROR(VLOOKUP(A1047,VIEWS!$A$1:$B$200,2,0)," ")</f>
        <v>21805</v>
      </c>
      <c r="G1047" s="36">
        <f>IFERROR(VLOOKUP(A1047,INTERACTION!$A$1:$B$200,2,0)," ")</f>
        <v>607</v>
      </c>
      <c r="H1047" t="str">
        <f t="shared" si="50"/>
        <v>Tuesday</v>
      </c>
      <c r="I1047" s="32" t="str">
        <f t="shared" si="48"/>
        <v>Weekday</v>
      </c>
      <c r="J1047" s="34">
        <f>IFERROR(Insta_Table1[[#This Row],[Interaction]]/Insta_Table1[[#This Row],[Reach]], " ")</f>
        <v>4.450799237424842E-2</v>
      </c>
    </row>
    <row r="1048" spans="1:10" x14ac:dyDescent="0.3">
      <c r="A1048" s="7" t="s">
        <v>1048</v>
      </c>
      <c r="B1048" s="17">
        <f t="shared" si="49"/>
        <v>45616</v>
      </c>
      <c r="C1048" s="36">
        <f>VLOOKUP(DAILY_STATS!A1048,REACH!A1047:B2257,2,0)</f>
        <v>13915</v>
      </c>
      <c r="D1048">
        <f>VLOOKUP(A1048,PROFILE_VISITS!$A$1:$B$1211,2,0)</f>
        <v>379</v>
      </c>
      <c r="E1048" s="36">
        <f>IFERROR(VLOOKUP(A1048,NEW_FOLLOWS!$A$1:$B$892,2,0),  " ")</f>
        <v>145</v>
      </c>
      <c r="F1048" s="36">
        <f>IFERROR(VLOOKUP(A1048,VIEWS!$A$1:$B$200,2,0)," ")</f>
        <v>24976</v>
      </c>
      <c r="G1048" s="36">
        <f>IFERROR(VLOOKUP(A1048,INTERACTION!$A$1:$B$200,2,0)," ")</f>
        <v>1236</v>
      </c>
      <c r="H1048" t="str">
        <f t="shared" si="50"/>
        <v>Wednesday</v>
      </c>
      <c r="I1048" s="32" t="str">
        <f t="shared" si="48"/>
        <v>Weekday</v>
      </c>
      <c r="J1048" s="34">
        <f>IFERROR(Insta_Table1[[#This Row],[Interaction]]/Insta_Table1[[#This Row],[Reach]], " ")</f>
        <v>8.8825008983111756E-2</v>
      </c>
    </row>
    <row r="1049" spans="1:10" x14ac:dyDescent="0.3">
      <c r="A1049" s="7" t="s">
        <v>1049</v>
      </c>
      <c r="B1049" s="17">
        <f t="shared" si="49"/>
        <v>45617</v>
      </c>
      <c r="C1049" s="36">
        <f>VLOOKUP(DAILY_STATS!A1049,REACH!A1048:B2258,2,0)</f>
        <v>5833</v>
      </c>
      <c r="D1049">
        <f>VLOOKUP(A1049,PROFILE_VISITS!$A$1:$B$1211,2,0)</f>
        <v>246</v>
      </c>
      <c r="E1049" s="36">
        <f>IFERROR(VLOOKUP(A1049,NEW_FOLLOWS!$A$1:$B$892,2,0),  " ")</f>
        <v>104</v>
      </c>
      <c r="F1049" s="36">
        <f>IFERROR(VLOOKUP(A1049,VIEWS!$A$1:$B$200,2,0)," ")</f>
        <v>9423</v>
      </c>
      <c r="G1049" s="36">
        <f>IFERROR(VLOOKUP(A1049,INTERACTION!$A$1:$B$200,2,0)," ")</f>
        <v>484</v>
      </c>
      <c r="H1049" t="str">
        <f t="shared" si="50"/>
        <v>Thursday</v>
      </c>
      <c r="I1049" s="32" t="str">
        <f t="shared" si="48"/>
        <v>Weekday</v>
      </c>
      <c r="J1049" s="34">
        <f>IFERROR(Insta_Table1[[#This Row],[Interaction]]/Insta_Table1[[#This Row],[Reach]], " ")</f>
        <v>8.2976170066860963E-2</v>
      </c>
    </row>
    <row r="1050" spans="1:10" x14ac:dyDescent="0.3">
      <c r="A1050" s="7" t="s">
        <v>1050</v>
      </c>
      <c r="B1050" s="17">
        <f t="shared" si="49"/>
        <v>45618</v>
      </c>
      <c r="C1050" s="36">
        <f>VLOOKUP(DAILY_STATS!A1050,REACH!A1049:B2259,2,0)</f>
        <v>14778</v>
      </c>
      <c r="D1050">
        <f>VLOOKUP(A1050,PROFILE_VISITS!$A$1:$B$1211,2,0)</f>
        <v>481</v>
      </c>
      <c r="E1050" s="36">
        <f>IFERROR(VLOOKUP(A1050,NEW_FOLLOWS!$A$1:$B$892,2,0),  " ")</f>
        <v>122</v>
      </c>
      <c r="F1050" s="36">
        <f>IFERROR(VLOOKUP(A1050,VIEWS!$A$1:$B$200,2,0)," ")</f>
        <v>38325</v>
      </c>
      <c r="G1050" s="36">
        <f>IFERROR(VLOOKUP(A1050,INTERACTION!$A$1:$B$200,2,0)," ")</f>
        <v>919</v>
      </c>
      <c r="H1050" t="str">
        <f t="shared" si="50"/>
        <v>Friday</v>
      </c>
      <c r="I1050" s="32" t="str">
        <f t="shared" si="48"/>
        <v>Weekday</v>
      </c>
      <c r="J1050" s="34">
        <f>IFERROR(Insta_Table1[[#This Row],[Interaction]]/Insta_Table1[[#This Row],[Reach]], " ")</f>
        <v>6.2187034781431859E-2</v>
      </c>
    </row>
    <row r="1051" spans="1:10" x14ac:dyDescent="0.3">
      <c r="A1051" s="7" t="s">
        <v>1051</v>
      </c>
      <c r="B1051" s="17">
        <f t="shared" si="49"/>
        <v>45619</v>
      </c>
      <c r="C1051" s="36">
        <f>VLOOKUP(DAILY_STATS!A1051,REACH!A1050:B2260,2,0)</f>
        <v>7327</v>
      </c>
      <c r="D1051">
        <f>VLOOKUP(A1051,PROFILE_VISITS!$A$1:$B$1211,2,0)</f>
        <v>292</v>
      </c>
      <c r="E1051" s="36">
        <f>IFERROR(VLOOKUP(A1051,NEW_FOLLOWS!$A$1:$B$892,2,0),  " ")</f>
        <v>112</v>
      </c>
      <c r="F1051" s="36">
        <f>IFERROR(VLOOKUP(A1051,VIEWS!$A$1:$B$200,2,0)," ")</f>
        <v>16430</v>
      </c>
      <c r="G1051" s="36">
        <f>IFERROR(VLOOKUP(A1051,INTERACTION!$A$1:$B$200,2,0)," ")</f>
        <v>311</v>
      </c>
      <c r="H1051" t="str">
        <f t="shared" si="50"/>
        <v>Saturday</v>
      </c>
      <c r="I1051" s="32" t="str">
        <f t="shared" si="48"/>
        <v>Weekend</v>
      </c>
      <c r="J1051" s="34">
        <f>IFERROR(Insta_Table1[[#This Row],[Interaction]]/Insta_Table1[[#This Row],[Reach]], " ")</f>
        <v>4.2445748601064558E-2</v>
      </c>
    </row>
    <row r="1052" spans="1:10" x14ac:dyDescent="0.3">
      <c r="A1052" s="7" t="s">
        <v>1052</v>
      </c>
      <c r="B1052" s="17">
        <f t="shared" si="49"/>
        <v>45620</v>
      </c>
      <c r="C1052" s="36">
        <f>VLOOKUP(DAILY_STATS!A1052,REACH!A1051:B2261,2,0)</f>
        <v>5014</v>
      </c>
      <c r="D1052">
        <f>VLOOKUP(A1052,PROFILE_VISITS!$A$1:$B$1211,2,0)</f>
        <v>245</v>
      </c>
      <c r="E1052" s="36">
        <f>IFERROR(VLOOKUP(A1052,NEW_FOLLOWS!$A$1:$B$892,2,0),  " ")</f>
        <v>159</v>
      </c>
      <c r="F1052" s="36">
        <f>IFERROR(VLOOKUP(A1052,VIEWS!$A$1:$B$200,2,0)," ")</f>
        <v>7519</v>
      </c>
      <c r="G1052" s="36">
        <f>IFERROR(VLOOKUP(A1052,INTERACTION!$A$1:$B$200,2,0)," ")</f>
        <v>228</v>
      </c>
      <c r="H1052" t="str">
        <f t="shared" si="50"/>
        <v>Sunday</v>
      </c>
      <c r="I1052" s="32" t="str">
        <f t="shared" si="48"/>
        <v>Weekend</v>
      </c>
      <c r="J1052" s="34">
        <f>IFERROR(Insta_Table1[[#This Row],[Interaction]]/Insta_Table1[[#This Row],[Reach]], " ")</f>
        <v>4.5472676505783807E-2</v>
      </c>
    </row>
    <row r="1053" spans="1:10" x14ac:dyDescent="0.3">
      <c r="A1053" s="7" t="s">
        <v>1053</v>
      </c>
      <c r="B1053" s="17">
        <f t="shared" si="49"/>
        <v>45621</v>
      </c>
      <c r="C1053" s="36">
        <f>VLOOKUP(DAILY_STATS!A1053,REACH!A1052:B2262,2,0)</f>
        <v>6550</v>
      </c>
      <c r="D1053">
        <f>VLOOKUP(A1053,PROFILE_VISITS!$A$1:$B$1211,2,0)</f>
        <v>307</v>
      </c>
      <c r="E1053" s="36">
        <f>IFERROR(VLOOKUP(A1053,NEW_FOLLOWS!$A$1:$B$892,2,0),  " ")</f>
        <v>118</v>
      </c>
      <c r="F1053" s="36">
        <f>IFERROR(VLOOKUP(A1053,VIEWS!$A$1:$B$200,2,0)," ")</f>
        <v>10432</v>
      </c>
      <c r="G1053" s="36">
        <f>IFERROR(VLOOKUP(A1053,INTERACTION!$A$1:$B$200,2,0)," ")</f>
        <v>200</v>
      </c>
      <c r="H1053" t="str">
        <f t="shared" si="50"/>
        <v>Monday</v>
      </c>
      <c r="I1053" s="32" t="str">
        <f t="shared" si="48"/>
        <v>Weekday</v>
      </c>
      <c r="J1053" s="34">
        <f>IFERROR(Insta_Table1[[#This Row],[Interaction]]/Insta_Table1[[#This Row],[Reach]], " ")</f>
        <v>3.0534351145038167E-2</v>
      </c>
    </row>
    <row r="1054" spans="1:10" x14ac:dyDescent="0.3">
      <c r="A1054" s="7" t="s">
        <v>1054</v>
      </c>
      <c r="B1054" s="17">
        <f t="shared" si="49"/>
        <v>45622</v>
      </c>
      <c r="C1054" s="36">
        <f>VLOOKUP(DAILY_STATS!A1054,REACH!A1053:B2263,2,0)</f>
        <v>6155</v>
      </c>
      <c r="D1054">
        <f>VLOOKUP(A1054,PROFILE_VISITS!$A$1:$B$1211,2,0)</f>
        <v>304</v>
      </c>
      <c r="E1054" s="36">
        <f>IFERROR(VLOOKUP(A1054,NEW_FOLLOWS!$A$1:$B$892,2,0),  " ")</f>
        <v>117</v>
      </c>
      <c r="F1054" s="36">
        <f>IFERROR(VLOOKUP(A1054,VIEWS!$A$1:$B$200,2,0)," ")</f>
        <v>19854</v>
      </c>
      <c r="G1054" s="36">
        <f>IFERROR(VLOOKUP(A1054,INTERACTION!$A$1:$B$200,2,0)," ")</f>
        <v>235</v>
      </c>
      <c r="H1054" t="str">
        <f t="shared" si="50"/>
        <v>Tuesday</v>
      </c>
      <c r="I1054" s="32" t="str">
        <f t="shared" si="48"/>
        <v>Weekday</v>
      </c>
      <c r="J1054" s="34">
        <f>IFERROR(Insta_Table1[[#This Row],[Interaction]]/Insta_Table1[[#This Row],[Reach]], " ")</f>
        <v>3.8180341186027617E-2</v>
      </c>
    </row>
    <row r="1055" spans="1:10" x14ac:dyDescent="0.3">
      <c r="A1055" s="7" t="s">
        <v>1055</v>
      </c>
      <c r="B1055" s="17">
        <f t="shared" si="49"/>
        <v>45623</v>
      </c>
      <c r="C1055" s="36">
        <f>VLOOKUP(DAILY_STATS!A1055,REACH!A1054:B2264,2,0)</f>
        <v>11835</v>
      </c>
      <c r="D1055">
        <f>VLOOKUP(A1055,PROFILE_VISITS!$A$1:$B$1211,2,0)</f>
        <v>303</v>
      </c>
      <c r="E1055" s="36">
        <f>IFERROR(VLOOKUP(A1055,NEW_FOLLOWS!$A$1:$B$892,2,0),  " ")</f>
        <v>112</v>
      </c>
      <c r="F1055" s="36">
        <f>IFERROR(VLOOKUP(A1055,VIEWS!$A$1:$B$200,2,0)," ")</f>
        <v>18626</v>
      </c>
      <c r="G1055" s="36">
        <f>IFERROR(VLOOKUP(A1055,INTERACTION!$A$1:$B$200,2,0)," ")</f>
        <v>219</v>
      </c>
      <c r="H1055" t="str">
        <f t="shared" si="50"/>
        <v>Wednesday</v>
      </c>
      <c r="I1055" s="32" t="str">
        <f t="shared" si="48"/>
        <v>Weekday</v>
      </c>
      <c r="J1055" s="34">
        <f>IFERROR(Insta_Table1[[#This Row],[Interaction]]/Insta_Table1[[#This Row],[Reach]], " ")</f>
        <v>1.8504435994930291E-2</v>
      </c>
    </row>
    <row r="1056" spans="1:10" x14ac:dyDescent="0.3">
      <c r="A1056" s="7" t="s">
        <v>1056</v>
      </c>
      <c r="B1056" s="17">
        <f t="shared" si="49"/>
        <v>45624</v>
      </c>
      <c r="C1056" s="36">
        <f>VLOOKUP(DAILY_STATS!A1056,REACH!A1055:B2265,2,0)</f>
        <v>23613</v>
      </c>
      <c r="D1056">
        <f>VLOOKUP(A1056,PROFILE_VISITS!$A$1:$B$1211,2,0)</f>
        <v>1134</v>
      </c>
      <c r="E1056" s="36">
        <f>IFERROR(VLOOKUP(A1056,NEW_FOLLOWS!$A$1:$B$892,2,0),  " ")</f>
        <v>113</v>
      </c>
      <c r="F1056" s="36">
        <f>IFERROR(VLOOKUP(A1056,VIEWS!$A$1:$B$200,2,0)," ")</f>
        <v>39974</v>
      </c>
      <c r="G1056" s="36">
        <f>IFERROR(VLOOKUP(A1056,INTERACTION!$A$1:$B$200,2,0)," ")</f>
        <v>518</v>
      </c>
      <c r="H1056" t="str">
        <f t="shared" si="50"/>
        <v>Thursday</v>
      </c>
      <c r="I1056" s="32" t="str">
        <f t="shared" si="48"/>
        <v>Weekday</v>
      </c>
      <c r="J1056" s="34">
        <f>IFERROR(Insta_Table1[[#This Row],[Interaction]]/Insta_Table1[[#This Row],[Reach]], " ")</f>
        <v>2.1937068563926649E-2</v>
      </c>
    </row>
    <row r="1057" spans="1:10" x14ac:dyDescent="0.3">
      <c r="A1057" s="7" t="s">
        <v>1057</v>
      </c>
      <c r="B1057" s="17">
        <f t="shared" si="49"/>
        <v>45625</v>
      </c>
      <c r="C1057" s="36">
        <f>VLOOKUP(DAILY_STATS!A1057,REACH!A1056:B2266,2,0)</f>
        <v>6308</v>
      </c>
      <c r="D1057">
        <f>VLOOKUP(A1057,PROFILE_VISITS!$A$1:$B$1211,2,0)</f>
        <v>272</v>
      </c>
      <c r="E1057" s="36">
        <f>IFERROR(VLOOKUP(A1057,NEW_FOLLOWS!$A$1:$B$892,2,0),  " ")</f>
        <v>144</v>
      </c>
      <c r="F1057" s="36">
        <f>IFERROR(VLOOKUP(A1057,VIEWS!$A$1:$B$200,2,0)," ")</f>
        <v>9966</v>
      </c>
      <c r="G1057" s="36">
        <f>IFERROR(VLOOKUP(A1057,INTERACTION!$A$1:$B$200,2,0)," ")</f>
        <v>207</v>
      </c>
      <c r="H1057" t="str">
        <f t="shared" si="50"/>
        <v>Friday</v>
      </c>
      <c r="I1057" s="32" t="str">
        <f t="shared" si="48"/>
        <v>Weekday</v>
      </c>
      <c r="J1057" s="34">
        <f>IFERROR(Insta_Table1[[#This Row],[Interaction]]/Insta_Table1[[#This Row],[Reach]], " ")</f>
        <v>3.2815472415979707E-2</v>
      </c>
    </row>
    <row r="1058" spans="1:10" x14ac:dyDescent="0.3">
      <c r="A1058" s="7" t="s">
        <v>1058</v>
      </c>
      <c r="B1058" s="17">
        <f t="shared" si="49"/>
        <v>45626</v>
      </c>
      <c r="C1058" s="36">
        <f>VLOOKUP(DAILY_STATS!A1058,REACH!A1057:B2267,2,0)</f>
        <v>14232</v>
      </c>
      <c r="D1058">
        <f>VLOOKUP(A1058,PROFILE_VISITS!$A$1:$B$1211,2,0)</f>
        <v>554</v>
      </c>
      <c r="E1058" s="36">
        <f>IFERROR(VLOOKUP(A1058,NEW_FOLLOWS!$A$1:$B$892,2,0),  " ")</f>
        <v>107</v>
      </c>
      <c r="F1058" s="36">
        <f>IFERROR(VLOOKUP(A1058,VIEWS!$A$1:$B$200,2,0)," ")</f>
        <v>19475</v>
      </c>
      <c r="G1058" s="36">
        <f>IFERROR(VLOOKUP(A1058,INTERACTION!$A$1:$B$200,2,0)," ")</f>
        <v>313</v>
      </c>
      <c r="H1058" t="str">
        <f t="shared" si="50"/>
        <v>Saturday</v>
      </c>
      <c r="I1058" s="32" t="str">
        <f t="shared" si="48"/>
        <v>Weekend</v>
      </c>
      <c r="J1058" s="34">
        <f>IFERROR(Insta_Table1[[#This Row],[Interaction]]/Insta_Table1[[#This Row],[Reach]], " ")</f>
        <v>2.1992692523889825E-2</v>
      </c>
    </row>
    <row r="1059" spans="1:10" x14ac:dyDescent="0.3">
      <c r="A1059" s="7" t="s">
        <v>1059</v>
      </c>
      <c r="B1059" s="17">
        <f t="shared" si="49"/>
        <v>45627</v>
      </c>
      <c r="C1059" s="36">
        <f>VLOOKUP(DAILY_STATS!A1059,REACH!A1058:B2268,2,0)</f>
        <v>6311</v>
      </c>
      <c r="D1059">
        <f>VLOOKUP(A1059,PROFILE_VISITS!$A$1:$B$1211,2,0)</f>
        <v>355</v>
      </c>
      <c r="E1059" s="36">
        <f>IFERROR(VLOOKUP(A1059,NEW_FOLLOWS!$A$1:$B$892,2,0),  " ")</f>
        <v>124</v>
      </c>
      <c r="F1059" s="36">
        <f>IFERROR(VLOOKUP(A1059,VIEWS!$A$1:$B$200,2,0)," ")</f>
        <v>17731</v>
      </c>
      <c r="G1059" s="36">
        <f>IFERROR(VLOOKUP(A1059,INTERACTION!$A$1:$B$200,2,0)," ")</f>
        <v>208</v>
      </c>
      <c r="H1059" t="str">
        <f t="shared" si="50"/>
        <v>Sunday</v>
      </c>
      <c r="I1059" s="32" t="str">
        <f t="shared" si="48"/>
        <v>Weekend</v>
      </c>
      <c r="J1059" s="34">
        <f>IFERROR(Insta_Table1[[#This Row],[Interaction]]/Insta_Table1[[#This Row],[Reach]], " ")</f>
        <v>3.2958326731104423E-2</v>
      </c>
    </row>
    <row r="1060" spans="1:10" x14ac:dyDescent="0.3">
      <c r="A1060" s="7" t="s">
        <v>1060</v>
      </c>
      <c r="B1060" s="17">
        <f t="shared" si="49"/>
        <v>45628</v>
      </c>
      <c r="C1060" s="36">
        <f>VLOOKUP(DAILY_STATS!A1060,REACH!A1059:B2269,2,0)</f>
        <v>14596</v>
      </c>
      <c r="D1060">
        <f>VLOOKUP(A1060,PROFILE_VISITS!$A$1:$B$1211,2,0)</f>
        <v>532</v>
      </c>
      <c r="E1060" s="36">
        <f>IFERROR(VLOOKUP(A1060,NEW_FOLLOWS!$A$1:$B$892,2,0),  " ")</f>
        <v>117</v>
      </c>
      <c r="F1060" s="36">
        <f>IFERROR(VLOOKUP(A1060,VIEWS!$A$1:$B$200,2,0)," ")</f>
        <v>19865</v>
      </c>
      <c r="G1060" s="36">
        <f>IFERROR(VLOOKUP(A1060,INTERACTION!$A$1:$B$200,2,0)," ")</f>
        <v>148</v>
      </c>
      <c r="H1060" t="str">
        <f t="shared" si="50"/>
        <v>Monday</v>
      </c>
      <c r="I1060" s="32" t="str">
        <f t="shared" si="48"/>
        <v>Weekday</v>
      </c>
      <c r="J1060" s="34">
        <f>IFERROR(Insta_Table1[[#This Row],[Interaction]]/Insta_Table1[[#This Row],[Reach]], " ")</f>
        <v>1.0139764318991504E-2</v>
      </c>
    </row>
    <row r="1061" spans="1:10" x14ac:dyDescent="0.3">
      <c r="A1061" s="7" t="s">
        <v>1061</v>
      </c>
      <c r="B1061" s="17">
        <f t="shared" si="49"/>
        <v>45629</v>
      </c>
      <c r="C1061" s="36">
        <f>VLOOKUP(DAILY_STATS!A1061,REACH!A1060:B2270,2,0)</f>
        <v>13013</v>
      </c>
      <c r="D1061">
        <f>VLOOKUP(A1061,PROFILE_VISITS!$A$1:$B$1211,2,0)</f>
        <v>378</v>
      </c>
      <c r="E1061" s="36">
        <f>IFERROR(VLOOKUP(A1061,NEW_FOLLOWS!$A$1:$B$892,2,0),  " ")</f>
        <v>114</v>
      </c>
      <c r="F1061" s="36">
        <f>IFERROR(VLOOKUP(A1061,VIEWS!$A$1:$B$200,2,0)," ")</f>
        <v>14569</v>
      </c>
      <c r="G1061" s="36">
        <f>IFERROR(VLOOKUP(A1061,INTERACTION!$A$1:$B$200,2,0)," ")</f>
        <v>149</v>
      </c>
      <c r="H1061" t="str">
        <f t="shared" si="50"/>
        <v>Tuesday</v>
      </c>
      <c r="I1061" s="32" t="str">
        <f t="shared" si="48"/>
        <v>Weekday</v>
      </c>
      <c r="J1061" s="34">
        <f>IFERROR(Insta_Table1[[#This Row],[Interaction]]/Insta_Table1[[#This Row],[Reach]], " ")</f>
        <v>1.1450088373165296E-2</v>
      </c>
    </row>
    <row r="1062" spans="1:10" x14ac:dyDescent="0.3">
      <c r="A1062" s="7" t="s">
        <v>1062</v>
      </c>
      <c r="B1062" s="17">
        <f t="shared" si="49"/>
        <v>45630</v>
      </c>
      <c r="C1062" s="36">
        <f>VLOOKUP(DAILY_STATS!A1062,REACH!A1061:B2271,2,0)</f>
        <v>25754</v>
      </c>
      <c r="D1062">
        <f>VLOOKUP(A1062,PROFILE_VISITS!$A$1:$B$1211,2,0)</f>
        <v>672</v>
      </c>
      <c r="E1062" s="36">
        <f>IFERROR(VLOOKUP(A1062,NEW_FOLLOWS!$A$1:$B$892,2,0),  " ")</f>
        <v>118</v>
      </c>
      <c r="F1062" s="36">
        <f>IFERROR(VLOOKUP(A1062,VIEWS!$A$1:$B$200,2,0)," ")</f>
        <v>31933</v>
      </c>
      <c r="G1062" s="36">
        <f>IFERROR(VLOOKUP(A1062,INTERACTION!$A$1:$B$200,2,0)," ")</f>
        <v>554</v>
      </c>
      <c r="H1062" t="str">
        <f t="shared" si="50"/>
        <v>Wednesday</v>
      </c>
      <c r="I1062" s="32" t="str">
        <f t="shared" si="48"/>
        <v>Weekday</v>
      </c>
      <c r="J1062" s="34">
        <f>IFERROR(Insta_Table1[[#This Row],[Interaction]]/Insta_Table1[[#This Row],[Reach]], " ")</f>
        <v>2.1511221557816262E-2</v>
      </c>
    </row>
    <row r="1063" spans="1:10" x14ac:dyDescent="0.3">
      <c r="A1063" s="7" t="s">
        <v>1063</v>
      </c>
      <c r="B1063" s="17">
        <f t="shared" si="49"/>
        <v>45631</v>
      </c>
      <c r="C1063" s="36">
        <f>VLOOKUP(DAILY_STATS!A1063,REACH!A1062:B2272,2,0)</f>
        <v>9981</v>
      </c>
      <c r="D1063">
        <f>VLOOKUP(A1063,PROFILE_VISITS!$A$1:$B$1211,2,0)</f>
        <v>267</v>
      </c>
      <c r="E1063" s="36">
        <f>IFERROR(VLOOKUP(A1063,NEW_FOLLOWS!$A$1:$B$892,2,0),  " ")</f>
        <v>105</v>
      </c>
      <c r="F1063" s="36">
        <f>IFERROR(VLOOKUP(A1063,VIEWS!$A$1:$B$200,2,0)," ")</f>
        <v>14490</v>
      </c>
      <c r="G1063" s="36">
        <f>IFERROR(VLOOKUP(A1063,INTERACTION!$A$1:$B$200,2,0)," ")</f>
        <v>152</v>
      </c>
      <c r="H1063" t="str">
        <f t="shared" si="50"/>
        <v>Thursday</v>
      </c>
      <c r="I1063" s="32" t="str">
        <f t="shared" si="48"/>
        <v>Weekday</v>
      </c>
      <c r="J1063" s="34">
        <f>IFERROR(Insta_Table1[[#This Row],[Interaction]]/Insta_Table1[[#This Row],[Reach]], " ")</f>
        <v>1.5228934976455265E-2</v>
      </c>
    </row>
    <row r="1064" spans="1:10" x14ac:dyDescent="0.3">
      <c r="A1064" s="7" t="s">
        <v>1064</v>
      </c>
      <c r="B1064" s="17">
        <f t="shared" si="49"/>
        <v>45632</v>
      </c>
      <c r="C1064" s="36">
        <f>VLOOKUP(DAILY_STATS!A1064,REACH!A1063:B2273,2,0)</f>
        <v>4655</v>
      </c>
      <c r="D1064">
        <f>VLOOKUP(A1064,PROFILE_VISITS!$A$1:$B$1211,2,0)</f>
        <v>287</v>
      </c>
      <c r="E1064" s="36">
        <f>IFERROR(VLOOKUP(A1064,NEW_FOLLOWS!$A$1:$B$892,2,0),  " ")</f>
        <v>127</v>
      </c>
      <c r="F1064" s="36">
        <f>IFERROR(VLOOKUP(A1064,VIEWS!$A$1:$B$200,2,0)," ")</f>
        <v>21696</v>
      </c>
      <c r="G1064" s="36">
        <f>IFERROR(VLOOKUP(A1064,INTERACTION!$A$1:$B$200,2,0)," ")</f>
        <v>169</v>
      </c>
      <c r="H1064" t="str">
        <f t="shared" si="50"/>
        <v>Friday</v>
      </c>
      <c r="I1064" s="32" t="str">
        <f t="shared" si="48"/>
        <v>Weekday</v>
      </c>
      <c r="J1064" s="34">
        <f>IFERROR(Insta_Table1[[#This Row],[Interaction]]/Insta_Table1[[#This Row],[Reach]], " ")</f>
        <v>3.6305048335123526E-2</v>
      </c>
    </row>
    <row r="1065" spans="1:10" x14ac:dyDescent="0.3">
      <c r="A1065" s="7" t="s">
        <v>1065</v>
      </c>
      <c r="B1065" s="17">
        <f t="shared" si="49"/>
        <v>45633</v>
      </c>
      <c r="C1065" s="36">
        <f>VLOOKUP(DAILY_STATS!A1065,REACH!A1064:B2274,2,0)</f>
        <v>9996</v>
      </c>
      <c r="D1065">
        <f>VLOOKUP(A1065,PROFILE_VISITS!$A$1:$B$1211,2,0)</f>
        <v>358</v>
      </c>
      <c r="E1065" s="36">
        <f>IFERROR(VLOOKUP(A1065,NEW_FOLLOWS!$A$1:$B$892,2,0),  " ")</f>
        <v>105</v>
      </c>
      <c r="F1065" s="36">
        <f>IFERROR(VLOOKUP(A1065,VIEWS!$A$1:$B$200,2,0)," ")</f>
        <v>17951</v>
      </c>
      <c r="G1065" s="36">
        <f>IFERROR(VLOOKUP(A1065,INTERACTION!$A$1:$B$200,2,0)," ")</f>
        <v>116</v>
      </c>
      <c r="H1065" t="str">
        <f t="shared" si="50"/>
        <v>Saturday</v>
      </c>
      <c r="I1065" s="32" t="str">
        <f t="shared" si="48"/>
        <v>Weekend</v>
      </c>
      <c r="J1065" s="34">
        <f>IFERROR(Insta_Table1[[#This Row],[Interaction]]/Insta_Table1[[#This Row],[Reach]], " ")</f>
        <v>1.1604641856742696E-2</v>
      </c>
    </row>
    <row r="1066" spans="1:10" x14ac:dyDescent="0.3">
      <c r="A1066" s="7" t="s">
        <v>1066</v>
      </c>
      <c r="B1066" s="17">
        <f t="shared" si="49"/>
        <v>45634</v>
      </c>
      <c r="C1066" s="36">
        <f>VLOOKUP(DAILY_STATS!A1066,REACH!A1065:B2275,2,0)</f>
        <v>1093</v>
      </c>
      <c r="D1066">
        <f>VLOOKUP(A1066,PROFILE_VISITS!$A$1:$B$1211,2,0)</f>
        <v>219</v>
      </c>
      <c r="E1066" s="36">
        <f>IFERROR(VLOOKUP(A1066,NEW_FOLLOWS!$A$1:$B$892,2,0),  " ")</f>
        <v>117</v>
      </c>
      <c r="F1066" s="36">
        <f>IFERROR(VLOOKUP(A1066,VIEWS!$A$1:$B$200,2,0)," ")</f>
        <v>1999</v>
      </c>
      <c r="G1066" s="36">
        <f>IFERROR(VLOOKUP(A1066,INTERACTION!$A$1:$B$200,2,0)," ")</f>
        <v>104</v>
      </c>
      <c r="H1066" t="str">
        <f t="shared" si="50"/>
        <v>Sunday</v>
      </c>
      <c r="I1066" s="32" t="str">
        <f t="shared" si="48"/>
        <v>Weekend</v>
      </c>
      <c r="J1066" s="34">
        <f>IFERROR(Insta_Table1[[#This Row],[Interaction]]/Insta_Table1[[#This Row],[Reach]], " ")</f>
        <v>9.5150960658737418E-2</v>
      </c>
    </row>
    <row r="1067" spans="1:10" x14ac:dyDescent="0.3">
      <c r="A1067" s="7" t="s">
        <v>1067</v>
      </c>
      <c r="B1067" s="17">
        <f t="shared" si="49"/>
        <v>45635</v>
      </c>
      <c r="C1067" s="36">
        <f>VLOOKUP(DAILY_STATS!A1067,REACH!A1066:B2276,2,0)</f>
        <v>1420</v>
      </c>
      <c r="D1067">
        <f>VLOOKUP(A1067,PROFILE_VISITS!$A$1:$B$1211,2,0)</f>
        <v>187</v>
      </c>
      <c r="E1067" s="36">
        <f>IFERROR(VLOOKUP(A1067,NEW_FOLLOWS!$A$1:$B$892,2,0),  " ")</f>
        <v>104</v>
      </c>
      <c r="F1067" s="36">
        <f>IFERROR(VLOOKUP(A1067,VIEWS!$A$1:$B$200,2,0)," ")</f>
        <v>2364</v>
      </c>
      <c r="G1067" s="36">
        <f>IFERROR(VLOOKUP(A1067,INTERACTION!$A$1:$B$200,2,0)," ")</f>
        <v>136</v>
      </c>
      <c r="H1067" t="str">
        <f t="shared" si="50"/>
        <v>Monday</v>
      </c>
      <c r="I1067" s="32" t="str">
        <f t="shared" si="48"/>
        <v>Weekday</v>
      </c>
      <c r="J1067" s="34">
        <f>IFERROR(Insta_Table1[[#This Row],[Interaction]]/Insta_Table1[[#This Row],[Reach]], " ")</f>
        <v>9.5774647887323941E-2</v>
      </c>
    </row>
    <row r="1068" spans="1:10" x14ac:dyDescent="0.3">
      <c r="A1068" s="7" t="s">
        <v>1068</v>
      </c>
      <c r="B1068" s="17">
        <f t="shared" si="49"/>
        <v>45636</v>
      </c>
      <c r="C1068" s="36">
        <f>VLOOKUP(DAILY_STATS!A1068,REACH!A1067:B2277,2,0)</f>
        <v>10104</v>
      </c>
      <c r="D1068">
        <f>VLOOKUP(A1068,PROFILE_VISITS!$A$1:$B$1211,2,0)</f>
        <v>321</v>
      </c>
      <c r="E1068" s="36">
        <f>IFERROR(VLOOKUP(A1068,NEW_FOLLOWS!$A$1:$B$892,2,0),  " ")</f>
        <v>143</v>
      </c>
      <c r="F1068" s="36">
        <f>IFERROR(VLOOKUP(A1068,VIEWS!$A$1:$B$200,2,0)," ")</f>
        <v>18271</v>
      </c>
      <c r="G1068" s="36">
        <f>IFERROR(VLOOKUP(A1068,INTERACTION!$A$1:$B$200,2,0)," ")</f>
        <v>449</v>
      </c>
      <c r="H1068" t="str">
        <f t="shared" si="50"/>
        <v>Tuesday</v>
      </c>
      <c r="I1068" s="32" t="str">
        <f t="shared" si="48"/>
        <v>Weekday</v>
      </c>
      <c r="J1068" s="34">
        <f>IFERROR(Insta_Table1[[#This Row],[Interaction]]/Insta_Table1[[#This Row],[Reach]], " ")</f>
        <v>4.4437846397466348E-2</v>
      </c>
    </row>
    <row r="1069" spans="1:10" x14ac:dyDescent="0.3">
      <c r="A1069" s="7" t="s">
        <v>1069</v>
      </c>
      <c r="B1069" s="17">
        <f t="shared" si="49"/>
        <v>45637</v>
      </c>
      <c r="C1069" s="36">
        <f>VLOOKUP(DAILY_STATS!A1069,REACH!A1068:B2278,2,0)</f>
        <v>3702</v>
      </c>
      <c r="D1069">
        <f>VLOOKUP(A1069,PROFILE_VISITS!$A$1:$B$1211,2,0)</f>
        <v>251</v>
      </c>
      <c r="E1069" s="36">
        <f>IFERROR(VLOOKUP(A1069,NEW_FOLLOWS!$A$1:$B$892,2,0),  " ")</f>
        <v>132</v>
      </c>
      <c r="F1069" s="36">
        <f>IFERROR(VLOOKUP(A1069,VIEWS!$A$1:$B$200,2,0)," ")</f>
        <v>7172</v>
      </c>
      <c r="G1069" s="36">
        <f>IFERROR(VLOOKUP(A1069,INTERACTION!$A$1:$B$200,2,0)," ")</f>
        <v>160</v>
      </c>
      <c r="H1069" t="str">
        <f t="shared" si="50"/>
        <v>Wednesday</v>
      </c>
      <c r="I1069" s="32" t="str">
        <f t="shared" si="48"/>
        <v>Weekday</v>
      </c>
      <c r="J1069" s="34">
        <f>IFERROR(Insta_Table1[[#This Row],[Interaction]]/Insta_Table1[[#This Row],[Reach]], " ")</f>
        <v>4.3219881145326849E-2</v>
      </c>
    </row>
    <row r="1070" spans="1:10" x14ac:dyDescent="0.3">
      <c r="A1070" s="7" t="s">
        <v>1070</v>
      </c>
      <c r="B1070" s="17">
        <f t="shared" si="49"/>
        <v>45638</v>
      </c>
      <c r="C1070" s="36">
        <f>VLOOKUP(DAILY_STATS!A1070,REACH!A1069:B2279,2,0)</f>
        <v>5892</v>
      </c>
      <c r="D1070">
        <f>VLOOKUP(A1070,PROFILE_VISITS!$A$1:$B$1211,2,0)</f>
        <v>231</v>
      </c>
      <c r="E1070" s="36">
        <f>IFERROR(VLOOKUP(A1070,NEW_FOLLOWS!$A$1:$B$892,2,0),  " ")</f>
        <v>140</v>
      </c>
      <c r="F1070" s="36">
        <f>IFERROR(VLOOKUP(A1070,VIEWS!$A$1:$B$200,2,0)," ")</f>
        <v>8787</v>
      </c>
      <c r="G1070" s="36">
        <f>IFERROR(VLOOKUP(A1070,INTERACTION!$A$1:$B$200,2,0)," ")</f>
        <v>398</v>
      </c>
      <c r="H1070" t="str">
        <f t="shared" si="50"/>
        <v>Thursday</v>
      </c>
      <c r="I1070" s="32" t="str">
        <f t="shared" si="48"/>
        <v>Weekday</v>
      </c>
      <c r="J1070" s="34">
        <f>IFERROR(Insta_Table1[[#This Row],[Interaction]]/Insta_Table1[[#This Row],[Reach]], " ")</f>
        <v>6.7549219280380171E-2</v>
      </c>
    </row>
    <row r="1071" spans="1:10" x14ac:dyDescent="0.3">
      <c r="A1071" s="7" t="s">
        <v>1071</v>
      </c>
      <c r="B1071" s="17">
        <f t="shared" si="49"/>
        <v>45639</v>
      </c>
      <c r="C1071" s="36">
        <f>VLOOKUP(DAILY_STATS!A1071,REACH!A1070:B2280,2,0)</f>
        <v>5547</v>
      </c>
      <c r="D1071">
        <f>VLOOKUP(A1071,PROFILE_VISITS!$A$1:$B$1211,2,0)</f>
        <v>272</v>
      </c>
      <c r="E1071" s="36">
        <f>IFERROR(VLOOKUP(A1071,NEW_FOLLOWS!$A$1:$B$892,2,0),  " ")</f>
        <v>115</v>
      </c>
      <c r="F1071" s="36">
        <f>IFERROR(VLOOKUP(A1071,VIEWS!$A$1:$B$200,2,0)," ")</f>
        <v>10865</v>
      </c>
      <c r="G1071" s="36">
        <f>IFERROR(VLOOKUP(A1071,INTERACTION!$A$1:$B$200,2,0)," ")</f>
        <v>252</v>
      </c>
      <c r="H1071" t="str">
        <f t="shared" si="50"/>
        <v>Friday</v>
      </c>
      <c r="I1071" s="32" t="str">
        <f t="shared" si="48"/>
        <v>Weekday</v>
      </c>
      <c r="J1071" s="34">
        <f>IFERROR(Insta_Table1[[#This Row],[Interaction]]/Insta_Table1[[#This Row],[Reach]], " ")</f>
        <v>4.5429962141698213E-2</v>
      </c>
    </row>
    <row r="1072" spans="1:10" x14ac:dyDescent="0.3">
      <c r="A1072" s="7" t="s">
        <v>1072</v>
      </c>
      <c r="B1072" s="17">
        <f t="shared" si="49"/>
        <v>45640</v>
      </c>
      <c r="C1072" s="36">
        <f>VLOOKUP(DAILY_STATS!A1072,REACH!A1071:B2281,2,0)</f>
        <v>13278</v>
      </c>
      <c r="D1072">
        <f>VLOOKUP(A1072,PROFILE_VISITS!$A$1:$B$1211,2,0)</f>
        <v>251</v>
      </c>
      <c r="E1072" s="36">
        <f>IFERROR(VLOOKUP(A1072,NEW_FOLLOWS!$A$1:$B$892,2,0),  " ")</f>
        <v>143</v>
      </c>
      <c r="F1072" s="36">
        <f>IFERROR(VLOOKUP(A1072,VIEWS!$A$1:$B$200,2,0)," ")</f>
        <v>19677</v>
      </c>
      <c r="G1072" s="36">
        <f>IFERROR(VLOOKUP(A1072,INTERACTION!$A$1:$B$200,2,0)," ")</f>
        <v>303</v>
      </c>
      <c r="H1072" t="str">
        <f t="shared" si="50"/>
        <v>Saturday</v>
      </c>
      <c r="I1072" s="32" t="str">
        <f t="shared" si="48"/>
        <v>Weekend</v>
      </c>
      <c r="J1072" s="34">
        <f>IFERROR(Insta_Table1[[#This Row],[Interaction]]/Insta_Table1[[#This Row],[Reach]], " ")</f>
        <v>2.2819701762313602E-2</v>
      </c>
    </row>
    <row r="1073" spans="1:10" x14ac:dyDescent="0.3">
      <c r="A1073" s="7" t="s">
        <v>1073</v>
      </c>
      <c r="B1073" s="17">
        <f t="shared" si="49"/>
        <v>45641</v>
      </c>
      <c r="C1073" s="36">
        <f>VLOOKUP(DAILY_STATS!A1073,REACH!A1072:B2282,2,0)</f>
        <v>2124</v>
      </c>
      <c r="D1073">
        <f>VLOOKUP(A1073,PROFILE_VISITS!$A$1:$B$1211,2,0)</f>
        <v>173</v>
      </c>
      <c r="E1073" s="36">
        <f>IFERROR(VLOOKUP(A1073,NEW_FOLLOWS!$A$1:$B$892,2,0),  " ")</f>
        <v>115</v>
      </c>
      <c r="F1073" s="36">
        <f>IFERROR(VLOOKUP(A1073,VIEWS!$A$1:$B$200,2,0)," ")</f>
        <v>3324</v>
      </c>
      <c r="G1073" s="36">
        <f>IFERROR(VLOOKUP(A1073,INTERACTION!$A$1:$B$200,2,0)," ")</f>
        <v>164</v>
      </c>
      <c r="H1073" t="str">
        <f t="shared" si="50"/>
        <v>Sunday</v>
      </c>
      <c r="I1073" s="32" t="str">
        <f t="shared" si="48"/>
        <v>Weekend</v>
      </c>
      <c r="J1073" s="34">
        <f>IFERROR(Insta_Table1[[#This Row],[Interaction]]/Insta_Table1[[#This Row],[Reach]], " ")</f>
        <v>7.7212806026365349E-2</v>
      </c>
    </row>
    <row r="1074" spans="1:10" x14ac:dyDescent="0.3">
      <c r="A1074" s="7" t="s">
        <v>1074</v>
      </c>
      <c r="B1074" s="17">
        <f t="shared" si="49"/>
        <v>45642</v>
      </c>
      <c r="C1074" s="36">
        <f>VLOOKUP(DAILY_STATS!A1074,REACH!A1073:B2283,2,0)</f>
        <v>5440</v>
      </c>
      <c r="D1074">
        <f>VLOOKUP(A1074,PROFILE_VISITS!$A$1:$B$1211,2,0)</f>
        <v>222</v>
      </c>
      <c r="E1074" s="36">
        <f>IFERROR(VLOOKUP(A1074,NEW_FOLLOWS!$A$1:$B$892,2,0),  " ")</f>
        <v>136</v>
      </c>
      <c r="F1074" s="36">
        <f>IFERROR(VLOOKUP(A1074,VIEWS!$A$1:$B$200,2,0)," ")</f>
        <v>8068</v>
      </c>
      <c r="G1074" s="36">
        <f>IFERROR(VLOOKUP(A1074,INTERACTION!$A$1:$B$200,2,0)," ")</f>
        <v>338</v>
      </c>
      <c r="H1074" t="str">
        <f t="shared" si="50"/>
        <v>Monday</v>
      </c>
      <c r="I1074" s="32" t="str">
        <f t="shared" si="48"/>
        <v>Weekday</v>
      </c>
      <c r="J1074" s="34">
        <f>IFERROR(Insta_Table1[[#This Row],[Interaction]]/Insta_Table1[[#This Row],[Reach]], " ")</f>
        <v>6.2132352941176472E-2</v>
      </c>
    </row>
    <row r="1075" spans="1:10" x14ac:dyDescent="0.3">
      <c r="A1075" s="7" t="s">
        <v>1075</v>
      </c>
      <c r="B1075" s="17">
        <f t="shared" si="49"/>
        <v>45643</v>
      </c>
      <c r="C1075" s="36">
        <f>VLOOKUP(DAILY_STATS!A1075,REACH!A1074:B2284,2,0)</f>
        <v>9705</v>
      </c>
      <c r="D1075">
        <f>VLOOKUP(A1075,PROFILE_VISITS!$A$1:$B$1211,2,0)</f>
        <v>283</v>
      </c>
      <c r="E1075" s="36">
        <f>IFERROR(VLOOKUP(A1075,NEW_FOLLOWS!$A$1:$B$892,2,0),  " ")</f>
        <v>130</v>
      </c>
      <c r="F1075" s="36">
        <f>IFERROR(VLOOKUP(A1075,VIEWS!$A$1:$B$200,2,0)," ")</f>
        <v>16710</v>
      </c>
      <c r="G1075" s="36">
        <f>IFERROR(VLOOKUP(A1075,INTERACTION!$A$1:$B$200,2,0)," ")</f>
        <v>202</v>
      </c>
      <c r="H1075" t="str">
        <f t="shared" si="50"/>
        <v>Tuesday</v>
      </c>
      <c r="I1075" s="32" t="str">
        <f t="shared" si="48"/>
        <v>Weekday</v>
      </c>
      <c r="J1075" s="34">
        <f>IFERROR(Insta_Table1[[#This Row],[Interaction]]/Insta_Table1[[#This Row],[Reach]], " ")</f>
        <v>2.0814013395157135E-2</v>
      </c>
    </row>
    <row r="1076" spans="1:10" x14ac:dyDescent="0.3">
      <c r="A1076" s="7" t="s">
        <v>1076</v>
      </c>
      <c r="B1076" s="17">
        <f t="shared" si="49"/>
        <v>45644</v>
      </c>
      <c r="C1076" s="36">
        <f>VLOOKUP(DAILY_STATS!A1076,REACH!A1075:B2285,2,0)</f>
        <v>9240</v>
      </c>
      <c r="D1076">
        <f>VLOOKUP(A1076,PROFILE_VISITS!$A$1:$B$1211,2,0)</f>
        <v>331</v>
      </c>
      <c r="E1076" s="36">
        <f>IFERROR(VLOOKUP(A1076,NEW_FOLLOWS!$A$1:$B$892,2,0),  " ")</f>
        <v>116</v>
      </c>
      <c r="F1076" s="36">
        <f>IFERROR(VLOOKUP(A1076,VIEWS!$A$1:$B$200,2,0)," ")</f>
        <v>11082</v>
      </c>
      <c r="G1076" s="36">
        <f>IFERROR(VLOOKUP(A1076,INTERACTION!$A$1:$B$200,2,0)," ")</f>
        <v>119</v>
      </c>
      <c r="H1076" t="str">
        <f t="shared" si="50"/>
        <v>Wednesday</v>
      </c>
      <c r="I1076" s="32" t="str">
        <f t="shared" si="48"/>
        <v>Weekday</v>
      </c>
      <c r="J1076" s="34">
        <f>IFERROR(Insta_Table1[[#This Row],[Interaction]]/Insta_Table1[[#This Row],[Reach]], " ")</f>
        <v>1.2878787878787878E-2</v>
      </c>
    </row>
    <row r="1077" spans="1:10" x14ac:dyDescent="0.3">
      <c r="A1077" s="7" t="s">
        <v>1077</v>
      </c>
      <c r="B1077" s="17">
        <f t="shared" si="49"/>
        <v>45645</v>
      </c>
      <c r="C1077" s="36">
        <f>VLOOKUP(DAILY_STATS!A1077,REACH!A1076:B2286,2,0)</f>
        <v>993</v>
      </c>
      <c r="D1077">
        <f>VLOOKUP(A1077,PROFILE_VISITS!$A$1:$B$1211,2,0)</f>
        <v>179</v>
      </c>
      <c r="E1077" s="36">
        <f>IFERROR(VLOOKUP(A1077,NEW_FOLLOWS!$A$1:$B$892,2,0),  " ")</f>
        <v>116</v>
      </c>
      <c r="F1077" s="36">
        <f>IFERROR(VLOOKUP(A1077,VIEWS!$A$1:$B$200,2,0)," ")</f>
        <v>1628</v>
      </c>
      <c r="G1077" s="36">
        <f>IFERROR(VLOOKUP(A1077,INTERACTION!$A$1:$B$200,2,0)," ")</f>
        <v>94</v>
      </c>
      <c r="H1077" t="str">
        <f t="shared" si="50"/>
        <v>Thursday</v>
      </c>
      <c r="I1077" s="32" t="str">
        <f t="shared" si="48"/>
        <v>Weekday</v>
      </c>
      <c r="J1077" s="34">
        <f>IFERROR(Insta_Table1[[#This Row],[Interaction]]/Insta_Table1[[#This Row],[Reach]], " ")</f>
        <v>9.4662638469284993E-2</v>
      </c>
    </row>
    <row r="1078" spans="1:10" x14ac:dyDescent="0.3">
      <c r="A1078" s="7" t="s">
        <v>1078</v>
      </c>
      <c r="B1078" s="17">
        <f t="shared" si="49"/>
        <v>45646</v>
      </c>
      <c r="C1078" s="36">
        <f>VLOOKUP(DAILY_STATS!A1078,REACH!A1077:B2287,2,0)</f>
        <v>5570</v>
      </c>
      <c r="D1078">
        <f>VLOOKUP(A1078,PROFILE_VISITS!$A$1:$B$1211,2,0)</f>
        <v>205</v>
      </c>
      <c r="E1078" s="36">
        <f>IFERROR(VLOOKUP(A1078,NEW_FOLLOWS!$A$1:$B$892,2,0),  " ")</f>
        <v>114</v>
      </c>
      <c r="F1078" s="36">
        <f>IFERROR(VLOOKUP(A1078,VIEWS!$A$1:$B$200,2,0)," ")</f>
        <v>8885</v>
      </c>
      <c r="G1078" s="36">
        <f>IFERROR(VLOOKUP(A1078,INTERACTION!$A$1:$B$200,2,0)," ")</f>
        <v>494</v>
      </c>
      <c r="H1078" t="str">
        <f t="shared" si="50"/>
        <v>Friday</v>
      </c>
      <c r="I1078" s="32" t="str">
        <f t="shared" si="48"/>
        <v>Weekday</v>
      </c>
      <c r="J1078" s="34">
        <f>IFERROR(Insta_Table1[[#This Row],[Interaction]]/Insta_Table1[[#This Row],[Reach]], " ")</f>
        <v>8.8689407540394977E-2</v>
      </c>
    </row>
    <row r="1079" spans="1:10" x14ac:dyDescent="0.3">
      <c r="A1079" s="7" t="s">
        <v>1079</v>
      </c>
      <c r="B1079" s="17">
        <f t="shared" si="49"/>
        <v>45647</v>
      </c>
      <c r="C1079" s="36">
        <f>VLOOKUP(DAILY_STATS!A1079,REACH!A1078:B2288,2,0)</f>
        <v>1595</v>
      </c>
      <c r="D1079">
        <f>VLOOKUP(A1079,PROFILE_VISITS!$A$1:$B$1211,2,0)</f>
        <v>180</v>
      </c>
      <c r="E1079" s="36">
        <f>IFERROR(VLOOKUP(A1079,NEW_FOLLOWS!$A$1:$B$892,2,0),  " ")</f>
        <v>119</v>
      </c>
      <c r="F1079" s="36">
        <f>IFERROR(VLOOKUP(A1079,VIEWS!$A$1:$B$200,2,0)," ")</f>
        <v>2667</v>
      </c>
      <c r="G1079" s="36">
        <f>IFERROR(VLOOKUP(A1079,INTERACTION!$A$1:$B$200,2,0)," ")</f>
        <v>109</v>
      </c>
      <c r="H1079" t="str">
        <f t="shared" si="50"/>
        <v>Saturday</v>
      </c>
      <c r="I1079" s="32" t="str">
        <f t="shared" si="48"/>
        <v>Weekend</v>
      </c>
      <c r="J1079" s="34">
        <f>IFERROR(Insta_Table1[[#This Row],[Interaction]]/Insta_Table1[[#This Row],[Reach]], " ")</f>
        <v>6.8338557993730412E-2</v>
      </c>
    </row>
    <row r="1080" spans="1:10" x14ac:dyDescent="0.3">
      <c r="A1080" s="7" t="s">
        <v>1080</v>
      </c>
      <c r="B1080" s="17">
        <f t="shared" si="49"/>
        <v>45648</v>
      </c>
      <c r="C1080" s="36">
        <f>VLOOKUP(DAILY_STATS!A1080,REACH!A1079:B2289,2,0)</f>
        <v>1294</v>
      </c>
      <c r="D1080">
        <f>VLOOKUP(A1080,PROFILE_VISITS!$A$1:$B$1211,2,0)</f>
        <v>191</v>
      </c>
      <c r="E1080" s="36">
        <f>IFERROR(VLOOKUP(A1080,NEW_FOLLOWS!$A$1:$B$892,2,0),  " ")</f>
        <v>116</v>
      </c>
      <c r="F1080" s="36">
        <f>IFERROR(VLOOKUP(A1080,VIEWS!$A$1:$B$200,2,0)," ")</f>
        <v>2327</v>
      </c>
      <c r="G1080" s="36">
        <f>IFERROR(VLOOKUP(A1080,INTERACTION!$A$1:$B$200,2,0)," ")</f>
        <v>139</v>
      </c>
      <c r="H1080" t="str">
        <f t="shared" si="50"/>
        <v>Sunday</v>
      </c>
      <c r="I1080" s="32" t="str">
        <f t="shared" si="48"/>
        <v>Weekend</v>
      </c>
      <c r="J1080" s="34">
        <f>IFERROR(Insta_Table1[[#This Row],[Interaction]]/Insta_Table1[[#This Row],[Reach]], " ")</f>
        <v>0.10741885625965997</v>
      </c>
    </row>
    <row r="1081" spans="1:10" x14ac:dyDescent="0.3">
      <c r="A1081" s="7" t="s">
        <v>1081</v>
      </c>
      <c r="B1081" s="17">
        <f t="shared" si="49"/>
        <v>45649</v>
      </c>
      <c r="C1081" s="36">
        <f>VLOOKUP(DAILY_STATS!A1081,REACH!A1080:B2290,2,0)</f>
        <v>1390</v>
      </c>
      <c r="D1081">
        <f>VLOOKUP(A1081,PROFILE_VISITS!$A$1:$B$1211,2,0)</f>
        <v>190</v>
      </c>
      <c r="E1081" s="36">
        <f>IFERROR(VLOOKUP(A1081,NEW_FOLLOWS!$A$1:$B$892,2,0),  " ")</f>
        <v>108</v>
      </c>
      <c r="F1081" s="36">
        <f>IFERROR(VLOOKUP(A1081,VIEWS!$A$1:$B$200,2,0)," ")</f>
        <v>2434</v>
      </c>
      <c r="G1081" s="36">
        <f>IFERROR(VLOOKUP(A1081,INTERACTION!$A$1:$B$200,2,0)," ")</f>
        <v>128</v>
      </c>
      <c r="H1081" t="str">
        <f t="shared" si="50"/>
        <v>Monday</v>
      </c>
      <c r="I1081" s="32" t="str">
        <f t="shared" si="48"/>
        <v>Weekday</v>
      </c>
      <c r="J1081" s="34">
        <f>IFERROR(Insta_Table1[[#This Row],[Interaction]]/Insta_Table1[[#This Row],[Reach]], " ")</f>
        <v>9.2086330935251801E-2</v>
      </c>
    </row>
    <row r="1082" spans="1:10" x14ac:dyDescent="0.3">
      <c r="A1082" s="7" t="s">
        <v>1082</v>
      </c>
      <c r="B1082" s="17">
        <f t="shared" si="49"/>
        <v>45650</v>
      </c>
      <c r="C1082" s="36">
        <f>VLOOKUP(DAILY_STATS!A1082,REACH!A1081:B2291,2,0)</f>
        <v>1088</v>
      </c>
      <c r="D1082">
        <f>VLOOKUP(A1082,PROFILE_VISITS!$A$1:$B$1211,2,0)</f>
        <v>163</v>
      </c>
      <c r="E1082" s="36">
        <f>IFERROR(VLOOKUP(A1082,NEW_FOLLOWS!$A$1:$B$892,2,0),  " ")</f>
        <v>118</v>
      </c>
      <c r="F1082" s="36">
        <f>IFERROR(VLOOKUP(A1082,VIEWS!$A$1:$B$200,2,0)," ")</f>
        <v>1814</v>
      </c>
      <c r="G1082" s="36">
        <f>IFERROR(VLOOKUP(A1082,INTERACTION!$A$1:$B$200,2,0)," ")</f>
        <v>77</v>
      </c>
      <c r="H1082" t="str">
        <f t="shared" si="50"/>
        <v>Tuesday</v>
      </c>
      <c r="I1082" s="32" t="str">
        <f t="shared" si="48"/>
        <v>Weekday</v>
      </c>
      <c r="J1082" s="34">
        <f>IFERROR(Insta_Table1[[#This Row],[Interaction]]/Insta_Table1[[#This Row],[Reach]], " ")</f>
        <v>7.077205882352941E-2</v>
      </c>
    </row>
    <row r="1083" spans="1:10" x14ac:dyDescent="0.3">
      <c r="A1083" s="7" t="s">
        <v>1083</v>
      </c>
      <c r="B1083" s="17">
        <f t="shared" si="49"/>
        <v>45651</v>
      </c>
      <c r="C1083" s="36">
        <f>VLOOKUP(DAILY_STATS!A1083,REACH!A1082:B2292,2,0)</f>
        <v>1043</v>
      </c>
      <c r="D1083">
        <f>VLOOKUP(A1083,PROFILE_VISITS!$A$1:$B$1211,2,0)</f>
        <v>186</v>
      </c>
      <c r="E1083" s="36">
        <f>IFERROR(VLOOKUP(A1083,NEW_FOLLOWS!$A$1:$B$892,2,0),  " ")</f>
        <v>122</v>
      </c>
      <c r="F1083" s="36">
        <f>IFERROR(VLOOKUP(A1083,VIEWS!$A$1:$B$200,2,0)," ")</f>
        <v>1708</v>
      </c>
      <c r="G1083" s="36">
        <f>IFERROR(VLOOKUP(A1083,INTERACTION!$A$1:$B$200,2,0)," ")</f>
        <v>108</v>
      </c>
      <c r="H1083" t="str">
        <f t="shared" si="50"/>
        <v>Wednesday</v>
      </c>
      <c r="I1083" s="32" t="str">
        <f t="shared" si="48"/>
        <v>Weekday</v>
      </c>
      <c r="J1083" s="34">
        <f>IFERROR(Insta_Table1[[#This Row],[Interaction]]/Insta_Table1[[#This Row],[Reach]], " ")</f>
        <v>0.10354745925215723</v>
      </c>
    </row>
    <row r="1084" spans="1:10" x14ac:dyDescent="0.3">
      <c r="A1084" s="7" t="s">
        <v>1084</v>
      </c>
      <c r="B1084" s="17">
        <f t="shared" si="49"/>
        <v>45652</v>
      </c>
      <c r="C1084" s="36">
        <f>VLOOKUP(DAILY_STATS!A1084,REACH!A1083:B2293,2,0)</f>
        <v>1043</v>
      </c>
      <c r="D1084">
        <f>VLOOKUP(A1084,PROFILE_VISITS!$A$1:$B$1211,2,0)</f>
        <v>197</v>
      </c>
      <c r="E1084" s="36">
        <f>IFERROR(VLOOKUP(A1084,NEW_FOLLOWS!$A$1:$B$892,2,0),  " ")</f>
        <v>115</v>
      </c>
      <c r="F1084" s="36">
        <f>IFERROR(VLOOKUP(A1084,VIEWS!$A$1:$B$200,2,0)," ")</f>
        <v>1798</v>
      </c>
      <c r="G1084" s="36">
        <f>IFERROR(VLOOKUP(A1084,INTERACTION!$A$1:$B$200,2,0)," ")</f>
        <v>157</v>
      </c>
      <c r="H1084" t="str">
        <f t="shared" si="50"/>
        <v>Thursday</v>
      </c>
      <c r="I1084" s="32" t="str">
        <f t="shared" si="48"/>
        <v>Weekday</v>
      </c>
      <c r="J1084" s="34">
        <f>IFERROR(Insta_Table1[[#This Row],[Interaction]]/Insta_Table1[[#This Row],[Reach]], " ")</f>
        <v>0.15052732502396932</v>
      </c>
    </row>
    <row r="1085" spans="1:10" x14ac:dyDescent="0.3">
      <c r="A1085" s="7" t="s">
        <v>1085</v>
      </c>
      <c r="B1085" s="17">
        <f t="shared" si="49"/>
        <v>45653</v>
      </c>
      <c r="C1085" s="36">
        <f>VLOOKUP(DAILY_STATS!A1085,REACH!A1084:B2294,2,0)</f>
        <v>889</v>
      </c>
      <c r="D1085">
        <f>VLOOKUP(A1085,PROFILE_VISITS!$A$1:$B$1211,2,0)</f>
        <v>196</v>
      </c>
      <c r="E1085" s="36">
        <f>IFERROR(VLOOKUP(A1085,NEW_FOLLOWS!$A$1:$B$892,2,0),  " ")</f>
        <v>131</v>
      </c>
      <c r="F1085" s="36">
        <f>IFERROR(VLOOKUP(A1085,VIEWS!$A$1:$B$200,2,0)," ")</f>
        <v>1495</v>
      </c>
      <c r="G1085" s="36">
        <f>IFERROR(VLOOKUP(A1085,INTERACTION!$A$1:$B$200,2,0)," ")</f>
        <v>88</v>
      </c>
      <c r="H1085" t="str">
        <f t="shared" si="50"/>
        <v>Friday</v>
      </c>
      <c r="I1085" s="32" t="str">
        <f t="shared" si="48"/>
        <v>Weekday</v>
      </c>
      <c r="J1085" s="34">
        <f>IFERROR(Insta_Table1[[#This Row],[Interaction]]/Insta_Table1[[#This Row],[Reach]], " ")</f>
        <v>9.8987626546681667E-2</v>
      </c>
    </row>
    <row r="1086" spans="1:10" x14ac:dyDescent="0.3">
      <c r="A1086" s="7" t="s">
        <v>1086</v>
      </c>
      <c r="B1086" s="17">
        <f t="shared" si="49"/>
        <v>45654</v>
      </c>
      <c r="C1086" s="36">
        <f>VLOOKUP(DAILY_STATS!A1086,REACH!A1085:B2295,2,0)</f>
        <v>823</v>
      </c>
      <c r="D1086">
        <f>VLOOKUP(A1086,PROFILE_VISITS!$A$1:$B$1211,2,0)</f>
        <v>194</v>
      </c>
      <c r="E1086" s="36">
        <f>IFERROR(VLOOKUP(A1086,NEW_FOLLOWS!$A$1:$B$892,2,0),  " ")</f>
        <v>119</v>
      </c>
      <c r="F1086" s="36">
        <f>IFERROR(VLOOKUP(A1086,VIEWS!$A$1:$B$200,2,0)," ")</f>
        <v>1384</v>
      </c>
      <c r="G1086" s="36">
        <f>IFERROR(VLOOKUP(A1086,INTERACTION!$A$1:$B$200,2,0)," ")</f>
        <v>62</v>
      </c>
      <c r="H1086" t="str">
        <f t="shared" si="50"/>
        <v>Saturday</v>
      </c>
      <c r="I1086" s="32" t="str">
        <f t="shared" si="48"/>
        <v>Weekend</v>
      </c>
      <c r="J1086" s="34">
        <f>IFERROR(Insta_Table1[[#This Row],[Interaction]]/Insta_Table1[[#This Row],[Reach]], " ")</f>
        <v>7.5334143377885784E-2</v>
      </c>
    </row>
    <row r="1087" spans="1:10" x14ac:dyDescent="0.3">
      <c r="A1087" s="7" t="s">
        <v>1087</v>
      </c>
      <c r="B1087" s="17">
        <f t="shared" si="49"/>
        <v>45655</v>
      </c>
      <c r="C1087" s="36">
        <f>VLOOKUP(DAILY_STATS!A1087,REACH!A1086:B2296,2,0)</f>
        <v>867</v>
      </c>
      <c r="D1087">
        <f>VLOOKUP(A1087,PROFILE_VISITS!$A$1:$B$1211,2,0)</f>
        <v>189</v>
      </c>
      <c r="E1087" s="36">
        <f>IFERROR(VLOOKUP(A1087,NEW_FOLLOWS!$A$1:$B$892,2,0),  " ")</f>
        <v>106</v>
      </c>
      <c r="F1087" s="36">
        <f>IFERROR(VLOOKUP(A1087,VIEWS!$A$1:$B$200,2,0)," ")</f>
        <v>1668</v>
      </c>
      <c r="G1087" s="36">
        <f>IFERROR(VLOOKUP(A1087,INTERACTION!$A$1:$B$200,2,0)," ")</f>
        <v>72</v>
      </c>
      <c r="H1087" t="str">
        <f t="shared" si="50"/>
        <v>Sunday</v>
      </c>
      <c r="I1087" s="32" t="str">
        <f t="shared" si="48"/>
        <v>Weekend</v>
      </c>
      <c r="J1087" s="34">
        <f>IFERROR(Insta_Table1[[#This Row],[Interaction]]/Insta_Table1[[#This Row],[Reach]], " ")</f>
        <v>8.3044982698961933E-2</v>
      </c>
    </row>
    <row r="1088" spans="1:10" x14ac:dyDescent="0.3">
      <c r="A1088" s="7" t="s">
        <v>1088</v>
      </c>
      <c r="B1088" s="17">
        <f t="shared" si="49"/>
        <v>45656</v>
      </c>
      <c r="C1088" s="36">
        <f>VLOOKUP(DAILY_STATS!A1088,REACH!A1087:B2297,2,0)</f>
        <v>776</v>
      </c>
      <c r="D1088">
        <f>VLOOKUP(A1088,PROFILE_VISITS!$A$1:$B$1211,2,0)</f>
        <v>182</v>
      </c>
      <c r="E1088" s="36">
        <f>IFERROR(VLOOKUP(A1088,NEW_FOLLOWS!$A$1:$B$892,2,0),  " ")</f>
        <v>97</v>
      </c>
      <c r="F1088" s="36">
        <f>IFERROR(VLOOKUP(A1088,VIEWS!$A$1:$B$200,2,0)," ")</f>
        <v>1698</v>
      </c>
      <c r="G1088" s="36">
        <f>IFERROR(VLOOKUP(A1088,INTERACTION!$A$1:$B$200,2,0)," ")</f>
        <v>80</v>
      </c>
      <c r="H1088" t="str">
        <f t="shared" si="50"/>
        <v>Monday</v>
      </c>
      <c r="I1088" s="32" t="str">
        <f t="shared" si="48"/>
        <v>Weekday</v>
      </c>
      <c r="J1088" s="34">
        <f>IFERROR(Insta_Table1[[#This Row],[Interaction]]/Insta_Table1[[#This Row],[Reach]], " ")</f>
        <v>0.10309278350515463</v>
      </c>
    </row>
    <row r="1089" spans="1:10" x14ac:dyDescent="0.3">
      <c r="A1089" s="7" t="s">
        <v>1089</v>
      </c>
      <c r="B1089" s="17">
        <f t="shared" si="49"/>
        <v>45657</v>
      </c>
      <c r="C1089" s="36">
        <f>VLOOKUP(DAILY_STATS!A1089,REACH!A1088:B2298,2,0)</f>
        <v>16982</v>
      </c>
      <c r="D1089">
        <f>VLOOKUP(A1089,PROFILE_VISITS!$A$1:$B$1211,2,0)</f>
        <v>318</v>
      </c>
      <c r="E1089" s="36">
        <f>IFERROR(VLOOKUP(A1089,NEW_FOLLOWS!$A$1:$B$892,2,0),  " ")</f>
        <v>158</v>
      </c>
      <c r="F1089" s="36">
        <f>IFERROR(VLOOKUP(A1089,VIEWS!$A$1:$B$200,2,0)," ")</f>
        <v>27053</v>
      </c>
      <c r="G1089" s="36">
        <f>IFERROR(VLOOKUP(A1089,INTERACTION!$A$1:$B$200,2,0)," ")</f>
        <v>85</v>
      </c>
      <c r="H1089" t="str">
        <f t="shared" si="50"/>
        <v>Tuesday</v>
      </c>
      <c r="I1089" s="32" t="str">
        <f t="shared" si="48"/>
        <v>Weekday</v>
      </c>
      <c r="J1089" s="34">
        <f>IFERROR(Insta_Table1[[#This Row],[Interaction]]/Insta_Table1[[#This Row],[Reach]], " ")</f>
        <v>5.0052997291249561E-3</v>
      </c>
    </row>
    <row r="1090" spans="1:10" x14ac:dyDescent="0.3">
      <c r="A1090" s="7" t="s">
        <v>1090</v>
      </c>
      <c r="B1090" s="17">
        <f t="shared" si="49"/>
        <v>45658</v>
      </c>
      <c r="C1090" s="36">
        <f>VLOOKUP(DAILY_STATS!A1090,REACH!A1089:B2299,2,0)</f>
        <v>10699</v>
      </c>
      <c r="D1090">
        <f>VLOOKUP(A1090,PROFILE_VISITS!$A$1:$B$1211,2,0)</f>
        <v>327</v>
      </c>
      <c r="E1090" s="36">
        <f>IFERROR(VLOOKUP(A1090,NEW_FOLLOWS!$A$1:$B$892,2,0),  " ")</f>
        <v>111</v>
      </c>
      <c r="F1090" s="36">
        <f>IFERROR(VLOOKUP(A1090,VIEWS!$A$1:$B$200,2,0)," ")</f>
        <v>14596</v>
      </c>
      <c r="G1090" s="36">
        <f>IFERROR(VLOOKUP(A1090,INTERACTION!$A$1:$B$200,2,0)," ")</f>
        <v>77</v>
      </c>
      <c r="H1090" t="str">
        <f t="shared" si="50"/>
        <v>Wednesday</v>
      </c>
      <c r="I1090" s="32" t="str">
        <f t="shared" ref="I1090:I1153" si="51">IF(WEEKDAY(B1090,2)&gt;5,"Weekend","Weekday")</f>
        <v>Weekday</v>
      </c>
      <c r="J1090" s="34">
        <f>IFERROR(Insta_Table1[[#This Row],[Interaction]]/Insta_Table1[[#This Row],[Reach]], " ")</f>
        <v>7.1969342929245721E-3</v>
      </c>
    </row>
    <row r="1091" spans="1:10" x14ac:dyDescent="0.3">
      <c r="A1091" s="7" t="s">
        <v>1091</v>
      </c>
      <c r="B1091" s="17">
        <f t="shared" ref="B1091:B1154" si="52">DATEVALUE(LEFT(A1091,10))</f>
        <v>45659</v>
      </c>
      <c r="C1091" s="36">
        <f>VLOOKUP(DAILY_STATS!A1091,REACH!A1090:B2300,2,0)</f>
        <v>5201</v>
      </c>
      <c r="D1091">
        <f>VLOOKUP(A1091,PROFILE_VISITS!$A$1:$B$1211,2,0)</f>
        <v>291</v>
      </c>
      <c r="E1091" s="36">
        <f>IFERROR(VLOOKUP(A1091,NEW_FOLLOWS!$A$1:$B$892,2,0),  " ")</f>
        <v>131</v>
      </c>
      <c r="F1091" s="36">
        <f>IFERROR(VLOOKUP(A1091,VIEWS!$A$1:$B$200,2,0)," ")</f>
        <v>8337</v>
      </c>
      <c r="G1091" s="36">
        <f>IFERROR(VLOOKUP(A1091,INTERACTION!$A$1:$B$200,2,0)," ")</f>
        <v>313</v>
      </c>
      <c r="H1091" t="str">
        <f t="shared" ref="H1091:H1154" si="53">TEXT(B1091, "dddd")</f>
        <v>Thursday</v>
      </c>
      <c r="I1091" s="32" t="str">
        <f t="shared" si="51"/>
        <v>Weekday</v>
      </c>
      <c r="J1091" s="34">
        <f>IFERROR(Insta_Table1[[#This Row],[Interaction]]/Insta_Table1[[#This Row],[Reach]], " ")</f>
        <v>6.0180734474139588E-2</v>
      </c>
    </row>
    <row r="1092" spans="1:10" x14ac:dyDescent="0.3">
      <c r="A1092" s="7" t="s">
        <v>1092</v>
      </c>
      <c r="B1092" s="17">
        <f t="shared" si="52"/>
        <v>45660</v>
      </c>
      <c r="C1092" s="36">
        <f>VLOOKUP(DAILY_STATS!A1092,REACH!A1091:B2301,2,0)</f>
        <v>4434</v>
      </c>
      <c r="D1092">
        <f>VLOOKUP(A1092,PROFILE_VISITS!$A$1:$B$1211,2,0)</f>
        <v>239</v>
      </c>
      <c r="E1092" s="36">
        <f>IFERROR(VLOOKUP(A1092,NEW_FOLLOWS!$A$1:$B$892,2,0),  " ")</f>
        <v>121</v>
      </c>
      <c r="F1092" s="36">
        <f>IFERROR(VLOOKUP(A1092,VIEWS!$A$1:$B$200,2,0)," ")</f>
        <v>9177</v>
      </c>
      <c r="G1092" s="36">
        <f>IFERROR(VLOOKUP(A1092,INTERACTION!$A$1:$B$200,2,0)," ")</f>
        <v>192</v>
      </c>
      <c r="H1092" t="str">
        <f t="shared" si="53"/>
        <v>Friday</v>
      </c>
      <c r="I1092" s="32" t="str">
        <f t="shared" si="51"/>
        <v>Weekday</v>
      </c>
      <c r="J1092" s="34">
        <f>IFERROR(Insta_Table1[[#This Row],[Interaction]]/Insta_Table1[[#This Row],[Reach]], " ")</f>
        <v>4.3301759133964821E-2</v>
      </c>
    </row>
    <row r="1093" spans="1:10" x14ac:dyDescent="0.3">
      <c r="A1093" s="7" t="s">
        <v>1093</v>
      </c>
      <c r="B1093" s="17">
        <f t="shared" si="52"/>
        <v>45661</v>
      </c>
      <c r="C1093" s="36">
        <f>VLOOKUP(DAILY_STATS!A1093,REACH!A1092:B2302,2,0)</f>
        <v>12322</v>
      </c>
      <c r="D1093">
        <f>VLOOKUP(A1093,PROFILE_VISITS!$A$1:$B$1211,2,0)</f>
        <v>375</v>
      </c>
      <c r="E1093" s="36">
        <f>IFERROR(VLOOKUP(A1093,NEW_FOLLOWS!$A$1:$B$892,2,0),  " ")</f>
        <v>116</v>
      </c>
      <c r="F1093" s="36">
        <f>IFERROR(VLOOKUP(A1093,VIEWS!$A$1:$B$200,2,0)," ")</f>
        <v>28269</v>
      </c>
      <c r="G1093" s="36">
        <f>IFERROR(VLOOKUP(A1093,INTERACTION!$A$1:$B$200,2,0)," ")</f>
        <v>355</v>
      </c>
      <c r="H1093" t="str">
        <f t="shared" si="53"/>
        <v>Saturday</v>
      </c>
      <c r="I1093" s="32" t="str">
        <f t="shared" si="51"/>
        <v>Weekend</v>
      </c>
      <c r="J1093" s="34">
        <f>IFERROR(Insta_Table1[[#This Row],[Interaction]]/Insta_Table1[[#This Row],[Reach]], " ")</f>
        <v>2.8810258074987827E-2</v>
      </c>
    </row>
    <row r="1094" spans="1:10" x14ac:dyDescent="0.3">
      <c r="A1094" s="7" t="s">
        <v>1094</v>
      </c>
      <c r="B1094" s="17">
        <f t="shared" si="52"/>
        <v>45662</v>
      </c>
      <c r="C1094" s="36">
        <f>VLOOKUP(DAILY_STATS!A1094,REACH!A1093:B2303,2,0)</f>
        <v>4569</v>
      </c>
      <c r="D1094">
        <f>VLOOKUP(A1094,PROFILE_VISITS!$A$1:$B$1211,2,0)</f>
        <v>255</v>
      </c>
      <c r="E1094" s="36">
        <f>IFERROR(VLOOKUP(A1094,NEW_FOLLOWS!$A$1:$B$892,2,0),  " ")</f>
        <v>114</v>
      </c>
      <c r="F1094" s="36">
        <f>IFERROR(VLOOKUP(A1094,VIEWS!$A$1:$B$200,2,0)," ")</f>
        <v>10713</v>
      </c>
      <c r="G1094" s="36">
        <f>IFERROR(VLOOKUP(A1094,INTERACTION!$A$1:$B$200,2,0)," ")</f>
        <v>148</v>
      </c>
      <c r="H1094" t="str">
        <f t="shared" si="53"/>
        <v>Sunday</v>
      </c>
      <c r="I1094" s="32" t="str">
        <f t="shared" si="51"/>
        <v>Weekend</v>
      </c>
      <c r="J1094" s="34">
        <f>IFERROR(Insta_Table1[[#This Row],[Interaction]]/Insta_Table1[[#This Row],[Reach]], " ")</f>
        <v>3.2392208360691614E-2</v>
      </c>
    </row>
    <row r="1095" spans="1:10" x14ac:dyDescent="0.3">
      <c r="A1095" s="7" t="s">
        <v>1095</v>
      </c>
      <c r="B1095" s="17">
        <f t="shared" si="52"/>
        <v>45663</v>
      </c>
      <c r="C1095" s="36">
        <f>VLOOKUP(DAILY_STATS!A1095,REACH!A1094:B2304,2,0)</f>
        <v>6507</v>
      </c>
      <c r="D1095">
        <f>VLOOKUP(A1095,PROFILE_VISITS!$A$1:$B$1211,2,0)</f>
        <v>301</v>
      </c>
      <c r="E1095" s="36">
        <f>IFERROR(VLOOKUP(A1095,NEW_FOLLOWS!$A$1:$B$892,2,0),  " ")</f>
        <v>112</v>
      </c>
      <c r="F1095" s="36">
        <f>IFERROR(VLOOKUP(A1095,VIEWS!$A$1:$B$200,2,0)," ")</f>
        <v>10863</v>
      </c>
      <c r="G1095" s="36">
        <f>IFERROR(VLOOKUP(A1095,INTERACTION!$A$1:$B$200,2,0)," ")</f>
        <v>533</v>
      </c>
      <c r="H1095" t="str">
        <f t="shared" si="53"/>
        <v>Monday</v>
      </c>
      <c r="I1095" s="32" t="str">
        <f t="shared" si="51"/>
        <v>Weekday</v>
      </c>
      <c r="J1095" s="34">
        <f>IFERROR(Insta_Table1[[#This Row],[Interaction]]/Insta_Table1[[#This Row],[Reach]], " ")</f>
        <v>8.1911787305978173E-2</v>
      </c>
    </row>
    <row r="1096" spans="1:10" x14ac:dyDescent="0.3">
      <c r="A1096" s="7" t="s">
        <v>1096</v>
      </c>
      <c r="B1096" s="17">
        <f t="shared" si="52"/>
        <v>45664</v>
      </c>
      <c r="C1096" s="36">
        <f>VLOOKUP(DAILY_STATS!A1096,REACH!A1095:B2305,2,0)</f>
        <v>4560</v>
      </c>
      <c r="D1096">
        <f>VLOOKUP(A1096,PROFILE_VISITS!$A$1:$B$1211,2,0)</f>
        <v>263</v>
      </c>
      <c r="E1096" s="36">
        <f>IFERROR(VLOOKUP(A1096,NEW_FOLLOWS!$A$1:$B$892,2,0),  " ")</f>
        <v>104</v>
      </c>
      <c r="F1096" s="36">
        <f>IFERROR(VLOOKUP(A1096,VIEWS!$A$1:$B$200,2,0)," ")</f>
        <v>10676</v>
      </c>
      <c r="G1096" s="36">
        <f>IFERROR(VLOOKUP(A1096,INTERACTION!$A$1:$B$200,2,0)," ")</f>
        <v>231</v>
      </c>
      <c r="H1096" t="str">
        <f t="shared" si="53"/>
        <v>Tuesday</v>
      </c>
      <c r="I1096" s="32" t="str">
        <f t="shared" si="51"/>
        <v>Weekday</v>
      </c>
      <c r="J1096" s="34">
        <f>IFERROR(Insta_Table1[[#This Row],[Interaction]]/Insta_Table1[[#This Row],[Reach]], " ")</f>
        <v>5.0657894736842103E-2</v>
      </c>
    </row>
    <row r="1097" spans="1:10" x14ac:dyDescent="0.3">
      <c r="A1097" s="7" t="s">
        <v>1097</v>
      </c>
      <c r="B1097" s="17">
        <f t="shared" si="52"/>
        <v>45665</v>
      </c>
      <c r="C1097" s="36">
        <f>VLOOKUP(DAILY_STATS!A1097,REACH!A1096:B2306,2,0)</f>
        <v>2538</v>
      </c>
      <c r="D1097">
        <f>VLOOKUP(A1097,PROFILE_VISITS!$A$1:$B$1211,2,0)</f>
        <v>210</v>
      </c>
      <c r="E1097" s="36">
        <f>IFERROR(VLOOKUP(A1097,NEW_FOLLOWS!$A$1:$B$892,2,0),  " ")</f>
        <v>118</v>
      </c>
      <c r="F1097" s="36">
        <f>IFERROR(VLOOKUP(A1097,VIEWS!$A$1:$B$200,2,0)," ")</f>
        <v>3979</v>
      </c>
      <c r="G1097" s="36">
        <f>IFERROR(VLOOKUP(A1097,INTERACTION!$A$1:$B$200,2,0)," ")</f>
        <v>93</v>
      </c>
      <c r="H1097" t="str">
        <f t="shared" si="53"/>
        <v>Wednesday</v>
      </c>
      <c r="I1097" s="32" t="str">
        <f t="shared" si="51"/>
        <v>Weekday</v>
      </c>
      <c r="J1097" s="34">
        <f>IFERROR(Insta_Table1[[#This Row],[Interaction]]/Insta_Table1[[#This Row],[Reach]], " ")</f>
        <v>3.664302600472813E-2</v>
      </c>
    </row>
    <row r="1098" spans="1:10" x14ac:dyDescent="0.3">
      <c r="A1098" s="7" t="s">
        <v>1098</v>
      </c>
      <c r="B1098" s="17">
        <f t="shared" si="52"/>
        <v>45666</v>
      </c>
      <c r="C1098" s="36">
        <f>VLOOKUP(DAILY_STATS!A1098,REACH!A1097:B2307,2,0)</f>
        <v>5917</v>
      </c>
      <c r="D1098">
        <f>VLOOKUP(A1098,PROFILE_VISITS!$A$1:$B$1211,2,0)</f>
        <v>285</v>
      </c>
      <c r="E1098" s="36">
        <f>IFERROR(VLOOKUP(A1098,NEW_FOLLOWS!$A$1:$B$892,2,0),  " ")</f>
        <v>112</v>
      </c>
      <c r="F1098" s="36">
        <f>IFERROR(VLOOKUP(A1098,VIEWS!$A$1:$B$200,2,0)," ")</f>
        <v>12553</v>
      </c>
      <c r="G1098" s="36">
        <f>IFERROR(VLOOKUP(A1098,INTERACTION!$A$1:$B$200,2,0)," ")</f>
        <v>282</v>
      </c>
      <c r="H1098" t="str">
        <f t="shared" si="53"/>
        <v>Thursday</v>
      </c>
      <c r="I1098" s="32" t="str">
        <f t="shared" si="51"/>
        <v>Weekday</v>
      </c>
      <c r="J1098" s="34">
        <f>IFERROR(Insta_Table1[[#This Row],[Interaction]]/Insta_Table1[[#This Row],[Reach]], " ")</f>
        <v>4.7659286800743619E-2</v>
      </c>
    </row>
    <row r="1099" spans="1:10" x14ac:dyDescent="0.3">
      <c r="A1099" s="7" t="s">
        <v>1099</v>
      </c>
      <c r="B1099" s="17">
        <f t="shared" si="52"/>
        <v>45667</v>
      </c>
      <c r="C1099" s="36">
        <f>VLOOKUP(DAILY_STATS!A1099,REACH!A1098:B2308,2,0)</f>
        <v>8207</v>
      </c>
      <c r="D1099">
        <f>VLOOKUP(A1099,PROFILE_VISITS!$A$1:$B$1211,2,0)</f>
        <v>259</v>
      </c>
      <c r="E1099" s="36">
        <f>IFERROR(VLOOKUP(A1099,NEW_FOLLOWS!$A$1:$B$892,2,0),  " ")</f>
        <v>131</v>
      </c>
      <c r="F1099" s="36">
        <f>IFERROR(VLOOKUP(A1099,VIEWS!$A$1:$B$200,2,0)," ")</f>
        <v>10215</v>
      </c>
      <c r="G1099" s="36">
        <f>IFERROR(VLOOKUP(A1099,INTERACTION!$A$1:$B$200,2,0)," ")</f>
        <v>92</v>
      </c>
      <c r="H1099" t="str">
        <f t="shared" si="53"/>
        <v>Friday</v>
      </c>
      <c r="I1099" s="32" t="str">
        <f t="shared" si="51"/>
        <v>Weekday</v>
      </c>
      <c r="J1099" s="34">
        <f>IFERROR(Insta_Table1[[#This Row],[Interaction]]/Insta_Table1[[#This Row],[Reach]], " ")</f>
        <v>1.1209942731814304E-2</v>
      </c>
    </row>
    <row r="1100" spans="1:10" x14ac:dyDescent="0.3">
      <c r="A1100" s="7" t="s">
        <v>1100</v>
      </c>
      <c r="B1100" s="17">
        <f t="shared" si="52"/>
        <v>45668</v>
      </c>
      <c r="C1100" s="36">
        <f>VLOOKUP(DAILY_STATS!A1100,REACH!A1099:B2309,2,0)</f>
        <v>11210</v>
      </c>
      <c r="D1100">
        <f>VLOOKUP(A1100,PROFILE_VISITS!$A$1:$B$1211,2,0)</f>
        <v>311</v>
      </c>
      <c r="E1100" s="36">
        <f>IFERROR(VLOOKUP(A1100,NEW_FOLLOWS!$A$1:$B$892,2,0),  " ")</f>
        <v>106</v>
      </c>
      <c r="F1100" s="36">
        <f>IFERROR(VLOOKUP(A1100,VIEWS!$A$1:$B$200,2,0)," ")</f>
        <v>24606</v>
      </c>
      <c r="G1100" s="36">
        <f>IFERROR(VLOOKUP(A1100,INTERACTION!$A$1:$B$200,2,0)," ")</f>
        <v>283</v>
      </c>
      <c r="H1100" t="str">
        <f t="shared" si="53"/>
        <v>Saturday</v>
      </c>
      <c r="I1100" s="32" t="str">
        <f t="shared" si="51"/>
        <v>Weekend</v>
      </c>
      <c r="J1100" s="34">
        <f>IFERROR(Insta_Table1[[#This Row],[Interaction]]/Insta_Table1[[#This Row],[Reach]], " ")</f>
        <v>2.5245316681534343E-2</v>
      </c>
    </row>
    <row r="1101" spans="1:10" x14ac:dyDescent="0.3">
      <c r="A1101" s="7" t="s">
        <v>1101</v>
      </c>
      <c r="B1101" s="17">
        <f t="shared" si="52"/>
        <v>45669</v>
      </c>
      <c r="C1101" s="36">
        <f>VLOOKUP(DAILY_STATS!A1101,REACH!A1100:B2310,2,0)</f>
        <v>11261</v>
      </c>
      <c r="D1101">
        <f>VLOOKUP(A1101,PROFILE_VISITS!$A$1:$B$1211,2,0)</f>
        <v>317</v>
      </c>
      <c r="E1101" s="36">
        <f>IFERROR(VLOOKUP(A1101,NEW_FOLLOWS!$A$1:$B$892,2,0),  " ")</f>
        <v>114</v>
      </c>
      <c r="F1101" s="36">
        <f>IFERROR(VLOOKUP(A1101,VIEWS!$A$1:$B$200,2,0)," ")</f>
        <v>15270</v>
      </c>
      <c r="G1101" s="36">
        <f>IFERROR(VLOOKUP(A1101,INTERACTION!$A$1:$B$200,2,0)," ")</f>
        <v>119</v>
      </c>
      <c r="H1101" t="str">
        <f t="shared" si="53"/>
        <v>Sunday</v>
      </c>
      <c r="I1101" s="32" t="str">
        <f t="shared" si="51"/>
        <v>Weekend</v>
      </c>
      <c r="J1101" s="34">
        <f>IFERROR(Insta_Table1[[#This Row],[Interaction]]/Insta_Table1[[#This Row],[Reach]], " ")</f>
        <v>1.0567445164727822E-2</v>
      </c>
    </row>
    <row r="1102" spans="1:10" x14ac:dyDescent="0.3">
      <c r="A1102" s="7" t="s">
        <v>1102</v>
      </c>
      <c r="B1102" s="17">
        <f t="shared" si="52"/>
        <v>45670</v>
      </c>
      <c r="C1102" s="36">
        <f>VLOOKUP(DAILY_STATS!A1102,REACH!A1101:B2311,2,0)</f>
        <v>11765</v>
      </c>
      <c r="D1102">
        <f>VLOOKUP(A1102,PROFILE_VISITS!$A$1:$B$1211,2,0)</f>
        <v>308</v>
      </c>
      <c r="E1102" s="36">
        <f>IFERROR(VLOOKUP(A1102,NEW_FOLLOWS!$A$1:$B$892,2,0),  " ")</f>
        <v>131</v>
      </c>
      <c r="F1102" s="36">
        <f>IFERROR(VLOOKUP(A1102,VIEWS!$A$1:$B$200,2,0)," ")</f>
        <v>28009</v>
      </c>
      <c r="G1102" s="36">
        <f>IFERROR(VLOOKUP(A1102,INTERACTION!$A$1:$B$200,2,0)," ")</f>
        <v>196</v>
      </c>
      <c r="H1102" t="str">
        <f t="shared" si="53"/>
        <v>Monday</v>
      </c>
      <c r="I1102" s="32" t="str">
        <f t="shared" si="51"/>
        <v>Weekday</v>
      </c>
      <c r="J1102" s="34">
        <f>IFERROR(Insta_Table1[[#This Row],[Interaction]]/Insta_Table1[[#This Row],[Reach]], " ")</f>
        <v>1.6659583510412239E-2</v>
      </c>
    </row>
    <row r="1103" spans="1:10" x14ac:dyDescent="0.3">
      <c r="A1103" s="7" t="s">
        <v>1103</v>
      </c>
      <c r="B1103" s="17">
        <f t="shared" si="52"/>
        <v>45671</v>
      </c>
      <c r="C1103" s="36">
        <f>VLOOKUP(DAILY_STATS!A1103,REACH!A1102:B2312,2,0)</f>
        <v>4219</v>
      </c>
      <c r="D1103">
        <f>VLOOKUP(A1103,PROFILE_VISITS!$A$1:$B$1211,2,0)</f>
        <v>220</v>
      </c>
      <c r="E1103" s="36">
        <f>IFERROR(VLOOKUP(A1103,NEW_FOLLOWS!$A$1:$B$892,2,0),  " ")</f>
        <v>113</v>
      </c>
      <c r="F1103" s="36">
        <f>IFERROR(VLOOKUP(A1103,VIEWS!$A$1:$B$200,2,0)," ")</f>
        <v>11897</v>
      </c>
      <c r="G1103" s="36">
        <f>IFERROR(VLOOKUP(A1103,INTERACTION!$A$1:$B$200,2,0)," ")</f>
        <v>140</v>
      </c>
      <c r="H1103" t="str">
        <f t="shared" si="53"/>
        <v>Tuesday</v>
      </c>
      <c r="I1103" s="32" t="str">
        <f t="shared" si="51"/>
        <v>Weekday</v>
      </c>
      <c r="J1103" s="34">
        <f>IFERROR(Insta_Table1[[#This Row],[Interaction]]/Insta_Table1[[#This Row],[Reach]], " ")</f>
        <v>3.3183218772220906E-2</v>
      </c>
    </row>
    <row r="1104" spans="1:10" x14ac:dyDescent="0.3">
      <c r="A1104" s="7" t="s">
        <v>1104</v>
      </c>
      <c r="B1104" s="17">
        <f t="shared" si="52"/>
        <v>45672</v>
      </c>
      <c r="C1104" s="36">
        <f>VLOOKUP(DAILY_STATS!A1104,REACH!A1103:B2313,2,0)</f>
        <v>3827</v>
      </c>
      <c r="D1104">
        <f>VLOOKUP(A1104,PROFILE_VISITS!$A$1:$B$1211,2,0)</f>
        <v>252</v>
      </c>
      <c r="E1104" s="36">
        <f>IFERROR(VLOOKUP(A1104,NEW_FOLLOWS!$A$1:$B$892,2,0),  " ")</f>
        <v>100</v>
      </c>
      <c r="F1104" s="36">
        <f>IFERROR(VLOOKUP(A1104,VIEWS!$A$1:$B$200,2,0)," ")</f>
        <v>6826</v>
      </c>
      <c r="G1104" s="36">
        <f>IFERROR(VLOOKUP(A1104,INTERACTION!$A$1:$B$200,2,0)," ")</f>
        <v>105</v>
      </c>
      <c r="H1104" t="str">
        <f t="shared" si="53"/>
        <v>Wednesday</v>
      </c>
      <c r="I1104" s="32" t="str">
        <f t="shared" si="51"/>
        <v>Weekday</v>
      </c>
      <c r="J1104" s="34">
        <f>IFERROR(Insta_Table1[[#This Row],[Interaction]]/Insta_Table1[[#This Row],[Reach]], " ")</f>
        <v>2.7436634439508754E-2</v>
      </c>
    </row>
    <row r="1105" spans="1:10" x14ac:dyDescent="0.3">
      <c r="A1105" s="7" t="s">
        <v>1105</v>
      </c>
      <c r="B1105" s="17">
        <f t="shared" si="52"/>
        <v>45673</v>
      </c>
      <c r="C1105" s="36">
        <f>VLOOKUP(DAILY_STATS!A1105,REACH!A1104:B2314,2,0)</f>
        <v>6297</v>
      </c>
      <c r="D1105">
        <f>VLOOKUP(A1105,PROFILE_VISITS!$A$1:$B$1211,2,0)</f>
        <v>284</v>
      </c>
      <c r="E1105" s="36">
        <f>IFERROR(VLOOKUP(A1105,NEW_FOLLOWS!$A$1:$B$892,2,0),  " ")</f>
        <v>111</v>
      </c>
      <c r="F1105" s="36">
        <f>IFERROR(VLOOKUP(A1105,VIEWS!$A$1:$B$200,2,0)," ")</f>
        <v>8990</v>
      </c>
      <c r="G1105" s="36">
        <f>IFERROR(VLOOKUP(A1105,INTERACTION!$A$1:$B$200,2,0)," ")</f>
        <v>106</v>
      </c>
      <c r="H1105" t="str">
        <f t="shared" si="53"/>
        <v>Thursday</v>
      </c>
      <c r="I1105" s="32" t="str">
        <f t="shared" si="51"/>
        <v>Weekday</v>
      </c>
      <c r="J1105" s="34">
        <f>IFERROR(Insta_Table1[[#This Row],[Interaction]]/Insta_Table1[[#This Row],[Reach]], " ")</f>
        <v>1.6833412736223598E-2</v>
      </c>
    </row>
    <row r="1106" spans="1:10" x14ac:dyDescent="0.3">
      <c r="A1106" s="7" t="s">
        <v>1106</v>
      </c>
      <c r="B1106" s="17">
        <f t="shared" si="52"/>
        <v>45674</v>
      </c>
      <c r="C1106" s="36">
        <f>VLOOKUP(DAILY_STATS!A1106,REACH!A1105:B2315,2,0)</f>
        <v>4560</v>
      </c>
      <c r="D1106">
        <f>VLOOKUP(A1106,PROFILE_VISITS!$A$1:$B$1211,2,0)</f>
        <v>314</v>
      </c>
      <c r="E1106" s="36">
        <f>IFERROR(VLOOKUP(A1106,NEW_FOLLOWS!$A$1:$B$892,2,0),  " ")</f>
        <v>139</v>
      </c>
      <c r="F1106" s="36">
        <f>IFERROR(VLOOKUP(A1106,VIEWS!$A$1:$B$200,2,0)," ")</f>
        <v>8257</v>
      </c>
      <c r="G1106" s="36">
        <f>IFERROR(VLOOKUP(A1106,INTERACTION!$A$1:$B$200,2,0)," ")</f>
        <v>133</v>
      </c>
      <c r="H1106" t="str">
        <f t="shared" si="53"/>
        <v>Friday</v>
      </c>
      <c r="I1106" s="32" t="str">
        <f t="shared" si="51"/>
        <v>Weekday</v>
      </c>
      <c r="J1106" s="34">
        <f>IFERROR(Insta_Table1[[#This Row],[Interaction]]/Insta_Table1[[#This Row],[Reach]], " ")</f>
        <v>2.9166666666666667E-2</v>
      </c>
    </row>
    <row r="1107" spans="1:10" x14ac:dyDescent="0.3">
      <c r="A1107" s="7" t="s">
        <v>1107</v>
      </c>
      <c r="B1107" s="17">
        <f t="shared" si="52"/>
        <v>45675</v>
      </c>
      <c r="C1107" s="36">
        <f>VLOOKUP(DAILY_STATS!A1107,REACH!A1106:B2316,2,0)</f>
        <v>1560</v>
      </c>
      <c r="D1107">
        <f>VLOOKUP(A1107,PROFILE_VISITS!$A$1:$B$1211,2,0)</f>
        <v>240</v>
      </c>
      <c r="E1107" s="36">
        <f>IFERROR(VLOOKUP(A1107,NEW_FOLLOWS!$A$1:$B$892,2,0),  " ")</f>
        <v>137</v>
      </c>
      <c r="F1107" s="36">
        <f>IFERROR(VLOOKUP(A1107,VIEWS!$A$1:$B$200,2,0)," ")</f>
        <v>3111</v>
      </c>
      <c r="G1107" s="36">
        <f>IFERROR(VLOOKUP(A1107,INTERACTION!$A$1:$B$200,2,0)," ")</f>
        <v>107</v>
      </c>
      <c r="H1107" t="str">
        <f t="shared" si="53"/>
        <v>Saturday</v>
      </c>
      <c r="I1107" s="32" t="str">
        <f t="shared" si="51"/>
        <v>Weekend</v>
      </c>
      <c r="J1107" s="34">
        <f>IFERROR(Insta_Table1[[#This Row],[Interaction]]/Insta_Table1[[#This Row],[Reach]], " ")</f>
        <v>6.8589743589743596E-2</v>
      </c>
    </row>
    <row r="1108" spans="1:10" x14ac:dyDescent="0.3">
      <c r="A1108" s="7" t="s">
        <v>1108</v>
      </c>
      <c r="B1108" s="17">
        <f t="shared" si="52"/>
        <v>45676</v>
      </c>
      <c r="C1108" s="36">
        <f>VLOOKUP(DAILY_STATS!A1108,REACH!A1107:B2317,2,0)</f>
        <v>1088</v>
      </c>
      <c r="D1108">
        <f>VLOOKUP(A1108,PROFILE_VISITS!$A$1:$B$1211,2,0)</f>
        <v>184</v>
      </c>
      <c r="E1108" s="36">
        <f>IFERROR(VLOOKUP(A1108,NEW_FOLLOWS!$A$1:$B$892,2,0),  " ")</f>
        <v>131</v>
      </c>
      <c r="F1108" s="36">
        <f>IFERROR(VLOOKUP(A1108,VIEWS!$A$1:$B$200,2,0)," ")</f>
        <v>1839</v>
      </c>
      <c r="G1108" s="36">
        <f>IFERROR(VLOOKUP(A1108,INTERACTION!$A$1:$B$200,2,0)," ")</f>
        <v>109</v>
      </c>
      <c r="H1108" t="str">
        <f t="shared" si="53"/>
        <v>Sunday</v>
      </c>
      <c r="I1108" s="32" t="str">
        <f t="shared" si="51"/>
        <v>Weekend</v>
      </c>
      <c r="J1108" s="34">
        <f>IFERROR(Insta_Table1[[#This Row],[Interaction]]/Insta_Table1[[#This Row],[Reach]], " ")</f>
        <v>0.10018382352941177</v>
      </c>
    </row>
    <row r="1109" spans="1:10" x14ac:dyDescent="0.3">
      <c r="A1109" s="7" t="s">
        <v>1109</v>
      </c>
      <c r="B1109" s="17">
        <f t="shared" si="52"/>
        <v>45677</v>
      </c>
      <c r="C1109" s="36">
        <f>VLOOKUP(DAILY_STATS!A1109,REACH!A1108:B2318,2,0)</f>
        <v>12333</v>
      </c>
      <c r="D1109">
        <f>VLOOKUP(A1109,PROFILE_VISITS!$A$1:$B$1211,2,0)</f>
        <v>341</v>
      </c>
      <c r="E1109" s="36">
        <f>IFERROR(VLOOKUP(A1109,NEW_FOLLOWS!$A$1:$B$892,2,0),  " ")</f>
        <v>144</v>
      </c>
      <c r="F1109" s="36">
        <f>IFERROR(VLOOKUP(A1109,VIEWS!$A$1:$B$200,2,0)," ")</f>
        <v>13818</v>
      </c>
      <c r="G1109" s="36">
        <f>IFERROR(VLOOKUP(A1109,INTERACTION!$A$1:$B$200,2,0)," ")</f>
        <v>146</v>
      </c>
      <c r="H1109" t="str">
        <f t="shared" si="53"/>
        <v>Monday</v>
      </c>
      <c r="I1109" s="32" t="str">
        <f t="shared" si="51"/>
        <v>Weekday</v>
      </c>
      <c r="J1109" s="34">
        <f>IFERROR(Insta_Table1[[#This Row],[Interaction]]/Insta_Table1[[#This Row],[Reach]], " ")</f>
        <v>1.1838157788048326E-2</v>
      </c>
    </row>
    <row r="1110" spans="1:10" x14ac:dyDescent="0.3">
      <c r="A1110" s="7" t="s">
        <v>1110</v>
      </c>
      <c r="B1110" s="17">
        <f t="shared" si="52"/>
        <v>45678</v>
      </c>
      <c r="C1110" s="36">
        <f>VLOOKUP(DAILY_STATS!A1110,REACH!A1109:B2319,2,0)</f>
        <v>5749</v>
      </c>
      <c r="D1110">
        <f>VLOOKUP(A1110,PROFILE_VISITS!$A$1:$B$1211,2,0)</f>
        <v>273</v>
      </c>
      <c r="E1110" s="36">
        <f>IFERROR(VLOOKUP(A1110,NEW_FOLLOWS!$A$1:$B$892,2,0),  " ")</f>
        <v>113</v>
      </c>
      <c r="F1110" s="36">
        <f>IFERROR(VLOOKUP(A1110,VIEWS!$A$1:$B$200,2,0)," ")</f>
        <v>6842</v>
      </c>
      <c r="G1110" s="36">
        <f>IFERROR(VLOOKUP(A1110,INTERACTION!$A$1:$B$200,2,0)," ")</f>
        <v>154</v>
      </c>
      <c r="H1110" t="str">
        <f t="shared" si="53"/>
        <v>Tuesday</v>
      </c>
      <c r="I1110" s="32" t="str">
        <f t="shared" si="51"/>
        <v>Weekday</v>
      </c>
      <c r="J1110" s="34">
        <f>IFERROR(Insta_Table1[[#This Row],[Interaction]]/Insta_Table1[[#This Row],[Reach]], " ")</f>
        <v>2.6787267350843625E-2</v>
      </c>
    </row>
    <row r="1111" spans="1:10" x14ac:dyDescent="0.3">
      <c r="A1111" s="7" t="s">
        <v>1111</v>
      </c>
      <c r="B1111" s="17">
        <f t="shared" si="52"/>
        <v>45679</v>
      </c>
      <c r="C1111" s="36">
        <f>VLOOKUP(DAILY_STATS!A1111,REACH!A1110:B2320,2,0)</f>
        <v>29060</v>
      </c>
      <c r="D1111">
        <f>VLOOKUP(A1111,PROFILE_VISITS!$A$1:$B$1211,2,0)</f>
        <v>709</v>
      </c>
      <c r="E1111" s="36">
        <f>IFERROR(VLOOKUP(A1111,NEW_FOLLOWS!$A$1:$B$892,2,0),  " ")</f>
        <v>115</v>
      </c>
      <c r="F1111" s="36">
        <f>IFERROR(VLOOKUP(A1111,VIEWS!$A$1:$B$200,2,0)," ")</f>
        <v>31281</v>
      </c>
      <c r="G1111" s="36">
        <f>IFERROR(VLOOKUP(A1111,INTERACTION!$A$1:$B$200,2,0)," ")</f>
        <v>163</v>
      </c>
      <c r="H1111" t="str">
        <f t="shared" si="53"/>
        <v>Wednesday</v>
      </c>
      <c r="I1111" s="32" t="str">
        <f t="shared" si="51"/>
        <v>Weekday</v>
      </c>
      <c r="J1111" s="34">
        <f>IFERROR(Insta_Table1[[#This Row],[Interaction]]/Insta_Table1[[#This Row],[Reach]], " ")</f>
        <v>5.6090846524432213E-3</v>
      </c>
    </row>
    <row r="1112" spans="1:10" x14ac:dyDescent="0.3">
      <c r="A1112" s="7" t="s">
        <v>1112</v>
      </c>
      <c r="B1112" s="17">
        <f t="shared" si="52"/>
        <v>45680</v>
      </c>
      <c r="C1112" s="36">
        <f>VLOOKUP(DAILY_STATS!A1112,REACH!A1111:B2321,2,0)</f>
        <v>3182</v>
      </c>
      <c r="D1112">
        <f>VLOOKUP(A1112,PROFILE_VISITS!$A$1:$B$1211,2,0)</f>
        <v>343</v>
      </c>
      <c r="E1112" s="36">
        <f>IFERROR(VLOOKUP(A1112,NEW_FOLLOWS!$A$1:$B$892,2,0),  " ")</f>
        <v>131</v>
      </c>
      <c r="F1112" s="36">
        <f>IFERROR(VLOOKUP(A1112,VIEWS!$A$1:$B$200,2,0)," ")</f>
        <v>4182</v>
      </c>
      <c r="G1112" s="36">
        <f>IFERROR(VLOOKUP(A1112,INTERACTION!$A$1:$B$200,2,0)," ")</f>
        <v>133</v>
      </c>
      <c r="H1112" t="str">
        <f t="shared" si="53"/>
        <v>Thursday</v>
      </c>
      <c r="I1112" s="32" t="str">
        <f t="shared" si="51"/>
        <v>Weekday</v>
      </c>
      <c r="J1112" s="34">
        <f>IFERROR(Insta_Table1[[#This Row],[Interaction]]/Insta_Table1[[#This Row],[Reach]], " ")</f>
        <v>4.1797611565053426E-2</v>
      </c>
    </row>
    <row r="1113" spans="1:10" x14ac:dyDescent="0.3">
      <c r="A1113" s="7" t="s">
        <v>1113</v>
      </c>
      <c r="B1113" s="17">
        <f t="shared" si="52"/>
        <v>45681</v>
      </c>
      <c r="C1113" s="36">
        <f>VLOOKUP(DAILY_STATS!A1113,REACH!A1112:B2322,2,0)</f>
        <v>6577</v>
      </c>
      <c r="D1113">
        <f>VLOOKUP(A1113,PROFILE_VISITS!$A$1:$B$1211,2,0)</f>
        <v>256</v>
      </c>
      <c r="E1113" s="36">
        <f>IFERROR(VLOOKUP(A1113,NEW_FOLLOWS!$A$1:$B$892,2,0),  " ")</f>
        <v>126</v>
      </c>
      <c r="F1113" s="36">
        <f>IFERROR(VLOOKUP(A1113,VIEWS!$A$1:$B$200,2,0)," ")</f>
        <v>7799</v>
      </c>
      <c r="G1113" s="36">
        <f>IFERROR(VLOOKUP(A1113,INTERACTION!$A$1:$B$200,2,0)," ")</f>
        <v>113</v>
      </c>
      <c r="H1113" t="str">
        <f t="shared" si="53"/>
        <v>Friday</v>
      </c>
      <c r="I1113" s="32" t="str">
        <f t="shared" si="51"/>
        <v>Weekday</v>
      </c>
      <c r="J1113" s="34">
        <f>IFERROR(Insta_Table1[[#This Row],[Interaction]]/Insta_Table1[[#This Row],[Reach]], " ")</f>
        <v>1.7181085601337995E-2</v>
      </c>
    </row>
    <row r="1114" spans="1:10" x14ac:dyDescent="0.3">
      <c r="A1114" s="7" t="s">
        <v>1114</v>
      </c>
      <c r="B1114" s="17">
        <f t="shared" si="52"/>
        <v>45682</v>
      </c>
      <c r="C1114" s="36">
        <f>VLOOKUP(DAILY_STATS!A1114,REACH!A1113:B2323,2,0)</f>
        <v>14429</v>
      </c>
      <c r="D1114">
        <f>VLOOKUP(A1114,PROFILE_VISITS!$A$1:$B$1211,2,0)</f>
        <v>481</v>
      </c>
      <c r="E1114" s="36">
        <f>IFERROR(VLOOKUP(A1114,NEW_FOLLOWS!$A$1:$B$892,2,0),  " ")</f>
        <v>154</v>
      </c>
      <c r="F1114" s="36">
        <f>IFERROR(VLOOKUP(A1114,VIEWS!$A$1:$B$200,2,0)," ")</f>
        <v>18062</v>
      </c>
      <c r="G1114" s="36">
        <f>IFERROR(VLOOKUP(A1114,INTERACTION!$A$1:$B$200,2,0)," ")</f>
        <v>163</v>
      </c>
      <c r="H1114" t="str">
        <f t="shared" si="53"/>
        <v>Saturday</v>
      </c>
      <c r="I1114" s="32" t="str">
        <f t="shared" si="51"/>
        <v>Weekend</v>
      </c>
      <c r="J1114" s="34">
        <f>IFERROR(Insta_Table1[[#This Row],[Interaction]]/Insta_Table1[[#This Row],[Reach]], " ")</f>
        <v>1.1296694157599279E-2</v>
      </c>
    </row>
    <row r="1115" spans="1:10" x14ac:dyDescent="0.3">
      <c r="A1115" s="7" t="s">
        <v>1115</v>
      </c>
      <c r="B1115" s="17">
        <f t="shared" si="52"/>
        <v>45683</v>
      </c>
      <c r="C1115" s="36">
        <f>VLOOKUP(DAILY_STATS!A1115,REACH!A1114:B2324,2,0)</f>
        <v>28362</v>
      </c>
      <c r="D1115">
        <f>VLOOKUP(A1115,PROFILE_VISITS!$A$1:$B$1211,2,0)</f>
        <v>1004</v>
      </c>
      <c r="E1115" s="36">
        <f>IFERROR(VLOOKUP(A1115,NEW_FOLLOWS!$A$1:$B$892,2,0),  " ")</f>
        <v>179</v>
      </c>
      <c r="F1115" s="36">
        <f>IFERROR(VLOOKUP(A1115,VIEWS!$A$1:$B$200,2,0)," ")</f>
        <v>31656</v>
      </c>
      <c r="G1115" s="36">
        <f>IFERROR(VLOOKUP(A1115,INTERACTION!$A$1:$B$200,2,0)," ")</f>
        <v>315</v>
      </c>
      <c r="H1115" t="str">
        <f t="shared" si="53"/>
        <v>Sunday</v>
      </c>
      <c r="I1115" s="32" t="str">
        <f t="shared" si="51"/>
        <v>Weekend</v>
      </c>
      <c r="J1115" s="34">
        <f>IFERROR(Insta_Table1[[#This Row],[Interaction]]/Insta_Table1[[#This Row],[Reach]], " ")</f>
        <v>1.1106409985191454E-2</v>
      </c>
    </row>
    <row r="1116" spans="1:10" x14ac:dyDescent="0.3">
      <c r="A1116" s="7" t="s">
        <v>1116</v>
      </c>
      <c r="B1116" s="17">
        <f t="shared" si="52"/>
        <v>45684</v>
      </c>
      <c r="C1116" s="36">
        <f>VLOOKUP(DAILY_STATS!A1116,REACH!A1115:B2325,2,0)</f>
        <v>10859</v>
      </c>
      <c r="D1116">
        <f>VLOOKUP(A1116,PROFILE_VISITS!$A$1:$B$1211,2,0)</f>
        <v>374</v>
      </c>
      <c r="E1116" s="36">
        <f>IFERROR(VLOOKUP(A1116,NEW_FOLLOWS!$A$1:$B$892,2,0),  " ")</f>
        <v>183</v>
      </c>
      <c r="F1116" s="36">
        <f>IFERROR(VLOOKUP(A1116,VIEWS!$A$1:$B$200,2,0)," ")</f>
        <v>13147</v>
      </c>
      <c r="G1116" s="36">
        <f>IFERROR(VLOOKUP(A1116,INTERACTION!$A$1:$B$200,2,0)," ")</f>
        <v>270</v>
      </c>
      <c r="H1116" t="str">
        <f t="shared" si="53"/>
        <v>Monday</v>
      </c>
      <c r="I1116" s="32" t="str">
        <f t="shared" si="51"/>
        <v>Weekday</v>
      </c>
      <c r="J1116" s="34">
        <f>IFERROR(Insta_Table1[[#This Row],[Interaction]]/Insta_Table1[[#This Row],[Reach]], " ")</f>
        <v>2.4864167971268072E-2</v>
      </c>
    </row>
    <row r="1117" spans="1:10" x14ac:dyDescent="0.3">
      <c r="A1117" s="7" t="s">
        <v>1117</v>
      </c>
      <c r="B1117" s="17">
        <f t="shared" si="52"/>
        <v>45685</v>
      </c>
      <c r="C1117" s="36">
        <f>VLOOKUP(DAILY_STATS!A1117,REACH!A1116:B2326,2,0)</f>
        <v>11653</v>
      </c>
      <c r="D1117">
        <f>VLOOKUP(A1117,PROFILE_VISITS!$A$1:$B$1211,2,0)</f>
        <v>430</v>
      </c>
      <c r="E1117" s="36">
        <f>IFERROR(VLOOKUP(A1117,NEW_FOLLOWS!$A$1:$B$892,2,0),  " ")</f>
        <v>157</v>
      </c>
      <c r="F1117" s="36">
        <f>IFERROR(VLOOKUP(A1117,VIEWS!$A$1:$B$200,2,0)," ")</f>
        <v>26208</v>
      </c>
      <c r="G1117" s="36">
        <f>IFERROR(VLOOKUP(A1117,INTERACTION!$A$1:$B$200,2,0)," ")</f>
        <v>789</v>
      </c>
      <c r="H1117" t="str">
        <f t="shared" si="53"/>
        <v>Tuesday</v>
      </c>
      <c r="I1117" s="32" t="str">
        <f t="shared" si="51"/>
        <v>Weekday</v>
      </c>
      <c r="J1117" s="34">
        <f>IFERROR(Insta_Table1[[#This Row],[Interaction]]/Insta_Table1[[#This Row],[Reach]], " ")</f>
        <v>6.7707886381189394E-2</v>
      </c>
    </row>
    <row r="1118" spans="1:10" x14ac:dyDescent="0.3">
      <c r="A1118" s="7" t="s">
        <v>1118</v>
      </c>
      <c r="B1118" s="17">
        <f t="shared" si="52"/>
        <v>45686</v>
      </c>
      <c r="C1118" s="36">
        <f>VLOOKUP(DAILY_STATS!A1118,REACH!A1117:B2327,2,0)</f>
        <v>4764</v>
      </c>
      <c r="D1118">
        <f>VLOOKUP(A1118,PROFILE_VISITS!$A$1:$B$1211,2,0)</f>
        <v>286</v>
      </c>
      <c r="E1118" s="36">
        <f>IFERROR(VLOOKUP(A1118,NEW_FOLLOWS!$A$1:$B$892,2,0),  " ")</f>
        <v>129</v>
      </c>
      <c r="F1118" s="36">
        <f>IFERROR(VLOOKUP(A1118,VIEWS!$A$1:$B$200,2,0)," ")</f>
        <v>9778</v>
      </c>
      <c r="G1118" s="36">
        <f>IFERROR(VLOOKUP(A1118,INTERACTION!$A$1:$B$200,2,0)," ")</f>
        <v>243</v>
      </c>
      <c r="H1118" t="str">
        <f t="shared" si="53"/>
        <v>Wednesday</v>
      </c>
      <c r="I1118" s="32" t="str">
        <f t="shared" si="51"/>
        <v>Weekday</v>
      </c>
      <c r="J1118" s="34">
        <f>IFERROR(Insta_Table1[[#This Row],[Interaction]]/Insta_Table1[[#This Row],[Reach]], " ")</f>
        <v>5.1007556675062973E-2</v>
      </c>
    </row>
    <row r="1119" spans="1:10" x14ac:dyDescent="0.3">
      <c r="A1119" s="7" t="s">
        <v>1119</v>
      </c>
      <c r="B1119" s="17">
        <f t="shared" si="52"/>
        <v>45687</v>
      </c>
      <c r="C1119" s="36">
        <f>VLOOKUP(DAILY_STATS!A1119,REACH!A1118:B2328,2,0)</f>
        <v>20215</v>
      </c>
      <c r="D1119">
        <f>VLOOKUP(A1119,PROFILE_VISITS!$A$1:$B$1211,2,0)</f>
        <v>677</v>
      </c>
      <c r="E1119" s="36">
        <f>IFERROR(VLOOKUP(A1119,NEW_FOLLOWS!$A$1:$B$892,2,0),  " ")</f>
        <v>158</v>
      </c>
      <c r="F1119" s="36">
        <f>IFERROR(VLOOKUP(A1119,VIEWS!$A$1:$B$200,2,0)," ")</f>
        <v>22897</v>
      </c>
      <c r="G1119" s="36">
        <f>IFERROR(VLOOKUP(A1119,INTERACTION!$A$1:$B$200,2,0)," ")</f>
        <v>382</v>
      </c>
      <c r="H1119" t="str">
        <f t="shared" si="53"/>
        <v>Thursday</v>
      </c>
      <c r="I1119" s="32" t="str">
        <f t="shared" si="51"/>
        <v>Weekday</v>
      </c>
      <c r="J1119" s="34">
        <f>IFERROR(Insta_Table1[[#This Row],[Interaction]]/Insta_Table1[[#This Row],[Reach]], " ")</f>
        <v>1.8896858768241404E-2</v>
      </c>
    </row>
    <row r="1120" spans="1:10" x14ac:dyDescent="0.3">
      <c r="A1120" s="7" t="s">
        <v>1120</v>
      </c>
      <c r="B1120" s="17">
        <f t="shared" si="52"/>
        <v>45688</v>
      </c>
      <c r="C1120" s="36">
        <f>VLOOKUP(DAILY_STATS!A1120,REACH!A1119:B2329,2,0)</f>
        <v>1466</v>
      </c>
      <c r="D1120">
        <f>VLOOKUP(A1120,PROFILE_VISITS!$A$1:$B$1211,2,0)</f>
        <v>198</v>
      </c>
      <c r="E1120" s="36">
        <f>IFERROR(VLOOKUP(A1120,NEW_FOLLOWS!$A$1:$B$892,2,0),  " ")</f>
        <v>119</v>
      </c>
      <c r="F1120" s="36">
        <f>IFERROR(VLOOKUP(A1120,VIEWS!$A$1:$B$200,2,0)," ")</f>
        <v>2291</v>
      </c>
      <c r="G1120" s="36">
        <f>IFERROR(VLOOKUP(A1120,INTERACTION!$A$1:$B$200,2,0)," ")</f>
        <v>119</v>
      </c>
      <c r="H1120" t="str">
        <f t="shared" si="53"/>
        <v>Friday</v>
      </c>
      <c r="I1120" s="32" t="str">
        <f t="shared" si="51"/>
        <v>Weekday</v>
      </c>
      <c r="J1120" s="34">
        <f>IFERROR(Insta_Table1[[#This Row],[Interaction]]/Insta_Table1[[#This Row],[Reach]], " ")</f>
        <v>8.1173260572987724E-2</v>
      </c>
    </row>
    <row r="1121" spans="1:10" x14ac:dyDescent="0.3">
      <c r="A1121" s="7" t="s">
        <v>1121</v>
      </c>
      <c r="B1121" s="17">
        <f t="shared" si="52"/>
        <v>45689</v>
      </c>
      <c r="C1121" s="36">
        <f>VLOOKUP(DAILY_STATS!A1121,REACH!A1120:B2330,2,0)</f>
        <v>1231</v>
      </c>
      <c r="D1121">
        <f>VLOOKUP(A1121,PROFILE_VISITS!$A$1:$B$1211,2,0)</f>
        <v>162</v>
      </c>
      <c r="E1121" s="36">
        <f>IFERROR(VLOOKUP(A1121,NEW_FOLLOWS!$A$1:$B$892,2,0),  " ")</f>
        <v>144</v>
      </c>
      <c r="F1121" s="36">
        <f>IFERROR(VLOOKUP(A1121,VIEWS!$A$1:$B$200,2,0)," ")</f>
        <v>1967</v>
      </c>
      <c r="G1121" s="36">
        <f>IFERROR(VLOOKUP(A1121,INTERACTION!$A$1:$B$200,2,0)," ")</f>
        <v>111</v>
      </c>
      <c r="H1121" t="str">
        <f t="shared" si="53"/>
        <v>Saturday</v>
      </c>
      <c r="I1121" s="32" t="str">
        <f t="shared" si="51"/>
        <v>Weekend</v>
      </c>
      <c r="J1121" s="34">
        <f>IFERROR(Insta_Table1[[#This Row],[Interaction]]/Insta_Table1[[#This Row],[Reach]], " ")</f>
        <v>9.0170593013809905E-2</v>
      </c>
    </row>
    <row r="1122" spans="1:10" x14ac:dyDescent="0.3">
      <c r="A1122" s="7" t="s">
        <v>1122</v>
      </c>
      <c r="B1122" s="17">
        <f t="shared" si="52"/>
        <v>45690</v>
      </c>
      <c r="C1122" s="36">
        <f>VLOOKUP(DAILY_STATS!A1122,REACH!A1121:B2331,2,0)</f>
        <v>4764</v>
      </c>
      <c r="D1122">
        <f>VLOOKUP(A1122,PROFILE_VISITS!$A$1:$B$1211,2,0)</f>
        <v>237</v>
      </c>
      <c r="E1122" s="36">
        <f>IFERROR(VLOOKUP(A1122,NEW_FOLLOWS!$A$1:$B$892,2,0),  " ")</f>
        <v>167</v>
      </c>
      <c r="F1122" s="36">
        <f>IFERROR(VLOOKUP(A1122,VIEWS!$A$1:$B$200,2,0)," ")</f>
        <v>6021</v>
      </c>
      <c r="G1122" s="36">
        <f>IFERROR(VLOOKUP(A1122,INTERACTION!$A$1:$B$200,2,0)," ")</f>
        <v>135</v>
      </c>
      <c r="H1122" t="str">
        <f t="shared" si="53"/>
        <v>Sunday</v>
      </c>
      <c r="I1122" s="32" t="str">
        <f t="shared" si="51"/>
        <v>Weekend</v>
      </c>
      <c r="J1122" s="34">
        <f>IFERROR(Insta_Table1[[#This Row],[Interaction]]/Insta_Table1[[#This Row],[Reach]], " ")</f>
        <v>2.8337531486146095E-2</v>
      </c>
    </row>
    <row r="1123" spans="1:10" x14ac:dyDescent="0.3">
      <c r="A1123" s="7" t="s">
        <v>1123</v>
      </c>
      <c r="B1123" s="17">
        <f t="shared" si="52"/>
        <v>45691</v>
      </c>
      <c r="C1123" s="36">
        <f>VLOOKUP(DAILY_STATS!A1123,REACH!A1122:B2332,2,0)</f>
        <v>3789</v>
      </c>
      <c r="D1123">
        <f>VLOOKUP(A1123,PROFILE_VISITS!$A$1:$B$1211,2,0)</f>
        <v>276</v>
      </c>
      <c r="E1123" s="36">
        <f>IFERROR(VLOOKUP(A1123,NEW_FOLLOWS!$A$1:$B$892,2,0),  " ")</f>
        <v>141</v>
      </c>
      <c r="F1123" s="36">
        <f>IFERROR(VLOOKUP(A1123,VIEWS!$A$1:$B$200,2,0)," ")</f>
        <v>6181</v>
      </c>
      <c r="G1123" s="36">
        <f>IFERROR(VLOOKUP(A1123,INTERACTION!$A$1:$B$200,2,0)," ")</f>
        <v>155</v>
      </c>
      <c r="H1123" t="str">
        <f t="shared" si="53"/>
        <v>Monday</v>
      </c>
      <c r="I1123" s="32" t="str">
        <f t="shared" si="51"/>
        <v>Weekday</v>
      </c>
      <c r="J1123" s="34">
        <f>IFERROR(Insta_Table1[[#This Row],[Interaction]]/Insta_Table1[[#This Row],[Reach]], " ")</f>
        <v>4.09078912641858E-2</v>
      </c>
    </row>
    <row r="1124" spans="1:10" x14ac:dyDescent="0.3">
      <c r="A1124" s="7" t="s">
        <v>1124</v>
      </c>
      <c r="B1124" s="17">
        <f t="shared" si="52"/>
        <v>45692</v>
      </c>
      <c r="C1124" s="36">
        <f>VLOOKUP(DAILY_STATS!A1124,REACH!A1123:B2333,2,0)</f>
        <v>9504</v>
      </c>
      <c r="D1124">
        <f>VLOOKUP(A1124,PROFILE_VISITS!$A$1:$B$1211,2,0)</f>
        <v>327</v>
      </c>
      <c r="E1124" s="36">
        <f>IFERROR(VLOOKUP(A1124,NEW_FOLLOWS!$A$1:$B$892,2,0),  " ")</f>
        <v>136</v>
      </c>
      <c r="F1124" s="36">
        <f>IFERROR(VLOOKUP(A1124,VIEWS!$A$1:$B$200,2,0)," ")</f>
        <v>14053</v>
      </c>
      <c r="G1124" s="36">
        <f>IFERROR(VLOOKUP(A1124,INTERACTION!$A$1:$B$200,2,0)," ")</f>
        <v>203</v>
      </c>
      <c r="H1124" t="str">
        <f t="shared" si="53"/>
        <v>Tuesday</v>
      </c>
      <c r="I1124" s="32" t="str">
        <f t="shared" si="51"/>
        <v>Weekday</v>
      </c>
      <c r="J1124" s="34">
        <f>IFERROR(Insta_Table1[[#This Row],[Interaction]]/Insta_Table1[[#This Row],[Reach]], " ")</f>
        <v>2.1359427609427609E-2</v>
      </c>
    </row>
    <row r="1125" spans="1:10" x14ac:dyDescent="0.3">
      <c r="A1125" s="7" t="s">
        <v>1125</v>
      </c>
      <c r="B1125" s="17">
        <f t="shared" si="52"/>
        <v>45693</v>
      </c>
      <c r="C1125" s="36">
        <f>VLOOKUP(DAILY_STATS!A1125,REACH!A1124:B2334,2,0)</f>
        <v>7242</v>
      </c>
      <c r="D1125">
        <f>VLOOKUP(A1125,PROFILE_VISITS!$A$1:$B$1211,2,0)</f>
        <v>295</v>
      </c>
      <c r="E1125" s="36">
        <f>IFERROR(VLOOKUP(A1125,NEW_FOLLOWS!$A$1:$B$892,2,0),  " ")</f>
        <v>140</v>
      </c>
      <c r="F1125" s="36">
        <f>IFERROR(VLOOKUP(A1125,VIEWS!$A$1:$B$200,2,0)," ")</f>
        <v>10605</v>
      </c>
      <c r="G1125" s="36">
        <f>IFERROR(VLOOKUP(A1125,INTERACTION!$A$1:$B$200,2,0)," ")</f>
        <v>441</v>
      </c>
      <c r="H1125" t="str">
        <f t="shared" si="53"/>
        <v>Wednesday</v>
      </c>
      <c r="I1125" s="32" t="str">
        <f t="shared" si="51"/>
        <v>Weekday</v>
      </c>
      <c r="J1125" s="34">
        <f>IFERROR(Insta_Table1[[#This Row],[Interaction]]/Insta_Table1[[#This Row],[Reach]], " ")</f>
        <v>6.0894780447390225E-2</v>
      </c>
    </row>
    <row r="1126" spans="1:10" x14ac:dyDescent="0.3">
      <c r="A1126" s="7" t="s">
        <v>1126</v>
      </c>
      <c r="B1126" s="17">
        <f t="shared" si="52"/>
        <v>45694</v>
      </c>
      <c r="C1126" s="36">
        <f>VLOOKUP(DAILY_STATS!A1126,REACH!A1125:B2335,2,0)</f>
        <v>6149</v>
      </c>
      <c r="D1126">
        <f>VLOOKUP(A1126,PROFILE_VISITS!$A$1:$B$1211,2,0)</f>
        <v>307</v>
      </c>
      <c r="E1126" s="36">
        <f>IFERROR(VLOOKUP(A1126,NEW_FOLLOWS!$A$1:$B$892,2,0),  " ")</f>
        <v>141</v>
      </c>
      <c r="F1126" s="36">
        <f>IFERROR(VLOOKUP(A1126,VIEWS!$A$1:$B$200,2,0)," ")</f>
        <v>14634</v>
      </c>
      <c r="G1126" s="36">
        <f>IFERROR(VLOOKUP(A1126,INTERACTION!$A$1:$B$200,2,0)," ")</f>
        <v>327</v>
      </c>
      <c r="H1126" t="str">
        <f t="shared" si="53"/>
        <v>Thursday</v>
      </c>
      <c r="I1126" s="32" t="str">
        <f t="shared" si="51"/>
        <v>Weekday</v>
      </c>
      <c r="J1126" s="34">
        <f>IFERROR(Insta_Table1[[#This Row],[Interaction]]/Insta_Table1[[#This Row],[Reach]], " ")</f>
        <v>5.317937876077411E-2</v>
      </c>
    </row>
    <row r="1127" spans="1:10" x14ac:dyDescent="0.3">
      <c r="A1127" s="7" t="s">
        <v>1127</v>
      </c>
      <c r="B1127" s="17">
        <f t="shared" si="52"/>
        <v>45695</v>
      </c>
      <c r="C1127" s="36">
        <f>VLOOKUP(DAILY_STATS!A1127,REACH!A1126:B2336,2,0)</f>
        <v>7485</v>
      </c>
      <c r="D1127">
        <f>VLOOKUP(A1127,PROFILE_VISITS!$A$1:$B$1211,2,0)</f>
        <v>256</v>
      </c>
      <c r="E1127" s="36">
        <f>IFERROR(VLOOKUP(A1127,NEW_FOLLOWS!$A$1:$B$892,2,0),  " ")</f>
        <v>128</v>
      </c>
      <c r="F1127" s="36">
        <f>IFERROR(VLOOKUP(A1127,VIEWS!$A$1:$B$200,2,0)," ")</f>
        <v>20974</v>
      </c>
      <c r="G1127" s="36">
        <f>IFERROR(VLOOKUP(A1127,INTERACTION!$A$1:$B$200,2,0)," ")</f>
        <v>421</v>
      </c>
      <c r="H1127" t="str">
        <f t="shared" si="53"/>
        <v>Friday</v>
      </c>
      <c r="I1127" s="32" t="str">
        <f t="shared" si="51"/>
        <v>Weekday</v>
      </c>
      <c r="J1127" s="34">
        <f>IFERROR(Insta_Table1[[#This Row],[Interaction]]/Insta_Table1[[#This Row],[Reach]], " ")</f>
        <v>5.6245824983299934E-2</v>
      </c>
    </row>
    <row r="1128" spans="1:10" x14ac:dyDescent="0.3">
      <c r="A1128" s="7" t="s">
        <v>1128</v>
      </c>
      <c r="B1128" s="17">
        <f t="shared" si="52"/>
        <v>45696</v>
      </c>
      <c r="C1128" s="36">
        <f>VLOOKUP(DAILY_STATS!A1128,REACH!A1127:B2337,2,0)</f>
        <v>9406</v>
      </c>
      <c r="D1128">
        <f>VLOOKUP(A1128,PROFILE_VISITS!$A$1:$B$1211,2,0)</f>
        <v>195</v>
      </c>
      <c r="E1128" s="36">
        <f>IFERROR(VLOOKUP(A1128,NEW_FOLLOWS!$A$1:$B$892,2,0),  " ")</f>
        <v>114</v>
      </c>
      <c r="F1128" s="36">
        <f>IFERROR(VLOOKUP(A1128,VIEWS!$A$1:$B$200,2,0)," ")</f>
        <v>11733</v>
      </c>
      <c r="G1128" s="36">
        <f>IFERROR(VLOOKUP(A1128,INTERACTION!$A$1:$B$200,2,0)," ")</f>
        <v>177</v>
      </c>
      <c r="H1128" t="str">
        <f t="shared" si="53"/>
        <v>Saturday</v>
      </c>
      <c r="I1128" s="32" t="str">
        <f t="shared" si="51"/>
        <v>Weekend</v>
      </c>
      <c r="J1128" s="34">
        <f>IFERROR(Insta_Table1[[#This Row],[Interaction]]/Insta_Table1[[#This Row],[Reach]], " ")</f>
        <v>1.8817775887731234E-2</v>
      </c>
    </row>
    <row r="1129" spans="1:10" x14ac:dyDescent="0.3">
      <c r="A1129" s="7" t="s">
        <v>1129</v>
      </c>
      <c r="B1129" s="17">
        <f t="shared" si="52"/>
        <v>45697</v>
      </c>
      <c r="C1129" s="36">
        <f>VLOOKUP(DAILY_STATS!A1129,REACH!A1128:B2338,2,0)</f>
        <v>1567</v>
      </c>
      <c r="D1129">
        <f>VLOOKUP(A1129,PROFILE_VISITS!$A$1:$B$1211,2,0)</f>
        <v>172</v>
      </c>
      <c r="E1129" s="36">
        <f>IFERROR(VLOOKUP(A1129,NEW_FOLLOWS!$A$1:$B$892,2,0),  " ")</f>
        <v>126</v>
      </c>
      <c r="F1129" s="36">
        <f>IFERROR(VLOOKUP(A1129,VIEWS!$A$1:$B$200,2,0)," ")</f>
        <v>2694</v>
      </c>
      <c r="G1129" s="36">
        <f>IFERROR(VLOOKUP(A1129,INTERACTION!$A$1:$B$200,2,0)," ")</f>
        <v>147</v>
      </c>
      <c r="H1129" t="str">
        <f t="shared" si="53"/>
        <v>Sunday</v>
      </c>
      <c r="I1129" s="32" t="str">
        <f t="shared" si="51"/>
        <v>Weekend</v>
      </c>
      <c r="J1129" s="34">
        <f>IFERROR(Insta_Table1[[#This Row],[Interaction]]/Insta_Table1[[#This Row],[Reach]], " ")</f>
        <v>9.3809827696234846E-2</v>
      </c>
    </row>
    <row r="1130" spans="1:10" x14ac:dyDescent="0.3">
      <c r="A1130" s="7" t="s">
        <v>1130</v>
      </c>
      <c r="B1130" s="17">
        <f t="shared" si="52"/>
        <v>45698</v>
      </c>
      <c r="C1130" s="36">
        <f>VLOOKUP(DAILY_STATS!A1130,REACH!A1129:B2339,2,0)</f>
        <v>1775</v>
      </c>
      <c r="D1130">
        <f>VLOOKUP(A1130,PROFILE_VISITS!$A$1:$B$1211,2,0)</f>
        <v>221</v>
      </c>
      <c r="E1130" s="36">
        <f>IFERROR(VLOOKUP(A1130,NEW_FOLLOWS!$A$1:$B$892,2,0),  " ")</f>
        <v>125</v>
      </c>
      <c r="F1130" s="36">
        <f>IFERROR(VLOOKUP(A1130,VIEWS!$A$1:$B$200,2,0)," ")</f>
        <v>2885</v>
      </c>
      <c r="G1130" s="36">
        <f>IFERROR(VLOOKUP(A1130,INTERACTION!$A$1:$B$200,2,0)," ")</f>
        <v>209</v>
      </c>
      <c r="H1130" t="str">
        <f t="shared" si="53"/>
        <v>Monday</v>
      </c>
      <c r="I1130" s="32" t="str">
        <f t="shared" si="51"/>
        <v>Weekday</v>
      </c>
      <c r="J1130" s="34">
        <f>IFERROR(Insta_Table1[[#This Row],[Interaction]]/Insta_Table1[[#This Row],[Reach]], " ")</f>
        <v>0.11774647887323944</v>
      </c>
    </row>
    <row r="1131" spans="1:10" x14ac:dyDescent="0.3">
      <c r="A1131" s="7" t="s">
        <v>1131</v>
      </c>
      <c r="B1131" s="17">
        <f t="shared" si="52"/>
        <v>45699</v>
      </c>
      <c r="C1131" s="36">
        <f>VLOOKUP(DAILY_STATS!A1131,REACH!A1130:B2340,2,0)</f>
        <v>2121</v>
      </c>
      <c r="D1131">
        <f>VLOOKUP(A1131,PROFILE_VISITS!$A$1:$B$1211,2,0)</f>
        <v>221</v>
      </c>
      <c r="E1131" s="36">
        <f>IFERROR(VLOOKUP(A1131,NEW_FOLLOWS!$A$1:$B$892,2,0),  " ")</f>
        <v>141</v>
      </c>
      <c r="F1131" s="36">
        <f>IFERROR(VLOOKUP(A1131,VIEWS!$A$1:$B$200,2,0)," ")</f>
        <v>3250</v>
      </c>
      <c r="G1131" s="36">
        <f>IFERROR(VLOOKUP(A1131,INTERACTION!$A$1:$B$200,2,0)," ")</f>
        <v>212</v>
      </c>
      <c r="H1131" t="str">
        <f t="shared" si="53"/>
        <v>Tuesday</v>
      </c>
      <c r="I1131" s="32" t="str">
        <f t="shared" si="51"/>
        <v>Weekday</v>
      </c>
      <c r="J1131" s="34">
        <f>IFERROR(Insta_Table1[[#This Row],[Interaction]]/Insta_Table1[[#This Row],[Reach]], " ")</f>
        <v>9.9952852428099953E-2</v>
      </c>
    </row>
    <row r="1132" spans="1:10" x14ac:dyDescent="0.3">
      <c r="A1132" s="7" t="s">
        <v>1132</v>
      </c>
      <c r="B1132" s="17">
        <f t="shared" si="52"/>
        <v>45700</v>
      </c>
      <c r="C1132" s="36">
        <f>VLOOKUP(DAILY_STATS!A1132,REACH!A1131:B2341,2,0)</f>
        <v>33952</v>
      </c>
      <c r="D1132">
        <f>VLOOKUP(A1132,PROFILE_VISITS!$A$1:$B$1211,2,0)</f>
        <v>595</v>
      </c>
      <c r="E1132" s="36">
        <f>IFERROR(VLOOKUP(A1132,NEW_FOLLOWS!$A$1:$B$892,2,0),  " ")</f>
        <v>150</v>
      </c>
      <c r="F1132" s="36">
        <f>IFERROR(VLOOKUP(A1132,VIEWS!$A$1:$B$200,2,0)," ")</f>
        <v>37147</v>
      </c>
      <c r="G1132" s="36">
        <f>IFERROR(VLOOKUP(A1132,INTERACTION!$A$1:$B$200,2,0)," ")</f>
        <v>290</v>
      </c>
      <c r="H1132" t="str">
        <f t="shared" si="53"/>
        <v>Wednesday</v>
      </c>
      <c r="I1132" s="32" t="str">
        <f t="shared" si="51"/>
        <v>Weekday</v>
      </c>
      <c r="J1132" s="34">
        <f>IFERROR(Insta_Table1[[#This Row],[Interaction]]/Insta_Table1[[#This Row],[Reach]], " ")</f>
        <v>8.541470311027333E-3</v>
      </c>
    </row>
    <row r="1133" spans="1:10" x14ac:dyDescent="0.3">
      <c r="A1133" s="7" t="s">
        <v>1133</v>
      </c>
      <c r="B1133" s="17">
        <f t="shared" si="52"/>
        <v>45701</v>
      </c>
      <c r="C1133" s="36">
        <f>VLOOKUP(DAILY_STATS!A1133,REACH!A1132:B2342,2,0)</f>
        <v>10078</v>
      </c>
      <c r="D1133">
        <f>VLOOKUP(A1133,PROFILE_VISITS!$A$1:$B$1211,2,0)</f>
        <v>247</v>
      </c>
      <c r="E1133" s="36">
        <f>IFERROR(VLOOKUP(A1133,NEW_FOLLOWS!$A$1:$B$892,2,0),  " ")</f>
        <v>156</v>
      </c>
      <c r="F1133" s="36">
        <f>IFERROR(VLOOKUP(A1133,VIEWS!$A$1:$B$200,2,0)," ")</f>
        <v>20931</v>
      </c>
      <c r="G1133" s="36">
        <f>IFERROR(VLOOKUP(A1133,INTERACTION!$A$1:$B$200,2,0)," ")</f>
        <v>506</v>
      </c>
      <c r="H1133" t="str">
        <f t="shared" si="53"/>
        <v>Thursday</v>
      </c>
      <c r="I1133" s="32" t="str">
        <f t="shared" si="51"/>
        <v>Weekday</v>
      </c>
      <c r="J1133" s="34">
        <f>IFERROR(Insta_Table1[[#This Row],[Interaction]]/Insta_Table1[[#This Row],[Reach]], " ")</f>
        <v>5.0208374677515377E-2</v>
      </c>
    </row>
    <row r="1134" spans="1:10" x14ac:dyDescent="0.3">
      <c r="A1134" s="7" t="s">
        <v>1134</v>
      </c>
      <c r="B1134" s="17">
        <f t="shared" si="52"/>
        <v>45702</v>
      </c>
      <c r="C1134" s="36">
        <f>VLOOKUP(DAILY_STATS!A1134,REACH!A1133:B2343,2,0)</f>
        <v>7923</v>
      </c>
      <c r="D1134">
        <f>VLOOKUP(A1134,PROFILE_VISITS!$A$1:$B$1211,2,0)</f>
        <v>220</v>
      </c>
      <c r="E1134" s="36">
        <f>IFERROR(VLOOKUP(A1134,NEW_FOLLOWS!$A$1:$B$892,2,0),  " ")</f>
        <v>135</v>
      </c>
      <c r="F1134" s="36">
        <f>IFERROR(VLOOKUP(A1134,VIEWS!$A$1:$B$200,2,0)," ")</f>
        <v>10491</v>
      </c>
      <c r="G1134" s="36">
        <f>IFERROR(VLOOKUP(A1134,INTERACTION!$A$1:$B$200,2,0)," ")</f>
        <v>215</v>
      </c>
      <c r="H1134" t="str">
        <f t="shared" si="53"/>
        <v>Friday</v>
      </c>
      <c r="I1134" s="32" t="str">
        <f t="shared" si="51"/>
        <v>Weekday</v>
      </c>
      <c r="J1134" s="34">
        <f>IFERROR(Insta_Table1[[#This Row],[Interaction]]/Insta_Table1[[#This Row],[Reach]], " ")</f>
        <v>2.7136185788211534E-2</v>
      </c>
    </row>
    <row r="1135" spans="1:10" x14ac:dyDescent="0.3">
      <c r="A1135" s="7" t="s">
        <v>1135</v>
      </c>
      <c r="B1135" s="17">
        <f t="shared" si="52"/>
        <v>45703</v>
      </c>
      <c r="C1135" s="36">
        <f>VLOOKUP(DAILY_STATS!A1135,REACH!A1134:B2344,2,0)</f>
        <v>9502</v>
      </c>
      <c r="D1135">
        <f>VLOOKUP(A1135,PROFILE_VISITS!$A$1:$B$1211,2,0)</f>
        <v>207</v>
      </c>
      <c r="E1135" s="36">
        <f>IFERROR(VLOOKUP(A1135,NEW_FOLLOWS!$A$1:$B$892,2,0),  " ")</f>
        <v>142</v>
      </c>
      <c r="F1135" s="36">
        <f>IFERROR(VLOOKUP(A1135,VIEWS!$A$1:$B$200,2,0)," ")</f>
        <v>19598</v>
      </c>
      <c r="G1135" s="36">
        <f>IFERROR(VLOOKUP(A1135,INTERACTION!$A$1:$B$200,2,0)," ")</f>
        <v>509</v>
      </c>
      <c r="H1135" t="str">
        <f t="shared" si="53"/>
        <v>Saturday</v>
      </c>
      <c r="I1135" s="32" t="str">
        <f t="shared" si="51"/>
        <v>Weekend</v>
      </c>
      <c r="J1135" s="34">
        <f>IFERROR(Insta_Table1[[#This Row],[Interaction]]/Insta_Table1[[#This Row],[Reach]], " ")</f>
        <v>5.3567669964218058E-2</v>
      </c>
    </row>
    <row r="1136" spans="1:10" x14ac:dyDescent="0.3">
      <c r="A1136" s="7" t="s">
        <v>1136</v>
      </c>
      <c r="B1136" s="17">
        <f t="shared" si="52"/>
        <v>45704</v>
      </c>
      <c r="C1136" s="36">
        <f>VLOOKUP(DAILY_STATS!A1136,REACH!A1135:B2345,2,0)</f>
        <v>14268</v>
      </c>
      <c r="D1136">
        <f>VLOOKUP(A1136,PROFILE_VISITS!$A$1:$B$1211,2,0)</f>
        <v>415</v>
      </c>
      <c r="E1136" s="36">
        <f>IFERROR(VLOOKUP(A1136,NEW_FOLLOWS!$A$1:$B$892,2,0),  " ")</f>
        <v>156</v>
      </c>
      <c r="F1136" s="36">
        <f>IFERROR(VLOOKUP(A1136,VIEWS!$A$1:$B$200,2,0)," ")</f>
        <v>24532</v>
      </c>
      <c r="G1136" s="36">
        <f>IFERROR(VLOOKUP(A1136,INTERACTION!$A$1:$B$200,2,0)," ")</f>
        <v>390</v>
      </c>
      <c r="H1136" t="str">
        <f t="shared" si="53"/>
        <v>Sunday</v>
      </c>
      <c r="I1136" s="32" t="str">
        <f t="shared" si="51"/>
        <v>Weekend</v>
      </c>
      <c r="J1136" s="34">
        <f>IFERROR(Insta_Table1[[#This Row],[Interaction]]/Insta_Table1[[#This Row],[Reach]], " ")</f>
        <v>2.7333894028595457E-2</v>
      </c>
    </row>
    <row r="1137" spans="1:10" x14ac:dyDescent="0.3">
      <c r="A1137" s="7" t="s">
        <v>1137</v>
      </c>
      <c r="B1137" s="17">
        <f t="shared" si="52"/>
        <v>45705</v>
      </c>
      <c r="C1137" s="36">
        <f>VLOOKUP(DAILY_STATS!A1137,REACH!A1136:B2346,2,0)</f>
        <v>25854</v>
      </c>
      <c r="D1137">
        <f>VLOOKUP(A1137,PROFILE_VISITS!$A$1:$B$1211,2,0)</f>
        <v>616</v>
      </c>
      <c r="E1137" s="36">
        <f>IFERROR(VLOOKUP(A1137,NEW_FOLLOWS!$A$1:$B$892,2,0),  " ")</f>
        <v>157</v>
      </c>
      <c r="F1137" s="36">
        <f>IFERROR(VLOOKUP(A1137,VIEWS!$A$1:$B$200,2,0)," ")</f>
        <v>38366</v>
      </c>
      <c r="G1137" s="36">
        <f>IFERROR(VLOOKUP(A1137,INTERACTION!$A$1:$B$200,2,0)," ")</f>
        <v>690</v>
      </c>
      <c r="H1137" t="str">
        <f t="shared" si="53"/>
        <v>Monday</v>
      </c>
      <c r="I1137" s="32" t="str">
        <f t="shared" si="51"/>
        <v>Weekday</v>
      </c>
      <c r="J1137" s="34">
        <f>IFERROR(Insta_Table1[[#This Row],[Interaction]]/Insta_Table1[[#This Row],[Reach]], " ")</f>
        <v>2.668832675794848E-2</v>
      </c>
    </row>
    <row r="1138" spans="1:10" x14ac:dyDescent="0.3">
      <c r="A1138" s="7" t="s">
        <v>1138</v>
      </c>
      <c r="B1138" s="17">
        <f t="shared" si="52"/>
        <v>45706</v>
      </c>
      <c r="C1138" s="36">
        <f>VLOOKUP(DAILY_STATS!A1138,REACH!A1137:B2347,2,0)</f>
        <v>8705</v>
      </c>
      <c r="D1138">
        <f>VLOOKUP(A1138,PROFILE_VISITS!$A$1:$B$1211,2,0)</f>
        <v>317</v>
      </c>
      <c r="E1138" s="36">
        <f>IFERROR(VLOOKUP(A1138,NEW_FOLLOWS!$A$1:$B$892,2,0),  " ")</f>
        <v>155</v>
      </c>
      <c r="F1138" s="36">
        <f>IFERROR(VLOOKUP(A1138,VIEWS!$A$1:$B$200,2,0)," ")</f>
        <v>21113</v>
      </c>
      <c r="G1138" s="36">
        <f>IFERROR(VLOOKUP(A1138,INTERACTION!$A$1:$B$200,2,0)," ")</f>
        <v>664</v>
      </c>
      <c r="H1138" t="str">
        <f t="shared" si="53"/>
        <v>Tuesday</v>
      </c>
      <c r="I1138" s="32" t="str">
        <f t="shared" si="51"/>
        <v>Weekday</v>
      </c>
      <c r="J1138" s="34">
        <f>IFERROR(Insta_Table1[[#This Row],[Interaction]]/Insta_Table1[[#This Row],[Reach]], " ")</f>
        <v>7.6278001148765082E-2</v>
      </c>
    </row>
    <row r="1139" spans="1:10" x14ac:dyDescent="0.3">
      <c r="A1139" s="7" t="s">
        <v>1139</v>
      </c>
      <c r="B1139" s="17">
        <f t="shared" si="52"/>
        <v>45707</v>
      </c>
      <c r="C1139" s="36">
        <f>VLOOKUP(DAILY_STATS!A1139,REACH!A1138:B2348,2,0)</f>
        <v>20757</v>
      </c>
      <c r="D1139">
        <f>VLOOKUP(A1139,PROFILE_VISITS!$A$1:$B$1211,2,0)</f>
        <v>451</v>
      </c>
      <c r="E1139" s="36">
        <f>IFERROR(VLOOKUP(A1139,NEW_FOLLOWS!$A$1:$B$892,2,0),  " ")</f>
        <v>177</v>
      </c>
      <c r="F1139" s="36">
        <f>IFERROR(VLOOKUP(A1139,VIEWS!$A$1:$B$200,2,0)," ")</f>
        <v>30882</v>
      </c>
      <c r="G1139" s="36">
        <f>IFERROR(VLOOKUP(A1139,INTERACTION!$A$1:$B$200,2,0)," ")</f>
        <v>666</v>
      </c>
      <c r="H1139" t="str">
        <f t="shared" si="53"/>
        <v>Wednesday</v>
      </c>
      <c r="I1139" s="32" t="str">
        <f t="shared" si="51"/>
        <v>Weekday</v>
      </c>
      <c r="J1139" s="34">
        <f>IFERROR(Insta_Table1[[#This Row],[Interaction]]/Insta_Table1[[#This Row],[Reach]], " ")</f>
        <v>3.2085561497326207E-2</v>
      </c>
    </row>
    <row r="1140" spans="1:10" x14ac:dyDescent="0.3">
      <c r="A1140" s="7" t="s">
        <v>1140</v>
      </c>
      <c r="B1140" s="17">
        <f t="shared" si="52"/>
        <v>45708</v>
      </c>
      <c r="C1140" s="36">
        <f>VLOOKUP(DAILY_STATS!A1140,REACH!A1139:B2349,2,0)</f>
        <v>10112</v>
      </c>
      <c r="D1140">
        <f>VLOOKUP(A1140,PROFILE_VISITS!$A$1:$B$1211,2,0)</f>
        <v>353</v>
      </c>
      <c r="E1140" s="36">
        <f>IFERROR(VLOOKUP(A1140,NEW_FOLLOWS!$A$1:$B$892,2,0),  " ")</f>
        <v>171</v>
      </c>
      <c r="F1140" s="36">
        <f>IFERROR(VLOOKUP(A1140,VIEWS!$A$1:$B$200,2,0)," ")</f>
        <v>18001</v>
      </c>
      <c r="G1140" s="36">
        <f>IFERROR(VLOOKUP(A1140,INTERACTION!$A$1:$B$200,2,0)," ")</f>
        <v>418</v>
      </c>
      <c r="H1140" t="str">
        <f t="shared" si="53"/>
        <v>Thursday</v>
      </c>
      <c r="I1140" s="32" t="str">
        <f t="shared" si="51"/>
        <v>Weekday</v>
      </c>
      <c r="J1140" s="34">
        <f>IFERROR(Insta_Table1[[#This Row],[Interaction]]/Insta_Table1[[#This Row],[Reach]], " ")</f>
        <v>4.1337025316455694E-2</v>
      </c>
    </row>
    <row r="1141" spans="1:10" x14ac:dyDescent="0.3">
      <c r="A1141" s="7" t="s">
        <v>1141</v>
      </c>
      <c r="B1141" s="17">
        <f t="shared" si="52"/>
        <v>45709</v>
      </c>
      <c r="C1141" s="36">
        <f>VLOOKUP(DAILY_STATS!A1141,REACH!A1140:B2350,2,0)</f>
        <v>5739</v>
      </c>
      <c r="D1141">
        <f>VLOOKUP(A1141,PROFILE_VISITS!$A$1:$B$1211,2,0)</f>
        <v>249</v>
      </c>
      <c r="E1141" s="36">
        <f>IFERROR(VLOOKUP(A1141,NEW_FOLLOWS!$A$1:$B$892,2,0),  " ")</f>
        <v>119</v>
      </c>
      <c r="F1141" s="36">
        <f>IFERROR(VLOOKUP(A1141,VIEWS!$A$1:$B$200,2,0)," ")</f>
        <v>11121</v>
      </c>
      <c r="G1141" s="36">
        <f>IFERROR(VLOOKUP(A1141,INTERACTION!$A$1:$B$200,2,0)," ")</f>
        <v>178</v>
      </c>
      <c r="H1141" t="str">
        <f t="shared" si="53"/>
        <v>Friday</v>
      </c>
      <c r="I1141" s="32" t="str">
        <f t="shared" si="51"/>
        <v>Weekday</v>
      </c>
      <c r="J1141" s="34">
        <f>IFERROR(Insta_Table1[[#This Row],[Interaction]]/Insta_Table1[[#This Row],[Reach]], " ")</f>
        <v>3.1015856420979263E-2</v>
      </c>
    </row>
    <row r="1142" spans="1:10" x14ac:dyDescent="0.3">
      <c r="A1142" s="7" t="s">
        <v>1142</v>
      </c>
      <c r="B1142" s="17">
        <f t="shared" si="52"/>
        <v>45710</v>
      </c>
      <c r="C1142" s="36">
        <f>VLOOKUP(DAILY_STATS!A1142,REACH!A1141:B2351,2,0)</f>
        <v>5932</v>
      </c>
      <c r="D1142">
        <f>VLOOKUP(A1142,PROFILE_VISITS!$A$1:$B$1211,2,0)</f>
        <v>282</v>
      </c>
      <c r="E1142" s="36">
        <f>IFERROR(VLOOKUP(A1142,NEW_FOLLOWS!$A$1:$B$892,2,0),  " ")</f>
        <v>147</v>
      </c>
      <c r="F1142" s="36">
        <f>IFERROR(VLOOKUP(A1142,VIEWS!$A$1:$B$200,2,0)," ")</f>
        <v>12491</v>
      </c>
      <c r="G1142" s="36">
        <f>IFERROR(VLOOKUP(A1142,INTERACTION!$A$1:$B$200,2,0)," ")</f>
        <v>173</v>
      </c>
      <c r="H1142" t="str">
        <f t="shared" si="53"/>
        <v>Saturday</v>
      </c>
      <c r="I1142" s="32" t="str">
        <f t="shared" si="51"/>
        <v>Weekend</v>
      </c>
      <c r="J1142" s="34">
        <f>IFERROR(Insta_Table1[[#This Row],[Interaction]]/Insta_Table1[[#This Row],[Reach]], " ")</f>
        <v>2.9163857046527311E-2</v>
      </c>
    </row>
    <row r="1143" spans="1:10" x14ac:dyDescent="0.3">
      <c r="A1143" s="7" t="s">
        <v>1143</v>
      </c>
      <c r="B1143" s="17">
        <f t="shared" si="52"/>
        <v>45711</v>
      </c>
      <c r="C1143" s="36">
        <f>VLOOKUP(DAILY_STATS!A1143,REACH!A1142:B2352,2,0)</f>
        <v>8221</v>
      </c>
      <c r="D1143">
        <f>VLOOKUP(A1143,PROFILE_VISITS!$A$1:$B$1211,2,0)</f>
        <v>257</v>
      </c>
      <c r="E1143" s="36">
        <f>IFERROR(VLOOKUP(A1143,NEW_FOLLOWS!$A$1:$B$892,2,0),  " ")</f>
        <v>110</v>
      </c>
      <c r="F1143" s="36">
        <f>IFERROR(VLOOKUP(A1143,VIEWS!$A$1:$B$200,2,0)," ")</f>
        <v>14398</v>
      </c>
      <c r="G1143" s="36">
        <f>IFERROR(VLOOKUP(A1143,INTERACTION!$A$1:$B$200,2,0)," ")</f>
        <v>154</v>
      </c>
      <c r="H1143" t="str">
        <f t="shared" si="53"/>
        <v>Sunday</v>
      </c>
      <c r="I1143" s="32" t="str">
        <f t="shared" si="51"/>
        <v>Weekend</v>
      </c>
      <c r="J1143" s="34">
        <f>IFERROR(Insta_Table1[[#This Row],[Interaction]]/Insta_Table1[[#This Row],[Reach]], " ")</f>
        <v>1.8732514292665127E-2</v>
      </c>
    </row>
    <row r="1144" spans="1:10" x14ac:dyDescent="0.3">
      <c r="A1144" s="7" t="s">
        <v>1144</v>
      </c>
      <c r="B1144" s="17">
        <f t="shared" si="52"/>
        <v>45712</v>
      </c>
      <c r="C1144" s="36">
        <f>VLOOKUP(DAILY_STATS!A1144,REACH!A1143:B2353,2,0)</f>
        <v>5357</v>
      </c>
      <c r="D1144">
        <f>VLOOKUP(A1144,PROFILE_VISITS!$A$1:$B$1211,2,0)</f>
        <v>269</v>
      </c>
      <c r="E1144" s="36">
        <f>IFERROR(VLOOKUP(A1144,NEW_FOLLOWS!$A$1:$B$892,2,0),  " ")</f>
        <v>120</v>
      </c>
      <c r="F1144" s="36">
        <f>IFERROR(VLOOKUP(A1144,VIEWS!$A$1:$B$200,2,0)," ")</f>
        <v>6974</v>
      </c>
      <c r="G1144" s="36">
        <f>IFERROR(VLOOKUP(A1144,INTERACTION!$A$1:$B$200,2,0)," ")</f>
        <v>131</v>
      </c>
      <c r="H1144" t="str">
        <f t="shared" si="53"/>
        <v>Monday</v>
      </c>
      <c r="I1144" s="32" t="str">
        <f t="shared" si="51"/>
        <v>Weekday</v>
      </c>
      <c r="J1144" s="34">
        <f>IFERROR(Insta_Table1[[#This Row],[Interaction]]/Insta_Table1[[#This Row],[Reach]], " ")</f>
        <v>2.4453985439611723E-2</v>
      </c>
    </row>
    <row r="1145" spans="1:10" x14ac:dyDescent="0.3">
      <c r="A1145" s="7" t="s">
        <v>1145</v>
      </c>
      <c r="B1145" s="17">
        <f t="shared" si="52"/>
        <v>45713</v>
      </c>
      <c r="C1145" s="36">
        <f>VLOOKUP(DAILY_STATS!A1145,REACH!A1144:B2354,2,0)</f>
        <v>1606</v>
      </c>
      <c r="D1145">
        <f>VLOOKUP(A1145,PROFILE_VISITS!$A$1:$B$1211,2,0)</f>
        <v>151</v>
      </c>
      <c r="E1145" s="36">
        <f>IFERROR(VLOOKUP(A1145,NEW_FOLLOWS!$A$1:$B$892,2,0),  " ")</f>
        <v>127</v>
      </c>
      <c r="F1145" s="36">
        <f>IFERROR(VLOOKUP(A1145,VIEWS!$A$1:$B$200,2,0)," ")</f>
        <v>3027</v>
      </c>
      <c r="G1145" s="36">
        <f>IFERROR(VLOOKUP(A1145,INTERACTION!$A$1:$B$200,2,0)," ")</f>
        <v>103</v>
      </c>
      <c r="H1145" t="str">
        <f t="shared" si="53"/>
        <v>Tuesday</v>
      </c>
      <c r="I1145" s="32" t="str">
        <f t="shared" si="51"/>
        <v>Weekday</v>
      </c>
      <c r="J1145" s="34">
        <f>IFERROR(Insta_Table1[[#This Row],[Interaction]]/Insta_Table1[[#This Row],[Reach]], " ")</f>
        <v>6.4134495641344963E-2</v>
      </c>
    </row>
    <row r="1146" spans="1:10" x14ac:dyDescent="0.3">
      <c r="A1146" s="7" t="s">
        <v>1146</v>
      </c>
      <c r="B1146" s="17">
        <f t="shared" si="52"/>
        <v>45714</v>
      </c>
      <c r="C1146" s="36">
        <f>VLOOKUP(DAILY_STATS!A1146,REACH!A1145:B2355,2,0)</f>
        <v>979</v>
      </c>
      <c r="D1146">
        <f>VLOOKUP(A1146,PROFILE_VISITS!$A$1:$B$1211,2,0)</f>
        <v>159</v>
      </c>
      <c r="E1146" s="36">
        <f>IFERROR(VLOOKUP(A1146,NEW_FOLLOWS!$A$1:$B$892,2,0),  " ")</f>
        <v>86</v>
      </c>
      <c r="F1146" s="36">
        <f>IFERROR(VLOOKUP(A1146,VIEWS!$A$1:$B$200,2,0)," ")</f>
        <v>1859</v>
      </c>
      <c r="G1146" s="36">
        <f>IFERROR(VLOOKUP(A1146,INTERACTION!$A$1:$B$200,2,0)," ")</f>
        <v>72</v>
      </c>
      <c r="H1146" t="str">
        <f t="shared" si="53"/>
        <v>Wednesday</v>
      </c>
      <c r="I1146" s="32" t="str">
        <f t="shared" si="51"/>
        <v>Weekday</v>
      </c>
      <c r="J1146" s="34">
        <f>IFERROR(Insta_Table1[[#This Row],[Interaction]]/Insta_Table1[[#This Row],[Reach]], " ")</f>
        <v>7.3544433094994893E-2</v>
      </c>
    </row>
    <row r="1147" spans="1:10" x14ac:dyDescent="0.3">
      <c r="A1147" s="7" t="s">
        <v>1147</v>
      </c>
      <c r="B1147" s="17">
        <f t="shared" si="52"/>
        <v>45715</v>
      </c>
      <c r="C1147" s="36">
        <f>VLOOKUP(DAILY_STATS!A1147,REACH!A1146:B2356,2,0)</f>
        <v>4032</v>
      </c>
      <c r="D1147">
        <f>VLOOKUP(A1147,PROFILE_VISITS!$A$1:$B$1211,2,0)</f>
        <v>221</v>
      </c>
      <c r="E1147" s="36">
        <f>IFERROR(VLOOKUP(A1147,NEW_FOLLOWS!$A$1:$B$892,2,0),  " ")</f>
        <v>109</v>
      </c>
      <c r="F1147" s="36">
        <f>IFERROR(VLOOKUP(A1147,VIEWS!$A$1:$B$200,2,0)," ")</f>
        <v>5258</v>
      </c>
      <c r="G1147" s="36">
        <f>IFERROR(VLOOKUP(A1147,INTERACTION!$A$1:$B$200,2,0)," ")</f>
        <v>80</v>
      </c>
      <c r="H1147" t="str">
        <f t="shared" si="53"/>
        <v>Thursday</v>
      </c>
      <c r="I1147" s="32" t="str">
        <f t="shared" si="51"/>
        <v>Weekday</v>
      </c>
      <c r="J1147" s="34">
        <f>IFERROR(Insta_Table1[[#This Row],[Interaction]]/Insta_Table1[[#This Row],[Reach]], " ")</f>
        <v>1.984126984126984E-2</v>
      </c>
    </row>
    <row r="1148" spans="1:10" x14ac:dyDescent="0.3">
      <c r="A1148" s="7" t="s">
        <v>1148</v>
      </c>
      <c r="B1148" s="17">
        <f t="shared" si="52"/>
        <v>45716</v>
      </c>
      <c r="C1148" s="36">
        <f>VLOOKUP(DAILY_STATS!A1148,REACH!A1147:B2357,2,0)</f>
        <v>15116</v>
      </c>
      <c r="D1148">
        <f>VLOOKUP(A1148,PROFILE_VISITS!$A$1:$B$1211,2,0)</f>
        <v>287</v>
      </c>
      <c r="E1148" s="36">
        <f>IFERROR(VLOOKUP(A1148,NEW_FOLLOWS!$A$1:$B$892,2,0),  " ")</f>
        <v>103</v>
      </c>
      <c r="F1148" s="36">
        <f>IFERROR(VLOOKUP(A1148,VIEWS!$A$1:$B$200,2,0)," ")</f>
        <v>18248</v>
      </c>
      <c r="G1148" s="36">
        <f>IFERROR(VLOOKUP(A1148,INTERACTION!$A$1:$B$200,2,0)," ")</f>
        <v>104</v>
      </c>
      <c r="H1148" t="str">
        <f t="shared" si="53"/>
        <v>Friday</v>
      </c>
      <c r="I1148" s="32" t="str">
        <f t="shared" si="51"/>
        <v>Weekday</v>
      </c>
      <c r="J1148" s="34">
        <f>IFERROR(Insta_Table1[[#This Row],[Interaction]]/Insta_Table1[[#This Row],[Reach]], " ")</f>
        <v>6.880127017729558E-3</v>
      </c>
    </row>
    <row r="1149" spans="1:10" x14ac:dyDescent="0.3">
      <c r="A1149" s="7" t="s">
        <v>1149</v>
      </c>
      <c r="B1149" s="17">
        <f t="shared" si="52"/>
        <v>45717</v>
      </c>
      <c r="C1149" s="36">
        <f>VLOOKUP(DAILY_STATS!A1149,REACH!A1148:B2358,2,0)</f>
        <v>5483</v>
      </c>
      <c r="D1149">
        <f>VLOOKUP(A1149,PROFILE_VISITS!$A$1:$B$1211,2,0)</f>
        <v>191</v>
      </c>
      <c r="E1149" s="36">
        <f>IFERROR(VLOOKUP(A1149,NEW_FOLLOWS!$A$1:$B$892,2,0),  " ")</f>
        <v>103</v>
      </c>
      <c r="F1149" s="36">
        <f>IFERROR(VLOOKUP(A1149,VIEWS!$A$1:$B$200,2,0)," ")</f>
        <v>9362</v>
      </c>
      <c r="G1149" s="36">
        <f>IFERROR(VLOOKUP(A1149,INTERACTION!$A$1:$B$200,2,0)," ")</f>
        <v>47</v>
      </c>
      <c r="H1149" t="str">
        <f t="shared" si="53"/>
        <v>Saturday</v>
      </c>
      <c r="I1149" s="32" t="str">
        <f t="shared" si="51"/>
        <v>Weekend</v>
      </c>
      <c r="J1149" s="34">
        <f>IFERROR(Insta_Table1[[#This Row],[Interaction]]/Insta_Table1[[#This Row],[Reach]], " ")</f>
        <v>8.5719496625934703E-3</v>
      </c>
    </row>
    <row r="1150" spans="1:10" x14ac:dyDescent="0.3">
      <c r="A1150" s="7" t="s">
        <v>1150</v>
      </c>
      <c r="B1150" s="17">
        <f t="shared" si="52"/>
        <v>45718</v>
      </c>
      <c r="C1150" s="36">
        <f>VLOOKUP(DAILY_STATS!A1150,REACH!A1149:B2359,2,0)</f>
        <v>11578</v>
      </c>
      <c r="D1150">
        <f>VLOOKUP(A1150,PROFILE_VISITS!$A$1:$B$1211,2,0)</f>
        <v>292</v>
      </c>
      <c r="E1150" s="36">
        <f>IFERROR(VLOOKUP(A1150,NEW_FOLLOWS!$A$1:$B$892,2,0),  " ")</f>
        <v>99</v>
      </c>
      <c r="F1150" s="36">
        <f>IFERROR(VLOOKUP(A1150,VIEWS!$A$1:$B$200,2,0)," ")</f>
        <v>13995</v>
      </c>
      <c r="G1150" s="36">
        <f>IFERROR(VLOOKUP(A1150,INTERACTION!$A$1:$B$200,2,0)," ")</f>
        <v>45</v>
      </c>
      <c r="H1150" t="str">
        <f t="shared" si="53"/>
        <v>Sunday</v>
      </c>
      <c r="I1150" s="32" t="str">
        <f t="shared" si="51"/>
        <v>Weekend</v>
      </c>
      <c r="J1150" s="34">
        <f>IFERROR(Insta_Table1[[#This Row],[Interaction]]/Insta_Table1[[#This Row],[Reach]], " ")</f>
        <v>3.8866816375885301E-3</v>
      </c>
    </row>
    <row r="1151" spans="1:10" x14ac:dyDescent="0.3">
      <c r="A1151" s="7" t="s">
        <v>1151</v>
      </c>
      <c r="B1151" s="17">
        <f t="shared" si="52"/>
        <v>45719</v>
      </c>
      <c r="C1151" s="36">
        <f>VLOOKUP(DAILY_STATS!A1151,REACH!A1150:B2360,2,0)</f>
        <v>13865</v>
      </c>
      <c r="D1151">
        <f>VLOOKUP(A1151,PROFILE_VISITS!$A$1:$B$1211,2,0)</f>
        <v>440</v>
      </c>
      <c r="E1151" s="36">
        <f>IFERROR(VLOOKUP(A1151,NEW_FOLLOWS!$A$1:$B$892,2,0),  " ")</f>
        <v>107</v>
      </c>
      <c r="F1151" s="36">
        <f>IFERROR(VLOOKUP(A1151,VIEWS!$A$1:$B$200,2,0)," ")</f>
        <v>20292</v>
      </c>
      <c r="G1151" s="36">
        <f>IFERROR(VLOOKUP(A1151,INTERACTION!$A$1:$B$200,2,0)," ")</f>
        <v>314</v>
      </c>
      <c r="H1151" t="str">
        <f t="shared" si="53"/>
        <v>Monday</v>
      </c>
      <c r="I1151" s="32" t="str">
        <f t="shared" si="51"/>
        <v>Weekday</v>
      </c>
      <c r="J1151" s="34">
        <f>IFERROR(Insta_Table1[[#This Row],[Interaction]]/Insta_Table1[[#This Row],[Reach]], " ")</f>
        <v>2.264695275874504E-2</v>
      </c>
    </row>
    <row r="1152" spans="1:10" x14ac:dyDescent="0.3">
      <c r="A1152" s="7" t="s">
        <v>1152</v>
      </c>
      <c r="B1152" s="17">
        <f t="shared" si="52"/>
        <v>45720</v>
      </c>
      <c r="C1152" s="36">
        <f>VLOOKUP(DAILY_STATS!A1152,REACH!A1151:B2361,2,0)</f>
        <v>5865</v>
      </c>
      <c r="D1152">
        <f>VLOOKUP(A1152,PROFILE_VISITS!$A$1:$B$1211,2,0)</f>
        <v>274</v>
      </c>
      <c r="E1152" s="36">
        <f>IFERROR(VLOOKUP(A1152,NEW_FOLLOWS!$A$1:$B$892,2,0),  " ")</f>
        <v>103</v>
      </c>
      <c r="F1152" s="36">
        <f>IFERROR(VLOOKUP(A1152,VIEWS!$A$1:$B$200,2,0)," ")</f>
        <v>11017</v>
      </c>
      <c r="G1152" s="36">
        <f>IFERROR(VLOOKUP(A1152,INTERACTION!$A$1:$B$200,2,0)," ")</f>
        <v>232</v>
      </c>
      <c r="H1152" t="str">
        <f t="shared" si="53"/>
        <v>Tuesday</v>
      </c>
      <c r="I1152" s="32" t="str">
        <f t="shared" si="51"/>
        <v>Weekday</v>
      </c>
      <c r="J1152" s="34">
        <f>IFERROR(Insta_Table1[[#This Row],[Interaction]]/Insta_Table1[[#This Row],[Reach]], " ")</f>
        <v>3.9556692242114236E-2</v>
      </c>
    </row>
    <row r="1153" spans="1:10" x14ac:dyDescent="0.3">
      <c r="A1153" s="7" t="s">
        <v>1153</v>
      </c>
      <c r="B1153" s="17">
        <f t="shared" si="52"/>
        <v>45721</v>
      </c>
      <c r="C1153" s="36">
        <f>VLOOKUP(DAILY_STATS!A1153,REACH!A1152:B2362,2,0)</f>
        <v>3757</v>
      </c>
      <c r="D1153">
        <f>VLOOKUP(A1153,PROFILE_VISITS!$A$1:$B$1211,2,0)</f>
        <v>197</v>
      </c>
      <c r="E1153" s="36">
        <f>IFERROR(VLOOKUP(A1153,NEW_FOLLOWS!$A$1:$B$892,2,0),  " ")</f>
        <v>104</v>
      </c>
      <c r="F1153" s="36">
        <f>IFERROR(VLOOKUP(A1153,VIEWS!$A$1:$B$200,2,0)," ")</f>
        <v>7982</v>
      </c>
      <c r="G1153" s="36">
        <f>IFERROR(VLOOKUP(A1153,INTERACTION!$A$1:$B$200,2,0)," ")</f>
        <v>112</v>
      </c>
      <c r="H1153" t="str">
        <f t="shared" si="53"/>
        <v>Wednesday</v>
      </c>
      <c r="I1153" s="32" t="str">
        <f t="shared" si="51"/>
        <v>Weekday</v>
      </c>
      <c r="J1153" s="34">
        <f>IFERROR(Insta_Table1[[#This Row],[Interaction]]/Insta_Table1[[#This Row],[Reach]], " ")</f>
        <v>2.9811019430396594E-2</v>
      </c>
    </row>
    <row r="1154" spans="1:10" x14ac:dyDescent="0.3">
      <c r="A1154" s="7" t="s">
        <v>1154</v>
      </c>
      <c r="B1154" s="17">
        <f t="shared" si="52"/>
        <v>45722</v>
      </c>
      <c r="C1154" s="36">
        <f>VLOOKUP(DAILY_STATS!A1154,REACH!A1153:B2363,2,0)</f>
        <v>10323</v>
      </c>
      <c r="D1154">
        <f>VLOOKUP(A1154,PROFILE_VISITS!$A$1:$B$1211,2,0)</f>
        <v>243</v>
      </c>
      <c r="E1154" s="36">
        <f>IFERROR(VLOOKUP(A1154,NEW_FOLLOWS!$A$1:$B$892,2,0),  " ")</f>
        <v>99</v>
      </c>
      <c r="F1154" s="36">
        <f>IFERROR(VLOOKUP(A1154,VIEWS!$A$1:$B$200,2,0)," ")</f>
        <v>11804</v>
      </c>
      <c r="G1154" s="36">
        <f>IFERROR(VLOOKUP(A1154,INTERACTION!$A$1:$B$200,2,0)," ")</f>
        <v>55</v>
      </c>
      <c r="H1154" t="str">
        <f t="shared" si="53"/>
        <v>Thursday</v>
      </c>
      <c r="I1154" s="32" t="str">
        <f t="shared" ref="I1154:I1211" si="54">IF(WEEKDAY(B1154,2)&gt;5,"Weekend","Weekday")</f>
        <v>Weekday</v>
      </c>
      <c r="J1154" s="34">
        <f>IFERROR(Insta_Table1[[#This Row],[Interaction]]/Insta_Table1[[#This Row],[Reach]], " ")</f>
        <v>5.3279085537150054E-3</v>
      </c>
    </row>
    <row r="1155" spans="1:10" x14ac:dyDescent="0.3">
      <c r="A1155" s="7" t="s">
        <v>1155</v>
      </c>
      <c r="B1155" s="17">
        <f t="shared" ref="B1155:B1211" si="55">DATEVALUE(LEFT(A1155,10))</f>
        <v>45723</v>
      </c>
      <c r="C1155" s="36">
        <f>VLOOKUP(DAILY_STATS!A1155,REACH!A1154:B2364,2,0)</f>
        <v>19906</v>
      </c>
      <c r="D1155">
        <f>VLOOKUP(A1155,PROFILE_VISITS!$A$1:$B$1211,2,0)</f>
        <v>849</v>
      </c>
      <c r="E1155" s="36">
        <f>IFERROR(VLOOKUP(A1155,NEW_FOLLOWS!$A$1:$B$892,2,0),  " ")</f>
        <v>128</v>
      </c>
      <c r="F1155" s="36">
        <f>IFERROR(VLOOKUP(A1155,VIEWS!$A$1:$B$200,2,0)," ")</f>
        <v>40291</v>
      </c>
      <c r="G1155" s="36">
        <f>IFERROR(VLOOKUP(A1155,INTERACTION!$A$1:$B$200,2,0)," ")</f>
        <v>1225</v>
      </c>
      <c r="H1155" t="str">
        <f t="shared" ref="H1155:H1211" si="56">TEXT(B1155, "dddd")</f>
        <v>Friday</v>
      </c>
      <c r="I1155" s="32" t="str">
        <f t="shared" si="54"/>
        <v>Weekday</v>
      </c>
      <c r="J1155" s="34">
        <f>IFERROR(Insta_Table1[[#This Row],[Interaction]]/Insta_Table1[[#This Row],[Reach]], " ")</f>
        <v>6.1539234401687931E-2</v>
      </c>
    </row>
    <row r="1156" spans="1:10" x14ac:dyDescent="0.3">
      <c r="A1156" s="7" t="s">
        <v>1156</v>
      </c>
      <c r="B1156" s="17">
        <f t="shared" si="55"/>
        <v>45724</v>
      </c>
      <c r="C1156" s="36">
        <f>VLOOKUP(DAILY_STATS!A1156,REACH!A1155:B2365,2,0)</f>
        <v>3117</v>
      </c>
      <c r="D1156">
        <f>VLOOKUP(A1156,PROFILE_VISITS!$A$1:$B$1211,2,0)</f>
        <v>216</v>
      </c>
      <c r="E1156" s="36">
        <f>IFERROR(VLOOKUP(A1156,NEW_FOLLOWS!$A$1:$B$892,2,0),  " ")</f>
        <v>95</v>
      </c>
      <c r="F1156" s="36">
        <f>IFERROR(VLOOKUP(A1156,VIEWS!$A$1:$B$200,2,0)," ")</f>
        <v>5076</v>
      </c>
      <c r="G1156" s="36">
        <f>IFERROR(VLOOKUP(A1156,INTERACTION!$A$1:$B$200,2,0)," ")</f>
        <v>221</v>
      </c>
      <c r="H1156" t="str">
        <f t="shared" si="56"/>
        <v>Saturday</v>
      </c>
      <c r="I1156" s="32" t="str">
        <f t="shared" si="54"/>
        <v>Weekend</v>
      </c>
      <c r="J1156" s="34">
        <f>IFERROR(Insta_Table1[[#This Row],[Interaction]]/Insta_Table1[[#This Row],[Reach]], " ")</f>
        <v>7.0901507860121907E-2</v>
      </c>
    </row>
    <row r="1157" spans="1:10" x14ac:dyDescent="0.3">
      <c r="A1157" s="7" t="s">
        <v>1157</v>
      </c>
      <c r="B1157" s="17">
        <f t="shared" si="55"/>
        <v>45725</v>
      </c>
      <c r="C1157" s="36">
        <f>VLOOKUP(DAILY_STATS!A1157,REACH!A1156:B2366,2,0)</f>
        <v>9440</v>
      </c>
      <c r="D1157">
        <f>VLOOKUP(A1157,PROFILE_VISITS!$A$1:$B$1211,2,0)</f>
        <v>276</v>
      </c>
      <c r="E1157" s="36">
        <f>IFERROR(VLOOKUP(A1157,NEW_FOLLOWS!$A$1:$B$892,2,0),  " ")</f>
        <v>89</v>
      </c>
      <c r="F1157" s="36">
        <f>IFERROR(VLOOKUP(A1157,VIEWS!$A$1:$B$200,2,0)," ")</f>
        <v>20459</v>
      </c>
      <c r="G1157" s="36">
        <f>IFERROR(VLOOKUP(A1157,INTERACTION!$A$1:$B$200,2,0)," ")</f>
        <v>76</v>
      </c>
      <c r="H1157" t="str">
        <f t="shared" si="56"/>
        <v>Sunday</v>
      </c>
      <c r="I1157" s="32" t="str">
        <f t="shared" si="54"/>
        <v>Weekend</v>
      </c>
      <c r="J1157" s="34">
        <f>IFERROR(Insta_Table1[[#This Row],[Interaction]]/Insta_Table1[[#This Row],[Reach]], " ")</f>
        <v>8.0508474576271184E-3</v>
      </c>
    </row>
    <row r="1158" spans="1:10" x14ac:dyDescent="0.3">
      <c r="A1158" s="7" t="s">
        <v>1158</v>
      </c>
      <c r="B1158" s="17">
        <f t="shared" si="55"/>
        <v>45726</v>
      </c>
      <c r="C1158" s="36">
        <f>VLOOKUP(DAILY_STATS!A1158,REACH!A1157:B2367,2,0)</f>
        <v>15576</v>
      </c>
      <c r="D1158">
        <f>VLOOKUP(A1158,PROFILE_VISITS!$A$1:$B$1211,2,0)</f>
        <v>401</v>
      </c>
      <c r="E1158" s="36">
        <f>IFERROR(VLOOKUP(A1158,NEW_FOLLOWS!$A$1:$B$892,2,0),  " ")</f>
        <v>104</v>
      </c>
      <c r="F1158" s="36">
        <f>IFERROR(VLOOKUP(A1158,VIEWS!$A$1:$B$200,2,0)," ")</f>
        <v>20957</v>
      </c>
      <c r="G1158" s="36">
        <f>IFERROR(VLOOKUP(A1158,INTERACTION!$A$1:$B$200,2,0)," ")</f>
        <v>296</v>
      </c>
      <c r="H1158" t="str">
        <f t="shared" si="56"/>
        <v>Monday</v>
      </c>
      <c r="I1158" s="32" t="str">
        <f t="shared" si="54"/>
        <v>Weekday</v>
      </c>
      <c r="J1158" s="34">
        <f>IFERROR(Insta_Table1[[#This Row],[Interaction]]/Insta_Table1[[#This Row],[Reach]], " ")</f>
        <v>1.9003595274781716E-2</v>
      </c>
    </row>
    <row r="1159" spans="1:10" x14ac:dyDescent="0.3">
      <c r="A1159" s="7" t="s">
        <v>1159</v>
      </c>
      <c r="B1159" s="17">
        <f t="shared" si="55"/>
        <v>45727</v>
      </c>
      <c r="C1159" s="36">
        <f>VLOOKUP(DAILY_STATS!A1159,REACH!A1158:B2368,2,0)</f>
        <v>4082</v>
      </c>
      <c r="D1159">
        <f>VLOOKUP(A1159,PROFILE_VISITS!$A$1:$B$1211,2,0)</f>
        <v>187</v>
      </c>
      <c r="E1159" s="36">
        <f>IFERROR(VLOOKUP(A1159,NEW_FOLLOWS!$A$1:$B$892,2,0),  " ")</f>
        <v>107</v>
      </c>
      <c r="F1159" s="36">
        <f>IFERROR(VLOOKUP(A1159,VIEWS!$A$1:$B$200,2,0)," ")</f>
        <v>8118</v>
      </c>
      <c r="G1159" s="36">
        <f>IFERROR(VLOOKUP(A1159,INTERACTION!$A$1:$B$200,2,0)," ")</f>
        <v>79</v>
      </c>
      <c r="H1159" t="str">
        <f t="shared" si="56"/>
        <v>Tuesday</v>
      </c>
      <c r="I1159" s="32" t="str">
        <f t="shared" si="54"/>
        <v>Weekday</v>
      </c>
      <c r="J1159" s="34">
        <f>IFERROR(Insta_Table1[[#This Row],[Interaction]]/Insta_Table1[[#This Row],[Reach]], " ")</f>
        <v>1.9353258206761391E-2</v>
      </c>
    </row>
    <row r="1160" spans="1:10" x14ac:dyDescent="0.3">
      <c r="A1160" s="7" t="s">
        <v>1160</v>
      </c>
      <c r="B1160" s="17">
        <f t="shared" si="55"/>
        <v>45728</v>
      </c>
      <c r="C1160" s="36">
        <f>VLOOKUP(DAILY_STATS!A1160,REACH!A1159:B2369,2,0)</f>
        <v>7144</v>
      </c>
      <c r="D1160">
        <f>VLOOKUP(A1160,PROFILE_VISITS!$A$1:$B$1211,2,0)</f>
        <v>222</v>
      </c>
      <c r="E1160" s="36">
        <f>IFERROR(VLOOKUP(A1160,NEW_FOLLOWS!$A$1:$B$892,2,0),  " ")</f>
        <v>113</v>
      </c>
      <c r="F1160" s="36">
        <f>IFERROR(VLOOKUP(A1160,VIEWS!$A$1:$B$200,2,0)," ")</f>
        <v>8842</v>
      </c>
      <c r="G1160" s="36">
        <f>IFERROR(VLOOKUP(A1160,INTERACTION!$A$1:$B$200,2,0)," ")</f>
        <v>68</v>
      </c>
      <c r="H1160" t="str">
        <f t="shared" si="56"/>
        <v>Wednesday</v>
      </c>
      <c r="I1160" s="32" t="str">
        <f t="shared" si="54"/>
        <v>Weekday</v>
      </c>
      <c r="J1160" s="34">
        <f>IFERROR(Insta_Table1[[#This Row],[Interaction]]/Insta_Table1[[#This Row],[Reach]], " ")</f>
        <v>9.5184770436730123E-3</v>
      </c>
    </row>
    <row r="1161" spans="1:10" x14ac:dyDescent="0.3">
      <c r="A1161" s="7" t="s">
        <v>1161</v>
      </c>
      <c r="B1161" s="17">
        <f t="shared" si="55"/>
        <v>45729</v>
      </c>
      <c r="C1161" s="36">
        <f>VLOOKUP(DAILY_STATS!A1161,REACH!A1160:B2370,2,0)</f>
        <v>6068</v>
      </c>
      <c r="D1161">
        <f>VLOOKUP(A1161,PROFILE_VISITS!$A$1:$B$1211,2,0)</f>
        <v>217</v>
      </c>
      <c r="E1161" s="36">
        <f>IFERROR(VLOOKUP(A1161,NEW_FOLLOWS!$A$1:$B$892,2,0),  " ")</f>
        <v>115</v>
      </c>
      <c r="F1161" s="36">
        <f>IFERROR(VLOOKUP(A1161,VIEWS!$A$1:$B$200,2,0)," ")</f>
        <v>11458</v>
      </c>
      <c r="G1161" s="36">
        <f>IFERROR(VLOOKUP(A1161,INTERACTION!$A$1:$B$200,2,0)," ")</f>
        <v>134</v>
      </c>
      <c r="H1161" t="str">
        <f t="shared" si="56"/>
        <v>Thursday</v>
      </c>
      <c r="I1161" s="32" t="str">
        <f t="shared" si="54"/>
        <v>Weekday</v>
      </c>
      <c r="J1161" s="34">
        <f>IFERROR(Insta_Table1[[#This Row],[Interaction]]/Insta_Table1[[#This Row],[Reach]], " ")</f>
        <v>2.2083058668424523E-2</v>
      </c>
    </row>
    <row r="1162" spans="1:10" x14ac:dyDescent="0.3">
      <c r="A1162" s="7" t="s">
        <v>1162</v>
      </c>
      <c r="B1162" s="17">
        <f t="shared" si="55"/>
        <v>45730</v>
      </c>
      <c r="C1162" s="36">
        <f>VLOOKUP(DAILY_STATS!A1162,REACH!A1161:B2371,2,0)</f>
        <v>12237</v>
      </c>
      <c r="D1162">
        <f>VLOOKUP(A1162,PROFILE_VISITS!$A$1:$B$1211,2,0)</f>
        <v>204</v>
      </c>
      <c r="E1162" s="36">
        <f>IFERROR(VLOOKUP(A1162,NEW_FOLLOWS!$A$1:$B$892,2,0),  " ")</f>
        <v>118</v>
      </c>
      <c r="F1162" s="36">
        <f>IFERROR(VLOOKUP(A1162,VIEWS!$A$1:$B$200,2,0)," ")</f>
        <v>21247</v>
      </c>
      <c r="G1162" s="36">
        <f>IFERROR(VLOOKUP(A1162,INTERACTION!$A$1:$B$200,2,0)," ")</f>
        <v>403</v>
      </c>
      <c r="H1162" t="str">
        <f t="shared" si="56"/>
        <v>Friday</v>
      </c>
      <c r="I1162" s="32" t="str">
        <f t="shared" si="54"/>
        <v>Weekday</v>
      </c>
      <c r="J1162" s="34">
        <f>IFERROR(Insta_Table1[[#This Row],[Interaction]]/Insta_Table1[[#This Row],[Reach]], " ")</f>
        <v>3.2932908392579882E-2</v>
      </c>
    </row>
    <row r="1163" spans="1:10" x14ac:dyDescent="0.3">
      <c r="A1163" s="7" t="s">
        <v>1163</v>
      </c>
      <c r="B1163" s="17">
        <f t="shared" si="55"/>
        <v>45731</v>
      </c>
      <c r="C1163" s="36">
        <f>VLOOKUP(DAILY_STATS!A1163,REACH!A1162:B2372,2,0)</f>
        <v>6944</v>
      </c>
      <c r="D1163">
        <f>VLOOKUP(A1163,PROFILE_VISITS!$A$1:$B$1211,2,0)</f>
        <v>217</v>
      </c>
      <c r="E1163" s="36">
        <f>IFERROR(VLOOKUP(A1163,NEW_FOLLOWS!$A$1:$B$892,2,0),  " ")</f>
        <v>121</v>
      </c>
      <c r="F1163" s="36">
        <f>IFERROR(VLOOKUP(A1163,VIEWS!$A$1:$B$200,2,0)," ")</f>
        <v>10232</v>
      </c>
      <c r="G1163" s="36">
        <f>IFERROR(VLOOKUP(A1163,INTERACTION!$A$1:$B$200,2,0)," ")</f>
        <v>178</v>
      </c>
      <c r="H1163" t="str">
        <f t="shared" si="56"/>
        <v>Saturday</v>
      </c>
      <c r="I1163" s="32" t="str">
        <f t="shared" si="54"/>
        <v>Weekend</v>
      </c>
      <c r="J1163" s="34">
        <f>IFERROR(Insta_Table1[[#This Row],[Interaction]]/Insta_Table1[[#This Row],[Reach]], " ")</f>
        <v>2.5633640552995392E-2</v>
      </c>
    </row>
    <row r="1164" spans="1:10" x14ac:dyDescent="0.3">
      <c r="A1164" s="7" t="s">
        <v>1164</v>
      </c>
      <c r="B1164" s="17">
        <f t="shared" si="55"/>
        <v>45732</v>
      </c>
      <c r="C1164" s="36">
        <f>VLOOKUP(DAILY_STATS!A1164,REACH!A1163:B2373,2,0)</f>
        <v>12854</v>
      </c>
      <c r="D1164">
        <f>VLOOKUP(A1164,PROFILE_VISITS!$A$1:$B$1211,2,0)</f>
        <v>275</v>
      </c>
      <c r="E1164" s="36">
        <f>IFERROR(VLOOKUP(A1164,NEW_FOLLOWS!$A$1:$B$892,2,0),  " ")</f>
        <v>96</v>
      </c>
      <c r="F1164" s="36">
        <f>IFERROR(VLOOKUP(A1164,VIEWS!$A$1:$B$200,2,0)," ")</f>
        <v>14772</v>
      </c>
      <c r="G1164" s="36">
        <f>IFERROR(VLOOKUP(A1164,INTERACTION!$A$1:$B$200,2,0)," ")</f>
        <v>95</v>
      </c>
      <c r="H1164" t="str">
        <f t="shared" si="56"/>
        <v>Sunday</v>
      </c>
      <c r="I1164" s="32" t="str">
        <f t="shared" si="54"/>
        <v>Weekend</v>
      </c>
      <c r="J1164" s="34">
        <f>IFERROR(Insta_Table1[[#This Row],[Interaction]]/Insta_Table1[[#This Row],[Reach]], " ")</f>
        <v>7.3906955033452622E-3</v>
      </c>
    </row>
    <row r="1165" spans="1:10" x14ac:dyDescent="0.3">
      <c r="A1165" s="7" t="s">
        <v>1165</v>
      </c>
      <c r="B1165" s="17">
        <f t="shared" si="55"/>
        <v>45733</v>
      </c>
      <c r="C1165" s="36">
        <f>VLOOKUP(DAILY_STATS!A1165,REACH!A1164:B2374,2,0)</f>
        <v>2587</v>
      </c>
      <c r="D1165">
        <f>VLOOKUP(A1165,PROFILE_VISITS!$A$1:$B$1211,2,0)</f>
        <v>153</v>
      </c>
      <c r="E1165" s="36">
        <f>IFERROR(VLOOKUP(A1165,NEW_FOLLOWS!$A$1:$B$892,2,0),  " ")</f>
        <v>98</v>
      </c>
      <c r="F1165" s="36">
        <f>IFERROR(VLOOKUP(A1165,VIEWS!$A$1:$B$200,2,0)," ")</f>
        <v>4423</v>
      </c>
      <c r="G1165" s="36">
        <f>IFERROR(VLOOKUP(A1165,INTERACTION!$A$1:$B$200,2,0)," ")</f>
        <v>115</v>
      </c>
      <c r="H1165" t="str">
        <f t="shared" si="56"/>
        <v>Monday</v>
      </c>
      <c r="I1165" s="32" t="str">
        <f t="shared" si="54"/>
        <v>Weekday</v>
      </c>
      <c r="J1165" s="34">
        <f>IFERROR(Insta_Table1[[#This Row],[Interaction]]/Insta_Table1[[#This Row],[Reach]], " ")</f>
        <v>4.4453034402783149E-2</v>
      </c>
    </row>
    <row r="1166" spans="1:10" x14ac:dyDescent="0.3">
      <c r="A1166" s="7" t="s">
        <v>1166</v>
      </c>
      <c r="B1166" s="17">
        <f t="shared" si="55"/>
        <v>45734</v>
      </c>
      <c r="C1166" s="36">
        <f>VLOOKUP(DAILY_STATS!A1166,REACH!A1165:B2375,2,0)</f>
        <v>3572</v>
      </c>
      <c r="D1166">
        <f>VLOOKUP(A1166,PROFILE_VISITS!$A$1:$B$1211,2,0)</f>
        <v>188</v>
      </c>
      <c r="E1166" s="36">
        <f>IFERROR(VLOOKUP(A1166,NEW_FOLLOWS!$A$1:$B$892,2,0),  " ")</f>
        <v>90</v>
      </c>
      <c r="F1166" s="36">
        <f>IFERROR(VLOOKUP(A1166,VIEWS!$A$1:$B$200,2,0)," ")</f>
        <v>4828</v>
      </c>
      <c r="G1166" s="36">
        <f>IFERROR(VLOOKUP(A1166,INTERACTION!$A$1:$B$200,2,0)," ")</f>
        <v>73</v>
      </c>
      <c r="H1166" t="str">
        <f t="shared" si="56"/>
        <v>Tuesday</v>
      </c>
      <c r="I1166" s="32" t="str">
        <f t="shared" si="54"/>
        <v>Weekday</v>
      </c>
      <c r="J1166" s="34">
        <f>IFERROR(Insta_Table1[[#This Row],[Interaction]]/Insta_Table1[[#This Row],[Reach]], " ")</f>
        <v>2.0436730123180293E-2</v>
      </c>
    </row>
    <row r="1167" spans="1:10" x14ac:dyDescent="0.3">
      <c r="A1167" s="7" t="s">
        <v>1167</v>
      </c>
      <c r="B1167" s="17">
        <f t="shared" si="55"/>
        <v>45735</v>
      </c>
      <c r="C1167" s="36">
        <f>VLOOKUP(DAILY_STATS!A1167,REACH!A1166:B2376,2,0)</f>
        <v>16745</v>
      </c>
      <c r="D1167">
        <f>VLOOKUP(A1167,PROFILE_VISITS!$A$1:$B$1211,2,0)</f>
        <v>492</v>
      </c>
      <c r="E1167" s="36">
        <f>IFERROR(VLOOKUP(A1167,NEW_FOLLOWS!$A$1:$B$892,2,0),  " ")</f>
        <v>110</v>
      </c>
      <c r="F1167" s="36">
        <f>IFERROR(VLOOKUP(A1167,VIEWS!$A$1:$B$200,2,0)," ")</f>
        <v>23849</v>
      </c>
      <c r="G1167" s="36">
        <f>IFERROR(VLOOKUP(A1167,INTERACTION!$A$1:$B$200,2,0)," ")</f>
        <v>314</v>
      </c>
      <c r="H1167" t="str">
        <f t="shared" si="56"/>
        <v>Wednesday</v>
      </c>
      <c r="I1167" s="32" t="str">
        <f t="shared" si="54"/>
        <v>Weekday</v>
      </c>
      <c r="J1167" s="34">
        <f>IFERROR(Insta_Table1[[#This Row],[Interaction]]/Insta_Table1[[#This Row],[Reach]], " ")</f>
        <v>1.8751866228724993E-2</v>
      </c>
    </row>
    <row r="1168" spans="1:10" x14ac:dyDescent="0.3">
      <c r="A1168" s="7" t="s">
        <v>1168</v>
      </c>
      <c r="B1168" s="17">
        <f t="shared" si="55"/>
        <v>45736</v>
      </c>
      <c r="C1168" s="36">
        <f>VLOOKUP(DAILY_STATS!A1168,REACH!A1167:B2377,2,0)</f>
        <v>3527</v>
      </c>
      <c r="D1168">
        <f>VLOOKUP(A1168,PROFILE_VISITS!$A$1:$B$1211,2,0)</f>
        <v>213</v>
      </c>
      <c r="E1168" s="36">
        <f>IFERROR(VLOOKUP(A1168,NEW_FOLLOWS!$A$1:$B$892,2,0),  " ")</f>
        <v>99</v>
      </c>
      <c r="F1168" s="36">
        <f>IFERROR(VLOOKUP(A1168,VIEWS!$A$1:$B$200,2,0)," ")</f>
        <v>16292</v>
      </c>
      <c r="G1168" s="36">
        <f>IFERROR(VLOOKUP(A1168,INTERACTION!$A$1:$B$200,2,0)," ")</f>
        <v>98</v>
      </c>
      <c r="H1168" t="str">
        <f t="shared" si="56"/>
        <v>Thursday</v>
      </c>
      <c r="I1168" s="32" t="str">
        <f t="shared" si="54"/>
        <v>Weekday</v>
      </c>
      <c r="J1168" s="34">
        <f>IFERROR(Insta_Table1[[#This Row],[Interaction]]/Insta_Table1[[#This Row],[Reach]], " ")</f>
        <v>2.7785653529912108E-2</v>
      </c>
    </row>
    <row r="1169" spans="1:10" x14ac:dyDescent="0.3">
      <c r="A1169" s="7" t="s">
        <v>1169</v>
      </c>
      <c r="B1169" s="17">
        <f t="shared" si="55"/>
        <v>45737</v>
      </c>
      <c r="C1169" s="36">
        <f>VLOOKUP(DAILY_STATS!A1169,REACH!A1168:B2378,2,0)</f>
        <v>10900</v>
      </c>
      <c r="D1169">
        <f>VLOOKUP(A1169,PROFILE_VISITS!$A$1:$B$1211,2,0)</f>
        <v>331</v>
      </c>
      <c r="E1169" s="36">
        <f>IFERROR(VLOOKUP(A1169,NEW_FOLLOWS!$A$1:$B$892,2,0),  " ")</f>
        <v>136</v>
      </c>
      <c r="F1169" s="36">
        <f>IFERROR(VLOOKUP(A1169,VIEWS!$A$1:$B$200,2,0)," ")</f>
        <v>20555</v>
      </c>
      <c r="G1169" s="36">
        <f>IFERROR(VLOOKUP(A1169,INTERACTION!$A$1:$B$200,2,0)," ")</f>
        <v>308</v>
      </c>
      <c r="H1169" t="str">
        <f t="shared" si="56"/>
        <v>Friday</v>
      </c>
      <c r="I1169" s="32" t="str">
        <f t="shared" si="54"/>
        <v>Weekday</v>
      </c>
      <c r="J1169" s="34">
        <f>IFERROR(Insta_Table1[[#This Row],[Interaction]]/Insta_Table1[[#This Row],[Reach]], " ")</f>
        <v>2.8256880733944955E-2</v>
      </c>
    </row>
    <row r="1170" spans="1:10" x14ac:dyDescent="0.3">
      <c r="A1170" s="7" t="s">
        <v>1170</v>
      </c>
      <c r="B1170" s="17">
        <f t="shared" si="55"/>
        <v>45738</v>
      </c>
      <c r="C1170" s="36">
        <f>VLOOKUP(DAILY_STATS!A1170,REACH!A1169:B2379,2,0)</f>
        <v>10826</v>
      </c>
      <c r="D1170">
        <f>VLOOKUP(A1170,PROFILE_VISITS!$A$1:$B$1211,2,0)</f>
        <v>346</v>
      </c>
      <c r="E1170" s="36">
        <f>IFERROR(VLOOKUP(A1170,NEW_FOLLOWS!$A$1:$B$892,2,0),  " ")</f>
        <v>120</v>
      </c>
      <c r="F1170" s="36">
        <f>IFERROR(VLOOKUP(A1170,VIEWS!$A$1:$B$200,2,0)," ")</f>
        <v>26416</v>
      </c>
      <c r="G1170" s="36">
        <f>IFERROR(VLOOKUP(A1170,INTERACTION!$A$1:$B$200,2,0)," ")</f>
        <v>102</v>
      </c>
      <c r="H1170" t="str">
        <f t="shared" si="56"/>
        <v>Saturday</v>
      </c>
      <c r="I1170" s="32" t="str">
        <f t="shared" si="54"/>
        <v>Weekend</v>
      </c>
      <c r="J1170" s="34">
        <f>IFERROR(Insta_Table1[[#This Row],[Interaction]]/Insta_Table1[[#This Row],[Reach]], " ")</f>
        <v>9.4217624237945691E-3</v>
      </c>
    </row>
    <row r="1171" spans="1:10" x14ac:dyDescent="0.3">
      <c r="A1171" s="7" t="s">
        <v>1171</v>
      </c>
      <c r="B1171" s="17">
        <f t="shared" si="55"/>
        <v>45739</v>
      </c>
      <c r="C1171" s="36">
        <f>VLOOKUP(DAILY_STATS!A1171,REACH!A1170:B2380,2,0)</f>
        <v>16701</v>
      </c>
      <c r="D1171">
        <f>VLOOKUP(A1171,PROFILE_VISITS!$A$1:$B$1211,2,0)</f>
        <v>577</v>
      </c>
      <c r="E1171" s="36">
        <f>IFERROR(VLOOKUP(A1171,NEW_FOLLOWS!$A$1:$B$892,2,0),  " ")</f>
        <v>118</v>
      </c>
      <c r="F1171" s="36">
        <f>IFERROR(VLOOKUP(A1171,VIEWS!$A$1:$B$200,2,0)," ")</f>
        <v>37170</v>
      </c>
      <c r="G1171" s="36">
        <f>IFERROR(VLOOKUP(A1171,INTERACTION!$A$1:$B$200,2,0)," ")</f>
        <v>73</v>
      </c>
      <c r="H1171" t="str">
        <f t="shared" si="56"/>
        <v>Sunday</v>
      </c>
      <c r="I1171" s="32" t="str">
        <f t="shared" si="54"/>
        <v>Weekend</v>
      </c>
      <c r="J1171" s="34">
        <f>IFERROR(Insta_Table1[[#This Row],[Interaction]]/Insta_Table1[[#This Row],[Reach]], " ")</f>
        <v>4.3709957487575593E-3</v>
      </c>
    </row>
    <row r="1172" spans="1:10" x14ac:dyDescent="0.3">
      <c r="A1172" s="7" t="s">
        <v>1172</v>
      </c>
      <c r="B1172" s="17">
        <f t="shared" si="55"/>
        <v>45740</v>
      </c>
      <c r="C1172" s="36">
        <f>VLOOKUP(DAILY_STATS!A1172,REACH!A1171:B2381,2,0)</f>
        <v>6457</v>
      </c>
      <c r="D1172">
        <f>VLOOKUP(A1172,PROFILE_VISITS!$A$1:$B$1211,2,0)</f>
        <v>246</v>
      </c>
      <c r="E1172" s="36">
        <f>IFERROR(VLOOKUP(A1172,NEW_FOLLOWS!$A$1:$B$892,2,0),  " ")</f>
        <v>80</v>
      </c>
      <c r="F1172" s="36">
        <f>IFERROR(VLOOKUP(A1172,VIEWS!$A$1:$B$200,2,0)," ")</f>
        <v>15226</v>
      </c>
      <c r="G1172" s="36">
        <f>IFERROR(VLOOKUP(A1172,INTERACTION!$A$1:$B$200,2,0)," ")</f>
        <v>187</v>
      </c>
      <c r="H1172" t="str">
        <f t="shared" si="56"/>
        <v>Monday</v>
      </c>
      <c r="I1172" s="32" t="str">
        <f t="shared" si="54"/>
        <v>Weekday</v>
      </c>
      <c r="J1172" s="34">
        <f>IFERROR(Insta_Table1[[#This Row],[Interaction]]/Insta_Table1[[#This Row],[Reach]], " ")</f>
        <v>2.8960817717206135E-2</v>
      </c>
    </row>
    <row r="1173" spans="1:10" x14ac:dyDescent="0.3">
      <c r="A1173" s="7" t="s">
        <v>1173</v>
      </c>
      <c r="B1173" s="17">
        <f t="shared" si="55"/>
        <v>45741</v>
      </c>
      <c r="C1173" s="36">
        <f>VLOOKUP(DAILY_STATS!A1173,REACH!A1172:B2382,2,0)</f>
        <v>7406</v>
      </c>
      <c r="D1173">
        <f>VLOOKUP(A1173,PROFILE_VISITS!$A$1:$B$1211,2,0)</f>
        <v>295</v>
      </c>
      <c r="E1173" s="36">
        <f>IFERROR(VLOOKUP(A1173,NEW_FOLLOWS!$A$1:$B$892,2,0),  " ")</f>
        <v>99</v>
      </c>
      <c r="F1173" s="36">
        <f>IFERROR(VLOOKUP(A1173,VIEWS!$A$1:$B$200,2,0)," ")</f>
        <v>14174</v>
      </c>
      <c r="G1173" s="36">
        <f>IFERROR(VLOOKUP(A1173,INTERACTION!$A$1:$B$200,2,0)," ")</f>
        <v>125</v>
      </c>
      <c r="H1173" t="str">
        <f t="shared" si="56"/>
        <v>Tuesday</v>
      </c>
      <c r="I1173" s="32" t="str">
        <f t="shared" si="54"/>
        <v>Weekday</v>
      </c>
      <c r="J1173" s="34">
        <f>IFERROR(Insta_Table1[[#This Row],[Interaction]]/Insta_Table1[[#This Row],[Reach]], " ")</f>
        <v>1.6878206859303267E-2</v>
      </c>
    </row>
    <row r="1174" spans="1:10" x14ac:dyDescent="0.3">
      <c r="A1174" s="7" t="s">
        <v>1174</v>
      </c>
      <c r="B1174" s="17">
        <f t="shared" si="55"/>
        <v>45742</v>
      </c>
      <c r="C1174" s="36">
        <f>VLOOKUP(DAILY_STATS!A1174,REACH!A1173:B2383,2,0)</f>
        <v>19901</v>
      </c>
      <c r="D1174">
        <f>VLOOKUP(A1174,PROFILE_VISITS!$A$1:$B$1211,2,0)</f>
        <v>757</v>
      </c>
      <c r="E1174" s="36">
        <f>IFERROR(VLOOKUP(A1174,NEW_FOLLOWS!$A$1:$B$892,2,0),  " ")</f>
        <v>109</v>
      </c>
      <c r="F1174" s="36">
        <f>IFERROR(VLOOKUP(A1174,VIEWS!$A$1:$B$200,2,0)," ")</f>
        <v>40064</v>
      </c>
      <c r="G1174" s="36">
        <f>IFERROR(VLOOKUP(A1174,INTERACTION!$A$1:$B$200,2,0)," ")</f>
        <v>725</v>
      </c>
      <c r="H1174" t="str">
        <f t="shared" si="56"/>
        <v>Wednesday</v>
      </c>
      <c r="I1174" s="32" t="str">
        <f t="shared" si="54"/>
        <v>Weekday</v>
      </c>
      <c r="J1174" s="34">
        <f>IFERROR(Insta_Table1[[#This Row],[Interaction]]/Insta_Table1[[#This Row],[Reach]], " ")</f>
        <v>3.6430330134164114E-2</v>
      </c>
    </row>
    <row r="1175" spans="1:10" x14ac:dyDescent="0.3">
      <c r="A1175" s="7" t="s">
        <v>1175</v>
      </c>
      <c r="B1175" s="17">
        <f t="shared" si="55"/>
        <v>45743</v>
      </c>
      <c r="C1175" s="36">
        <f>VLOOKUP(DAILY_STATS!A1175,REACH!A1174:B2384,2,0)</f>
        <v>5301</v>
      </c>
      <c r="D1175">
        <f>VLOOKUP(A1175,PROFILE_VISITS!$A$1:$B$1211,2,0)</f>
        <v>294</v>
      </c>
      <c r="E1175" s="36">
        <f>IFERROR(VLOOKUP(A1175,NEW_FOLLOWS!$A$1:$B$892,2,0),  " ")</f>
        <v>97</v>
      </c>
      <c r="F1175" s="36">
        <f>IFERROR(VLOOKUP(A1175,VIEWS!$A$1:$B$200,2,0)," ")</f>
        <v>11137</v>
      </c>
      <c r="G1175" s="36">
        <f>IFERROR(VLOOKUP(A1175,INTERACTION!$A$1:$B$200,2,0)," ")</f>
        <v>135</v>
      </c>
      <c r="H1175" t="str">
        <f t="shared" si="56"/>
        <v>Thursday</v>
      </c>
      <c r="I1175" s="32" t="str">
        <f t="shared" si="54"/>
        <v>Weekday</v>
      </c>
      <c r="J1175" s="34">
        <f>IFERROR(Insta_Table1[[#This Row],[Interaction]]/Insta_Table1[[#This Row],[Reach]], " ")</f>
        <v>2.5466893039049237E-2</v>
      </c>
    </row>
    <row r="1176" spans="1:10" x14ac:dyDescent="0.3">
      <c r="A1176" s="7" t="s">
        <v>1176</v>
      </c>
      <c r="B1176" s="17">
        <f t="shared" si="55"/>
        <v>45744</v>
      </c>
      <c r="C1176" s="36">
        <f>VLOOKUP(DAILY_STATS!A1176,REACH!A1175:B2385,2,0)</f>
        <v>7422</v>
      </c>
      <c r="D1176">
        <f>VLOOKUP(A1176,PROFILE_VISITS!$A$1:$B$1211,2,0)</f>
        <v>223</v>
      </c>
      <c r="E1176" s="36">
        <f>IFERROR(VLOOKUP(A1176,NEW_FOLLOWS!$A$1:$B$892,2,0),  " ")</f>
        <v>96</v>
      </c>
      <c r="F1176" s="36">
        <f>IFERROR(VLOOKUP(A1176,VIEWS!$A$1:$B$200,2,0)," ")</f>
        <v>15016</v>
      </c>
      <c r="G1176" s="36">
        <f>IFERROR(VLOOKUP(A1176,INTERACTION!$A$1:$B$200,2,0)," ")</f>
        <v>266</v>
      </c>
      <c r="H1176" t="str">
        <f t="shared" si="56"/>
        <v>Friday</v>
      </c>
      <c r="I1176" s="32" t="str">
        <f t="shared" si="54"/>
        <v>Weekday</v>
      </c>
      <c r="J1176" s="34">
        <f>IFERROR(Insta_Table1[[#This Row],[Interaction]]/Insta_Table1[[#This Row],[Reach]], " ")</f>
        <v>3.5839396389113445E-2</v>
      </c>
    </row>
    <row r="1177" spans="1:10" x14ac:dyDescent="0.3">
      <c r="A1177" s="7" t="s">
        <v>1177</v>
      </c>
      <c r="B1177" s="17">
        <f t="shared" si="55"/>
        <v>45745</v>
      </c>
      <c r="C1177" s="36">
        <f>VLOOKUP(DAILY_STATS!A1177,REACH!A1176:B2386,2,0)</f>
        <v>5241</v>
      </c>
      <c r="D1177">
        <f>VLOOKUP(A1177,PROFILE_VISITS!$A$1:$B$1211,2,0)</f>
        <v>179</v>
      </c>
      <c r="E1177" s="36">
        <f>IFERROR(VLOOKUP(A1177,NEW_FOLLOWS!$A$1:$B$892,2,0),  " ")</f>
        <v>113</v>
      </c>
      <c r="F1177" s="36">
        <f>IFERROR(VLOOKUP(A1177,VIEWS!$A$1:$B$200,2,0)," ")</f>
        <v>11245</v>
      </c>
      <c r="G1177" s="36">
        <f>IFERROR(VLOOKUP(A1177,INTERACTION!$A$1:$B$200,2,0)," ")</f>
        <v>107</v>
      </c>
      <c r="H1177" t="str">
        <f t="shared" si="56"/>
        <v>Saturday</v>
      </c>
      <c r="I1177" s="32" t="str">
        <f t="shared" si="54"/>
        <v>Weekend</v>
      </c>
      <c r="J1177" s="34">
        <f>IFERROR(Insta_Table1[[#This Row],[Interaction]]/Insta_Table1[[#This Row],[Reach]], " ")</f>
        <v>2.0415951154359856E-2</v>
      </c>
    </row>
    <row r="1178" spans="1:10" x14ac:dyDescent="0.3">
      <c r="A1178" s="7" t="s">
        <v>1178</v>
      </c>
      <c r="B1178" s="17">
        <f t="shared" si="55"/>
        <v>45746</v>
      </c>
      <c r="C1178" s="36">
        <f>VLOOKUP(DAILY_STATS!A1178,REACH!A1177:B2387,2,0)</f>
        <v>16221</v>
      </c>
      <c r="D1178">
        <f>VLOOKUP(A1178,PROFILE_VISITS!$A$1:$B$1211,2,0)</f>
        <v>213</v>
      </c>
      <c r="E1178" s="36">
        <f>IFERROR(VLOOKUP(A1178,NEW_FOLLOWS!$A$1:$B$892,2,0),  " ")</f>
        <v>94</v>
      </c>
      <c r="F1178" s="36">
        <f>IFERROR(VLOOKUP(A1178,VIEWS!$A$1:$B$200,2,0)," ")</f>
        <v>18531</v>
      </c>
      <c r="G1178" s="36">
        <f>IFERROR(VLOOKUP(A1178,INTERACTION!$A$1:$B$200,2,0)," ")</f>
        <v>47</v>
      </c>
      <c r="H1178" t="str">
        <f t="shared" si="56"/>
        <v>Sunday</v>
      </c>
      <c r="I1178" s="32" t="str">
        <f t="shared" si="54"/>
        <v>Weekend</v>
      </c>
      <c r="J1178" s="34">
        <f>IFERROR(Insta_Table1[[#This Row],[Interaction]]/Insta_Table1[[#This Row],[Reach]], " ")</f>
        <v>2.8974785771530734E-3</v>
      </c>
    </row>
    <row r="1179" spans="1:10" x14ac:dyDescent="0.3">
      <c r="A1179" s="7" t="s">
        <v>1179</v>
      </c>
      <c r="B1179" s="17">
        <f t="shared" si="55"/>
        <v>45747</v>
      </c>
      <c r="C1179" s="36">
        <f>VLOOKUP(DAILY_STATS!A1179,REACH!A1178:B2388,2,0)</f>
        <v>9224</v>
      </c>
      <c r="D1179">
        <f>VLOOKUP(A1179,PROFILE_VISITS!$A$1:$B$1211,2,0)</f>
        <v>265</v>
      </c>
      <c r="E1179" s="36">
        <f>IFERROR(VLOOKUP(A1179,NEW_FOLLOWS!$A$1:$B$892,2,0),  " ")</f>
        <v>101</v>
      </c>
      <c r="F1179" s="36">
        <f>IFERROR(VLOOKUP(A1179,VIEWS!$A$1:$B$200,2,0)," ")</f>
        <v>11896</v>
      </c>
      <c r="G1179" s="36">
        <f>IFERROR(VLOOKUP(A1179,INTERACTION!$A$1:$B$200,2,0)," ")</f>
        <v>66</v>
      </c>
      <c r="H1179" t="str">
        <f t="shared" si="56"/>
        <v>Monday</v>
      </c>
      <c r="I1179" s="32" t="str">
        <f t="shared" si="54"/>
        <v>Weekday</v>
      </c>
      <c r="J1179" s="34">
        <f>IFERROR(Insta_Table1[[#This Row],[Interaction]]/Insta_Table1[[#This Row],[Reach]], " ")</f>
        <v>7.1552471812662615E-3</v>
      </c>
    </row>
    <row r="1180" spans="1:10" x14ac:dyDescent="0.3">
      <c r="A1180" s="7" t="s">
        <v>1180</v>
      </c>
      <c r="B1180" s="17">
        <f t="shared" si="55"/>
        <v>45748</v>
      </c>
      <c r="C1180" s="36">
        <f>VLOOKUP(DAILY_STATS!A1180,REACH!A1179:B2389,2,0)</f>
        <v>781</v>
      </c>
      <c r="D1180">
        <f>VLOOKUP(A1180,PROFILE_VISITS!$A$1:$B$1211,2,0)</f>
        <v>154</v>
      </c>
      <c r="E1180" s="36">
        <f>IFERROR(VLOOKUP(A1180,NEW_FOLLOWS!$A$1:$B$892,2,0),  " ")</f>
        <v>111</v>
      </c>
      <c r="F1180" s="36">
        <f>IFERROR(VLOOKUP(A1180,VIEWS!$A$1:$B$200,2,0)," ")</f>
        <v>1500</v>
      </c>
      <c r="G1180" s="36">
        <f>IFERROR(VLOOKUP(A1180,INTERACTION!$A$1:$B$200,2,0)," ")</f>
        <v>36</v>
      </c>
      <c r="H1180" t="str">
        <f t="shared" si="56"/>
        <v>Tuesday</v>
      </c>
      <c r="I1180" s="32" t="str">
        <f t="shared" si="54"/>
        <v>Weekday</v>
      </c>
      <c r="J1180" s="34">
        <f>IFERROR(Insta_Table1[[#This Row],[Interaction]]/Insta_Table1[[#This Row],[Reach]], " ")</f>
        <v>4.6094750320102434E-2</v>
      </c>
    </row>
    <row r="1181" spans="1:10" x14ac:dyDescent="0.3">
      <c r="A1181" s="7" t="s">
        <v>1181</v>
      </c>
      <c r="B1181" s="17">
        <f t="shared" si="55"/>
        <v>45749</v>
      </c>
      <c r="C1181" s="36">
        <f>VLOOKUP(DAILY_STATS!A1181,REACH!A1180:B2390,2,0)</f>
        <v>4417</v>
      </c>
      <c r="D1181">
        <f>VLOOKUP(A1181,PROFILE_VISITS!$A$1:$B$1211,2,0)</f>
        <v>202</v>
      </c>
      <c r="E1181" s="36">
        <f>IFERROR(VLOOKUP(A1181,NEW_FOLLOWS!$A$1:$B$892,2,0),  " ")</f>
        <v>79</v>
      </c>
      <c r="F1181" s="36">
        <f>IFERROR(VLOOKUP(A1181,VIEWS!$A$1:$B$200,2,0)," ")</f>
        <v>5274</v>
      </c>
      <c r="G1181" s="36">
        <f>IFERROR(VLOOKUP(A1181,INTERACTION!$A$1:$B$200,2,0)," ")</f>
        <v>30</v>
      </c>
      <c r="H1181" t="str">
        <f t="shared" si="56"/>
        <v>Wednesday</v>
      </c>
      <c r="I1181" s="32" t="str">
        <f t="shared" si="54"/>
        <v>Weekday</v>
      </c>
      <c r="J1181" s="34">
        <f>IFERROR(Insta_Table1[[#This Row],[Interaction]]/Insta_Table1[[#This Row],[Reach]], " ")</f>
        <v>6.7919402309259682E-3</v>
      </c>
    </row>
    <row r="1182" spans="1:10" x14ac:dyDescent="0.3">
      <c r="A1182" s="7" t="s">
        <v>1182</v>
      </c>
      <c r="B1182" s="17">
        <f t="shared" si="55"/>
        <v>45750</v>
      </c>
      <c r="C1182" s="36">
        <f>VLOOKUP(DAILY_STATS!A1182,REACH!A1181:B2391,2,0)</f>
        <v>13855</v>
      </c>
      <c r="D1182">
        <f>VLOOKUP(A1182,PROFILE_VISITS!$A$1:$B$1211,2,0)</f>
        <v>320</v>
      </c>
      <c r="E1182" s="36">
        <f>IFERROR(VLOOKUP(A1182,NEW_FOLLOWS!$A$1:$B$892,2,0),  " ")</f>
        <v>86</v>
      </c>
      <c r="F1182" s="36">
        <f>IFERROR(VLOOKUP(A1182,VIEWS!$A$1:$B$200,2,0)," ")</f>
        <v>16275</v>
      </c>
      <c r="G1182" s="36">
        <f>IFERROR(VLOOKUP(A1182,INTERACTION!$A$1:$B$200,2,0)," ")</f>
        <v>40</v>
      </c>
      <c r="H1182" t="str">
        <f t="shared" si="56"/>
        <v>Thursday</v>
      </c>
      <c r="I1182" s="32" t="str">
        <f t="shared" si="54"/>
        <v>Weekday</v>
      </c>
      <c r="J1182" s="34">
        <f>IFERROR(Insta_Table1[[#This Row],[Interaction]]/Insta_Table1[[#This Row],[Reach]], " ")</f>
        <v>2.88704438830747E-3</v>
      </c>
    </row>
    <row r="1183" spans="1:10" x14ac:dyDescent="0.3">
      <c r="A1183" s="7" t="s">
        <v>1183</v>
      </c>
      <c r="B1183" s="17">
        <f t="shared" si="55"/>
        <v>45751</v>
      </c>
      <c r="C1183" s="36">
        <f>VLOOKUP(DAILY_STATS!A1183,REACH!A1182:B2392,2,0)</f>
        <v>25877</v>
      </c>
      <c r="D1183">
        <f>VLOOKUP(A1183,PROFILE_VISITS!$A$1:$B$1211,2,0)</f>
        <v>475</v>
      </c>
      <c r="E1183" s="36">
        <f>IFERROR(VLOOKUP(A1183,NEW_FOLLOWS!$A$1:$B$892,2,0),  " ")</f>
        <v>103</v>
      </c>
      <c r="F1183" s="36">
        <f>IFERROR(VLOOKUP(A1183,VIEWS!$A$1:$B$200,2,0)," ")</f>
        <v>29657</v>
      </c>
      <c r="G1183" s="36">
        <f>IFERROR(VLOOKUP(A1183,INTERACTION!$A$1:$B$200,2,0)," ")</f>
        <v>77</v>
      </c>
      <c r="H1183" t="str">
        <f t="shared" si="56"/>
        <v>Friday</v>
      </c>
      <c r="I1183" s="32" t="str">
        <f t="shared" si="54"/>
        <v>Weekday</v>
      </c>
      <c r="J1183" s="34">
        <f>IFERROR(Insta_Table1[[#This Row],[Interaction]]/Insta_Table1[[#This Row],[Reach]], " ")</f>
        <v>2.9756154113691697E-3</v>
      </c>
    </row>
    <row r="1184" spans="1:10" x14ac:dyDescent="0.3">
      <c r="A1184" s="7" t="s">
        <v>1184</v>
      </c>
      <c r="B1184" s="17">
        <f t="shared" si="55"/>
        <v>45752</v>
      </c>
      <c r="C1184" s="36">
        <f>VLOOKUP(DAILY_STATS!A1184,REACH!A1183:B2393,2,0)</f>
        <v>6407</v>
      </c>
      <c r="D1184">
        <f>VLOOKUP(A1184,PROFILE_VISITS!$A$1:$B$1211,2,0)</f>
        <v>214</v>
      </c>
      <c r="E1184" s="36">
        <f>IFERROR(VLOOKUP(A1184,NEW_FOLLOWS!$A$1:$B$892,2,0),  " ")</f>
        <v>111</v>
      </c>
      <c r="F1184" s="36">
        <f>IFERROR(VLOOKUP(A1184,VIEWS!$A$1:$B$200,2,0)," ")</f>
        <v>8158</v>
      </c>
      <c r="G1184" s="36">
        <f>IFERROR(VLOOKUP(A1184,INTERACTION!$A$1:$B$200,2,0)," ")</f>
        <v>41</v>
      </c>
      <c r="H1184" t="str">
        <f t="shared" si="56"/>
        <v>Saturday</v>
      </c>
      <c r="I1184" s="32" t="str">
        <f t="shared" si="54"/>
        <v>Weekend</v>
      </c>
      <c r="J1184" s="34">
        <f>IFERROR(Insta_Table1[[#This Row],[Interaction]]/Insta_Table1[[#This Row],[Reach]], " ")</f>
        <v>6.3992508194162636E-3</v>
      </c>
    </row>
    <row r="1185" spans="1:10" x14ac:dyDescent="0.3">
      <c r="A1185" s="7" t="s">
        <v>1185</v>
      </c>
      <c r="B1185" s="17">
        <f t="shared" si="55"/>
        <v>45753</v>
      </c>
      <c r="C1185" s="36">
        <f>VLOOKUP(DAILY_STATS!A1185,REACH!A1184:B2394,2,0)</f>
        <v>14593</v>
      </c>
      <c r="D1185">
        <f>VLOOKUP(A1185,PROFILE_VISITS!$A$1:$B$1211,2,0)</f>
        <v>216</v>
      </c>
      <c r="E1185" s="36">
        <f>IFERROR(VLOOKUP(A1185,NEW_FOLLOWS!$A$1:$B$892,2,0),  " ")</f>
        <v>111</v>
      </c>
      <c r="F1185" s="36">
        <f>IFERROR(VLOOKUP(A1185,VIEWS!$A$1:$B$200,2,0)," ")</f>
        <v>18254</v>
      </c>
      <c r="G1185" s="36">
        <f>IFERROR(VLOOKUP(A1185,INTERACTION!$A$1:$B$200,2,0)," ")</f>
        <v>53</v>
      </c>
      <c r="H1185" t="str">
        <f t="shared" si="56"/>
        <v>Sunday</v>
      </c>
      <c r="I1185" s="32" t="str">
        <f t="shared" si="54"/>
        <v>Weekend</v>
      </c>
      <c r="J1185" s="34">
        <f>IFERROR(Insta_Table1[[#This Row],[Interaction]]/Insta_Table1[[#This Row],[Reach]], " ")</f>
        <v>3.6318782978140202E-3</v>
      </c>
    </row>
    <row r="1186" spans="1:10" x14ac:dyDescent="0.3">
      <c r="A1186" s="7" t="s">
        <v>1186</v>
      </c>
      <c r="B1186" s="17">
        <f t="shared" si="55"/>
        <v>45754</v>
      </c>
      <c r="C1186" s="36">
        <f>VLOOKUP(DAILY_STATS!A1186,REACH!A1185:B2395,2,0)</f>
        <v>4969</v>
      </c>
      <c r="D1186">
        <f>VLOOKUP(A1186,PROFILE_VISITS!$A$1:$B$1211,2,0)</f>
        <v>198</v>
      </c>
      <c r="E1186" s="36">
        <f>IFERROR(VLOOKUP(A1186,NEW_FOLLOWS!$A$1:$B$892,2,0),  " ")</f>
        <v>106</v>
      </c>
      <c r="F1186" s="36">
        <f>IFERROR(VLOOKUP(A1186,VIEWS!$A$1:$B$200,2,0)," ")</f>
        <v>5831</v>
      </c>
      <c r="G1186" s="36">
        <f>IFERROR(VLOOKUP(A1186,INTERACTION!$A$1:$B$200,2,0)," ")</f>
        <v>29</v>
      </c>
      <c r="H1186" t="str">
        <f t="shared" si="56"/>
        <v>Monday</v>
      </c>
      <c r="I1186" s="32" t="str">
        <f t="shared" si="54"/>
        <v>Weekday</v>
      </c>
      <c r="J1186" s="34">
        <f>IFERROR(Insta_Table1[[#This Row],[Interaction]]/Insta_Table1[[#This Row],[Reach]], " ")</f>
        <v>5.8361843429261418E-3</v>
      </c>
    </row>
    <row r="1187" spans="1:10" x14ac:dyDescent="0.3">
      <c r="A1187" s="7" t="s">
        <v>1187</v>
      </c>
      <c r="B1187" s="17">
        <f t="shared" si="55"/>
        <v>45755</v>
      </c>
      <c r="C1187" s="36">
        <f>VLOOKUP(DAILY_STATS!A1187,REACH!A1186:B2396,2,0)</f>
        <v>500</v>
      </c>
      <c r="D1187">
        <f>VLOOKUP(A1187,PROFILE_VISITS!$A$1:$B$1211,2,0)</f>
        <v>133</v>
      </c>
      <c r="E1187" s="36">
        <f>IFERROR(VLOOKUP(A1187,NEW_FOLLOWS!$A$1:$B$892,2,0),  " ")</f>
        <v>97</v>
      </c>
      <c r="F1187" s="36">
        <f>IFERROR(VLOOKUP(A1187,VIEWS!$A$1:$B$200,2,0)," ")</f>
        <v>937</v>
      </c>
      <c r="G1187" s="36">
        <f>IFERROR(VLOOKUP(A1187,INTERACTION!$A$1:$B$200,2,0)," ")</f>
        <v>42</v>
      </c>
      <c r="H1187" t="str">
        <f t="shared" si="56"/>
        <v>Tuesday</v>
      </c>
      <c r="I1187" s="32" t="str">
        <f t="shared" si="54"/>
        <v>Weekday</v>
      </c>
      <c r="J1187" s="34">
        <f>IFERROR(Insta_Table1[[#This Row],[Interaction]]/Insta_Table1[[#This Row],[Reach]], " ")</f>
        <v>8.4000000000000005E-2</v>
      </c>
    </row>
    <row r="1188" spans="1:10" x14ac:dyDescent="0.3">
      <c r="A1188" s="7" t="s">
        <v>1188</v>
      </c>
      <c r="B1188" s="17">
        <f t="shared" si="55"/>
        <v>45756</v>
      </c>
      <c r="C1188" s="36">
        <f>VLOOKUP(DAILY_STATS!A1188,REACH!A1187:B2397,2,0)</f>
        <v>537</v>
      </c>
      <c r="D1188">
        <f>VLOOKUP(A1188,PROFILE_VISITS!$A$1:$B$1211,2,0)</f>
        <v>161</v>
      </c>
      <c r="E1188" s="36">
        <f>IFERROR(VLOOKUP(A1188,NEW_FOLLOWS!$A$1:$B$892,2,0),  " ")</f>
        <v>88</v>
      </c>
      <c r="F1188" s="36">
        <f>IFERROR(VLOOKUP(A1188,VIEWS!$A$1:$B$200,2,0)," ")</f>
        <v>952</v>
      </c>
      <c r="G1188" s="36">
        <f>IFERROR(VLOOKUP(A1188,INTERACTION!$A$1:$B$200,2,0)," ")</f>
        <v>37</v>
      </c>
      <c r="H1188" t="str">
        <f t="shared" si="56"/>
        <v>Wednesday</v>
      </c>
      <c r="I1188" s="32" t="str">
        <f t="shared" si="54"/>
        <v>Weekday</v>
      </c>
      <c r="J1188" s="34">
        <f>IFERROR(Insta_Table1[[#This Row],[Interaction]]/Insta_Table1[[#This Row],[Reach]], " ")</f>
        <v>6.8901303538175043E-2</v>
      </c>
    </row>
    <row r="1189" spans="1:10" x14ac:dyDescent="0.3">
      <c r="A1189" s="7" t="s">
        <v>1189</v>
      </c>
      <c r="B1189" s="17">
        <f t="shared" si="55"/>
        <v>45757</v>
      </c>
      <c r="C1189" s="36">
        <f>VLOOKUP(DAILY_STATS!A1189,REACH!A1188:B2398,2,0)</f>
        <v>340</v>
      </c>
      <c r="D1189">
        <f>VLOOKUP(A1189,PROFILE_VISITS!$A$1:$B$1211,2,0)</f>
        <v>149</v>
      </c>
      <c r="E1189" s="36">
        <f>IFERROR(VLOOKUP(A1189,NEW_FOLLOWS!$A$1:$B$892,2,0),  " ")</f>
        <v>119</v>
      </c>
      <c r="F1189" s="36">
        <f>IFERROR(VLOOKUP(A1189,VIEWS!$A$1:$B$200,2,0)," ")</f>
        <v>634</v>
      </c>
      <c r="G1189" s="36">
        <f>IFERROR(VLOOKUP(A1189,INTERACTION!$A$1:$B$200,2,0)," ")</f>
        <v>20</v>
      </c>
      <c r="H1189" t="str">
        <f t="shared" si="56"/>
        <v>Thursday</v>
      </c>
      <c r="I1189" s="32" t="str">
        <f t="shared" si="54"/>
        <v>Weekday</v>
      </c>
      <c r="J1189" s="34">
        <f>IFERROR(Insta_Table1[[#This Row],[Interaction]]/Insta_Table1[[#This Row],[Reach]], " ")</f>
        <v>5.8823529411764705E-2</v>
      </c>
    </row>
    <row r="1190" spans="1:10" x14ac:dyDescent="0.3">
      <c r="A1190" s="7" t="s">
        <v>1190</v>
      </c>
      <c r="B1190" s="17">
        <f t="shared" si="55"/>
        <v>45758</v>
      </c>
      <c r="C1190" s="36">
        <f>VLOOKUP(DAILY_STATS!A1190,REACH!A1189:B2399,2,0)</f>
        <v>2401</v>
      </c>
      <c r="D1190">
        <f>VLOOKUP(A1190,PROFILE_VISITS!$A$1:$B$1211,2,0)</f>
        <v>131</v>
      </c>
      <c r="E1190" s="36">
        <f>IFERROR(VLOOKUP(A1190,NEW_FOLLOWS!$A$1:$B$892,2,0),  " ")</f>
        <v>100</v>
      </c>
      <c r="F1190" s="36">
        <f>IFERROR(VLOOKUP(A1190,VIEWS!$A$1:$B$200,2,0)," ")</f>
        <v>2862</v>
      </c>
      <c r="G1190" s="36">
        <f>IFERROR(VLOOKUP(A1190,INTERACTION!$A$1:$B$200,2,0)," ")</f>
        <v>13</v>
      </c>
      <c r="H1190" t="str">
        <f t="shared" si="56"/>
        <v>Friday</v>
      </c>
      <c r="I1190" s="32" t="str">
        <f t="shared" si="54"/>
        <v>Weekday</v>
      </c>
      <c r="J1190" s="34">
        <f>IFERROR(Insta_Table1[[#This Row],[Interaction]]/Insta_Table1[[#This Row],[Reach]], " ")</f>
        <v>5.414410662224073E-3</v>
      </c>
    </row>
    <row r="1191" spans="1:10" x14ac:dyDescent="0.3">
      <c r="A1191" s="7" t="s">
        <v>1191</v>
      </c>
      <c r="B1191" s="17">
        <f t="shared" si="55"/>
        <v>45759</v>
      </c>
      <c r="C1191" s="36">
        <f>VLOOKUP(DAILY_STATS!A1191,REACH!A1190:B2400,2,0)</f>
        <v>10253</v>
      </c>
      <c r="D1191">
        <f>VLOOKUP(A1191,PROFILE_VISITS!$A$1:$B$1211,2,0)</f>
        <v>192</v>
      </c>
      <c r="E1191" s="36">
        <f>IFERROR(VLOOKUP(A1191,NEW_FOLLOWS!$A$1:$B$892,2,0),  " ")</f>
        <v>113</v>
      </c>
      <c r="F1191" s="36">
        <f>IFERROR(VLOOKUP(A1191,VIEWS!$A$1:$B$200,2,0)," ")</f>
        <v>21329</v>
      </c>
      <c r="G1191" s="36">
        <f>IFERROR(VLOOKUP(A1191,INTERACTION!$A$1:$B$200,2,0)," ")</f>
        <v>29</v>
      </c>
      <c r="H1191" t="str">
        <f t="shared" si="56"/>
        <v>Saturday</v>
      </c>
      <c r="I1191" s="32" t="str">
        <f t="shared" si="54"/>
        <v>Weekend</v>
      </c>
      <c r="J1191" s="34">
        <f>IFERROR(Insta_Table1[[#This Row],[Interaction]]/Insta_Table1[[#This Row],[Reach]], " ")</f>
        <v>2.8284404564517703E-3</v>
      </c>
    </row>
    <row r="1192" spans="1:10" x14ac:dyDescent="0.3">
      <c r="A1192" s="7" t="s">
        <v>1192</v>
      </c>
      <c r="B1192" s="17">
        <f t="shared" si="55"/>
        <v>45760</v>
      </c>
      <c r="C1192" s="36">
        <f>VLOOKUP(DAILY_STATS!A1192,REACH!A1191:B2401,2,0)</f>
        <v>4991</v>
      </c>
      <c r="D1192">
        <f>VLOOKUP(A1192,PROFILE_VISITS!$A$1:$B$1211,2,0)</f>
        <v>153</v>
      </c>
      <c r="E1192" s="36">
        <f>IFERROR(VLOOKUP(A1192,NEW_FOLLOWS!$A$1:$B$892,2,0),  " ")</f>
        <v>101</v>
      </c>
      <c r="F1192" s="36">
        <f>IFERROR(VLOOKUP(A1192,VIEWS!$A$1:$B$200,2,0)," ")</f>
        <v>8225</v>
      </c>
      <c r="G1192" s="36">
        <f>IFERROR(VLOOKUP(A1192,INTERACTION!$A$1:$B$200,2,0)," ")</f>
        <v>30</v>
      </c>
      <c r="H1192" t="str">
        <f t="shared" si="56"/>
        <v>Sunday</v>
      </c>
      <c r="I1192" s="32" t="str">
        <f t="shared" si="54"/>
        <v>Weekend</v>
      </c>
      <c r="J1192" s="34">
        <f>IFERROR(Insta_Table1[[#This Row],[Interaction]]/Insta_Table1[[#This Row],[Reach]], " ")</f>
        <v>6.0108194750550991E-3</v>
      </c>
    </row>
    <row r="1193" spans="1:10" x14ac:dyDescent="0.3">
      <c r="A1193" s="7" t="s">
        <v>1193</v>
      </c>
      <c r="B1193" s="17">
        <f t="shared" si="55"/>
        <v>45761</v>
      </c>
      <c r="C1193" s="36">
        <f>VLOOKUP(DAILY_STATS!A1193,REACH!A1192:B2402,2,0)</f>
        <v>312</v>
      </c>
      <c r="D1193">
        <f>VLOOKUP(A1193,PROFILE_VISITS!$A$1:$B$1211,2,0)</f>
        <v>104</v>
      </c>
      <c r="E1193" s="36">
        <f>IFERROR(VLOOKUP(A1193,NEW_FOLLOWS!$A$1:$B$892,2,0),  " ")</f>
        <v>103</v>
      </c>
      <c r="F1193" s="36">
        <f>IFERROR(VLOOKUP(A1193,VIEWS!$A$1:$B$200,2,0)," ")</f>
        <v>555</v>
      </c>
      <c r="G1193" s="36">
        <f>IFERROR(VLOOKUP(A1193,INTERACTION!$A$1:$B$200,2,0)," ")</f>
        <v>27</v>
      </c>
      <c r="H1193" t="str">
        <f t="shared" si="56"/>
        <v>Monday</v>
      </c>
      <c r="I1193" s="32" t="str">
        <f t="shared" si="54"/>
        <v>Weekday</v>
      </c>
      <c r="J1193" s="34">
        <f>IFERROR(Insta_Table1[[#This Row],[Interaction]]/Insta_Table1[[#This Row],[Reach]], " ")</f>
        <v>8.6538461538461536E-2</v>
      </c>
    </row>
    <row r="1194" spans="1:10" x14ac:dyDescent="0.3">
      <c r="A1194" s="7" t="s">
        <v>1194</v>
      </c>
      <c r="B1194" s="17">
        <f t="shared" si="55"/>
        <v>45762</v>
      </c>
      <c r="C1194" s="36">
        <f>VLOOKUP(DAILY_STATS!A1194,REACH!A1193:B2403,2,0)</f>
        <v>226</v>
      </c>
      <c r="D1194">
        <f>VLOOKUP(A1194,PROFILE_VISITS!$A$1:$B$1211,2,0)</f>
        <v>151</v>
      </c>
      <c r="E1194" s="36">
        <f>IFERROR(VLOOKUP(A1194,NEW_FOLLOWS!$A$1:$B$892,2,0),  " ")</f>
        <v>77</v>
      </c>
      <c r="F1194" s="36">
        <f>IFERROR(VLOOKUP(A1194,VIEWS!$A$1:$B$200,2,0)," ")</f>
        <v>527</v>
      </c>
      <c r="G1194" s="36">
        <f>IFERROR(VLOOKUP(A1194,INTERACTION!$A$1:$B$200,2,0)," ")</f>
        <v>19</v>
      </c>
      <c r="H1194" t="str">
        <f t="shared" si="56"/>
        <v>Tuesday</v>
      </c>
      <c r="I1194" s="32" t="str">
        <f t="shared" si="54"/>
        <v>Weekday</v>
      </c>
      <c r="J1194" s="34">
        <f>IFERROR(Insta_Table1[[#This Row],[Interaction]]/Insta_Table1[[#This Row],[Reach]], " ")</f>
        <v>8.4070796460176997E-2</v>
      </c>
    </row>
    <row r="1195" spans="1:10" x14ac:dyDescent="0.3">
      <c r="A1195" s="7" t="s">
        <v>1195</v>
      </c>
      <c r="B1195" s="17">
        <f t="shared" si="55"/>
        <v>45763</v>
      </c>
      <c r="C1195" s="36">
        <f>VLOOKUP(DAILY_STATS!A1195,REACH!A1194:B2404,2,0)</f>
        <v>3444</v>
      </c>
      <c r="D1195">
        <f>VLOOKUP(A1195,PROFILE_VISITS!$A$1:$B$1211,2,0)</f>
        <v>161</v>
      </c>
      <c r="E1195" s="36">
        <f>IFERROR(VLOOKUP(A1195,NEW_FOLLOWS!$A$1:$B$892,2,0),  " ")</f>
        <v>101</v>
      </c>
      <c r="F1195" s="36">
        <f>IFERROR(VLOOKUP(A1195,VIEWS!$A$1:$B$200,2,0)," ")</f>
        <v>8875</v>
      </c>
      <c r="G1195" s="36">
        <f>IFERROR(VLOOKUP(A1195,INTERACTION!$A$1:$B$200,2,0)," ")</f>
        <v>94</v>
      </c>
      <c r="H1195" t="str">
        <f t="shared" si="56"/>
        <v>Wednesday</v>
      </c>
      <c r="I1195" s="32" t="str">
        <f t="shared" si="54"/>
        <v>Weekday</v>
      </c>
      <c r="J1195" s="34">
        <f>IFERROR(Insta_Table1[[#This Row],[Interaction]]/Insta_Table1[[#This Row],[Reach]], " ")</f>
        <v>2.72938443670151E-2</v>
      </c>
    </row>
    <row r="1196" spans="1:10" x14ac:dyDescent="0.3">
      <c r="A1196" s="7" t="s">
        <v>1196</v>
      </c>
      <c r="B1196" s="17">
        <f t="shared" si="55"/>
        <v>45764</v>
      </c>
      <c r="C1196" s="36">
        <f>VLOOKUP(DAILY_STATS!A1196,REACH!A1195:B2405,2,0)</f>
        <v>886</v>
      </c>
      <c r="D1196">
        <f>VLOOKUP(A1196,PROFILE_VISITS!$A$1:$B$1211,2,0)</f>
        <v>140</v>
      </c>
      <c r="E1196" s="36">
        <f>IFERROR(VLOOKUP(A1196,NEW_FOLLOWS!$A$1:$B$892,2,0),  " ")</f>
        <v>103</v>
      </c>
      <c r="F1196" s="36">
        <f>IFERROR(VLOOKUP(A1196,VIEWS!$A$1:$B$200,2,0)," ")</f>
        <v>1748</v>
      </c>
      <c r="G1196" s="36">
        <f>IFERROR(VLOOKUP(A1196,INTERACTION!$A$1:$B$200,2,0)," ")</f>
        <v>37</v>
      </c>
      <c r="H1196" t="str">
        <f t="shared" si="56"/>
        <v>Thursday</v>
      </c>
      <c r="I1196" s="32" t="str">
        <f t="shared" si="54"/>
        <v>Weekday</v>
      </c>
      <c r="J1196" s="34">
        <f>IFERROR(Insta_Table1[[#This Row],[Interaction]]/Insta_Table1[[#This Row],[Reach]], " ")</f>
        <v>4.17607223476298E-2</v>
      </c>
    </row>
    <row r="1197" spans="1:10" x14ac:dyDescent="0.3">
      <c r="A1197" s="7" t="s">
        <v>1197</v>
      </c>
      <c r="B1197" s="17">
        <f t="shared" si="55"/>
        <v>45765</v>
      </c>
      <c r="C1197" s="36">
        <f>VLOOKUP(DAILY_STATS!A1197,REACH!A1196:B2406,2,0)</f>
        <v>408</v>
      </c>
      <c r="D1197">
        <f>VLOOKUP(A1197,PROFILE_VISITS!$A$1:$B$1211,2,0)</f>
        <v>117</v>
      </c>
      <c r="E1197" s="36">
        <f>IFERROR(VLOOKUP(A1197,NEW_FOLLOWS!$A$1:$B$892,2,0),  " ")</f>
        <v>95</v>
      </c>
      <c r="F1197" s="36">
        <f>IFERROR(VLOOKUP(A1197,VIEWS!$A$1:$B$200,2,0)," ")</f>
        <v>722</v>
      </c>
      <c r="G1197" s="36">
        <f>IFERROR(VLOOKUP(A1197,INTERACTION!$A$1:$B$200,2,0)," ")</f>
        <v>28</v>
      </c>
      <c r="H1197" t="str">
        <f t="shared" si="56"/>
        <v>Friday</v>
      </c>
      <c r="I1197" s="32" t="str">
        <f t="shared" si="54"/>
        <v>Weekday</v>
      </c>
      <c r="J1197" s="34">
        <f>IFERROR(Insta_Table1[[#This Row],[Interaction]]/Insta_Table1[[#This Row],[Reach]], " ")</f>
        <v>6.8627450980392163E-2</v>
      </c>
    </row>
    <row r="1198" spans="1:10" x14ac:dyDescent="0.3">
      <c r="A1198" s="7" t="s">
        <v>1198</v>
      </c>
      <c r="B1198" s="17">
        <f t="shared" si="55"/>
        <v>45766</v>
      </c>
      <c r="C1198" s="36">
        <f>VLOOKUP(DAILY_STATS!A1198,REACH!A1197:B2407,2,0)</f>
        <v>7955</v>
      </c>
      <c r="D1198">
        <f>VLOOKUP(A1198,PROFILE_VISITS!$A$1:$B$1211,2,0)</f>
        <v>172</v>
      </c>
      <c r="E1198" s="36">
        <f>IFERROR(VLOOKUP(A1198,NEW_FOLLOWS!$A$1:$B$892,2,0),  " ")</f>
        <v>120</v>
      </c>
      <c r="F1198" s="36">
        <f>IFERROR(VLOOKUP(A1198,VIEWS!$A$1:$B$200,2,0)," ")</f>
        <v>8631</v>
      </c>
      <c r="G1198" s="36">
        <f>IFERROR(VLOOKUP(A1198,INTERACTION!$A$1:$B$200,2,0)," ")</f>
        <v>37</v>
      </c>
      <c r="H1198" t="str">
        <f t="shared" si="56"/>
        <v>Saturday</v>
      </c>
      <c r="I1198" s="32" t="str">
        <f t="shared" si="54"/>
        <v>Weekend</v>
      </c>
      <c r="J1198" s="34">
        <f>IFERROR(Insta_Table1[[#This Row],[Interaction]]/Insta_Table1[[#This Row],[Reach]], " ")</f>
        <v>4.6511627906976744E-3</v>
      </c>
    </row>
    <row r="1199" spans="1:10" x14ac:dyDescent="0.3">
      <c r="A1199" s="7" t="s">
        <v>1199</v>
      </c>
      <c r="B1199" s="17">
        <f t="shared" si="55"/>
        <v>45767</v>
      </c>
      <c r="C1199" s="36">
        <f>VLOOKUP(DAILY_STATS!A1199,REACH!A1198:B2408,2,0)</f>
        <v>2772</v>
      </c>
      <c r="D1199">
        <f>VLOOKUP(A1199,PROFILE_VISITS!$A$1:$B$1211,2,0)</f>
        <v>159</v>
      </c>
      <c r="E1199" s="36">
        <f>IFERROR(VLOOKUP(A1199,NEW_FOLLOWS!$A$1:$B$892,2,0),  " ")</f>
        <v>108</v>
      </c>
      <c r="F1199" s="36">
        <f>IFERROR(VLOOKUP(A1199,VIEWS!$A$1:$B$200,2,0)," ")</f>
        <v>3131</v>
      </c>
      <c r="G1199" s="36">
        <f>IFERROR(VLOOKUP(A1199,INTERACTION!$A$1:$B$200,2,0)," ")</f>
        <v>23</v>
      </c>
      <c r="H1199" t="str">
        <f t="shared" si="56"/>
        <v>Sunday</v>
      </c>
      <c r="I1199" s="32" t="str">
        <f t="shared" si="54"/>
        <v>Weekend</v>
      </c>
      <c r="J1199" s="34">
        <f>IFERROR(Insta_Table1[[#This Row],[Interaction]]/Insta_Table1[[#This Row],[Reach]], " ")</f>
        <v>8.2972582972582979E-3</v>
      </c>
    </row>
    <row r="1200" spans="1:10" x14ac:dyDescent="0.3">
      <c r="A1200" s="7" t="s">
        <v>1200</v>
      </c>
      <c r="B1200" s="17">
        <f t="shared" si="55"/>
        <v>45768</v>
      </c>
      <c r="C1200" s="36">
        <f>VLOOKUP(DAILY_STATS!A1200,REACH!A1199:B2409,2,0)</f>
        <v>275</v>
      </c>
      <c r="D1200">
        <f>VLOOKUP(A1200,PROFILE_VISITS!$A$1:$B$1211,2,0)</f>
        <v>130</v>
      </c>
      <c r="E1200" s="36">
        <f>IFERROR(VLOOKUP(A1200,NEW_FOLLOWS!$A$1:$B$892,2,0),  " ")</f>
        <v>91</v>
      </c>
      <c r="F1200" s="36">
        <f>IFERROR(VLOOKUP(A1200,VIEWS!$A$1:$B$200,2,0)," ")</f>
        <v>663</v>
      </c>
      <c r="G1200" s="36">
        <f>IFERROR(VLOOKUP(A1200,INTERACTION!$A$1:$B$200,2,0)," ")</f>
        <v>18</v>
      </c>
      <c r="H1200" t="str">
        <f t="shared" si="56"/>
        <v>Monday</v>
      </c>
      <c r="I1200" s="32" t="str">
        <f t="shared" si="54"/>
        <v>Weekday</v>
      </c>
      <c r="J1200" s="34">
        <f>IFERROR(Insta_Table1[[#This Row],[Interaction]]/Insta_Table1[[#This Row],[Reach]], " ")</f>
        <v>6.545454545454546E-2</v>
      </c>
    </row>
    <row r="1201" spans="1:10" x14ac:dyDescent="0.3">
      <c r="A1201" s="7" t="s">
        <v>1201</v>
      </c>
      <c r="B1201" s="17">
        <f t="shared" si="55"/>
        <v>45769</v>
      </c>
      <c r="C1201" s="36">
        <f>VLOOKUP(DAILY_STATS!A1201,REACH!A1200:B2410,2,0)</f>
        <v>240</v>
      </c>
      <c r="D1201">
        <f>VLOOKUP(A1201,PROFILE_VISITS!$A$1:$B$1211,2,0)</f>
        <v>114</v>
      </c>
      <c r="E1201" s="36">
        <f>IFERROR(VLOOKUP(A1201,NEW_FOLLOWS!$A$1:$B$892,2,0),  " ")</f>
        <v>115</v>
      </c>
      <c r="F1201" s="36">
        <f>IFERROR(VLOOKUP(A1201,VIEWS!$A$1:$B$200,2,0)," ")</f>
        <v>579</v>
      </c>
      <c r="G1201" s="36">
        <f>IFERROR(VLOOKUP(A1201,INTERACTION!$A$1:$B$200,2,0)," ")</f>
        <v>14</v>
      </c>
      <c r="H1201" t="str">
        <f t="shared" si="56"/>
        <v>Tuesday</v>
      </c>
      <c r="I1201" s="32" t="str">
        <f t="shared" si="54"/>
        <v>Weekday</v>
      </c>
      <c r="J1201" s="34">
        <f>IFERROR(Insta_Table1[[#This Row],[Interaction]]/Insta_Table1[[#This Row],[Reach]], " ")</f>
        <v>5.8333333333333334E-2</v>
      </c>
    </row>
    <row r="1202" spans="1:10" x14ac:dyDescent="0.3">
      <c r="A1202" s="7" t="s">
        <v>1202</v>
      </c>
      <c r="B1202" s="17">
        <f t="shared" si="55"/>
        <v>45770</v>
      </c>
      <c r="C1202" s="36">
        <f>VLOOKUP(DAILY_STATS!A1202,REACH!A1201:B2411,2,0)</f>
        <v>5235</v>
      </c>
      <c r="D1202">
        <f>VLOOKUP(A1202,PROFILE_VISITS!$A$1:$B$1211,2,0)</f>
        <v>144</v>
      </c>
      <c r="E1202" s="36">
        <f>IFERROR(VLOOKUP(A1202,NEW_FOLLOWS!$A$1:$B$892,2,0),  " ")</f>
        <v>79</v>
      </c>
      <c r="F1202" s="36">
        <f>IFERROR(VLOOKUP(A1202,VIEWS!$A$1:$B$200,2,0)," ")</f>
        <v>9930</v>
      </c>
      <c r="G1202" s="36">
        <f>IFERROR(VLOOKUP(A1202,INTERACTION!$A$1:$B$200,2,0)," ")</f>
        <v>17</v>
      </c>
      <c r="H1202" t="str">
        <f t="shared" si="56"/>
        <v>Wednesday</v>
      </c>
      <c r="I1202" s="32" t="str">
        <f t="shared" si="54"/>
        <v>Weekday</v>
      </c>
      <c r="J1202" s="34">
        <f>IFERROR(Insta_Table1[[#This Row],[Interaction]]/Insta_Table1[[#This Row],[Reach]], " ")</f>
        <v>3.2473734479465137E-3</v>
      </c>
    </row>
    <row r="1203" spans="1:10" x14ac:dyDescent="0.3">
      <c r="A1203" s="7" t="s">
        <v>1203</v>
      </c>
      <c r="B1203" s="17">
        <f t="shared" si="55"/>
        <v>45771</v>
      </c>
      <c r="C1203" s="36">
        <f>VLOOKUP(DAILY_STATS!A1203,REACH!A1202:B2412,2,0)</f>
        <v>727</v>
      </c>
      <c r="D1203">
        <f>VLOOKUP(A1203,PROFILE_VISITS!$A$1:$B$1211,2,0)</f>
        <v>140</v>
      </c>
      <c r="E1203" s="36">
        <f>IFERROR(VLOOKUP(A1203,NEW_FOLLOWS!$A$1:$B$892,2,0),  " ")</f>
        <v>79</v>
      </c>
      <c r="F1203" s="36">
        <f>IFERROR(VLOOKUP(A1203,VIEWS!$A$1:$B$200,2,0)," ")</f>
        <v>1465</v>
      </c>
      <c r="G1203" s="36">
        <f>IFERROR(VLOOKUP(A1203,INTERACTION!$A$1:$B$200,2,0)," ")</f>
        <v>9</v>
      </c>
      <c r="H1203" t="str">
        <f t="shared" si="56"/>
        <v>Thursday</v>
      </c>
      <c r="I1203" s="32" t="str">
        <f t="shared" si="54"/>
        <v>Weekday</v>
      </c>
      <c r="J1203" s="34">
        <f>IFERROR(Insta_Table1[[#This Row],[Interaction]]/Insta_Table1[[#This Row],[Reach]], " ")</f>
        <v>1.2379642365887207E-2</v>
      </c>
    </row>
    <row r="1204" spans="1:10" x14ac:dyDescent="0.3">
      <c r="A1204" s="7" t="s">
        <v>1204</v>
      </c>
      <c r="B1204" s="17">
        <f t="shared" si="55"/>
        <v>45772</v>
      </c>
      <c r="C1204" s="36">
        <f>VLOOKUP(DAILY_STATS!A1204,REACH!A1203:B2413,2,0)</f>
        <v>6574</v>
      </c>
      <c r="D1204">
        <f>VLOOKUP(A1204,PROFILE_VISITS!$A$1:$B$1211,2,0)</f>
        <v>180</v>
      </c>
      <c r="E1204" s="36">
        <f>IFERROR(VLOOKUP(A1204,NEW_FOLLOWS!$A$1:$B$892,2,0),  " ")</f>
        <v>82</v>
      </c>
      <c r="F1204" s="36">
        <f>IFERROR(VLOOKUP(A1204,VIEWS!$A$1:$B$200,2,0)," ")</f>
        <v>7183</v>
      </c>
      <c r="G1204" s="36">
        <f>IFERROR(VLOOKUP(A1204,INTERACTION!$A$1:$B$200,2,0)," ")</f>
        <v>7</v>
      </c>
      <c r="H1204" t="str">
        <f t="shared" si="56"/>
        <v>Friday</v>
      </c>
      <c r="I1204" s="32" t="str">
        <f t="shared" si="54"/>
        <v>Weekday</v>
      </c>
      <c r="J1204" s="34">
        <f>IFERROR(Insta_Table1[[#This Row],[Interaction]]/Insta_Table1[[#This Row],[Reach]], " ")</f>
        <v>1.0648007301490721E-3</v>
      </c>
    </row>
    <row r="1205" spans="1:10" x14ac:dyDescent="0.3">
      <c r="A1205" s="7" t="s">
        <v>1205</v>
      </c>
      <c r="B1205" s="17">
        <f t="shared" si="55"/>
        <v>45773</v>
      </c>
      <c r="C1205" s="36">
        <f>VLOOKUP(DAILY_STATS!A1205,REACH!A1204:B2414,2,0)</f>
        <v>773</v>
      </c>
      <c r="D1205">
        <f>VLOOKUP(A1205,PROFILE_VISITS!$A$1:$B$1211,2,0)</f>
        <v>103</v>
      </c>
      <c r="E1205" s="36">
        <f>IFERROR(VLOOKUP(A1205,NEW_FOLLOWS!$A$1:$B$892,2,0),  " ")</f>
        <v>105</v>
      </c>
      <c r="F1205" s="36">
        <f>IFERROR(VLOOKUP(A1205,VIEWS!$A$1:$B$200,2,0)," ")</f>
        <v>1023</v>
      </c>
      <c r="G1205" s="36">
        <f>IFERROR(VLOOKUP(A1205,INTERACTION!$A$1:$B$200,2,0)," ")</f>
        <v>9</v>
      </c>
      <c r="H1205" t="str">
        <f t="shared" si="56"/>
        <v>Saturday</v>
      </c>
      <c r="I1205" s="32" t="str">
        <f t="shared" si="54"/>
        <v>Weekend</v>
      </c>
      <c r="J1205" s="34">
        <f>IFERROR(Insta_Table1[[#This Row],[Interaction]]/Insta_Table1[[#This Row],[Reach]], " ")</f>
        <v>1.1642949547218629E-2</v>
      </c>
    </row>
    <row r="1206" spans="1:10" x14ac:dyDescent="0.3">
      <c r="A1206" s="7" t="s">
        <v>1206</v>
      </c>
      <c r="B1206" s="17">
        <f t="shared" si="55"/>
        <v>45774</v>
      </c>
      <c r="C1206" s="36">
        <f>VLOOKUP(DAILY_STATS!A1206,REACH!A1205:B2415,2,0)</f>
        <v>255</v>
      </c>
      <c r="D1206">
        <f>VLOOKUP(A1206,PROFILE_VISITS!$A$1:$B$1211,2,0)</f>
        <v>123</v>
      </c>
      <c r="E1206" s="36">
        <f>IFERROR(VLOOKUP(A1206,NEW_FOLLOWS!$A$1:$B$892,2,0),  " ")</f>
        <v>93</v>
      </c>
      <c r="F1206" s="36">
        <f>IFERROR(VLOOKUP(A1206,VIEWS!$A$1:$B$200,2,0)," ")</f>
        <v>548</v>
      </c>
      <c r="G1206" s="36">
        <f>IFERROR(VLOOKUP(A1206,INTERACTION!$A$1:$B$200,2,0)," ")</f>
        <v>18</v>
      </c>
      <c r="H1206" t="str">
        <f t="shared" si="56"/>
        <v>Sunday</v>
      </c>
      <c r="I1206" s="32" t="str">
        <f t="shared" si="54"/>
        <v>Weekend</v>
      </c>
      <c r="J1206" s="34">
        <f>IFERROR(Insta_Table1[[#This Row],[Interaction]]/Insta_Table1[[#This Row],[Reach]], " ")</f>
        <v>7.0588235294117646E-2</v>
      </c>
    </row>
    <row r="1207" spans="1:10" x14ac:dyDescent="0.3">
      <c r="A1207" s="7" t="s">
        <v>1207</v>
      </c>
      <c r="B1207" s="17">
        <f t="shared" si="55"/>
        <v>45775</v>
      </c>
      <c r="C1207" s="36">
        <f>VLOOKUP(DAILY_STATS!A1207,REACH!A1206:B2416,2,0)</f>
        <v>299</v>
      </c>
      <c r="D1207">
        <f>VLOOKUP(A1207,PROFILE_VISITS!$A$1:$B$1211,2,0)</f>
        <v>96</v>
      </c>
      <c r="E1207" s="36">
        <f>IFERROR(VLOOKUP(A1207,NEW_FOLLOWS!$A$1:$B$892,2,0),  " ")</f>
        <v>71</v>
      </c>
      <c r="F1207" s="36">
        <f>IFERROR(VLOOKUP(A1207,VIEWS!$A$1:$B$200,2,0)," ")</f>
        <v>625</v>
      </c>
      <c r="G1207" s="36">
        <f>IFERROR(VLOOKUP(A1207,INTERACTION!$A$1:$B$200,2,0)," ")</f>
        <v>21</v>
      </c>
      <c r="H1207" t="str">
        <f t="shared" si="56"/>
        <v>Monday</v>
      </c>
      <c r="I1207" s="32" t="str">
        <f t="shared" si="54"/>
        <v>Weekday</v>
      </c>
      <c r="J1207" s="34">
        <f>IFERROR(Insta_Table1[[#This Row],[Interaction]]/Insta_Table1[[#This Row],[Reach]], " ")</f>
        <v>7.0234113712374577E-2</v>
      </c>
    </row>
    <row r="1208" spans="1:10" x14ac:dyDescent="0.3">
      <c r="A1208" s="7" t="s">
        <v>1208</v>
      </c>
      <c r="B1208" s="17">
        <f t="shared" si="55"/>
        <v>45776</v>
      </c>
      <c r="C1208" s="36">
        <f>VLOOKUP(DAILY_STATS!A1208,REACH!A1207:B2417,2,0)</f>
        <v>303</v>
      </c>
      <c r="D1208">
        <f>VLOOKUP(A1208,PROFILE_VISITS!$A$1:$B$1211,2,0)</f>
        <v>144</v>
      </c>
      <c r="E1208" s="36">
        <f>IFERROR(VLOOKUP(A1208,NEW_FOLLOWS!$A$1:$B$892,2,0),  " ")</f>
        <v>79</v>
      </c>
      <c r="F1208" s="36">
        <f>IFERROR(VLOOKUP(A1208,VIEWS!$A$1:$B$200,2,0)," ")</f>
        <v>697</v>
      </c>
      <c r="G1208" s="36">
        <f>IFERROR(VLOOKUP(A1208,INTERACTION!$A$1:$B$200,2,0)," ")</f>
        <v>21</v>
      </c>
      <c r="H1208" t="str">
        <f t="shared" si="56"/>
        <v>Tuesday</v>
      </c>
      <c r="I1208" s="32" t="str">
        <f t="shared" si="54"/>
        <v>Weekday</v>
      </c>
      <c r="J1208" s="34">
        <f>IFERROR(Insta_Table1[[#This Row],[Interaction]]/Insta_Table1[[#This Row],[Reach]], " ")</f>
        <v>6.9306930693069313E-2</v>
      </c>
    </row>
    <row r="1209" spans="1:10" x14ac:dyDescent="0.3">
      <c r="A1209" s="7" t="s">
        <v>1209</v>
      </c>
      <c r="B1209" s="17">
        <f t="shared" si="55"/>
        <v>45777</v>
      </c>
      <c r="C1209" s="36">
        <f>VLOOKUP(DAILY_STATS!A1209,REACH!A1208:B2418,2,0)</f>
        <v>258</v>
      </c>
      <c r="D1209">
        <f>VLOOKUP(A1209,PROFILE_VISITS!$A$1:$B$1211,2,0)</f>
        <v>104</v>
      </c>
      <c r="E1209" s="36" t="str">
        <f>IFERROR(VLOOKUP(A1209,NEW_FOLLOWS!$A$1:$B$892,2,0),  " ")</f>
        <v xml:space="preserve"> </v>
      </c>
      <c r="F1209" s="36">
        <f>IFERROR(VLOOKUP(A1209,VIEWS!$A$1:$B$200,2,0)," ")</f>
        <v>572</v>
      </c>
      <c r="G1209" s="36">
        <f>IFERROR(VLOOKUP(A1209,INTERACTION!$A$1:$B$200,2,0)," ")</f>
        <v>18</v>
      </c>
      <c r="H1209" t="str">
        <f t="shared" si="56"/>
        <v>Wednesday</v>
      </c>
      <c r="I1209" s="32" t="str">
        <f t="shared" si="54"/>
        <v>Weekday</v>
      </c>
      <c r="J1209" s="34">
        <f>IFERROR(Insta_Table1[[#This Row],[Interaction]]/Insta_Table1[[#This Row],[Reach]], " ")</f>
        <v>6.9767441860465115E-2</v>
      </c>
    </row>
    <row r="1210" spans="1:10" x14ac:dyDescent="0.3">
      <c r="A1210" s="7" t="s">
        <v>1210</v>
      </c>
      <c r="B1210" s="17">
        <f t="shared" si="55"/>
        <v>45778</v>
      </c>
      <c r="C1210" s="36">
        <f>VLOOKUP(DAILY_STATS!A1210,REACH!A1209:B2419,2,0)</f>
        <v>5128</v>
      </c>
      <c r="D1210">
        <f>VLOOKUP(A1210,PROFILE_VISITS!$A$1:$B$1211,2,0)</f>
        <v>197</v>
      </c>
      <c r="E1210" s="36" t="str">
        <f>IFERROR(VLOOKUP(A1210,NEW_FOLLOWS!$A$1:$B$892,2,0),  " ")</f>
        <v xml:space="preserve"> </v>
      </c>
      <c r="F1210" s="36">
        <f>IFERROR(VLOOKUP(A1210,VIEWS!$A$1:$B$200,2,0)," ")</f>
        <v>9441</v>
      </c>
      <c r="G1210" s="36">
        <f>IFERROR(VLOOKUP(A1210,INTERACTION!$A$1:$B$200,2,0)," ")</f>
        <v>20</v>
      </c>
      <c r="H1210" t="str">
        <f t="shared" si="56"/>
        <v>Thursday</v>
      </c>
      <c r="I1210" s="32" t="str">
        <f t="shared" si="54"/>
        <v>Weekday</v>
      </c>
      <c r="J1210" s="34">
        <f>IFERROR(Insta_Table1[[#This Row],[Interaction]]/Insta_Table1[[#This Row],[Reach]], " ")</f>
        <v>3.9001560062402497E-3</v>
      </c>
    </row>
    <row r="1211" spans="1:10" x14ac:dyDescent="0.3">
      <c r="A1211" s="7" t="s">
        <v>1211</v>
      </c>
      <c r="B1211" s="17">
        <f t="shared" si="55"/>
        <v>45779</v>
      </c>
      <c r="C1211" s="36">
        <f>VLOOKUP(DAILY_STATS!A1211,REACH!A1210:B2420,2,0)</f>
        <v>13350</v>
      </c>
      <c r="D1211">
        <f>VLOOKUP(A1211,PROFILE_VISITS!$A$1:$B$1211,2,0)</f>
        <v>268</v>
      </c>
      <c r="E1211" s="36" t="str">
        <f>IFERROR(VLOOKUP(A1211,NEW_FOLLOWS!$A$1:$B$892,2,0),  " ")</f>
        <v xml:space="preserve"> </v>
      </c>
      <c r="F1211" s="36">
        <f>IFERROR(VLOOKUP(A1211,VIEWS!$A$1:$B$200,2,0)," ")</f>
        <v>26750</v>
      </c>
      <c r="G1211" s="36">
        <f>IFERROR(VLOOKUP(A1211,INTERACTION!$A$1:$B$200,2,0)," ")</f>
        <v>70</v>
      </c>
      <c r="H1211" t="str">
        <f t="shared" si="56"/>
        <v>Friday</v>
      </c>
      <c r="I1211" s="32" t="str">
        <f t="shared" si="54"/>
        <v>Weekday</v>
      </c>
      <c r="J1211" s="34">
        <f>IFERROR(Insta_Table1[[#This Row],[Interaction]]/Insta_Table1[[#This Row],[Reach]], " ")</f>
        <v>5.2434456928838954E-3</v>
      </c>
    </row>
  </sheetData>
  <conditionalFormatting sqref="M10">
    <cfRule type="top10" dxfId="14" priority="4" rank="1"/>
  </conditionalFormatting>
  <conditionalFormatting sqref="M1:M10 M19:M39 M57:M1048576">
    <cfRule type="top10" dxfId="12" priority="3" rank="1"/>
  </conditionalFormatting>
  <conditionalFormatting sqref="N1:N10 N19:N39 N57:N1048576">
    <cfRule type="top10" dxfId="11" priority="2" rank="1"/>
  </conditionalFormatting>
  <conditionalFormatting sqref="O1:O10 O19:O1048576">
    <cfRule type="top10" dxfId="10" priority="1" rank="1"/>
  </conditionalFormatting>
  <pageMargins left="0.7" right="0.7" top="0.75" bottom="0.75" header="0.3" footer="0.3"/>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11"/>
  <sheetViews>
    <sheetView workbookViewId="0">
      <selection activeCell="G19" sqref="G19"/>
    </sheetView>
  </sheetViews>
  <sheetFormatPr defaultRowHeight="14.4" x14ac:dyDescent="0.3"/>
  <cols>
    <col min="1" max="1" width="18.33203125" bestFit="1" customWidth="1"/>
    <col min="2" max="2" width="14.33203125" bestFit="1" customWidth="1"/>
  </cols>
  <sheetData>
    <row r="1" spans="1:2" x14ac:dyDescent="0.3">
      <c r="A1" s="1" t="s">
        <v>0</v>
      </c>
      <c r="B1" s="1" t="s">
        <v>1</v>
      </c>
    </row>
    <row r="2" spans="1:2" x14ac:dyDescent="0.3">
      <c r="A2" s="2" t="s">
        <v>2</v>
      </c>
      <c r="B2" s="3">
        <v>4112</v>
      </c>
    </row>
    <row r="3" spans="1:2" x14ac:dyDescent="0.3">
      <c r="A3" s="2" t="s">
        <v>3</v>
      </c>
      <c r="B3" s="3">
        <v>20987</v>
      </c>
    </row>
    <row r="4" spans="1:2" x14ac:dyDescent="0.3">
      <c r="A4" s="2" t="s">
        <v>4</v>
      </c>
      <c r="B4" s="3">
        <v>28003</v>
      </c>
    </row>
    <row r="5" spans="1:2" x14ac:dyDescent="0.3">
      <c r="A5" s="2" t="s">
        <v>5</v>
      </c>
      <c r="B5" s="3">
        <v>16547</v>
      </c>
    </row>
    <row r="6" spans="1:2" x14ac:dyDescent="0.3">
      <c r="A6" s="2" t="s">
        <v>6</v>
      </c>
      <c r="B6" s="3">
        <v>19299</v>
      </c>
    </row>
    <row r="7" spans="1:2" x14ac:dyDescent="0.3">
      <c r="A7" s="2" t="s">
        <v>7</v>
      </c>
      <c r="B7" s="3">
        <v>24416</v>
      </c>
    </row>
    <row r="8" spans="1:2" x14ac:dyDescent="0.3">
      <c r="A8" s="2" t="s">
        <v>8</v>
      </c>
      <c r="B8" s="3">
        <v>33086</v>
      </c>
    </row>
    <row r="9" spans="1:2" x14ac:dyDescent="0.3">
      <c r="A9" s="2" t="s">
        <v>9</v>
      </c>
      <c r="B9" s="3">
        <v>17874</v>
      </c>
    </row>
    <row r="10" spans="1:2" x14ac:dyDescent="0.3">
      <c r="A10" s="2" t="s">
        <v>10</v>
      </c>
      <c r="B10" s="3">
        <v>18673</v>
      </c>
    </row>
    <row r="11" spans="1:2" x14ac:dyDescent="0.3">
      <c r="A11" s="2" t="s">
        <v>11</v>
      </c>
      <c r="B11" s="3">
        <v>16161</v>
      </c>
    </row>
    <row r="12" spans="1:2" x14ac:dyDescent="0.3">
      <c r="A12" s="2" t="s">
        <v>12</v>
      </c>
      <c r="B12" s="3">
        <v>14928</v>
      </c>
    </row>
    <row r="13" spans="1:2" x14ac:dyDescent="0.3">
      <c r="A13" s="2" t="s">
        <v>13</v>
      </c>
      <c r="B13" s="3">
        <v>20146</v>
      </c>
    </row>
    <row r="14" spans="1:2" x14ac:dyDescent="0.3">
      <c r="A14" s="2" t="s">
        <v>14</v>
      </c>
      <c r="B14" s="3">
        <v>27486</v>
      </c>
    </row>
    <row r="15" spans="1:2" x14ac:dyDescent="0.3">
      <c r="A15" s="2" t="s">
        <v>15</v>
      </c>
      <c r="B15" s="3">
        <v>27397</v>
      </c>
    </row>
    <row r="16" spans="1:2" x14ac:dyDescent="0.3">
      <c r="A16" s="2" t="s">
        <v>16</v>
      </c>
      <c r="B16" s="3">
        <v>41642</v>
      </c>
    </row>
    <row r="17" spans="1:2" x14ac:dyDescent="0.3">
      <c r="A17" s="2" t="s">
        <v>17</v>
      </c>
      <c r="B17" s="3">
        <v>44862</v>
      </c>
    </row>
    <row r="18" spans="1:2" x14ac:dyDescent="0.3">
      <c r="A18" s="2" t="s">
        <v>18</v>
      </c>
      <c r="B18" s="3">
        <v>21078</v>
      </c>
    </row>
    <row r="19" spans="1:2" x14ac:dyDescent="0.3">
      <c r="A19" s="2" t="s">
        <v>19</v>
      </c>
      <c r="B19" s="3">
        <v>12643</v>
      </c>
    </row>
    <row r="20" spans="1:2" x14ac:dyDescent="0.3">
      <c r="A20" s="2" t="s">
        <v>20</v>
      </c>
      <c r="B20" s="3">
        <v>16411</v>
      </c>
    </row>
    <row r="21" spans="1:2" x14ac:dyDescent="0.3">
      <c r="A21" s="2" t="s">
        <v>21</v>
      </c>
      <c r="B21" s="3">
        <v>16744</v>
      </c>
    </row>
    <row r="22" spans="1:2" x14ac:dyDescent="0.3">
      <c r="A22" s="2" t="s">
        <v>22</v>
      </c>
      <c r="B22" s="3">
        <v>12542</v>
      </c>
    </row>
    <row r="23" spans="1:2" x14ac:dyDescent="0.3">
      <c r="A23" s="2" t="s">
        <v>23</v>
      </c>
      <c r="B23" s="3">
        <v>11845</v>
      </c>
    </row>
    <row r="24" spans="1:2" x14ac:dyDescent="0.3">
      <c r="A24" s="2" t="s">
        <v>24</v>
      </c>
      <c r="B24" s="3">
        <v>9028</v>
      </c>
    </row>
    <row r="25" spans="1:2" x14ac:dyDescent="0.3">
      <c r="A25" s="2" t="s">
        <v>25</v>
      </c>
      <c r="B25" s="3">
        <v>12247</v>
      </c>
    </row>
    <row r="26" spans="1:2" x14ac:dyDescent="0.3">
      <c r="A26" s="2" t="s">
        <v>26</v>
      </c>
      <c r="B26" s="3">
        <v>8187</v>
      </c>
    </row>
    <row r="27" spans="1:2" x14ac:dyDescent="0.3">
      <c r="A27" s="2" t="s">
        <v>27</v>
      </c>
      <c r="B27" s="3">
        <v>6372</v>
      </c>
    </row>
    <row r="28" spans="1:2" x14ac:dyDescent="0.3">
      <c r="A28" s="2" t="s">
        <v>28</v>
      </c>
      <c r="B28" s="3">
        <v>2768</v>
      </c>
    </row>
    <row r="29" spans="1:2" x14ac:dyDescent="0.3">
      <c r="A29" s="2" t="s">
        <v>29</v>
      </c>
      <c r="B29" s="3">
        <v>2144</v>
      </c>
    </row>
    <row r="30" spans="1:2" x14ac:dyDescent="0.3">
      <c r="A30" s="2" t="s">
        <v>30</v>
      </c>
      <c r="B30" s="3">
        <v>5880</v>
      </c>
    </row>
    <row r="31" spans="1:2" x14ac:dyDescent="0.3">
      <c r="A31" s="2" t="s">
        <v>31</v>
      </c>
      <c r="B31" s="3">
        <v>3054</v>
      </c>
    </row>
    <row r="32" spans="1:2" x14ac:dyDescent="0.3">
      <c r="A32" s="2" t="s">
        <v>32</v>
      </c>
      <c r="B32" s="3">
        <v>2019</v>
      </c>
    </row>
    <row r="33" spans="1:2" x14ac:dyDescent="0.3">
      <c r="A33" s="2" t="s">
        <v>33</v>
      </c>
      <c r="B33" s="3">
        <v>2792</v>
      </c>
    </row>
    <row r="34" spans="1:2" x14ac:dyDescent="0.3">
      <c r="A34" s="2" t="s">
        <v>34</v>
      </c>
      <c r="B34" s="3">
        <v>3032</v>
      </c>
    </row>
    <row r="35" spans="1:2" x14ac:dyDescent="0.3">
      <c r="A35" s="2" t="s">
        <v>35</v>
      </c>
      <c r="B35" s="3">
        <v>4425</v>
      </c>
    </row>
    <row r="36" spans="1:2" x14ac:dyDescent="0.3">
      <c r="A36" s="2" t="s">
        <v>36</v>
      </c>
      <c r="B36" s="3">
        <v>2880</v>
      </c>
    </row>
    <row r="37" spans="1:2" x14ac:dyDescent="0.3">
      <c r="A37" s="2" t="s">
        <v>37</v>
      </c>
      <c r="B37" s="3">
        <v>4957</v>
      </c>
    </row>
    <row r="38" spans="1:2" x14ac:dyDescent="0.3">
      <c r="A38" s="2" t="s">
        <v>38</v>
      </c>
      <c r="B38" s="3">
        <v>4551</v>
      </c>
    </row>
    <row r="39" spans="1:2" x14ac:dyDescent="0.3">
      <c r="A39" s="2" t="s">
        <v>39</v>
      </c>
      <c r="B39" s="3">
        <v>3376</v>
      </c>
    </row>
    <row r="40" spans="1:2" x14ac:dyDescent="0.3">
      <c r="A40" s="2" t="s">
        <v>40</v>
      </c>
      <c r="B40" s="3">
        <v>7256</v>
      </c>
    </row>
    <row r="41" spans="1:2" x14ac:dyDescent="0.3">
      <c r="A41" s="2" t="s">
        <v>41</v>
      </c>
      <c r="B41" s="3">
        <v>3684</v>
      </c>
    </row>
    <row r="42" spans="1:2" x14ac:dyDescent="0.3">
      <c r="A42" s="2" t="s">
        <v>42</v>
      </c>
      <c r="B42" s="3">
        <v>6077</v>
      </c>
    </row>
    <row r="43" spans="1:2" x14ac:dyDescent="0.3">
      <c r="A43" s="2" t="s">
        <v>43</v>
      </c>
      <c r="B43" s="3">
        <v>2800</v>
      </c>
    </row>
    <row r="44" spans="1:2" x14ac:dyDescent="0.3">
      <c r="A44" s="2" t="s">
        <v>44</v>
      </c>
      <c r="B44" s="3">
        <v>9370</v>
      </c>
    </row>
    <row r="45" spans="1:2" x14ac:dyDescent="0.3">
      <c r="A45" s="2" t="s">
        <v>45</v>
      </c>
      <c r="B45" s="3">
        <v>9729</v>
      </c>
    </row>
    <row r="46" spans="1:2" x14ac:dyDescent="0.3">
      <c r="A46" s="2" t="s">
        <v>46</v>
      </c>
      <c r="B46" s="3">
        <v>3076</v>
      </c>
    </row>
    <row r="47" spans="1:2" x14ac:dyDescent="0.3">
      <c r="A47" s="2" t="s">
        <v>47</v>
      </c>
      <c r="B47" s="3">
        <v>6001</v>
      </c>
    </row>
    <row r="48" spans="1:2" x14ac:dyDescent="0.3">
      <c r="A48" s="2" t="s">
        <v>48</v>
      </c>
      <c r="B48" s="3">
        <v>1915</v>
      </c>
    </row>
    <row r="49" spans="1:2" x14ac:dyDescent="0.3">
      <c r="A49" s="2" t="s">
        <v>49</v>
      </c>
      <c r="B49" s="3">
        <v>3126</v>
      </c>
    </row>
    <row r="50" spans="1:2" x14ac:dyDescent="0.3">
      <c r="A50" s="2" t="s">
        <v>50</v>
      </c>
      <c r="B50" s="3">
        <v>4165</v>
      </c>
    </row>
    <row r="51" spans="1:2" x14ac:dyDescent="0.3">
      <c r="A51" s="2" t="s">
        <v>51</v>
      </c>
      <c r="B51" s="3">
        <v>3907</v>
      </c>
    </row>
    <row r="52" spans="1:2" x14ac:dyDescent="0.3">
      <c r="A52" s="2" t="s">
        <v>52</v>
      </c>
      <c r="B52" s="3">
        <v>3365</v>
      </c>
    </row>
    <row r="53" spans="1:2" x14ac:dyDescent="0.3">
      <c r="A53" s="2" t="s">
        <v>53</v>
      </c>
      <c r="B53" s="3">
        <v>5805</v>
      </c>
    </row>
    <row r="54" spans="1:2" x14ac:dyDescent="0.3">
      <c r="A54" s="2" t="s">
        <v>54</v>
      </c>
      <c r="B54" s="3">
        <v>6001</v>
      </c>
    </row>
    <row r="55" spans="1:2" x14ac:dyDescent="0.3">
      <c r="A55" s="2" t="s">
        <v>55</v>
      </c>
      <c r="B55" s="3">
        <v>11204</v>
      </c>
    </row>
    <row r="56" spans="1:2" x14ac:dyDescent="0.3">
      <c r="A56" s="2" t="s">
        <v>56</v>
      </c>
      <c r="B56" s="3">
        <v>9440</v>
      </c>
    </row>
    <row r="57" spans="1:2" x14ac:dyDescent="0.3">
      <c r="A57" s="2" t="s">
        <v>57</v>
      </c>
      <c r="B57" s="3">
        <v>17704</v>
      </c>
    </row>
    <row r="58" spans="1:2" x14ac:dyDescent="0.3">
      <c r="A58" s="2" t="s">
        <v>58</v>
      </c>
      <c r="B58" s="3">
        <v>15886</v>
      </c>
    </row>
    <row r="59" spans="1:2" x14ac:dyDescent="0.3">
      <c r="A59" s="2" t="s">
        <v>59</v>
      </c>
      <c r="B59" s="3">
        <v>21173</v>
      </c>
    </row>
    <row r="60" spans="1:2" x14ac:dyDescent="0.3">
      <c r="A60" s="2" t="s">
        <v>60</v>
      </c>
      <c r="B60" s="3">
        <v>23647</v>
      </c>
    </row>
    <row r="61" spans="1:2" x14ac:dyDescent="0.3">
      <c r="A61" s="2" t="s">
        <v>61</v>
      </c>
      <c r="B61" s="3">
        <v>32961</v>
      </c>
    </row>
    <row r="62" spans="1:2" x14ac:dyDescent="0.3">
      <c r="A62" s="2" t="s">
        <v>62</v>
      </c>
      <c r="B62" s="3">
        <v>45301</v>
      </c>
    </row>
    <row r="63" spans="1:2" x14ac:dyDescent="0.3">
      <c r="A63" s="2" t="s">
        <v>63</v>
      </c>
      <c r="B63" s="3">
        <v>42328</v>
      </c>
    </row>
    <row r="64" spans="1:2" x14ac:dyDescent="0.3">
      <c r="A64" s="2" t="s">
        <v>64</v>
      </c>
      <c r="B64" s="3">
        <v>28108</v>
      </c>
    </row>
    <row r="65" spans="1:2" x14ac:dyDescent="0.3">
      <c r="A65" s="2" t="s">
        <v>65</v>
      </c>
      <c r="B65" s="3">
        <v>25980</v>
      </c>
    </row>
    <row r="66" spans="1:2" x14ac:dyDescent="0.3">
      <c r="A66" s="2" t="s">
        <v>66</v>
      </c>
      <c r="B66" s="3">
        <v>42097</v>
      </c>
    </row>
    <row r="67" spans="1:2" x14ac:dyDescent="0.3">
      <c r="A67" s="2" t="s">
        <v>67</v>
      </c>
      <c r="B67" s="3">
        <v>53940</v>
      </c>
    </row>
    <row r="68" spans="1:2" x14ac:dyDescent="0.3">
      <c r="A68" s="2" t="s">
        <v>68</v>
      </c>
      <c r="B68" s="3">
        <v>102144</v>
      </c>
    </row>
    <row r="69" spans="1:2" x14ac:dyDescent="0.3">
      <c r="A69" s="2" t="s">
        <v>69</v>
      </c>
      <c r="B69" s="3">
        <v>65322</v>
      </c>
    </row>
    <row r="70" spans="1:2" x14ac:dyDescent="0.3">
      <c r="A70" s="2" t="s">
        <v>70</v>
      </c>
      <c r="B70" s="3">
        <v>32658</v>
      </c>
    </row>
    <row r="71" spans="1:2" x14ac:dyDescent="0.3">
      <c r="A71" s="2" t="s">
        <v>71</v>
      </c>
      <c r="B71" s="3">
        <v>30770</v>
      </c>
    </row>
    <row r="72" spans="1:2" x14ac:dyDescent="0.3">
      <c r="A72" s="2" t="s">
        <v>72</v>
      </c>
      <c r="B72" s="3">
        <v>56445</v>
      </c>
    </row>
    <row r="73" spans="1:2" x14ac:dyDescent="0.3">
      <c r="A73" s="2" t="s">
        <v>73</v>
      </c>
      <c r="B73" s="3">
        <v>43978</v>
      </c>
    </row>
    <row r="74" spans="1:2" x14ac:dyDescent="0.3">
      <c r="A74" s="2" t="s">
        <v>74</v>
      </c>
      <c r="B74" s="3">
        <v>35291</v>
      </c>
    </row>
    <row r="75" spans="1:2" x14ac:dyDescent="0.3">
      <c r="A75" s="2" t="s">
        <v>75</v>
      </c>
      <c r="B75" s="3">
        <v>58837</v>
      </c>
    </row>
    <row r="76" spans="1:2" x14ac:dyDescent="0.3">
      <c r="A76" s="2" t="s">
        <v>76</v>
      </c>
      <c r="B76" s="3">
        <v>116328</v>
      </c>
    </row>
    <row r="77" spans="1:2" x14ac:dyDescent="0.3">
      <c r="A77" s="2" t="s">
        <v>77</v>
      </c>
      <c r="B77" s="3">
        <v>69454</v>
      </c>
    </row>
    <row r="78" spans="1:2" x14ac:dyDescent="0.3">
      <c r="A78" s="2" t="s">
        <v>78</v>
      </c>
      <c r="B78" s="3">
        <v>34523</v>
      </c>
    </row>
    <row r="79" spans="1:2" x14ac:dyDescent="0.3">
      <c r="A79" s="2" t="s">
        <v>79</v>
      </c>
      <c r="B79" s="3">
        <v>25086</v>
      </c>
    </row>
    <row r="80" spans="1:2" x14ac:dyDescent="0.3">
      <c r="A80" s="2" t="s">
        <v>80</v>
      </c>
      <c r="B80" s="3">
        <v>28013</v>
      </c>
    </row>
    <row r="81" spans="1:2" x14ac:dyDescent="0.3">
      <c r="A81" s="2" t="s">
        <v>81</v>
      </c>
      <c r="B81" s="3">
        <v>27042</v>
      </c>
    </row>
    <row r="82" spans="1:2" x14ac:dyDescent="0.3">
      <c r="A82" s="2" t="s">
        <v>82</v>
      </c>
      <c r="B82" s="3">
        <v>33389</v>
      </c>
    </row>
    <row r="83" spans="1:2" x14ac:dyDescent="0.3">
      <c r="A83" s="2" t="s">
        <v>83</v>
      </c>
      <c r="B83" s="3">
        <v>40996</v>
      </c>
    </row>
    <row r="84" spans="1:2" x14ac:dyDescent="0.3">
      <c r="A84" s="2" t="s">
        <v>84</v>
      </c>
      <c r="B84" s="3">
        <v>36880</v>
      </c>
    </row>
    <row r="85" spans="1:2" x14ac:dyDescent="0.3">
      <c r="A85" s="2" t="s">
        <v>85</v>
      </c>
      <c r="B85" s="3">
        <v>16389</v>
      </c>
    </row>
    <row r="86" spans="1:2" x14ac:dyDescent="0.3">
      <c r="A86" s="2" t="s">
        <v>86</v>
      </c>
      <c r="B86" s="3">
        <v>11999</v>
      </c>
    </row>
    <row r="87" spans="1:2" x14ac:dyDescent="0.3">
      <c r="A87" s="2" t="s">
        <v>87</v>
      </c>
      <c r="B87" s="3">
        <v>11537</v>
      </c>
    </row>
    <row r="88" spans="1:2" x14ac:dyDescent="0.3">
      <c r="A88" s="2" t="s">
        <v>88</v>
      </c>
      <c r="B88" s="3">
        <v>10056</v>
      </c>
    </row>
    <row r="89" spans="1:2" x14ac:dyDescent="0.3">
      <c r="A89" s="2" t="s">
        <v>89</v>
      </c>
      <c r="B89" s="3">
        <v>7659</v>
      </c>
    </row>
    <row r="90" spans="1:2" x14ac:dyDescent="0.3">
      <c r="A90" s="2" t="s">
        <v>90</v>
      </c>
      <c r="B90" s="3">
        <v>4775</v>
      </c>
    </row>
    <row r="91" spans="1:2" x14ac:dyDescent="0.3">
      <c r="A91" s="2" t="s">
        <v>91</v>
      </c>
      <c r="B91" s="3">
        <v>7322</v>
      </c>
    </row>
    <row r="92" spans="1:2" x14ac:dyDescent="0.3">
      <c r="A92" s="2" t="s">
        <v>92</v>
      </c>
      <c r="B92" s="3">
        <v>10723</v>
      </c>
    </row>
    <row r="93" spans="1:2" x14ac:dyDescent="0.3">
      <c r="A93" s="2" t="s">
        <v>93</v>
      </c>
      <c r="B93" s="3">
        <v>12928</v>
      </c>
    </row>
    <row r="94" spans="1:2" x14ac:dyDescent="0.3">
      <c r="A94" s="2" t="s">
        <v>94</v>
      </c>
      <c r="B94" s="3">
        <v>7812</v>
      </c>
    </row>
    <row r="95" spans="1:2" x14ac:dyDescent="0.3">
      <c r="A95" s="2" t="s">
        <v>95</v>
      </c>
      <c r="B95" s="3">
        <v>21377</v>
      </c>
    </row>
    <row r="96" spans="1:2" x14ac:dyDescent="0.3">
      <c r="A96" s="2" t="s">
        <v>96</v>
      </c>
      <c r="B96" s="3">
        <v>15766</v>
      </c>
    </row>
    <row r="97" spans="1:2" x14ac:dyDescent="0.3">
      <c r="A97" s="2" t="s">
        <v>97</v>
      </c>
      <c r="B97" s="3">
        <v>17602</v>
      </c>
    </row>
    <row r="98" spans="1:2" x14ac:dyDescent="0.3">
      <c r="A98" s="2" t="s">
        <v>98</v>
      </c>
      <c r="B98" s="3">
        <v>13723</v>
      </c>
    </row>
    <row r="99" spans="1:2" x14ac:dyDescent="0.3">
      <c r="A99" s="2" t="s">
        <v>99</v>
      </c>
      <c r="B99" s="3">
        <v>11947</v>
      </c>
    </row>
    <row r="100" spans="1:2" x14ac:dyDescent="0.3">
      <c r="A100" s="2" t="s">
        <v>100</v>
      </c>
      <c r="B100" s="3">
        <v>9056</v>
      </c>
    </row>
    <row r="101" spans="1:2" x14ac:dyDescent="0.3">
      <c r="A101" s="2" t="s">
        <v>101</v>
      </c>
      <c r="B101" s="3">
        <v>4460</v>
      </c>
    </row>
    <row r="102" spans="1:2" x14ac:dyDescent="0.3">
      <c r="A102" s="2" t="s">
        <v>102</v>
      </c>
      <c r="B102" s="3">
        <v>3860</v>
      </c>
    </row>
    <row r="103" spans="1:2" x14ac:dyDescent="0.3">
      <c r="A103" s="2" t="s">
        <v>103</v>
      </c>
      <c r="B103" s="3">
        <v>6109</v>
      </c>
    </row>
    <row r="104" spans="1:2" x14ac:dyDescent="0.3">
      <c r="A104" s="2" t="s">
        <v>104</v>
      </c>
      <c r="B104" s="3">
        <v>2685</v>
      </c>
    </row>
    <row r="105" spans="1:2" x14ac:dyDescent="0.3">
      <c r="A105" s="2" t="s">
        <v>105</v>
      </c>
      <c r="B105" s="3">
        <v>1343</v>
      </c>
    </row>
    <row r="106" spans="1:2" x14ac:dyDescent="0.3">
      <c r="A106" s="2" t="s">
        <v>106</v>
      </c>
      <c r="B106" s="3">
        <v>1013</v>
      </c>
    </row>
    <row r="107" spans="1:2" x14ac:dyDescent="0.3">
      <c r="A107" s="2" t="s">
        <v>107</v>
      </c>
      <c r="B107" s="3">
        <v>2811</v>
      </c>
    </row>
    <row r="108" spans="1:2" x14ac:dyDescent="0.3">
      <c r="A108" s="2" t="s">
        <v>108</v>
      </c>
      <c r="B108" s="3">
        <v>526</v>
      </c>
    </row>
    <row r="109" spans="1:2" x14ac:dyDescent="0.3">
      <c r="A109" s="2" t="s">
        <v>109</v>
      </c>
      <c r="B109" s="3">
        <v>509</v>
      </c>
    </row>
    <row r="110" spans="1:2" x14ac:dyDescent="0.3">
      <c r="A110" s="2" t="s">
        <v>110</v>
      </c>
      <c r="B110" s="3">
        <v>834</v>
      </c>
    </row>
    <row r="111" spans="1:2" x14ac:dyDescent="0.3">
      <c r="A111" s="2" t="s">
        <v>111</v>
      </c>
      <c r="B111" s="3">
        <v>3365</v>
      </c>
    </row>
    <row r="112" spans="1:2" x14ac:dyDescent="0.3">
      <c r="A112" s="2" t="s">
        <v>112</v>
      </c>
      <c r="B112" s="3">
        <v>1915</v>
      </c>
    </row>
    <row r="113" spans="1:2" x14ac:dyDescent="0.3">
      <c r="A113" s="2" t="s">
        <v>113</v>
      </c>
      <c r="B113" s="3">
        <v>2033</v>
      </c>
    </row>
    <row r="114" spans="1:2" x14ac:dyDescent="0.3">
      <c r="A114" s="2" t="s">
        <v>114</v>
      </c>
      <c r="B114" s="3">
        <v>892</v>
      </c>
    </row>
    <row r="115" spans="1:2" x14ac:dyDescent="0.3">
      <c r="A115" s="2" t="s">
        <v>115</v>
      </c>
      <c r="B115" s="3">
        <v>1480</v>
      </c>
    </row>
    <row r="116" spans="1:2" x14ac:dyDescent="0.3">
      <c r="A116" s="2" t="s">
        <v>116</v>
      </c>
      <c r="B116" s="3">
        <v>286</v>
      </c>
    </row>
    <row r="117" spans="1:2" x14ac:dyDescent="0.3">
      <c r="A117" s="2" t="s">
        <v>117</v>
      </c>
      <c r="B117" s="3">
        <v>3493</v>
      </c>
    </row>
    <row r="118" spans="1:2" x14ac:dyDescent="0.3">
      <c r="A118" s="2" t="s">
        <v>118</v>
      </c>
      <c r="B118" s="3">
        <v>6846</v>
      </c>
    </row>
    <row r="119" spans="1:2" x14ac:dyDescent="0.3">
      <c r="A119" s="2" t="s">
        <v>119</v>
      </c>
      <c r="B119" s="3">
        <v>3279</v>
      </c>
    </row>
    <row r="120" spans="1:2" x14ac:dyDescent="0.3">
      <c r="A120" s="2" t="s">
        <v>120</v>
      </c>
      <c r="B120" s="3">
        <v>2088</v>
      </c>
    </row>
    <row r="121" spans="1:2" x14ac:dyDescent="0.3">
      <c r="A121" s="2" t="s">
        <v>121</v>
      </c>
      <c r="B121" s="3">
        <v>2656</v>
      </c>
    </row>
    <row r="122" spans="1:2" x14ac:dyDescent="0.3">
      <c r="A122" s="2" t="s">
        <v>122</v>
      </c>
      <c r="B122" s="3">
        <v>7138</v>
      </c>
    </row>
    <row r="123" spans="1:2" x14ac:dyDescent="0.3">
      <c r="A123" s="2" t="s">
        <v>123</v>
      </c>
      <c r="B123" s="3">
        <v>3192</v>
      </c>
    </row>
    <row r="124" spans="1:2" x14ac:dyDescent="0.3">
      <c r="A124" s="2" t="s">
        <v>124</v>
      </c>
      <c r="B124" s="3">
        <v>3397</v>
      </c>
    </row>
    <row r="125" spans="1:2" x14ac:dyDescent="0.3">
      <c r="A125" s="2" t="s">
        <v>125</v>
      </c>
      <c r="B125" s="3">
        <v>2130</v>
      </c>
    </row>
    <row r="126" spans="1:2" x14ac:dyDescent="0.3">
      <c r="A126" s="2" t="s">
        <v>126</v>
      </c>
      <c r="B126" s="3">
        <v>15038</v>
      </c>
    </row>
    <row r="127" spans="1:2" x14ac:dyDescent="0.3">
      <c r="A127" s="2" t="s">
        <v>127</v>
      </c>
      <c r="B127" s="3">
        <v>1673</v>
      </c>
    </row>
    <row r="128" spans="1:2" x14ac:dyDescent="0.3">
      <c r="A128" s="2" t="s">
        <v>128</v>
      </c>
      <c r="B128" s="3">
        <v>1815</v>
      </c>
    </row>
    <row r="129" spans="1:2" x14ac:dyDescent="0.3">
      <c r="A129" s="2" t="s">
        <v>129</v>
      </c>
      <c r="B129" s="3">
        <v>1191</v>
      </c>
    </row>
    <row r="130" spans="1:2" x14ac:dyDescent="0.3">
      <c r="A130" s="2" t="s">
        <v>130</v>
      </c>
      <c r="B130" s="3">
        <v>2276</v>
      </c>
    </row>
    <row r="131" spans="1:2" x14ac:dyDescent="0.3">
      <c r="A131" s="2" t="s">
        <v>131</v>
      </c>
      <c r="B131" s="3">
        <v>1862</v>
      </c>
    </row>
    <row r="132" spans="1:2" x14ac:dyDescent="0.3">
      <c r="A132" s="2" t="s">
        <v>132</v>
      </c>
      <c r="B132" s="3">
        <v>2851</v>
      </c>
    </row>
    <row r="133" spans="1:2" x14ac:dyDescent="0.3">
      <c r="A133" s="2" t="s">
        <v>133</v>
      </c>
      <c r="B133" s="3">
        <v>7857</v>
      </c>
    </row>
    <row r="134" spans="1:2" x14ac:dyDescent="0.3">
      <c r="A134" s="2" t="s">
        <v>134</v>
      </c>
      <c r="B134" s="3">
        <v>2542</v>
      </c>
    </row>
    <row r="135" spans="1:2" x14ac:dyDescent="0.3">
      <c r="A135" s="2" t="s">
        <v>135</v>
      </c>
      <c r="B135" s="3">
        <v>1815</v>
      </c>
    </row>
    <row r="136" spans="1:2" x14ac:dyDescent="0.3">
      <c r="A136" s="2" t="s">
        <v>136</v>
      </c>
      <c r="B136" s="3">
        <v>2113</v>
      </c>
    </row>
    <row r="137" spans="1:2" x14ac:dyDescent="0.3">
      <c r="A137" s="2" t="s">
        <v>137</v>
      </c>
      <c r="B137" s="3">
        <v>2038</v>
      </c>
    </row>
    <row r="138" spans="1:2" x14ac:dyDescent="0.3">
      <c r="A138" s="2" t="s">
        <v>138</v>
      </c>
      <c r="B138" s="3">
        <v>2641</v>
      </c>
    </row>
    <row r="139" spans="1:2" x14ac:dyDescent="0.3">
      <c r="A139" s="2" t="s">
        <v>139</v>
      </c>
      <c r="B139" s="3">
        <v>494</v>
      </c>
    </row>
    <row r="140" spans="1:2" x14ac:dyDescent="0.3">
      <c r="A140" s="2" t="s">
        <v>140</v>
      </c>
      <c r="B140" s="3">
        <v>2017</v>
      </c>
    </row>
    <row r="141" spans="1:2" x14ac:dyDescent="0.3">
      <c r="A141" s="2" t="s">
        <v>141</v>
      </c>
      <c r="B141" s="3">
        <v>2006</v>
      </c>
    </row>
    <row r="142" spans="1:2" x14ac:dyDescent="0.3">
      <c r="A142" s="2" t="s">
        <v>142</v>
      </c>
      <c r="B142" s="3">
        <v>1166</v>
      </c>
    </row>
    <row r="143" spans="1:2" x14ac:dyDescent="0.3">
      <c r="A143" s="2" t="s">
        <v>143</v>
      </c>
      <c r="B143" s="3">
        <v>440</v>
      </c>
    </row>
    <row r="144" spans="1:2" x14ac:dyDescent="0.3">
      <c r="A144" s="2" t="s">
        <v>144</v>
      </c>
      <c r="B144" s="3">
        <v>355</v>
      </c>
    </row>
    <row r="145" spans="1:2" x14ac:dyDescent="0.3">
      <c r="A145" s="2" t="s">
        <v>145</v>
      </c>
      <c r="B145" s="3">
        <v>843</v>
      </c>
    </row>
    <row r="146" spans="1:2" x14ac:dyDescent="0.3">
      <c r="A146" s="2" t="s">
        <v>146</v>
      </c>
      <c r="B146" s="3">
        <v>1262</v>
      </c>
    </row>
    <row r="147" spans="1:2" x14ac:dyDescent="0.3">
      <c r="A147" s="2" t="s">
        <v>147</v>
      </c>
      <c r="B147" s="3">
        <v>1134</v>
      </c>
    </row>
    <row r="148" spans="1:2" x14ac:dyDescent="0.3">
      <c r="A148" s="2" t="s">
        <v>148</v>
      </c>
      <c r="B148" s="3">
        <v>767</v>
      </c>
    </row>
    <row r="149" spans="1:2" x14ac:dyDescent="0.3">
      <c r="A149" s="2" t="s">
        <v>149</v>
      </c>
      <c r="B149" s="3">
        <v>393</v>
      </c>
    </row>
    <row r="150" spans="1:2" x14ac:dyDescent="0.3">
      <c r="A150" s="2" t="s">
        <v>150</v>
      </c>
      <c r="B150" s="3">
        <v>6811</v>
      </c>
    </row>
    <row r="151" spans="1:2" x14ac:dyDescent="0.3">
      <c r="A151" s="2" t="s">
        <v>151</v>
      </c>
      <c r="B151" s="3">
        <v>2693</v>
      </c>
    </row>
    <row r="152" spans="1:2" x14ac:dyDescent="0.3">
      <c r="A152" s="2" t="s">
        <v>152</v>
      </c>
      <c r="B152" s="3">
        <v>2270</v>
      </c>
    </row>
    <row r="153" spans="1:2" x14ac:dyDescent="0.3">
      <c r="A153" s="2" t="s">
        <v>153</v>
      </c>
      <c r="B153" s="3">
        <v>4275</v>
      </c>
    </row>
    <row r="154" spans="1:2" x14ac:dyDescent="0.3">
      <c r="A154" s="2" t="s">
        <v>154</v>
      </c>
      <c r="B154" s="3">
        <v>10206</v>
      </c>
    </row>
    <row r="155" spans="1:2" x14ac:dyDescent="0.3">
      <c r="A155" s="2" t="s">
        <v>155</v>
      </c>
      <c r="B155" s="3">
        <v>2796</v>
      </c>
    </row>
    <row r="156" spans="1:2" x14ac:dyDescent="0.3">
      <c r="A156" s="2" t="s">
        <v>156</v>
      </c>
      <c r="B156" s="3">
        <v>2298</v>
      </c>
    </row>
    <row r="157" spans="1:2" x14ac:dyDescent="0.3">
      <c r="A157" s="2" t="s">
        <v>157</v>
      </c>
      <c r="B157" s="3">
        <v>7818</v>
      </c>
    </row>
    <row r="158" spans="1:2" x14ac:dyDescent="0.3">
      <c r="A158" s="2" t="s">
        <v>158</v>
      </c>
      <c r="B158" s="3">
        <v>2591</v>
      </c>
    </row>
    <row r="159" spans="1:2" x14ac:dyDescent="0.3">
      <c r="A159" s="2" t="s">
        <v>159</v>
      </c>
      <c r="B159" s="3">
        <v>1820</v>
      </c>
    </row>
    <row r="160" spans="1:2" x14ac:dyDescent="0.3">
      <c r="A160" s="2" t="s">
        <v>160</v>
      </c>
      <c r="B160" s="3">
        <v>785</v>
      </c>
    </row>
    <row r="161" spans="1:2" x14ac:dyDescent="0.3">
      <c r="A161" s="2" t="s">
        <v>161</v>
      </c>
      <c r="B161" s="3">
        <v>435</v>
      </c>
    </row>
    <row r="162" spans="1:2" x14ac:dyDescent="0.3">
      <c r="A162" s="2" t="s">
        <v>162</v>
      </c>
      <c r="B162" s="3">
        <v>686</v>
      </c>
    </row>
    <row r="163" spans="1:2" x14ac:dyDescent="0.3">
      <c r="A163" s="2" t="s">
        <v>163</v>
      </c>
      <c r="B163" s="3">
        <v>2411</v>
      </c>
    </row>
    <row r="164" spans="1:2" x14ac:dyDescent="0.3">
      <c r="A164" s="2" t="s">
        <v>164</v>
      </c>
      <c r="B164" s="3">
        <v>1573</v>
      </c>
    </row>
    <row r="165" spans="1:2" x14ac:dyDescent="0.3">
      <c r="A165" s="2" t="s">
        <v>165</v>
      </c>
      <c r="B165" s="3">
        <v>1801</v>
      </c>
    </row>
    <row r="166" spans="1:2" x14ac:dyDescent="0.3">
      <c r="A166" s="2" t="s">
        <v>166</v>
      </c>
      <c r="B166" s="3">
        <v>850</v>
      </c>
    </row>
    <row r="167" spans="1:2" x14ac:dyDescent="0.3">
      <c r="A167" s="2" t="s">
        <v>167</v>
      </c>
      <c r="B167" s="3">
        <v>6259</v>
      </c>
    </row>
    <row r="168" spans="1:2" x14ac:dyDescent="0.3">
      <c r="A168" s="2" t="s">
        <v>168</v>
      </c>
      <c r="B168" s="3">
        <v>3583</v>
      </c>
    </row>
    <row r="169" spans="1:2" x14ac:dyDescent="0.3">
      <c r="A169" s="2" t="s">
        <v>169</v>
      </c>
      <c r="B169" s="3">
        <v>2291</v>
      </c>
    </row>
    <row r="170" spans="1:2" x14ac:dyDescent="0.3">
      <c r="A170" s="2" t="s">
        <v>170</v>
      </c>
      <c r="B170" s="3">
        <v>6249</v>
      </c>
    </row>
    <row r="171" spans="1:2" x14ac:dyDescent="0.3">
      <c r="A171" s="2" t="s">
        <v>171</v>
      </c>
      <c r="B171" s="3">
        <v>3847</v>
      </c>
    </row>
    <row r="172" spans="1:2" x14ac:dyDescent="0.3">
      <c r="A172" s="2" t="s">
        <v>172</v>
      </c>
      <c r="B172" s="3">
        <v>5347</v>
      </c>
    </row>
    <row r="173" spans="1:2" x14ac:dyDescent="0.3">
      <c r="A173" s="2" t="s">
        <v>173</v>
      </c>
      <c r="B173" s="3">
        <v>1938</v>
      </c>
    </row>
    <row r="174" spans="1:2" x14ac:dyDescent="0.3">
      <c r="A174" s="2" t="s">
        <v>174</v>
      </c>
      <c r="B174" s="3">
        <v>1157</v>
      </c>
    </row>
    <row r="175" spans="1:2" x14ac:dyDescent="0.3">
      <c r="A175" s="2" t="s">
        <v>175</v>
      </c>
      <c r="B175" s="3">
        <v>741</v>
      </c>
    </row>
    <row r="176" spans="1:2" x14ac:dyDescent="0.3">
      <c r="A176" s="2" t="s">
        <v>176</v>
      </c>
      <c r="B176" s="3">
        <v>1134</v>
      </c>
    </row>
    <row r="177" spans="1:2" x14ac:dyDescent="0.3">
      <c r="A177" s="2" t="s">
        <v>177</v>
      </c>
      <c r="B177" s="3">
        <v>3136</v>
      </c>
    </row>
    <row r="178" spans="1:2" x14ac:dyDescent="0.3">
      <c r="A178" s="2" t="s">
        <v>178</v>
      </c>
      <c r="B178" s="3">
        <v>12043</v>
      </c>
    </row>
    <row r="179" spans="1:2" x14ac:dyDescent="0.3">
      <c r="A179" s="2" t="s">
        <v>179</v>
      </c>
      <c r="B179" s="3">
        <v>7909</v>
      </c>
    </row>
    <row r="180" spans="1:2" x14ac:dyDescent="0.3">
      <c r="A180" s="2" t="s">
        <v>180</v>
      </c>
      <c r="B180" s="3">
        <v>7350</v>
      </c>
    </row>
    <row r="181" spans="1:2" x14ac:dyDescent="0.3">
      <c r="A181" s="2" t="s">
        <v>181</v>
      </c>
      <c r="B181" s="3">
        <v>12570</v>
      </c>
    </row>
    <row r="182" spans="1:2" x14ac:dyDescent="0.3">
      <c r="A182" s="2" t="s">
        <v>182</v>
      </c>
      <c r="B182" s="3">
        <v>5222</v>
      </c>
    </row>
    <row r="183" spans="1:2" x14ac:dyDescent="0.3">
      <c r="A183" s="2" t="s">
        <v>183</v>
      </c>
      <c r="B183" s="3">
        <v>3827</v>
      </c>
    </row>
    <row r="184" spans="1:2" x14ac:dyDescent="0.3">
      <c r="A184" s="2" t="s">
        <v>184</v>
      </c>
      <c r="B184" s="3">
        <v>19758</v>
      </c>
    </row>
    <row r="185" spans="1:2" x14ac:dyDescent="0.3">
      <c r="A185" s="2" t="s">
        <v>185</v>
      </c>
      <c r="B185" s="3">
        <v>28038</v>
      </c>
    </row>
    <row r="186" spans="1:2" x14ac:dyDescent="0.3">
      <c r="A186" s="2" t="s">
        <v>186</v>
      </c>
      <c r="B186" s="3">
        <v>33174</v>
      </c>
    </row>
    <row r="187" spans="1:2" x14ac:dyDescent="0.3">
      <c r="A187" s="2" t="s">
        <v>187</v>
      </c>
      <c r="B187" s="3">
        <v>23528</v>
      </c>
    </row>
    <row r="188" spans="1:2" x14ac:dyDescent="0.3">
      <c r="A188" s="2" t="s">
        <v>188</v>
      </c>
      <c r="B188" s="3">
        <v>25992</v>
      </c>
    </row>
    <row r="189" spans="1:2" x14ac:dyDescent="0.3">
      <c r="A189" s="2" t="s">
        <v>189</v>
      </c>
      <c r="B189" s="3">
        <v>71353</v>
      </c>
    </row>
    <row r="190" spans="1:2" x14ac:dyDescent="0.3">
      <c r="A190" s="2" t="s">
        <v>190</v>
      </c>
      <c r="B190" s="3">
        <v>81217</v>
      </c>
    </row>
    <row r="191" spans="1:2" x14ac:dyDescent="0.3">
      <c r="A191" s="2" t="s">
        <v>191</v>
      </c>
      <c r="B191" s="3">
        <v>69851</v>
      </c>
    </row>
    <row r="192" spans="1:2" x14ac:dyDescent="0.3">
      <c r="A192" s="2" t="s">
        <v>192</v>
      </c>
      <c r="B192" s="3">
        <v>46667</v>
      </c>
    </row>
    <row r="193" spans="1:2" x14ac:dyDescent="0.3">
      <c r="A193" s="2" t="s">
        <v>193</v>
      </c>
      <c r="B193" s="3">
        <v>58174</v>
      </c>
    </row>
    <row r="194" spans="1:2" x14ac:dyDescent="0.3">
      <c r="A194" s="2" t="s">
        <v>194</v>
      </c>
      <c r="B194" s="3">
        <v>23523</v>
      </c>
    </row>
    <row r="195" spans="1:2" x14ac:dyDescent="0.3">
      <c r="A195" s="2" t="s">
        <v>195</v>
      </c>
      <c r="B195" s="3">
        <v>23275</v>
      </c>
    </row>
    <row r="196" spans="1:2" x14ac:dyDescent="0.3">
      <c r="A196" s="2" t="s">
        <v>196</v>
      </c>
      <c r="B196" s="3">
        <v>17090</v>
      </c>
    </row>
    <row r="197" spans="1:2" x14ac:dyDescent="0.3">
      <c r="A197" s="2" t="s">
        <v>197</v>
      </c>
      <c r="B197" s="3">
        <v>15486</v>
      </c>
    </row>
    <row r="198" spans="1:2" x14ac:dyDescent="0.3">
      <c r="A198" s="2" t="s">
        <v>198</v>
      </c>
      <c r="B198" s="3">
        <v>12142</v>
      </c>
    </row>
    <row r="199" spans="1:2" x14ac:dyDescent="0.3">
      <c r="A199" s="2" t="s">
        <v>199</v>
      </c>
      <c r="B199" s="3">
        <v>35180</v>
      </c>
    </row>
    <row r="200" spans="1:2" x14ac:dyDescent="0.3">
      <c r="A200" s="2" t="s">
        <v>200</v>
      </c>
      <c r="B200" s="3">
        <v>28619</v>
      </c>
    </row>
    <row r="201" spans="1:2" x14ac:dyDescent="0.3">
      <c r="A201" s="2" t="s">
        <v>201</v>
      </c>
      <c r="B201" s="3">
        <v>21059</v>
      </c>
    </row>
    <row r="202" spans="1:2" x14ac:dyDescent="0.3">
      <c r="A202" s="2" t="s">
        <v>202</v>
      </c>
      <c r="B202" s="3">
        <v>22340</v>
      </c>
    </row>
    <row r="203" spans="1:2" x14ac:dyDescent="0.3">
      <c r="A203" s="2" t="s">
        <v>203</v>
      </c>
      <c r="B203" s="3">
        <v>21649</v>
      </c>
    </row>
    <row r="204" spans="1:2" x14ac:dyDescent="0.3">
      <c r="A204" s="2" t="s">
        <v>204</v>
      </c>
      <c r="B204" s="3">
        <v>26917</v>
      </c>
    </row>
    <row r="205" spans="1:2" x14ac:dyDescent="0.3">
      <c r="A205" s="2" t="s">
        <v>205</v>
      </c>
      <c r="B205" s="3">
        <v>10563</v>
      </c>
    </row>
    <row r="206" spans="1:2" x14ac:dyDescent="0.3">
      <c r="A206" s="2" t="s">
        <v>206</v>
      </c>
      <c r="B206" s="3">
        <v>8986</v>
      </c>
    </row>
    <row r="207" spans="1:2" x14ac:dyDescent="0.3">
      <c r="A207" s="2" t="s">
        <v>207</v>
      </c>
      <c r="B207" s="3">
        <v>12433</v>
      </c>
    </row>
    <row r="208" spans="1:2" x14ac:dyDescent="0.3">
      <c r="A208" s="2" t="s">
        <v>208</v>
      </c>
      <c r="B208" s="3">
        <v>9492</v>
      </c>
    </row>
    <row r="209" spans="1:2" x14ac:dyDescent="0.3">
      <c r="A209" s="2" t="s">
        <v>209</v>
      </c>
      <c r="B209" s="3">
        <v>31641</v>
      </c>
    </row>
    <row r="210" spans="1:2" x14ac:dyDescent="0.3">
      <c r="A210" s="2" t="s">
        <v>210</v>
      </c>
      <c r="B210" s="3">
        <v>21572</v>
      </c>
    </row>
    <row r="211" spans="1:2" x14ac:dyDescent="0.3">
      <c r="A211" s="2" t="s">
        <v>211</v>
      </c>
      <c r="B211" s="3">
        <v>20504</v>
      </c>
    </row>
    <row r="212" spans="1:2" x14ac:dyDescent="0.3">
      <c r="A212" s="2" t="s">
        <v>212</v>
      </c>
      <c r="B212" s="3">
        <v>35029</v>
      </c>
    </row>
    <row r="213" spans="1:2" x14ac:dyDescent="0.3">
      <c r="A213" s="2" t="s">
        <v>213</v>
      </c>
      <c r="B213" s="3">
        <v>51681</v>
      </c>
    </row>
    <row r="214" spans="1:2" x14ac:dyDescent="0.3">
      <c r="A214" s="2" t="s">
        <v>214</v>
      </c>
      <c r="B214" s="3">
        <v>36099</v>
      </c>
    </row>
    <row r="215" spans="1:2" x14ac:dyDescent="0.3">
      <c r="A215" s="2" t="s">
        <v>215</v>
      </c>
      <c r="B215" s="3">
        <v>27813</v>
      </c>
    </row>
    <row r="216" spans="1:2" x14ac:dyDescent="0.3">
      <c r="A216" s="2" t="s">
        <v>216</v>
      </c>
      <c r="B216" s="3">
        <v>26208</v>
      </c>
    </row>
    <row r="217" spans="1:2" x14ac:dyDescent="0.3">
      <c r="A217" s="2" t="s">
        <v>217</v>
      </c>
      <c r="B217" s="3">
        <v>21255</v>
      </c>
    </row>
    <row r="218" spans="1:2" x14ac:dyDescent="0.3">
      <c r="A218" s="2" t="s">
        <v>218</v>
      </c>
      <c r="B218" s="3">
        <v>27681</v>
      </c>
    </row>
    <row r="219" spans="1:2" x14ac:dyDescent="0.3">
      <c r="A219" s="2" t="s">
        <v>219</v>
      </c>
      <c r="B219" s="3">
        <v>37450</v>
      </c>
    </row>
    <row r="220" spans="1:2" x14ac:dyDescent="0.3">
      <c r="A220" s="2" t="s">
        <v>220</v>
      </c>
      <c r="B220" s="3">
        <v>15417</v>
      </c>
    </row>
    <row r="221" spans="1:2" x14ac:dyDescent="0.3">
      <c r="A221" s="2" t="s">
        <v>221</v>
      </c>
      <c r="B221" s="3">
        <v>20268</v>
      </c>
    </row>
    <row r="222" spans="1:2" x14ac:dyDescent="0.3">
      <c r="A222" s="2" t="s">
        <v>222</v>
      </c>
      <c r="B222" s="3">
        <v>22571</v>
      </c>
    </row>
    <row r="223" spans="1:2" x14ac:dyDescent="0.3">
      <c r="A223" s="2" t="s">
        <v>223</v>
      </c>
      <c r="B223" s="3">
        <v>23244</v>
      </c>
    </row>
    <row r="224" spans="1:2" x14ac:dyDescent="0.3">
      <c r="A224" s="2" t="s">
        <v>224</v>
      </c>
      <c r="B224" s="3">
        <v>46712</v>
      </c>
    </row>
    <row r="225" spans="1:2" x14ac:dyDescent="0.3">
      <c r="A225" s="2" t="s">
        <v>225</v>
      </c>
      <c r="B225" s="3">
        <v>74776</v>
      </c>
    </row>
    <row r="226" spans="1:2" x14ac:dyDescent="0.3">
      <c r="A226" s="2" t="s">
        <v>226</v>
      </c>
      <c r="B226" s="3">
        <v>93008</v>
      </c>
    </row>
    <row r="227" spans="1:2" x14ac:dyDescent="0.3">
      <c r="A227" s="2" t="s">
        <v>227</v>
      </c>
      <c r="B227" s="3">
        <v>75342</v>
      </c>
    </row>
    <row r="228" spans="1:2" x14ac:dyDescent="0.3">
      <c r="A228" s="2" t="s">
        <v>228</v>
      </c>
      <c r="B228" s="3">
        <v>79892</v>
      </c>
    </row>
    <row r="229" spans="1:2" x14ac:dyDescent="0.3">
      <c r="A229" s="2" t="s">
        <v>229</v>
      </c>
      <c r="B229" s="3">
        <v>66216</v>
      </c>
    </row>
    <row r="230" spans="1:2" x14ac:dyDescent="0.3">
      <c r="A230" s="2" t="s">
        <v>230</v>
      </c>
      <c r="B230" s="3">
        <v>55837</v>
      </c>
    </row>
    <row r="231" spans="1:2" x14ac:dyDescent="0.3">
      <c r="A231" s="2" t="s">
        <v>231</v>
      </c>
      <c r="B231" s="3">
        <v>51082</v>
      </c>
    </row>
    <row r="232" spans="1:2" x14ac:dyDescent="0.3">
      <c r="A232" s="2" t="s">
        <v>232</v>
      </c>
      <c r="B232" s="3">
        <v>32840</v>
      </c>
    </row>
    <row r="233" spans="1:2" x14ac:dyDescent="0.3">
      <c r="A233" s="2" t="s">
        <v>233</v>
      </c>
      <c r="B233" s="3">
        <v>41645</v>
      </c>
    </row>
    <row r="234" spans="1:2" x14ac:dyDescent="0.3">
      <c r="A234" s="2" t="s">
        <v>234</v>
      </c>
      <c r="B234" s="3">
        <v>53854</v>
      </c>
    </row>
    <row r="235" spans="1:2" x14ac:dyDescent="0.3">
      <c r="A235" s="2" t="s">
        <v>235</v>
      </c>
      <c r="B235" s="3">
        <v>57294</v>
      </c>
    </row>
    <row r="236" spans="1:2" x14ac:dyDescent="0.3">
      <c r="A236" s="2" t="s">
        <v>236</v>
      </c>
      <c r="B236" s="3">
        <v>52790</v>
      </c>
    </row>
    <row r="237" spans="1:2" x14ac:dyDescent="0.3">
      <c r="A237" s="2" t="s">
        <v>237</v>
      </c>
      <c r="B237" s="3">
        <v>31149</v>
      </c>
    </row>
    <row r="238" spans="1:2" x14ac:dyDescent="0.3">
      <c r="A238" s="2" t="s">
        <v>238</v>
      </c>
      <c r="B238" s="3">
        <v>37829</v>
      </c>
    </row>
    <row r="239" spans="1:2" x14ac:dyDescent="0.3">
      <c r="A239" s="2" t="s">
        <v>239</v>
      </c>
      <c r="B239" s="3">
        <v>22786</v>
      </c>
    </row>
    <row r="240" spans="1:2" x14ac:dyDescent="0.3">
      <c r="A240" s="2" t="s">
        <v>240</v>
      </c>
      <c r="B240" s="3">
        <v>18282</v>
      </c>
    </row>
    <row r="241" spans="1:2" x14ac:dyDescent="0.3">
      <c r="A241" s="2" t="s">
        <v>241</v>
      </c>
      <c r="B241" s="3">
        <v>17868</v>
      </c>
    </row>
    <row r="242" spans="1:2" x14ac:dyDescent="0.3">
      <c r="A242" s="2" t="s">
        <v>242</v>
      </c>
      <c r="B242" s="3">
        <v>14740</v>
      </c>
    </row>
    <row r="243" spans="1:2" x14ac:dyDescent="0.3">
      <c r="A243" s="2" t="s">
        <v>243</v>
      </c>
      <c r="B243" s="3">
        <v>9524</v>
      </c>
    </row>
    <row r="244" spans="1:2" x14ac:dyDescent="0.3">
      <c r="A244" s="2" t="s">
        <v>244</v>
      </c>
      <c r="B244" s="3">
        <v>6040</v>
      </c>
    </row>
    <row r="245" spans="1:2" x14ac:dyDescent="0.3">
      <c r="A245" s="2" t="s">
        <v>245</v>
      </c>
      <c r="B245" s="3">
        <v>3515</v>
      </c>
    </row>
    <row r="246" spans="1:2" x14ac:dyDescent="0.3">
      <c r="A246" s="2" t="s">
        <v>246</v>
      </c>
      <c r="B246" s="3">
        <v>16348</v>
      </c>
    </row>
    <row r="247" spans="1:2" x14ac:dyDescent="0.3">
      <c r="A247" s="2" t="s">
        <v>247</v>
      </c>
      <c r="B247" s="3">
        <v>11740</v>
      </c>
    </row>
    <row r="248" spans="1:2" x14ac:dyDescent="0.3">
      <c r="A248" s="2" t="s">
        <v>248</v>
      </c>
      <c r="B248" s="3">
        <v>13732</v>
      </c>
    </row>
    <row r="249" spans="1:2" x14ac:dyDescent="0.3">
      <c r="A249" s="2" t="s">
        <v>249</v>
      </c>
      <c r="B249" s="3">
        <v>8884</v>
      </c>
    </row>
    <row r="250" spans="1:2" x14ac:dyDescent="0.3">
      <c r="A250" s="2" t="s">
        <v>250</v>
      </c>
      <c r="B250" s="3">
        <v>4684</v>
      </c>
    </row>
    <row r="251" spans="1:2" x14ac:dyDescent="0.3">
      <c r="A251" s="2" t="s">
        <v>251</v>
      </c>
      <c r="B251" s="3">
        <v>36445</v>
      </c>
    </row>
    <row r="252" spans="1:2" x14ac:dyDescent="0.3">
      <c r="A252" s="2" t="s">
        <v>252</v>
      </c>
      <c r="B252" s="3">
        <v>22592</v>
      </c>
    </row>
    <row r="253" spans="1:2" x14ac:dyDescent="0.3">
      <c r="A253" s="2" t="s">
        <v>253</v>
      </c>
      <c r="B253" s="3">
        <v>24188</v>
      </c>
    </row>
    <row r="254" spans="1:2" x14ac:dyDescent="0.3">
      <c r="A254" s="2" t="s">
        <v>254</v>
      </c>
      <c r="B254" s="3">
        <v>19162</v>
      </c>
    </row>
    <row r="255" spans="1:2" x14ac:dyDescent="0.3">
      <c r="A255" s="2" t="s">
        <v>255</v>
      </c>
      <c r="B255" s="3">
        <v>24017</v>
      </c>
    </row>
    <row r="256" spans="1:2" x14ac:dyDescent="0.3">
      <c r="A256" s="2" t="s">
        <v>256</v>
      </c>
      <c r="B256" s="3">
        <v>47147</v>
      </c>
    </row>
    <row r="257" spans="1:2" x14ac:dyDescent="0.3">
      <c r="A257" s="2" t="s">
        <v>257</v>
      </c>
      <c r="B257" s="3">
        <v>55624</v>
      </c>
    </row>
    <row r="258" spans="1:2" x14ac:dyDescent="0.3">
      <c r="A258" s="2" t="s">
        <v>258</v>
      </c>
      <c r="B258" s="3">
        <v>24424</v>
      </c>
    </row>
    <row r="259" spans="1:2" x14ac:dyDescent="0.3">
      <c r="A259" s="2" t="s">
        <v>259</v>
      </c>
      <c r="B259" s="3">
        <v>12786</v>
      </c>
    </row>
    <row r="260" spans="1:2" x14ac:dyDescent="0.3">
      <c r="A260" s="2" t="s">
        <v>260</v>
      </c>
      <c r="B260" s="3">
        <v>13574</v>
      </c>
    </row>
    <row r="261" spans="1:2" x14ac:dyDescent="0.3">
      <c r="A261" s="2" t="s">
        <v>261</v>
      </c>
      <c r="B261" s="3">
        <v>13818</v>
      </c>
    </row>
    <row r="262" spans="1:2" x14ac:dyDescent="0.3">
      <c r="A262" s="2" t="s">
        <v>262</v>
      </c>
      <c r="B262" s="3">
        <v>10877</v>
      </c>
    </row>
    <row r="263" spans="1:2" x14ac:dyDescent="0.3">
      <c r="A263" s="2" t="s">
        <v>263</v>
      </c>
      <c r="B263" s="3">
        <v>21301</v>
      </c>
    </row>
    <row r="264" spans="1:2" x14ac:dyDescent="0.3">
      <c r="A264" s="2" t="s">
        <v>264</v>
      </c>
      <c r="B264" s="3">
        <v>15398</v>
      </c>
    </row>
    <row r="265" spans="1:2" x14ac:dyDescent="0.3">
      <c r="A265" s="2" t="s">
        <v>265</v>
      </c>
      <c r="B265" s="3">
        <v>13871</v>
      </c>
    </row>
    <row r="266" spans="1:2" x14ac:dyDescent="0.3">
      <c r="A266" s="2" t="s">
        <v>266</v>
      </c>
      <c r="B266" s="3">
        <v>19857</v>
      </c>
    </row>
    <row r="267" spans="1:2" x14ac:dyDescent="0.3">
      <c r="A267" s="2" t="s">
        <v>267</v>
      </c>
      <c r="B267" s="3">
        <v>20804</v>
      </c>
    </row>
    <row r="268" spans="1:2" x14ac:dyDescent="0.3">
      <c r="A268" s="2" t="s">
        <v>268</v>
      </c>
      <c r="B268" s="3">
        <v>29154</v>
      </c>
    </row>
    <row r="269" spans="1:2" x14ac:dyDescent="0.3">
      <c r="A269" s="2" t="s">
        <v>269</v>
      </c>
      <c r="B269" s="3">
        <v>47324</v>
      </c>
    </row>
    <row r="270" spans="1:2" x14ac:dyDescent="0.3">
      <c r="A270" s="2" t="s">
        <v>270</v>
      </c>
      <c r="B270" s="3">
        <v>40118</v>
      </c>
    </row>
    <row r="271" spans="1:2" x14ac:dyDescent="0.3">
      <c r="A271" s="2" t="s">
        <v>271</v>
      </c>
      <c r="B271" s="3">
        <v>46622</v>
      </c>
    </row>
    <row r="272" spans="1:2" x14ac:dyDescent="0.3">
      <c r="A272" s="2" t="s">
        <v>272</v>
      </c>
      <c r="B272" s="3">
        <v>32316</v>
      </c>
    </row>
    <row r="273" spans="1:2" x14ac:dyDescent="0.3">
      <c r="A273" s="2" t="s">
        <v>273</v>
      </c>
      <c r="B273" s="3">
        <v>38824</v>
      </c>
    </row>
    <row r="274" spans="1:2" x14ac:dyDescent="0.3">
      <c r="A274" s="2" t="s">
        <v>274</v>
      </c>
      <c r="B274" s="3">
        <v>35390</v>
      </c>
    </row>
    <row r="275" spans="1:2" x14ac:dyDescent="0.3">
      <c r="A275" s="2" t="s">
        <v>275</v>
      </c>
      <c r="B275" s="3">
        <v>25740</v>
      </c>
    </row>
    <row r="276" spans="1:2" x14ac:dyDescent="0.3">
      <c r="A276" s="2" t="s">
        <v>276</v>
      </c>
      <c r="B276" s="3">
        <v>15019</v>
      </c>
    </row>
    <row r="277" spans="1:2" x14ac:dyDescent="0.3">
      <c r="A277" s="2" t="s">
        <v>277</v>
      </c>
      <c r="B277" s="3">
        <v>14003</v>
      </c>
    </row>
    <row r="278" spans="1:2" x14ac:dyDescent="0.3">
      <c r="A278" s="2" t="s">
        <v>278</v>
      </c>
      <c r="B278" s="3">
        <v>14153</v>
      </c>
    </row>
    <row r="279" spans="1:2" x14ac:dyDescent="0.3">
      <c r="A279" s="2" t="s">
        <v>279</v>
      </c>
      <c r="B279" s="3">
        <v>13349</v>
      </c>
    </row>
    <row r="280" spans="1:2" x14ac:dyDescent="0.3">
      <c r="A280" s="2" t="s">
        <v>280</v>
      </c>
      <c r="B280" s="3">
        <v>12637</v>
      </c>
    </row>
    <row r="281" spans="1:2" x14ac:dyDescent="0.3">
      <c r="A281" s="2" t="s">
        <v>281</v>
      </c>
      <c r="B281" s="3">
        <v>11026</v>
      </c>
    </row>
    <row r="282" spans="1:2" x14ac:dyDescent="0.3">
      <c r="A282" s="2" t="s">
        <v>282</v>
      </c>
      <c r="B282" s="3">
        <v>8556</v>
      </c>
    </row>
    <row r="283" spans="1:2" x14ac:dyDescent="0.3">
      <c r="A283" s="2" t="s">
        <v>283</v>
      </c>
      <c r="B283" s="3">
        <v>10226</v>
      </c>
    </row>
    <row r="284" spans="1:2" x14ac:dyDescent="0.3">
      <c r="A284" s="2" t="s">
        <v>284</v>
      </c>
      <c r="B284" s="3">
        <v>6960</v>
      </c>
    </row>
    <row r="285" spans="1:2" x14ac:dyDescent="0.3">
      <c r="A285" s="2" t="s">
        <v>285</v>
      </c>
      <c r="B285" s="3">
        <v>11653</v>
      </c>
    </row>
    <row r="286" spans="1:2" x14ac:dyDescent="0.3">
      <c r="A286" s="2" t="s">
        <v>286</v>
      </c>
      <c r="B286" s="3">
        <v>7658</v>
      </c>
    </row>
    <row r="287" spans="1:2" x14ac:dyDescent="0.3">
      <c r="A287" s="2" t="s">
        <v>287</v>
      </c>
      <c r="B287" s="3">
        <v>8206</v>
      </c>
    </row>
    <row r="288" spans="1:2" x14ac:dyDescent="0.3">
      <c r="A288" s="2" t="s">
        <v>288</v>
      </c>
      <c r="B288" s="3">
        <v>4785</v>
      </c>
    </row>
    <row r="289" spans="1:2" x14ac:dyDescent="0.3">
      <c r="A289" s="2" t="s">
        <v>289</v>
      </c>
      <c r="B289" s="3">
        <v>11779</v>
      </c>
    </row>
    <row r="290" spans="1:2" x14ac:dyDescent="0.3">
      <c r="A290" s="2" t="s">
        <v>290</v>
      </c>
      <c r="B290" s="3">
        <v>24779</v>
      </c>
    </row>
    <row r="291" spans="1:2" x14ac:dyDescent="0.3">
      <c r="A291" s="2" t="s">
        <v>291</v>
      </c>
      <c r="B291" s="3">
        <v>18095</v>
      </c>
    </row>
    <row r="292" spans="1:2" x14ac:dyDescent="0.3">
      <c r="A292" s="2" t="s">
        <v>292</v>
      </c>
      <c r="B292" s="3">
        <v>16019</v>
      </c>
    </row>
    <row r="293" spans="1:2" x14ac:dyDescent="0.3">
      <c r="A293" s="2" t="s">
        <v>293</v>
      </c>
      <c r="B293" s="3">
        <v>9439</v>
      </c>
    </row>
    <row r="294" spans="1:2" x14ac:dyDescent="0.3">
      <c r="A294" s="2" t="s">
        <v>294</v>
      </c>
      <c r="B294" s="3">
        <v>9853</v>
      </c>
    </row>
    <row r="295" spans="1:2" x14ac:dyDescent="0.3">
      <c r="A295" s="2" t="s">
        <v>295</v>
      </c>
      <c r="B295" s="3">
        <v>10350</v>
      </c>
    </row>
    <row r="296" spans="1:2" x14ac:dyDescent="0.3">
      <c r="A296" s="2" t="s">
        <v>296</v>
      </c>
      <c r="B296" s="3">
        <v>9387</v>
      </c>
    </row>
    <row r="297" spans="1:2" x14ac:dyDescent="0.3">
      <c r="A297" s="2" t="s">
        <v>297</v>
      </c>
      <c r="B297" s="3">
        <v>9187</v>
      </c>
    </row>
    <row r="298" spans="1:2" x14ac:dyDescent="0.3">
      <c r="A298" s="2" t="s">
        <v>298</v>
      </c>
      <c r="B298" s="3">
        <v>13581</v>
      </c>
    </row>
    <row r="299" spans="1:2" x14ac:dyDescent="0.3">
      <c r="A299" s="2" t="s">
        <v>299</v>
      </c>
      <c r="B299" s="3">
        <v>9211</v>
      </c>
    </row>
    <row r="300" spans="1:2" x14ac:dyDescent="0.3">
      <c r="A300" s="2" t="s">
        <v>300</v>
      </c>
      <c r="B300" s="3">
        <v>11680</v>
      </c>
    </row>
    <row r="301" spans="1:2" x14ac:dyDescent="0.3">
      <c r="A301" s="2" t="s">
        <v>301</v>
      </c>
      <c r="B301" s="3">
        <v>10912</v>
      </c>
    </row>
    <row r="302" spans="1:2" x14ac:dyDescent="0.3">
      <c r="A302" s="2" t="s">
        <v>302</v>
      </c>
      <c r="B302" s="3">
        <v>10489</v>
      </c>
    </row>
    <row r="303" spans="1:2" x14ac:dyDescent="0.3">
      <c r="A303" s="2" t="s">
        <v>303</v>
      </c>
      <c r="B303" s="3">
        <v>11082</v>
      </c>
    </row>
    <row r="304" spans="1:2" x14ac:dyDescent="0.3">
      <c r="A304" s="2" t="s">
        <v>304</v>
      </c>
      <c r="B304" s="3">
        <v>10833</v>
      </c>
    </row>
    <row r="305" spans="1:2" x14ac:dyDescent="0.3">
      <c r="A305" s="2" t="s">
        <v>305</v>
      </c>
      <c r="B305" s="3">
        <v>9822</v>
      </c>
    </row>
    <row r="306" spans="1:2" x14ac:dyDescent="0.3">
      <c r="A306" s="2" t="s">
        <v>306</v>
      </c>
      <c r="B306" s="3">
        <v>8435</v>
      </c>
    </row>
    <row r="307" spans="1:2" x14ac:dyDescent="0.3">
      <c r="A307" s="2" t="s">
        <v>307</v>
      </c>
      <c r="B307" s="3">
        <v>8328</v>
      </c>
    </row>
    <row r="308" spans="1:2" x14ac:dyDescent="0.3">
      <c r="A308" s="2" t="s">
        <v>308</v>
      </c>
      <c r="B308" s="3">
        <v>9911</v>
      </c>
    </row>
    <row r="309" spans="1:2" x14ac:dyDescent="0.3">
      <c r="A309" s="2" t="s">
        <v>309</v>
      </c>
      <c r="B309" s="3">
        <v>10026</v>
      </c>
    </row>
    <row r="310" spans="1:2" x14ac:dyDescent="0.3">
      <c r="A310" s="2" t="s">
        <v>310</v>
      </c>
      <c r="B310" s="3">
        <v>8455</v>
      </c>
    </row>
    <row r="311" spans="1:2" x14ac:dyDescent="0.3">
      <c r="A311" s="2" t="s">
        <v>311</v>
      </c>
      <c r="B311" s="3">
        <v>19825</v>
      </c>
    </row>
    <row r="312" spans="1:2" x14ac:dyDescent="0.3">
      <c r="A312" s="2" t="s">
        <v>312</v>
      </c>
      <c r="B312" s="3">
        <v>12745</v>
      </c>
    </row>
    <row r="313" spans="1:2" x14ac:dyDescent="0.3">
      <c r="A313" s="2" t="s">
        <v>313</v>
      </c>
      <c r="B313" s="3">
        <v>20277</v>
      </c>
    </row>
    <row r="314" spans="1:2" x14ac:dyDescent="0.3">
      <c r="A314" s="2" t="s">
        <v>314</v>
      </c>
      <c r="B314" s="3">
        <v>12830</v>
      </c>
    </row>
    <row r="315" spans="1:2" x14ac:dyDescent="0.3">
      <c r="A315" s="2" t="s">
        <v>315</v>
      </c>
      <c r="B315" s="3">
        <v>19931</v>
      </c>
    </row>
    <row r="316" spans="1:2" x14ac:dyDescent="0.3">
      <c r="A316" s="2" t="s">
        <v>316</v>
      </c>
      <c r="B316" s="3">
        <v>9698</v>
      </c>
    </row>
    <row r="317" spans="1:2" x14ac:dyDescent="0.3">
      <c r="A317" s="2" t="s">
        <v>317</v>
      </c>
      <c r="B317" s="3">
        <v>7689</v>
      </c>
    </row>
    <row r="318" spans="1:2" x14ac:dyDescent="0.3">
      <c r="A318" s="2" t="s">
        <v>318</v>
      </c>
      <c r="B318" s="3">
        <v>9661</v>
      </c>
    </row>
    <row r="319" spans="1:2" x14ac:dyDescent="0.3">
      <c r="A319" s="2" t="s">
        <v>319</v>
      </c>
      <c r="B319" s="3">
        <v>8073</v>
      </c>
    </row>
    <row r="320" spans="1:2" x14ac:dyDescent="0.3">
      <c r="A320" s="2" t="s">
        <v>320</v>
      </c>
      <c r="B320" s="3">
        <v>9117</v>
      </c>
    </row>
    <row r="321" spans="1:2" x14ac:dyDescent="0.3">
      <c r="A321" s="2" t="s">
        <v>321</v>
      </c>
      <c r="B321" s="3">
        <v>6012</v>
      </c>
    </row>
    <row r="322" spans="1:2" x14ac:dyDescent="0.3">
      <c r="A322" s="2" t="s">
        <v>322</v>
      </c>
      <c r="B322" s="3">
        <v>8298</v>
      </c>
    </row>
    <row r="323" spans="1:2" x14ac:dyDescent="0.3">
      <c r="A323" s="2" t="s">
        <v>323</v>
      </c>
      <c r="B323" s="3">
        <v>19326</v>
      </c>
    </row>
    <row r="324" spans="1:2" x14ac:dyDescent="0.3">
      <c r="A324" s="2" t="s">
        <v>324</v>
      </c>
      <c r="B324" s="3">
        <v>6687</v>
      </c>
    </row>
    <row r="325" spans="1:2" x14ac:dyDescent="0.3">
      <c r="A325" s="2" t="s">
        <v>325</v>
      </c>
      <c r="B325" s="3">
        <v>23559</v>
      </c>
    </row>
    <row r="326" spans="1:2" x14ac:dyDescent="0.3">
      <c r="A326" s="2" t="s">
        <v>326</v>
      </c>
      <c r="B326" s="3">
        <v>15266</v>
      </c>
    </row>
    <row r="327" spans="1:2" x14ac:dyDescent="0.3">
      <c r="A327" s="2" t="s">
        <v>327</v>
      </c>
      <c r="B327" s="3">
        <v>24547</v>
      </c>
    </row>
    <row r="328" spans="1:2" x14ac:dyDescent="0.3">
      <c r="A328" s="2" t="s">
        <v>328</v>
      </c>
      <c r="B328" s="3">
        <v>35414</v>
      </c>
    </row>
    <row r="329" spans="1:2" x14ac:dyDescent="0.3">
      <c r="A329" s="2" t="s">
        <v>329</v>
      </c>
      <c r="B329" s="3">
        <v>30583</v>
      </c>
    </row>
    <row r="330" spans="1:2" x14ac:dyDescent="0.3">
      <c r="A330" s="2" t="s">
        <v>330</v>
      </c>
      <c r="B330" s="3">
        <v>32112</v>
      </c>
    </row>
    <row r="331" spans="1:2" x14ac:dyDescent="0.3">
      <c r="A331" s="2" t="s">
        <v>331</v>
      </c>
      <c r="B331" s="3">
        <v>30851</v>
      </c>
    </row>
    <row r="332" spans="1:2" x14ac:dyDescent="0.3">
      <c r="A332" s="2" t="s">
        <v>332</v>
      </c>
      <c r="B332" s="3">
        <v>39611</v>
      </c>
    </row>
    <row r="333" spans="1:2" x14ac:dyDescent="0.3">
      <c r="A333" s="2" t="s">
        <v>333</v>
      </c>
      <c r="B333" s="3">
        <v>62370</v>
      </c>
    </row>
    <row r="334" spans="1:2" x14ac:dyDescent="0.3">
      <c r="A334" s="2" t="s">
        <v>334</v>
      </c>
      <c r="B334" s="3">
        <v>66801</v>
      </c>
    </row>
    <row r="335" spans="1:2" x14ac:dyDescent="0.3">
      <c r="A335" s="2" t="s">
        <v>335</v>
      </c>
      <c r="B335" s="3">
        <v>51602</v>
      </c>
    </row>
    <row r="336" spans="1:2" x14ac:dyDescent="0.3">
      <c r="A336" s="2" t="s">
        <v>336</v>
      </c>
      <c r="B336" s="3">
        <v>39309</v>
      </c>
    </row>
    <row r="337" spans="1:2" x14ac:dyDescent="0.3">
      <c r="A337" s="2" t="s">
        <v>337</v>
      </c>
      <c r="B337" s="3">
        <v>39655</v>
      </c>
    </row>
    <row r="338" spans="1:2" x14ac:dyDescent="0.3">
      <c r="A338" s="2" t="s">
        <v>338</v>
      </c>
      <c r="B338" s="3">
        <v>38036</v>
      </c>
    </row>
    <row r="339" spans="1:2" x14ac:dyDescent="0.3">
      <c r="A339" s="2" t="s">
        <v>339</v>
      </c>
      <c r="B339" s="3">
        <v>32650</v>
      </c>
    </row>
    <row r="340" spans="1:2" x14ac:dyDescent="0.3">
      <c r="A340" s="2" t="s">
        <v>340</v>
      </c>
      <c r="B340" s="3">
        <v>29979</v>
      </c>
    </row>
    <row r="341" spans="1:2" x14ac:dyDescent="0.3">
      <c r="A341" s="2" t="s">
        <v>341</v>
      </c>
      <c r="B341" s="3">
        <v>29539</v>
      </c>
    </row>
    <row r="342" spans="1:2" x14ac:dyDescent="0.3">
      <c r="A342" s="2" t="s">
        <v>342</v>
      </c>
      <c r="B342" s="3">
        <v>49355</v>
      </c>
    </row>
    <row r="343" spans="1:2" x14ac:dyDescent="0.3">
      <c r="A343" s="2" t="s">
        <v>343</v>
      </c>
      <c r="B343" s="3">
        <v>48435</v>
      </c>
    </row>
    <row r="344" spans="1:2" x14ac:dyDescent="0.3">
      <c r="A344" s="2" t="s">
        <v>344</v>
      </c>
      <c r="B344" s="3">
        <v>40130</v>
      </c>
    </row>
    <row r="345" spans="1:2" x14ac:dyDescent="0.3">
      <c r="A345" s="2" t="s">
        <v>345</v>
      </c>
      <c r="B345" s="3">
        <v>49953</v>
      </c>
    </row>
    <row r="346" spans="1:2" x14ac:dyDescent="0.3">
      <c r="A346" s="2" t="s">
        <v>346</v>
      </c>
      <c r="B346" s="3">
        <v>75025</v>
      </c>
    </row>
    <row r="347" spans="1:2" x14ac:dyDescent="0.3">
      <c r="A347" s="2" t="s">
        <v>347</v>
      </c>
      <c r="B347" s="3">
        <v>88250</v>
      </c>
    </row>
    <row r="348" spans="1:2" x14ac:dyDescent="0.3">
      <c r="A348" s="2" t="s">
        <v>348</v>
      </c>
      <c r="B348" s="3">
        <v>83710</v>
      </c>
    </row>
    <row r="349" spans="1:2" x14ac:dyDescent="0.3">
      <c r="A349" s="2" t="s">
        <v>349</v>
      </c>
      <c r="B349" s="3">
        <v>73061</v>
      </c>
    </row>
    <row r="350" spans="1:2" x14ac:dyDescent="0.3">
      <c r="A350" s="2" t="s">
        <v>350</v>
      </c>
      <c r="B350" s="3">
        <v>79516</v>
      </c>
    </row>
    <row r="351" spans="1:2" x14ac:dyDescent="0.3">
      <c r="A351" s="2" t="s">
        <v>351</v>
      </c>
      <c r="B351" s="3">
        <v>68559</v>
      </c>
    </row>
    <row r="352" spans="1:2" x14ac:dyDescent="0.3">
      <c r="A352" s="2" t="s">
        <v>352</v>
      </c>
      <c r="B352" s="3">
        <v>81265</v>
      </c>
    </row>
    <row r="353" spans="1:2" x14ac:dyDescent="0.3">
      <c r="A353" s="2" t="s">
        <v>353</v>
      </c>
      <c r="B353" s="3">
        <v>87274</v>
      </c>
    </row>
    <row r="354" spans="1:2" x14ac:dyDescent="0.3">
      <c r="A354" s="2" t="s">
        <v>354</v>
      </c>
      <c r="B354" s="3">
        <v>90302</v>
      </c>
    </row>
    <row r="355" spans="1:2" x14ac:dyDescent="0.3">
      <c r="A355" s="2" t="s">
        <v>355</v>
      </c>
      <c r="B355" s="3">
        <v>89972</v>
      </c>
    </row>
    <row r="356" spans="1:2" x14ac:dyDescent="0.3">
      <c r="A356" s="2" t="s">
        <v>356</v>
      </c>
      <c r="B356" s="3">
        <v>73967</v>
      </c>
    </row>
    <row r="357" spans="1:2" x14ac:dyDescent="0.3">
      <c r="A357" s="2" t="s">
        <v>357</v>
      </c>
      <c r="B357" s="3">
        <v>80209</v>
      </c>
    </row>
    <row r="358" spans="1:2" x14ac:dyDescent="0.3">
      <c r="A358" s="2" t="s">
        <v>358</v>
      </c>
      <c r="B358" s="3">
        <v>53681</v>
      </c>
    </row>
    <row r="359" spans="1:2" x14ac:dyDescent="0.3">
      <c r="A359" s="2" t="s">
        <v>359</v>
      </c>
      <c r="B359" s="3">
        <v>46612</v>
      </c>
    </row>
    <row r="360" spans="1:2" x14ac:dyDescent="0.3">
      <c r="A360" s="2" t="s">
        <v>360</v>
      </c>
      <c r="B360" s="3">
        <v>45428</v>
      </c>
    </row>
    <row r="361" spans="1:2" x14ac:dyDescent="0.3">
      <c r="A361" s="2" t="s">
        <v>361</v>
      </c>
      <c r="B361" s="3">
        <v>48226</v>
      </c>
    </row>
    <row r="362" spans="1:2" x14ac:dyDescent="0.3">
      <c r="A362" s="2" t="s">
        <v>362</v>
      </c>
      <c r="B362" s="3">
        <v>42266</v>
      </c>
    </row>
    <row r="363" spans="1:2" x14ac:dyDescent="0.3">
      <c r="A363" s="2" t="s">
        <v>363</v>
      </c>
      <c r="B363" s="3">
        <v>34559</v>
      </c>
    </row>
    <row r="364" spans="1:2" x14ac:dyDescent="0.3">
      <c r="A364" s="2" t="s">
        <v>364</v>
      </c>
      <c r="B364" s="3">
        <v>31635</v>
      </c>
    </row>
    <row r="365" spans="1:2" x14ac:dyDescent="0.3">
      <c r="A365" s="2" t="s">
        <v>365</v>
      </c>
      <c r="B365" s="3">
        <v>31593</v>
      </c>
    </row>
    <row r="366" spans="1:2" x14ac:dyDescent="0.3">
      <c r="A366" s="2" t="s">
        <v>366</v>
      </c>
      <c r="B366" s="3">
        <v>25577</v>
      </c>
    </row>
    <row r="367" spans="1:2" x14ac:dyDescent="0.3">
      <c r="A367" s="2" t="s">
        <v>367</v>
      </c>
      <c r="B367" s="3">
        <v>22213</v>
      </c>
    </row>
    <row r="368" spans="1:2" x14ac:dyDescent="0.3">
      <c r="A368" s="2" t="s">
        <v>368</v>
      </c>
      <c r="B368" s="3">
        <v>22909</v>
      </c>
    </row>
    <row r="369" spans="1:2" x14ac:dyDescent="0.3">
      <c r="A369" s="2" t="s">
        <v>369</v>
      </c>
      <c r="B369" s="3">
        <v>19496</v>
      </c>
    </row>
    <row r="370" spans="1:2" x14ac:dyDescent="0.3">
      <c r="A370" s="2" t="s">
        <v>370</v>
      </c>
      <c r="B370" s="3">
        <v>20459</v>
      </c>
    </row>
    <row r="371" spans="1:2" x14ac:dyDescent="0.3">
      <c r="A371" s="2" t="s">
        <v>371</v>
      </c>
      <c r="B371" s="3">
        <v>18941</v>
      </c>
    </row>
    <row r="372" spans="1:2" x14ac:dyDescent="0.3">
      <c r="A372" s="2" t="s">
        <v>372</v>
      </c>
      <c r="B372" s="3">
        <v>17122</v>
      </c>
    </row>
    <row r="373" spans="1:2" x14ac:dyDescent="0.3">
      <c r="A373" s="2" t="s">
        <v>373</v>
      </c>
      <c r="B373" s="3">
        <v>15259</v>
      </c>
    </row>
    <row r="374" spans="1:2" x14ac:dyDescent="0.3">
      <c r="A374" s="2" t="s">
        <v>374</v>
      </c>
      <c r="B374" s="3">
        <v>30096</v>
      </c>
    </row>
    <row r="375" spans="1:2" x14ac:dyDescent="0.3">
      <c r="A375" s="2" t="s">
        <v>375</v>
      </c>
      <c r="B375" s="3">
        <v>16417</v>
      </c>
    </row>
    <row r="376" spans="1:2" x14ac:dyDescent="0.3">
      <c r="A376" s="2" t="s">
        <v>376</v>
      </c>
      <c r="B376" s="3">
        <v>35283</v>
      </c>
    </row>
    <row r="377" spans="1:2" x14ac:dyDescent="0.3">
      <c r="A377" s="2" t="s">
        <v>377</v>
      </c>
      <c r="B377" s="3">
        <v>14660</v>
      </c>
    </row>
    <row r="378" spans="1:2" x14ac:dyDescent="0.3">
      <c r="A378" s="2" t="s">
        <v>378</v>
      </c>
      <c r="B378" s="3">
        <v>23009</v>
      </c>
    </row>
    <row r="379" spans="1:2" x14ac:dyDescent="0.3">
      <c r="A379" s="2" t="s">
        <v>379</v>
      </c>
      <c r="B379" s="3">
        <v>26388</v>
      </c>
    </row>
    <row r="380" spans="1:2" x14ac:dyDescent="0.3">
      <c r="A380" s="2" t="s">
        <v>380</v>
      </c>
      <c r="B380" s="3">
        <v>41960</v>
      </c>
    </row>
    <row r="381" spans="1:2" x14ac:dyDescent="0.3">
      <c r="A381" s="2" t="s">
        <v>381</v>
      </c>
      <c r="B381" s="3">
        <v>18761</v>
      </c>
    </row>
    <row r="382" spans="1:2" x14ac:dyDescent="0.3">
      <c r="A382" s="2" t="s">
        <v>382</v>
      </c>
      <c r="B382" s="3">
        <v>47536</v>
      </c>
    </row>
    <row r="383" spans="1:2" x14ac:dyDescent="0.3">
      <c r="A383" s="2" t="s">
        <v>383</v>
      </c>
      <c r="B383" s="3">
        <v>22538</v>
      </c>
    </row>
    <row r="384" spans="1:2" x14ac:dyDescent="0.3">
      <c r="A384" s="2" t="s">
        <v>384</v>
      </c>
      <c r="B384" s="3">
        <v>32494</v>
      </c>
    </row>
    <row r="385" spans="1:2" x14ac:dyDescent="0.3">
      <c r="A385" s="2" t="s">
        <v>385</v>
      </c>
      <c r="B385" s="3">
        <v>16880</v>
      </c>
    </row>
    <row r="386" spans="1:2" x14ac:dyDescent="0.3">
      <c r="A386" s="2" t="s">
        <v>386</v>
      </c>
      <c r="B386" s="3">
        <v>27016</v>
      </c>
    </row>
    <row r="387" spans="1:2" x14ac:dyDescent="0.3">
      <c r="A387" s="2" t="s">
        <v>387</v>
      </c>
      <c r="B387" s="3">
        <v>17937</v>
      </c>
    </row>
    <row r="388" spans="1:2" x14ac:dyDescent="0.3">
      <c r="A388" s="2" t="s">
        <v>388</v>
      </c>
      <c r="B388" s="3">
        <v>36689</v>
      </c>
    </row>
    <row r="389" spans="1:2" x14ac:dyDescent="0.3">
      <c r="A389" s="2" t="s">
        <v>389</v>
      </c>
      <c r="B389" s="3">
        <v>14542</v>
      </c>
    </row>
    <row r="390" spans="1:2" x14ac:dyDescent="0.3">
      <c r="A390" s="2" t="s">
        <v>390</v>
      </c>
      <c r="B390" s="3">
        <v>18567</v>
      </c>
    </row>
    <row r="391" spans="1:2" x14ac:dyDescent="0.3">
      <c r="A391" s="2" t="s">
        <v>391</v>
      </c>
      <c r="B391" s="3">
        <v>14265</v>
      </c>
    </row>
    <row r="392" spans="1:2" x14ac:dyDescent="0.3">
      <c r="A392" s="2" t="s">
        <v>392</v>
      </c>
      <c r="B392" s="3">
        <v>16450</v>
      </c>
    </row>
    <row r="393" spans="1:2" x14ac:dyDescent="0.3">
      <c r="A393" s="2" t="s">
        <v>393</v>
      </c>
      <c r="B393" s="3">
        <v>16016</v>
      </c>
    </row>
    <row r="394" spans="1:2" x14ac:dyDescent="0.3">
      <c r="A394" s="2" t="s">
        <v>394</v>
      </c>
      <c r="B394" s="3">
        <v>15320</v>
      </c>
    </row>
    <row r="395" spans="1:2" x14ac:dyDescent="0.3">
      <c r="A395" s="2" t="s">
        <v>395</v>
      </c>
      <c r="B395" s="3">
        <v>13084</v>
      </c>
    </row>
    <row r="396" spans="1:2" x14ac:dyDescent="0.3">
      <c r="A396" s="2" t="s">
        <v>396</v>
      </c>
      <c r="B396" s="3">
        <v>12947</v>
      </c>
    </row>
    <row r="397" spans="1:2" x14ac:dyDescent="0.3">
      <c r="A397" s="2" t="s">
        <v>397</v>
      </c>
      <c r="B397" s="3">
        <v>24953</v>
      </c>
    </row>
    <row r="398" spans="1:2" x14ac:dyDescent="0.3">
      <c r="A398" s="2" t="s">
        <v>398</v>
      </c>
      <c r="B398" s="3">
        <v>14073</v>
      </c>
    </row>
    <row r="399" spans="1:2" x14ac:dyDescent="0.3">
      <c r="A399" s="2" t="s">
        <v>399</v>
      </c>
      <c r="B399" s="3">
        <v>5135</v>
      </c>
    </row>
    <row r="400" spans="1:2" x14ac:dyDescent="0.3">
      <c r="A400" s="2" t="s">
        <v>400</v>
      </c>
      <c r="B400" s="3">
        <v>10927</v>
      </c>
    </row>
    <row r="401" spans="1:2" x14ac:dyDescent="0.3">
      <c r="A401" s="2" t="s">
        <v>401</v>
      </c>
      <c r="B401" s="3">
        <v>13279</v>
      </c>
    </row>
    <row r="402" spans="1:2" x14ac:dyDescent="0.3">
      <c r="A402" s="2" t="s">
        <v>402</v>
      </c>
      <c r="B402" s="3">
        <v>7768</v>
      </c>
    </row>
    <row r="403" spans="1:2" x14ac:dyDescent="0.3">
      <c r="A403" s="2" t="s">
        <v>403</v>
      </c>
      <c r="B403" s="3">
        <v>9803</v>
      </c>
    </row>
    <row r="404" spans="1:2" x14ac:dyDescent="0.3">
      <c r="A404" s="2" t="s">
        <v>404</v>
      </c>
      <c r="B404" s="3">
        <v>14248</v>
      </c>
    </row>
    <row r="405" spans="1:2" x14ac:dyDescent="0.3">
      <c r="A405" s="2" t="s">
        <v>405</v>
      </c>
      <c r="B405" s="3">
        <v>11959</v>
      </c>
    </row>
    <row r="406" spans="1:2" x14ac:dyDescent="0.3">
      <c r="A406" s="2" t="s">
        <v>406</v>
      </c>
      <c r="B406" s="3">
        <v>7123</v>
      </c>
    </row>
    <row r="407" spans="1:2" x14ac:dyDescent="0.3">
      <c r="A407" s="2" t="s">
        <v>407</v>
      </c>
      <c r="B407" s="3">
        <v>8088</v>
      </c>
    </row>
    <row r="408" spans="1:2" x14ac:dyDescent="0.3">
      <c r="A408" s="2" t="s">
        <v>408</v>
      </c>
      <c r="B408" s="3">
        <v>6175</v>
      </c>
    </row>
    <row r="409" spans="1:2" x14ac:dyDescent="0.3">
      <c r="A409" s="2" t="s">
        <v>409</v>
      </c>
      <c r="B409" s="3">
        <v>8274</v>
      </c>
    </row>
    <row r="410" spans="1:2" x14ac:dyDescent="0.3">
      <c r="A410" s="2" t="s">
        <v>410</v>
      </c>
      <c r="B410" s="3">
        <v>8569</v>
      </c>
    </row>
    <row r="411" spans="1:2" x14ac:dyDescent="0.3">
      <c r="A411" s="2" t="s">
        <v>411</v>
      </c>
      <c r="B411" s="3">
        <v>14626</v>
      </c>
    </row>
    <row r="412" spans="1:2" x14ac:dyDescent="0.3">
      <c r="A412" s="2" t="s">
        <v>412</v>
      </c>
      <c r="B412" s="3">
        <v>12427</v>
      </c>
    </row>
    <row r="413" spans="1:2" x14ac:dyDescent="0.3">
      <c r="A413" s="2" t="s">
        <v>413</v>
      </c>
      <c r="B413" s="3">
        <v>5799</v>
      </c>
    </row>
    <row r="414" spans="1:2" x14ac:dyDescent="0.3">
      <c r="A414" s="2" t="s">
        <v>414</v>
      </c>
      <c r="B414" s="3">
        <v>14537</v>
      </c>
    </row>
    <row r="415" spans="1:2" x14ac:dyDescent="0.3">
      <c r="A415" s="2" t="s">
        <v>415</v>
      </c>
      <c r="B415" s="3">
        <v>13187</v>
      </c>
    </row>
    <row r="416" spans="1:2" x14ac:dyDescent="0.3">
      <c r="A416" s="2" t="s">
        <v>416</v>
      </c>
      <c r="B416" s="3">
        <v>12025</v>
      </c>
    </row>
    <row r="417" spans="1:2" x14ac:dyDescent="0.3">
      <c r="A417" s="2" t="s">
        <v>417</v>
      </c>
      <c r="B417" s="3">
        <v>9454</v>
      </c>
    </row>
    <row r="418" spans="1:2" x14ac:dyDescent="0.3">
      <c r="A418" s="2" t="s">
        <v>418</v>
      </c>
      <c r="B418" s="3">
        <v>45333</v>
      </c>
    </row>
    <row r="419" spans="1:2" x14ac:dyDescent="0.3">
      <c r="A419" s="2" t="s">
        <v>419</v>
      </c>
      <c r="B419" s="3">
        <v>25792</v>
      </c>
    </row>
    <row r="420" spans="1:2" x14ac:dyDescent="0.3">
      <c r="A420" s="2" t="s">
        <v>420</v>
      </c>
      <c r="B420" s="3">
        <v>30247</v>
      </c>
    </row>
    <row r="421" spans="1:2" x14ac:dyDescent="0.3">
      <c r="A421" s="2" t="s">
        <v>421</v>
      </c>
      <c r="B421" s="3">
        <v>21611</v>
      </c>
    </row>
    <row r="422" spans="1:2" x14ac:dyDescent="0.3">
      <c r="A422" s="2" t="s">
        <v>422</v>
      </c>
      <c r="B422" s="3">
        <v>21416</v>
      </c>
    </row>
    <row r="423" spans="1:2" x14ac:dyDescent="0.3">
      <c r="A423" s="2" t="s">
        <v>423</v>
      </c>
      <c r="B423" s="3">
        <v>18954</v>
      </c>
    </row>
    <row r="424" spans="1:2" x14ac:dyDescent="0.3">
      <c r="A424" s="2" t="s">
        <v>424</v>
      </c>
      <c r="B424" s="3">
        <v>19478</v>
      </c>
    </row>
    <row r="425" spans="1:2" x14ac:dyDescent="0.3">
      <c r="A425" s="2" t="s">
        <v>425</v>
      </c>
      <c r="B425" s="3">
        <v>14656</v>
      </c>
    </row>
    <row r="426" spans="1:2" x14ac:dyDescent="0.3">
      <c r="A426" s="2" t="s">
        <v>426</v>
      </c>
      <c r="B426" s="3">
        <v>17568</v>
      </c>
    </row>
    <row r="427" spans="1:2" x14ac:dyDescent="0.3">
      <c r="A427" s="2" t="s">
        <v>427</v>
      </c>
      <c r="B427" s="3">
        <v>31855</v>
      </c>
    </row>
    <row r="428" spans="1:2" x14ac:dyDescent="0.3">
      <c r="A428" s="2" t="s">
        <v>428</v>
      </c>
      <c r="B428" s="3">
        <v>22575</v>
      </c>
    </row>
    <row r="429" spans="1:2" x14ac:dyDescent="0.3">
      <c r="A429" s="2" t="s">
        <v>429</v>
      </c>
      <c r="B429" s="3">
        <v>9970</v>
      </c>
    </row>
    <row r="430" spans="1:2" x14ac:dyDescent="0.3">
      <c r="A430" s="2" t="s">
        <v>430</v>
      </c>
      <c r="B430" s="3">
        <v>19647</v>
      </c>
    </row>
    <row r="431" spans="1:2" x14ac:dyDescent="0.3">
      <c r="A431" s="2" t="s">
        <v>431</v>
      </c>
      <c r="B431" s="3">
        <v>11301</v>
      </c>
    </row>
    <row r="432" spans="1:2" x14ac:dyDescent="0.3">
      <c r="A432" s="2" t="s">
        <v>432</v>
      </c>
      <c r="B432" s="3">
        <v>39830</v>
      </c>
    </row>
    <row r="433" spans="1:2" x14ac:dyDescent="0.3">
      <c r="A433" s="2" t="s">
        <v>433</v>
      </c>
      <c r="B433" s="3">
        <v>30813</v>
      </c>
    </row>
    <row r="434" spans="1:2" x14ac:dyDescent="0.3">
      <c r="A434" s="2" t="s">
        <v>434</v>
      </c>
      <c r="B434" s="3">
        <v>24163</v>
      </c>
    </row>
    <row r="435" spans="1:2" x14ac:dyDescent="0.3">
      <c r="A435" s="2" t="s">
        <v>435</v>
      </c>
      <c r="B435" s="3">
        <v>21989</v>
      </c>
    </row>
    <row r="436" spans="1:2" x14ac:dyDescent="0.3">
      <c r="A436" s="2" t="s">
        <v>436</v>
      </c>
      <c r="B436" s="3">
        <v>11606</v>
      </c>
    </row>
    <row r="437" spans="1:2" x14ac:dyDescent="0.3">
      <c r="A437" s="2" t="s">
        <v>437</v>
      </c>
      <c r="B437" s="3">
        <v>24835</v>
      </c>
    </row>
    <row r="438" spans="1:2" x14ac:dyDescent="0.3">
      <c r="A438" s="2" t="s">
        <v>438</v>
      </c>
      <c r="B438" s="3">
        <v>29430</v>
      </c>
    </row>
    <row r="439" spans="1:2" x14ac:dyDescent="0.3">
      <c r="A439" s="2" t="s">
        <v>439</v>
      </c>
      <c r="B439" s="3">
        <v>12958</v>
      </c>
    </row>
    <row r="440" spans="1:2" x14ac:dyDescent="0.3">
      <c r="A440" s="2" t="s">
        <v>440</v>
      </c>
      <c r="B440" s="3">
        <v>15583</v>
      </c>
    </row>
    <row r="441" spans="1:2" x14ac:dyDescent="0.3">
      <c r="A441" s="2" t="s">
        <v>441</v>
      </c>
      <c r="B441" s="3">
        <v>13152</v>
      </c>
    </row>
    <row r="442" spans="1:2" x14ac:dyDescent="0.3">
      <c r="A442" s="2" t="s">
        <v>442</v>
      </c>
      <c r="B442" s="3">
        <v>13969</v>
      </c>
    </row>
    <row r="443" spans="1:2" x14ac:dyDescent="0.3">
      <c r="A443" s="2" t="s">
        <v>443</v>
      </c>
      <c r="B443" s="3">
        <v>8820</v>
      </c>
    </row>
    <row r="444" spans="1:2" x14ac:dyDescent="0.3">
      <c r="A444" s="2" t="s">
        <v>444</v>
      </c>
      <c r="B444" s="3">
        <v>19409</v>
      </c>
    </row>
    <row r="445" spans="1:2" x14ac:dyDescent="0.3">
      <c r="A445" s="2" t="s">
        <v>445</v>
      </c>
      <c r="B445" s="3">
        <v>13453</v>
      </c>
    </row>
    <row r="446" spans="1:2" x14ac:dyDescent="0.3">
      <c r="A446" s="2" t="s">
        <v>446</v>
      </c>
      <c r="B446" s="3">
        <v>15033</v>
      </c>
    </row>
    <row r="447" spans="1:2" x14ac:dyDescent="0.3">
      <c r="A447" s="2" t="s">
        <v>447</v>
      </c>
      <c r="B447" s="3">
        <v>11399</v>
      </c>
    </row>
    <row r="448" spans="1:2" x14ac:dyDescent="0.3">
      <c r="A448" s="2" t="s">
        <v>448</v>
      </c>
      <c r="B448" s="3">
        <v>10892</v>
      </c>
    </row>
    <row r="449" spans="1:2" x14ac:dyDescent="0.3">
      <c r="A449" s="2" t="s">
        <v>449</v>
      </c>
      <c r="B449" s="3">
        <v>53287</v>
      </c>
    </row>
    <row r="450" spans="1:2" x14ac:dyDescent="0.3">
      <c r="A450" s="2" t="s">
        <v>450</v>
      </c>
      <c r="B450" s="3">
        <v>19234</v>
      </c>
    </row>
    <row r="451" spans="1:2" x14ac:dyDescent="0.3">
      <c r="A451" s="2" t="s">
        <v>451</v>
      </c>
      <c r="B451" s="3">
        <v>13231</v>
      </c>
    </row>
    <row r="452" spans="1:2" x14ac:dyDescent="0.3">
      <c r="A452" s="2" t="s">
        <v>452</v>
      </c>
      <c r="B452" s="3">
        <v>10090</v>
      </c>
    </row>
    <row r="453" spans="1:2" x14ac:dyDescent="0.3">
      <c r="A453" s="2" t="s">
        <v>453</v>
      </c>
      <c r="B453" s="3">
        <v>17425</v>
      </c>
    </row>
    <row r="454" spans="1:2" x14ac:dyDescent="0.3">
      <c r="A454" s="2" t="s">
        <v>454</v>
      </c>
      <c r="B454" s="3">
        <v>19269</v>
      </c>
    </row>
    <row r="455" spans="1:2" x14ac:dyDescent="0.3">
      <c r="A455" s="2" t="s">
        <v>455</v>
      </c>
      <c r="B455" s="3">
        <v>14805</v>
      </c>
    </row>
    <row r="456" spans="1:2" x14ac:dyDescent="0.3">
      <c r="A456" s="2" t="s">
        <v>456</v>
      </c>
      <c r="B456" s="3">
        <v>19689</v>
      </c>
    </row>
    <row r="457" spans="1:2" x14ac:dyDescent="0.3">
      <c r="A457" s="2" t="s">
        <v>457</v>
      </c>
      <c r="B457" s="3">
        <v>20627</v>
      </c>
    </row>
    <row r="458" spans="1:2" x14ac:dyDescent="0.3">
      <c r="A458" s="2" t="s">
        <v>458</v>
      </c>
      <c r="B458" s="3">
        <v>10261</v>
      </c>
    </row>
    <row r="459" spans="1:2" x14ac:dyDescent="0.3">
      <c r="A459" s="2" t="s">
        <v>459</v>
      </c>
      <c r="B459" s="3">
        <v>9437</v>
      </c>
    </row>
    <row r="460" spans="1:2" x14ac:dyDescent="0.3">
      <c r="A460" s="2" t="s">
        <v>460</v>
      </c>
      <c r="B460" s="3">
        <v>16290</v>
      </c>
    </row>
    <row r="461" spans="1:2" x14ac:dyDescent="0.3">
      <c r="A461" s="2" t="s">
        <v>461</v>
      </c>
      <c r="B461" s="3">
        <v>13132</v>
      </c>
    </row>
    <row r="462" spans="1:2" x14ac:dyDescent="0.3">
      <c r="A462" s="2" t="s">
        <v>462</v>
      </c>
      <c r="B462" s="3">
        <v>7681</v>
      </c>
    </row>
    <row r="463" spans="1:2" x14ac:dyDescent="0.3">
      <c r="A463" s="2" t="s">
        <v>463</v>
      </c>
      <c r="B463" s="3">
        <v>7970</v>
      </c>
    </row>
    <row r="464" spans="1:2" x14ac:dyDescent="0.3">
      <c r="A464" s="2" t="s">
        <v>464</v>
      </c>
      <c r="B464" s="3">
        <v>11249</v>
      </c>
    </row>
    <row r="465" spans="1:2" x14ac:dyDescent="0.3">
      <c r="A465" s="2" t="s">
        <v>465</v>
      </c>
      <c r="B465" s="3">
        <v>8920</v>
      </c>
    </row>
    <row r="466" spans="1:2" x14ac:dyDescent="0.3">
      <c r="A466" s="2" t="s">
        <v>466</v>
      </c>
      <c r="B466" s="3">
        <v>15262</v>
      </c>
    </row>
    <row r="467" spans="1:2" x14ac:dyDescent="0.3">
      <c r="A467" s="2" t="s">
        <v>467</v>
      </c>
      <c r="B467" s="3">
        <v>16960</v>
      </c>
    </row>
    <row r="468" spans="1:2" x14ac:dyDescent="0.3">
      <c r="A468" s="2" t="s">
        <v>468</v>
      </c>
      <c r="B468" s="3">
        <v>15615</v>
      </c>
    </row>
    <row r="469" spans="1:2" x14ac:dyDescent="0.3">
      <c r="A469" s="2" t="s">
        <v>469</v>
      </c>
      <c r="B469" s="3">
        <v>6747</v>
      </c>
    </row>
    <row r="470" spans="1:2" x14ac:dyDescent="0.3">
      <c r="A470" s="2" t="s">
        <v>470</v>
      </c>
      <c r="B470" s="3">
        <v>8060</v>
      </c>
    </row>
    <row r="471" spans="1:2" x14ac:dyDescent="0.3">
      <c r="A471" s="2" t="s">
        <v>471</v>
      </c>
      <c r="B471" s="3">
        <v>8212</v>
      </c>
    </row>
    <row r="472" spans="1:2" x14ac:dyDescent="0.3">
      <c r="A472" s="2" t="s">
        <v>472</v>
      </c>
      <c r="B472" s="3">
        <v>15545</v>
      </c>
    </row>
    <row r="473" spans="1:2" x14ac:dyDescent="0.3">
      <c r="A473" s="2" t="s">
        <v>473</v>
      </c>
      <c r="B473" s="3">
        <v>31035</v>
      </c>
    </row>
    <row r="474" spans="1:2" x14ac:dyDescent="0.3">
      <c r="A474" s="2" t="s">
        <v>474</v>
      </c>
      <c r="B474" s="3">
        <v>32378</v>
      </c>
    </row>
    <row r="475" spans="1:2" x14ac:dyDescent="0.3">
      <c r="A475" s="2" t="s">
        <v>475</v>
      </c>
      <c r="B475" s="3">
        <v>31429</v>
      </c>
    </row>
    <row r="476" spans="1:2" x14ac:dyDescent="0.3">
      <c r="A476" s="2" t="s">
        <v>476</v>
      </c>
      <c r="B476" s="3">
        <v>20506</v>
      </c>
    </row>
    <row r="477" spans="1:2" x14ac:dyDescent="0.3">
      <c r="A477" s="2" t="s">
        <v>477</v>
      </c>
      <c r="B477" s="3">
        <v>13472</v>
      </c>
    </row>
    <row r="478" spans="1:2" x14ac:dyDescent="0.3">
      <c r="A478" s="2" t="s">
        <v>478</v>
      </c>
      <c r="B478" s="3">
        <v>27194</v>
      </c>
    </row>
    <row r="479" spans="1:2" x14ac:dyDescent="0.3">
      <c r="A479" s="2" t="s">
        <v>479</v>
      </c>
      <c r="B479" s="3">
        <v>34448</v>
      </c>
    </row>
    <row r="480" spans="1:2" x14ac:dyDescent="0.3">
      <c r="A480" s="2" t="s">
        <v>480</v>
      </c>
      <c r="B480" s="3">
        <v>36602</v>
      </c>
    </row>
    <row r="481" spans="1:2" x14ac:dyDescent="0.3">
      <c r="A481" s="2" t="s">
        <v>481</v>
      </c>
      <c r="B481" s="3">
        <v>38631</v>
      </c>
    </row>
    <row r="482" spans="1:2" x14ac:dyDescent="0.3">
      <c r="A482" s="2" t="s">
        <v>482</v>
      </c>
      <c r="B482" s="3">
        <v>33286</v>
      </c>
    </row>
    <row r="483" spans="1:2" x14ac:dyDescent="0.3">
      <c r="A483" s="2" t="s">
        <v>483</v>
      </c>
      <c r="B483" s="3">
        <v>30533</v>
      </c>
    </row>
    <row r="484" spans="1:2" x14ac:dyDescent="0.3">
      <c r="A484" s="2" t="s">
        <v>484</v>
      </c>
      <c r="B484" s="3">
        <v>30105</v>
      </c>
    </row>
    <row r="485" spans="1:2" x14ac:dyDescent="0.3">
      <c r="A485" s="2" t="s">
        <v>485</v>
      </c>
      <c r="B485" s="3">
        <v>52220</v>
      </c>
    </row>
    <row r="486" spans="1:2" x14ac:dyDescent="0.3">
      <c r="A486" s="2" t="s">
        <v>486</v>
      </c>
      <c r="B486" s="3">
        <v>44324</v>
      </c>
    </row>
    <row r="487" spans="1:2" x14ac:dyDescent="0.3">
      <c r="A487" s="2" t="s">
        <v>487</v>
      </c>
      <c r="B487" s="3">
        <v>33778</v>
      </c>
    </row>
    <row r="488" spans="1:2" x14ac:dyDescent="0.3">
      <c r="A488" s="2" t="s">
        <v>488</v>
      </c>
      <c r="B488" s="3">
        <v>56328</v>
      </c>
    </row>
    <row r="489" spans="1:2" x14ac:dyDescent="0.3">
      <c r="A489" s="2" t="s">
        <v>489</v>
      </c>
      <c r="B489" s="3">
        <v>71004</v>
      </c>
    </row>
    <row r="490" spans="1:2" x14ac:dyDescent="0.3">
      <c r="A490" s="2" t="s">
        <v>490</v>
      </c>
      <c r="B490" s="3">
        <v>122326</v>
      </c>
    </row>
    <row r="491" spans="1:2" x14ac:dyDescent="0.3">
      <c r="A491" s="2" t="s">
        <v>491</v>
      </c>
      <c r="B491" s="3">
        <v>136843</v>
      </c>
    </row>
    <row r="492" spans="1:2" x14ac:dyDescent="0.3">
      <c r="A492" s="2" t="s">
        <v>492</v>
      </c>
      <c r="B492" s="3">
        <v>111135</v>
      </c>
    </row>
    <row r="493" spans="1:2" x14ac:dyDescent="0.3">
      <c r="A493" s="2" t="s">
        <v>493</v>
      </c>
      <c r="B493" s="3">
        <v>113277</v>
      </c>
    </row>
    <row r="494" spans="1:2" x14ac:dyDescent="0.3">
      <c r="A494" s="2" t="s">
        <v>494</v>
      </c>
      <c r="B494" s="3">
        <v>145184</v>
      </c>
    </row>
    <row r="495" spans="1:2" x14ac:dyDescent="0.3">
      <c r="A495" s="2" t="s">
        <v>495</v>
      </c>
      <c r="B495" s="3">
        <v>149297</v>
      </c>
    </row>
    <row r="496" spans="1:2" x14ac:dyDescent="0.3">
      <c r="A496" s="2" t="s">
        <v>496</v>
      </c>
      <c r="B496" s="3">
        <v>111666</v>
      </c>
    </row>
    <row r="497" spans="1:2" x14ac:dyDescent="0.3">
      <c r="A497" s="2" t="s">
        <v>497</v>
      </c>
      <c r="B497" s="3">
        <v>89277</v>
      </c>
    </row>
    <row r="498" spans="1:2" x14ac:dyDescent="0.3">
      <c r="A498" s="2" t="s">
        <v>498</v>
      </c>
      <c r="B498" s="3">
        <v>88908</v>
      </c>
    </row>
    <row r="499" spans="1:2" x14ac:dyDescent="0.3">
      <c r="A499" s="2" t="s">
        <v>499</v>
      </c>
      <c r="B499" s="3">
        <v>77750</v>
      </c>
    </row>
    <row r="500" spans="1:2" x14ac:dyDescent="0.3">
      <c r="A500" s="2" t="s">
        <v>500</v>
      </c>
      <c r="B500" s="3">
        <v>61852</v>
      </c>
    </row>
    <row r="501" spans="1:2" x14ac:dyDescent="0.3">
      <c r="A501" s="2" t="s">
        <v>501</v>
      </c>
      <c r="B501" s="3">
        <v>86286</v>
      </c>
    </row>
    <row r="502" spans="1:2" x14ac:dyDescent="0.3">
      <c r="A502" s="2" t="s">
        <v>502</v>
      </c>
      <c r="B502" s="3">
        <v>72052</v>
      </c>
    </row>
    <row r="503" spans="1:2" x14ac:dyDescent="0.3">
      <c r="A503" s="2" t="s">
        <v>503</v>
      </c>
      <c r="B503" s="3">
        <v>65697</v>
      </c>
    </row>
    <row r="504" spans="1:2" x14ac:dyDescent="0.3">
      <c r="A504" s="2" t="s">
        <v>504</v>
      </c>
      <c r="B504" s="3">
        <v>55178</v>
      </c>
    </row>
    <row r="505" spans="1:2" x14ac:dyDescent="0.3">
      <c r="A505" s="2" t="s">
        <v>505</v>
      </c>
      <c r="B505" s="3">
        <v>57814</v>
      </c>
    </row>
    <row r="506" spans="1:2" x14ac:dyDescent="0.3">
      <c r="A506" s="2" t="s">
        <v>506</v>
      </c>
      <c r="B506" s="3">
        <v>57986</v>
      </c>
    </row>
    <row r="507" spans="1:2" x14ac:dyDescent="0.3">
      <c r="A507" s="2" t="s">
        <v>507</v>
      </c>
      <c r="B507" s="3">
        <v>61982</v>
      </c>
    </row>
    <row r="508" spans="1:2" x14ac:dyDescent="0.3">
      <c r="A508" s="2" t="s">
        <v>508</v>
      </c>
      <c r="B508" s="3">
        <v>65789</v>
      </c>
    </row>
    <row r="509" spans="1:2" x14ac:dyDescent="0.3">
      <c r="A509" s="2" t="s">
        <v>509</v>
      </c>
      <c r="B509" s="3">
        <v>62652</v>
      </c>
    </row>
    <row r="510" spans="1:2" x14ac:dyDescent="0.3">
      <c r="A510" s="2" t="s">
        <v>510</v>
      </c>
      <c r="B510" s="3">
        <v>55588</v>
      </c>
    </row>
    <row r="511" spans="1:2" x14ac:dyDescent="0.3">
      <c r="A511" s="2" t="s">
        <v>511</v>
      </c>
      <c r="B511" s="3">
        <v>76732</v>
      </c>
    </row>
    <row r="512" spans="1:2" x14ac:dyDescent="0.3">
      <c r="A512" s="2" t="s">
        <v>512</v>
      </c>
      <c r="B512" s="3">
        <v>68820</v>
      </c>
    </row>
    <row r="513" spans="1:2" x14ac:dyDescent="0.3">
      <c r="A513" s="2" t="s">
        <v>513</v>
      </c>
      <c r="B513" s="3">
        <v>47200</v>
      </c>
    </row>
    <row r="514" spans="1:2" x14ac:dyDescent="0.3">
      <c r="A514" s="2" t="s">
        <v>514</v>
      </c>
      <c r="B514" s="3">
        <v>67243</v>
      </c>
    </row>
    <row r="515" spans="1:2" x14ac:dyDescent="0.3">
      <c r="A515" s="2" t="s">
        <v>515</v>
      </c>
      <c r="B515" s="3">
        <v>85915</v>
      </c>
    </row>
    <row r="516" spans="1:2" x14ac:dyDescent="0.3">
      <c r="A516" s="2" t="s">
        <v>516</v>
      </c>
      <c r="B516" s="3">
        <v>64532</v>
      </c>
    </row>
    <row r="517" spans="1:2" x14ac:dyDescent="0.3">
      <c r="A517" s="2" t="s">
        <v>517</v>
      </c>
      <c r="B517" s="3">
        <v>50737</v>
      </c>
    </row>
    <row r="518" spans="1:2" x14ac:dyDescent="0.3">
      <c r="A518" s="2" t="s">
        <v>518</v>
      </c>
      <c r="B518" s="3">
        <v>39000</v>
      </c>
    </row>
    <row r="519" spans="1:2" x14ac:dyDescent="0.3">
      <c r="A519" s="2" t="s">
        <v>519</v>
      </c>
      <c r="B519" s="3">
        <v>34812</v>
      </c>
    </row>
    <row r="520" spans="1:2" x14ac:dyDescent="0.3">
      <c r="A520" s="2" t="s">
        <v>520</v>
      </c>
      <c r="B520" s="3">
        <v>30806</v>
      </c>
    </row>
    <row r="521" spans="1:2" x14ac:dyDescent="0.3">
      <c r="A521" s="2" t="s">
        <v>521</v>
      </c>
      <c r="B521" s="3">
        <v>45574</v>
      </c>
    </row>
    <row r="522" spans="1:2" x14ac:dyDescent="0.3">
      <c r="A522" s="2" t="s">
        <v>522</v>
      </c>
      <c r="B522" s="3">
        <v>43369</v>
      </c>
    </row>
    <row r="523" spans="1:2" x14ac:dyDescent="0.3">
      <c r="A523" s="2" t="s">
        <v>523</v>
      </c>
      <c r="B523" s="3">
        <v>33570</v>
      </c>
    </row>
    <row r="524" spans="1:2" x14ac:dyDescent="0.3">
      <c r="A524" s="2" t="s">
        <v>524</v>
      </c>
      <c r="B524" s="3">
        <v>25482</v>
      </c>
    </row>
    <row r="525" spans="1:2" x14ac:dyDescent="0.3">
      <c r="A525" s="2" t="s">
        <v>525</v>
      </c>
      <c r="B525" s="3">
        <v>21212</v>
      </c>
    </row>
    <row r="526" spans="1:2" x14ac:dyDescent="0.3">
      <c r="A526" s="2" t="s">
        <v>526</v>
      </c>
      <c r="B526" s="3">
        <v>20688</v>
      </c>
    </row>
    <row r="527" spans="1:2" x14ac:dyDescent="0.3">
      <c r="A527" s="2" t="s">
        <v>527</v>
      </c>
      <c r="B527" s="3">
        <v>17429</v>
      </c>
    </row>
    <row r="528" spans="1:2" x14ac:dyDescent="0.3">
      <c r="A528" s="2" t="s">
        <v>528</v>
      </c>
      <c r="B528" s="3">
        <v>29480</v>
      </c>
    </row>
    <row r="529" spans="1:2" x14ac:dyDescent="0.3">
      <c r="A529" s="2" t="s">
        <v>529</v>
      </c>
      <c r="B529" s="3">
        <v>25027</v>
      </c>
    </row>
    <row r="530" spans="1:2" x14ac:dyDescent="0.3">
      <c r="A530" s="2" t="s">
        <v>530</v>
      </c>
      <c r="B530" s="3">
        <v>24432</v>
      </c>
    </row>
    <row r="531" spans="1:2" x14ac:dyDescent="0.3">
      <c r="A531" s="2" t="s">
        <v>531</v>
      </c>
      <c r="B531" s="3">
        <v>29089</v>
      </c>
    </row>
    <row r="532" spans="1:2" x14ac:dyDescent="0.3">
      <c r="A532" s="2" t="s">
        <v>532</v>
      </c>
      <c r="B532" s="3">
        <v>54387</v>
      </c>
    </row>
    <row r="533" spans="1:2" x14ac:dyDescent="0.3">
      <c r="A533" s="2" t="s">
        <v>533</v>
      </c>
      <c r="B533" s="3">
        <v>36281</v>
      </c>
    </row>
    <row r="534" spans="1:2" x14ac:dyDescent="0.3">
      <c r="A534" s="2" t="s">
        <v>534</v>
      </c>
      <c r="B534" s="3">
        <v>40275</v>
      </c>
    </row>
    <row r="535" spans="1:2" x14ac:dyDescent="0.3">
      <c r="A535" s="2" t="s">
        <v>535</v>
      </c>
      <c r="B535" s="3">
        <v>28641</v>
      </c>
    </row>
    <row r="536" spans="1:2" x14ac:dyDescent="0.3">
      <c r="A536" s="2" t="s">
        <v>536</v>
      </c>
      <c r="B536" s="3">
        <v>51944</v>
      </c>
    </row>
    <row r="537" spans="1:2" x14ac:dyDescent="0.3">
      <c r="A537" s="2" t="s">
        <v>537</v>
      </c>
      <c r="B537" s="3">
        <v>38020</v>
      </c>
    </row>
    <row r="538" spans="1:2" x14ac:dyDescent="0.3">
      <c r="A538" s="2" t="s">
        <v>538</v>
      </c>
      <c r="B538" s="3">
        <v>32260</v>
      </c>
    </row>
    <row r="539" spans="1:2" x14ac:dyDescent="0.3">
      <c r="A539" s="2" t="s">
        <v>539</v>
      </c>
      <c r="B539" s="3">
        <v>51256</v>
      </c>
    </row>
    <row r="540" spans="1:2" x14ac:dyDescent="0.3">
      <c r="A540" s="2" t="s">
        <v>540</v>
      </c>
      <c r="B540" s="3">
        <v>42683</v>
      </c>
    </row>
    <row r="541" spans="1:2" x14ac:dyDescent="0.3">
      <c r="A541" s="2" t="s">
        <v>541</v>
      </c>
      <c r="B541" s="3">
        <v>33826</v>
      </c>
    </row>
    <row r="542" spans="1:2" x14ac:dyDescent="0.3">
      <c r="A542" s="2" t="s">
        <v>542</v>
      </c>
      <c r="B542" s="3">
        <v>29306</v>
      </c>
    </row>
    <row r="543" spans="1:2" x14ac:dyDescent="0.3">
      <c r="A543" s="2" t="s">
        <v>543</v>
      </c>
      <c r="B543" s="3">
        <v>30808</v>
      </c>
    </row>
    <row r="544" spans="1:2" x14ac:dyDescent="0.3">
      <c r="A544" s="2" t="s">
        <v>544</v>
      </c>
      <c r="B544" s="3">
        <v>31820</v>
      </c>
    </row>
    <row r="545" spans="1:2" x14ac:dyDescent="0.3">
      <c r="A545" s="2" t="s">
        <v>545</v>
      </c>
      <c r="B545" s="3">
        <v>40212</v>
      </c>
    </row>
    <row r="546" spans="1:2" x14ac:dyDescent="0.3">
      <c r="A546" s="2" t="s">
        <v>546</v>
      </c>
      <c r="B546" s="3">
        <v>30461</v>
      </c>
    </row>
    <row r="547" spans="1:2" x14ac:dyDescent="0.3">
      <c r="A547" s="2" t="s">
        <v>547</v>
      </c>
      <c r="B547" s="3">
        <v>26904</v>
      </c>
    </row>
    <row r="548" spans="1:2" x14ac:dyDescent="0.3">
      <c r="A548" s="2" t="s">
        <v>548</v>
      </c>
      <c r="B548" s="3">
        <v>20941</v>
      </c>
    </row>
    <row r="549" spans="1:2" x14ac:dyDescent="0.3">
      <c r="A549" s="2" t="s">
        <v>549</v>
      </c>
      <c r="B549" s="3">
        <v>19903</v>
      </c>
    </row>
    <row r="550" spans="1:2" x14ac:dyDescent="0.3">
      <c r="A550" s="2" t="s">
        <v>550</v>
      </c>
      <c r="B550" s="3">
        <v>17637</v>
      </c>
    </row>
    <row r="551" spans="1:2" x14ac:dyDescent="0.3">
      <c r="A551" s="2" t="s">
        <v>551</v>
      </c>
      <c r="B551" s="3">
        <v>22851</v>
      </c>
    </row>
    <row r="552" spans="1:2" x14ac:dyDescent="0.3">
      <c r="A552" s="2" t="s">
        <v>552</v>
      </c>
      <c r="B552" s="3">
        <v>32651</v>
      </c>
    </row>
    <row r="553" spans="1:2" x14ac:dyDescent="0.3">
      <c r="A553" s="2" t="s">
        <v>553</v>
      </c>
      <c r="B553" s="3">
        <v>42303</v>
      </c>
    </row>
    <row r="554" spans="1:2" x14ac:dyDescent="0.3">
      <c r="A554" s="2" t="s">
        <v>554</v>
      </c>
      <c r="B554" s="3">
        <v>56211</v>
      </c>
    </row>
    <row r="555" spans="1:2" x14ac:dyDescent="0.3">
      <c r="A555" s="2" t="s">
        <v>555</v>
      </c>
      <c r="B555" s="3">
        <v>63221</v>
      </c>
    </row>
    <row r="556" spans="1:2" x14ac:dyDescent="0.3">
      <c r="A556" s="2" t="s">
        <v>556</v>
      </c>
      <c r="B556" s="3">
        <v>56787</v>
      </c>
    </row>
    <row r="557" spans="1:2" x14ac:dyDescent="0.3">
      <c r="A557" s="2" t="s">
        <v>557</v>
      </c>
      <c r="B557" s="3">
        <v>55747</v>
      </c>
    </row>
    <row r="558" spans="1:2" x14ac:dyDescent="0.3">
      <c r="A558" s="2" t="s">
        <v>558</v>
      </c>
      <c r="B558" s="3">
        <v>63188</v>
      </c>
    </row>
    <row r="559" spans="1:2" x14ac:dyDescent="0.3">
      <c r="A559" s="2" t="s">
        <v>559</v>
      </c>
      <c r="B559" s="3">
        <v>63648</v>
      </c>
    </row>
    <row r="560" spans="1:2" x14ac:dyDescent="0.3">
      <c r="A560" s="2" t="s">
        <v>560</v>
      </c>
      <c r="B560" s="3">
        <v>46059</v>
      </c>
    </row>
    <row r="561" spans="1:2" x14ac:dyDescent="0.3">
      <c r="A561" s="2" t="s">
        <v>561</v>
      </c>
      <c r="B561" s="3">
        <v>43595</v>
      </c>
    </row>
    <row r="562" spans="1:2" x14ac:dyDescent="0.3">
      <c r="A562" s="2" t="s">
        <v>562</v>
      </c>
      <c r="B562" s="3">
        <v>42336</v>
      </c>
    </row>
    <row r="563" spans="1:2" x14ac:dyDescent="0.3">
      <c r="A563" s="2" t="s">
        <v>563</v>
      </c>
      <c r="B563" s="3">
        <v>35546</v>
      </c>
    </row>
    <row r="564" spans="1:2" x14ac:dyDescent="0.3">
      <c r="A564" s="2" t="s">
        <v>564</v>
      </c>
      <c r="B564" s="3">
        <v>40656</v>
      </c>
    </row>
    <row r="565" spans="1:2" x14ac:dyDescent="0.3">
      <c r="A565" s="2" t="s">
        <v>565</v>
      </c>
      <c r="B565" s="3">
        <v>32341</v>
      </c>
    </row>
    <row r="566" spans="1:2" x14ac:dyDescent="0.3">
      <c r="A566" s="2" t="s">
        <v>566</v>
      </c>
      <c r="B566" s="3">
        <v>36382</v>
      </c>
    </row>
    <row r="567" spans="1:2" x14ac:dyDescent="0.3">
      <c r="A567" s="2" t="s">
        <v>567</v>
      </c>
      <c r="B567" s="3">
        <v>18998</v>
      </c>
    </row>
    <row r="568" spans="1:2" x14ac:dyDescent="0.3">
      <c r="A568" s="2" t="s">
        <v>568</v>
      </c>
      <c r="B568" s="3">
        <v>17594</v>
      </c>
    </row>
    <row r="569" spans="1:2" x14ac:dyDescent="0.3">
      <c r="A569" s="2" t="s">
        <v>569</v>
      </c>
      <c r="B569" s="3">
        <v>25899</v>
      </c>
    </row>
    <row r="570" spans="1:2" x14ac:dyDescent="0.3">
      <c r="A570" s="2" t="s">
        <v>570</v>
      </c>
      <c r="B570" s="3">
        <v>17090</v>
      </c>
    </row>
    <row r="571" spans="1:2" x14ac:dyDescent="0.3">
      <c r="A571" s="2" t="s">
        <v>571</v>
      </c>
      <c r="B571" s="3">
        <v>32754</v>
      </c>
    </row>
    <row r="572" spans="1:2" x14ac:dyDescent="0.3">
      <c r="A572" s="2" t="s">
        <v>572</v>
      </c>
      <c r="B572" s="3">
        <v>22673</v>
      </c>
    </row>
    <row r="573" spans="1:2" x14ac:dyDescent="0.3">
      <c r="A573" s="2" t="s">
        <v>573</v>
      </c>
      <c r="B573" s="3">
        <v>26812</v>
      </c>
    </row>
    <row r="574" spans="1:2" x14ac:dyDescent="0.3">
      <c r="A574" s="2" t="s">
        <v>574</v>
      </c>
      <c r="B574" s="3">
        <v>24858</v>
      </c>
    </row>
    <row r="575" spans="1:2" x14ac:dyDescent="0.3">
      <c r="A575" s="2" t="s">
        <v>575</v>
      </c>
      <c r="B575" s="3">
        <v>22806</v>
      </c>
    </row>
    <row r="576" spans="1:2" x14ac:dyDescent="0.3">
      <c r="A576" s="2" t="s">
        <v>576</v>
      </c>
      <c r="B576" s="3">
        <v>15137</v>
      </c>
    </row>
    <row r="577" spans="1:2" x14ac:dyDescent="0.3">
      <c r="A577" s="2" t="s">
        <v>577</v>
      </c>
      <c r="B577" s="3">
        <v>30244</v>
      </c>
    </row>
    <row r="578" spans="1:2" x14ac:dyDescent="0.3">
      <c r="A578" s="2" t="s">
        <v>578</v>
      </c>
      <c r="B578" s="3">
        <v>21086</v>
      </c>
    </row>
    <row r="579" spans="1:2" x14ac:dyDescent="0.3">
      <c r="A579" s="2" t="s">
        <v>579</v>
      </c>
      <c r="B579" s="3">
        <v>16546</v>
      </c>
    </row>
    <row r="580" spans="1:2" x14ac:dyDescent="0.3">
      <c r="A580" s="2" t="s">
        <v>580</v>
      </c>
      <c r="B580" s="3">
        <v>13998</v>
      </c>
    </row>
    <row r="581" spans="1:2" x14ac:dyDescent="0.3">
      <c r="A581" s="2" t="s">
        <v>581</v>
      </c>
      <c r="B581" s="3">
        <v>10048</v>
      </c>
    </row>
    <row r="582" spans="1:2" x14ac:dyDescent="0.3">
      <c r="A582" s="2" t="s">
        <v>582</v>
      </c>
      <c r="B582" s="3">
        <v>9056</v>
      </c>
    </row>
    <row r="583" spans="1:2" x14ac:dyDescent="0.3">
      <c r="A583" s="2" t="s">
        <v>583</v>
      </c>
      <c r="B583" s="3">
        <v>24522</v>
      </c>
    </row>
    <row r="584" spans="1:2" x14ac:dyDescent="0.3">
      <c r="A584" s="2" t="s">
        <v>584</v>
      </c>
      <c r="B584" s="3">
        <v>12135</v>
      </c>
    </row>
    <row r="585" spans="1:2" x14ac:dyDescent="0.3">
      <c r="A585" s="2" t="s">
        <v>585</v>
      </c>
      <c r="B585" s="3">
        <v>12081</v>
      </c>
    </row>
    <row r="586" spans="1:2" x14ac:dyDescent="0.3">
      <c r="A586" s="2" t="s">
        <v>586</v>
      </c>
      <c r="B586" s="3">
        <v>29039</v>
      </c>
    </row>
    <row r="587" spans="1:2" x14ac:dyDescent="0.3">
      <c r="A587" s="2" t="s">
        <v>587</v>
      </c>
      <c r="B587" s="3">
        <v>33961</v>
      </c>
    </row>
    <row r="588" spans="1:2" x14ac:dyDescent="0.3">
      <c r="A588" s="2" t="s">
        <v>588</v>
      </c>
      <c r="B588" s="3">
        <v>67344</v>
      </c>
    </row>
    <row r="589" spans="1:2" x14ac:dyDescent="0.3">
      <c r="A589" s="2" t="s">
        <v>589</v>
      </c>
      <c r="B589" s="3">
        <v>29297</v>
      </c>
    </row>
    <row r="590" spans="1:2" x14ac:dyDescent="0.3">
      <c r="A590" s="2" t="s">
        <v>590</v>
      </c>
      <c r="B590" s="3">
        <v>37633</v>
      </c>
    </row>
    <row r="591" spans="1:2" x14ac:dyDescent="0.3">
      <c r="A591" s="2" t="s">
        <v>591</v>
      </c>
      <c r="B591" s="3">
        <v>29320</v>
      </c>
    </row>
    <row r="592" spans="1:2" x14ac:dyDescent="0.3">
      <c r="A592" s="2" t="s">
        <v>592</v>
      </c>
      <c r="B592" s="3">
        <v>40166</v>
      </c>
    </row>
    <row r="593" spans="1:2" x14ac:dyDescent="0.3">
      <c r="A593" s="2" t="s">
        <v>593</v>
      </c>
      <c r="B593" s="3">
        <v>23411</v>
      </c>
    </row>
    <row r="594" spans="1:2" x14ac:dyDescent="0.3">
      <c r="A594" s="2" t="s">
        <v>594</v>
      </c>
      <c r="B594" s="3">
        <v>26870</v>
      </c>
    </row>
    <row r="595" spans="1:2" x14ac:dyDescent="0.3">
      <c r="A595" s="2" t="s">
        <v>595</v>
      </c>
      <c r="B595" s="3">
        <v>21009</v>
      </c>
    </row>
    <row r="596" spans="1:2" x14ac:dyDescent="0.3">
      <c r="A596" s="2" t="s">
        <v>596</v>
      </c>
      <c r="B596" s="3">
        <v>20279</v>
      </c>
    </row>
    <row r="597" spans="1:2" x14ac:dyDescent="0.3">
      <c r="A597" s="2" t="s">
        <v>597</v>
      </c>
      <c r="B597" s="3">
        <v>30034</v>
      </c>
    </row>
    <row r="598" spans="1:2" x14ac:dyDescent="0.3">
      <c r="A598" s="2" t="s">
        <v>598</v>
      </c>
      <c r="B598" s="3">
        <v>24183</v>
      </c>
    </row>
    <row r="599" spans="1:2" x14ac:dyDescent="0.3">
      <c r="A599" s="2" t="s">
        <v>599</v>
      </c>
      <c r="B599" s="3">
        <v>23679</v>
      </c>
    </row>
    <row r="600" spans="1:2" x14ac:dyDescent="0.3">
      <c r="A600" s="2" t="s">
        <v>600</v>
      </c>
      <c r="B600" s="3">
        <v>10308</v>
      </c>
    </row>
    <row r="601" spans="1:2" x14ac:dyDescent="0.3">
      <c r="A601" s="2" t="s">
        <v>601</v>
      </c>
      <c r="B601" s="3">
        <v>39899</v>
      </c>
    </row>
    <row r="602" spans="1:2" x14ac:dyDescent="0.3">
      <c r="A602" s="2" t="s">
        <v>602</v>
      </c>
      <c r="B602" s="3">
        <v>18694</v>
      </c>
    </row>
    <row r="603" spans="1:2" x14ac:dyDescent="0.3">
      <c r="A603" s="2" t="s">
        <v>603</v>
      </c>
      <c r="B603" s="3">
        <v>10932</v>
      </c>
    </row>
    <row r="604" spans="1:2" x14ac:dyDescent="0.3">
      <c r="A604" s="2" t="s">
        <v>604</v>
      </c>
      <c r="B604" s="3">
        <v>13218</v>
      </c>
    </row>
    <row r="605" spans="1:2" x14ac:dyDescent="0.3">
      <c r="A605" s="2" t="s">
        <v>605</v>
      </c>
      <c r="B605" s="3">
        <v>11405</v>
      </c>
    </row>
    <row r="606" spans="1:2" x14ac:dyDescent="0.3">
      <c r="A606" s="2" t="s">
        <v>606</v>
      </c>
      <c r="B606" s="3">
        <v>13906</v>
      </c>
    </row>
    <row r="607" spans="1:2" x14ac:dyDescent="0.3">
      <c r="A607" s="2" t="s">
        <v>607</v>
      </c>
      <c r="B607" s="3">
        <v>11514</v>
      </c>
    </row>
    <row r="608" spans="1:2" x14ac:dyDescent="0.3">
      <c r="A608" s="2" t="s">
        <v>608</v>
      </c>
      <c r="B608" s="3">
        <v>9858</v>
      </c>
    </row>
    <row r="609" spans="1:2" x14ac:dyDescent="0.3">
      <c r="A609" s="2" t="s">
        <v>609</v>
      </c>
      <c r="B609" s="3">
        <v>12009</v>
      </c>
    </row>
    <row r="610" spans="1:2" x14ac:dyDescent="0.3">
      <c r="A610" s="2" t="s">
        <v>610</v>
      </c>
      <c r="B610" s="3">
        <v>8473</v>
      </c>
    </row>
    <row r="611" spans="1:2" x14ac:dyDescent="0.3">
      <c r="A611" s="2" t="s">
        <v>611</v>
      </c>
      <c r="B611" s="3">
        <v>12521</v>
      </c>
    </row>
    <row r="612" spans="1:2" x14ac:dyDescent="0.3">
      <c r="A612" s="2" t="s">
        <v>612</v>
      </c>
      <c r="B612" s="3">
        <v>10587</v>
      </c>
    </row>
    <row r="613" spans="1:2" x14ac:dyDescent="0.3">
      <c r="A613" s="2" t="s">
        <v>613</v>
      </c>
      <c r="B613" s="3">
        <v>13253</v>
      </c>
    </row>
    <row r="614" spans="1:2" x14ac:dyDescent="0.3">
      <c r="A614" s="2" t="s">
        <v>614</v>
      </c>
      <c r="B614" s="3">
        <v>5623</v>
      </c>
    </row>
    <row r="615" spans="1:2" x14ac:dyDescent="0.3">
      <c r="A615" s="2" t="s">
        <v>615</v>
      </c>
      <c r="B615" s="3">
        <v>10955</v>
      </c>
    </row>
    <row r="616" spans="1:2" x14ac:dyDescent="0.3">
      <c r="A616" s="2" t="s">
        <v>616</v>
      </c>
      <c r="B616" s="3">
        <v>8647</v>
      </c>
    </row>
    <row r="617" spans="1:2" x14ac:dyDescent="0.3">
      <c r="A617" s="2" t="s">
        <v>617</v>
      </c>
      <c r="B617" s="3">
        <v>24127</v>
      </c>
    </row>
    <row r="618" spans="1:2" x14ac:dyDescent="0.3">
      <c r="A618" s="2" t="s">
        <v>618</v>
      </c>
      <c r="B618" s="3">
        <v>14249</v>
      </c>
    </row>
    <row r="619" spans="1:2" x14ac:dyDescent="0.3">
      <c r="A619" s="2" t="s">
        <v>619</v>
      </c>
      <c r="B619" s="3">
        <v>18856</v>
      </c>
    </row>
    <row r="620" spans="1:2" x14ac:dyDescent="0.3">
      <c r="A620" s="2" t="s">
        <v>620</v>
      </c>
      <c r="B620" s="3">
        <v>12454</v>
      </c>
    </row>
    <row r="621" spans="1:2" x14ac:dyDescent="0.3">
      <c r="A621" s="2" t="s">
        <v>621</v>
      </c>
      <c r="B621" s="3">
        <v>12272</v>
      </c>
    </row>
    <row r="622" spans="1:2" x14ac:dyDescent="0.3">
      <c r="A622" s="2" t="s">
        <v>622</v>
      </c>
      <c r="B622" s="3">
        <v>7631</v>
      </c>
    </row>
    <row r="623" spans="1:2" x14ac:dyDescent="0.3">
      <c r="A623" s="2" t="s">
        <v>623</v>
      </c>
      <c r="B623" s="3">
        <v>13894</v>
      </c>
    </row>
    <row r="624" spans="1:2" x14ac:dyDescent="0.3">
      <c r="A624" s="2" t="s">
        <v>624</v>
      </c>
      <c r="B624" s="3">
        <v>16117</v>
      </c>
    </row>
    <row r="625" spans="1:2" x14ac:dyDescent="0.3">
      <c r="A625" s="2" t="s">
        <v>625</v>
      </c>
      <c r="B625" s="3">
        <v>9389</v>
      </c>
    </row>
    <row r="626" spans="1:2" x14ac:dyDescent="0.3">
      <c r="A626" s="2" t="s">
        <v>626</v>
      </c>
      <c r="B626" s="3">
        <v>8876</v>
      </c>
    </row>
    <row r="627" spans="1:2" x14ac:dyDescent="0.3">
      <c r="A627" s="2" t="s">
        <v>627</v>
      </c>
      <c r="B627" s="3">
        <v>15398</v>
      </c>
    </row>
    <row r="628" spans="1:2" x14ac:dyDescent="0.3">
      <c r="A628" s="2" t="s">
        <v>628</v>
      </c>
      <c r="B628" s="3">
        <v>11442</v>
      </c>
    </row>
    <row r="629" spans="1:2" x14ac:dyDescent="0.3">
      <c r="A629" s="2" t="s">
        <v>629</v>
      </c>
      <c r="B629" s="3">
        <v>8577</v>
      </c>
    </row>
    <row r="630" spans="1:2" x14ac:dyDescent="0.3">
      <c r="A630" s="2" t="s">
        <v>630</v>
      </c>
      <c r="B630" s="3">
        <v>11137</v>
      </c>
    </row>
    <row r="631" spans="1:2" x14ac:dyDescent="0.3">
      <c r="A631" s="2" t="s">
        <v>631</v>
      </c>
      <c r="B631" s="3">
        <v>36920</v>
      </c>
    </row>
    <row r="632" spans="1:2" x14ac:dyDescent="0.3">
      <c r="A632" s="2" t="s">
        <v>632</v>
      </c>
      <c r="B632" s="3">
        <v>22259</v>
      </c>
    </row>
    <row r="633" spans="1:2" x14ac:dyDescent="0.3">
      <c r="A633" s="2" t="s">
        <v>633</v>
      </c>
      <c r="B633" s="3">
        <v>20191</v>
      </c>
    </row>
    <row r="634" spans="1:2" x14ac:dyDescent="0.3">
      <c r="A634" s="2" t="s">
        <v>634</v>
      </c>
      <c r="B634" s="3">
        <v>14103</v>
      </c>
    </row>
    <row r="635" spans="1:2" x14ac:dyDescent="0.3">
      <c r="A635" s="2" t="s">
        <v>635</v>
      </c>
      <c r="B635" s="3">
        <v>28613</v>
      </c>
    </row>
    <row r="636" spans="1:2" x14ac:dyDescent="0.3">
      <c r="A636" s="2" t="s">
        <v>636</v>
      </c>
      <c r="B636" s="3">
        <v>24945</v>
      </c>
    </row>
    <row r="637" spans="1:2" x14ac:dyDescent="0.3">
      <c r="A637" s="2" t="s">
        <v>637</v>
      </c>
      <c r="B637" s="3">
        <v>22726</v>
      </c>
    </row>
    <row r="638" spans="1:2" x14ac:dyDescent="0.3">
      <c r="A638" s="2" t="s">
        <v>638</v>
      </c>
      <c r="B638" s="3">
        <v>13564</v>
      </c>
    </row>
    <row r="639" spans="1:2" x14ac:dyDescent="0.3">
      <c r="A639" s="2" t="s">
        <v>639</v>
      </c>
      <c r="B639" s="3">
        <v>15087</v>
      </c>
    </row>
    <row r="640" spans="1:2" x14ac:dyDescent="0.3">
      <c r="A640" s="2" t="s">
        <v>640</v>
      </c>
      <c r="B640" s="3">
        <v>30832</v>
      </c>
    </row>
    <row r="641" spans="1:2" x14ac:dyDescent="0.3">
      <c r="A641" s="2" t="s">
        <v>641</v>
      </c>
      <c r="B641" s="3">
        <v>28063</v>
      </c>
    </row>
    <row r="642" spans="1:2" x14ac:dyDescent="0.3">
      <c r="A642" s="2" t="s">
        <v>642</v>
      </c>
      <c r="B642" s="3">
        <v>25559</v>
      </c>
    </row>
    <row r="643" spans="1:2" x14ac:dyDescent="0.3">
      <c r="A643" s="2" t="s">
        <v>643</v>
      </c>
      <c r="B643" s="3">
        <v>23405</v>
      </c>
    </row>
    <row r="644" spans="1:2" x14ac:dyDescent="0.3">
      <c r="A644" s="2" t="s">
        <v>644</v>
      </c>
      <c r="B644" s="3">
        <v>21080</v>
      </c>
    </row>
    <row r="645" spans="1:2" x14ac:dyDescent="0.3">
      <c r="A645" s="2" t="s">
        <v>645</v>
      </c>
      <c r="B645" s="3">
        <v>15354</v>
      </c>
    </row>
    <row r="646" spans="1:2" x14ac:dyDescent="0.3">
      <c r="A646" s="2" t="s">
        <v>646</v>
      </c>
      <c r="B646" s="3">
        <v>14221</v>
      </c>
    </row>
    <row r="647" spans="1:2" x14ac:dyDescent="0.3">
      <c r="A647" s="2" t="s">
        <v>647</v>
      </c>
      <c r="B647" s="3">
        <v>12806</v>
      </c>
    </row>
    <row r="648" spans="1:2" x14ac:dyDescent="0.3">
      <c r="A648" s="2" t="s">
        <v>648</v>
      </c>
      <c r="B648" s="3">
        <v>16433</v>
      </c>
    </row>
    <row r="649" spans="1:2" x14ac:dyDescent="0.3">
      <c r="A649" s="2" t="s">
        <v>649</v>
      </c>
      <c r="B649" s="3">
        <v>13642</v>
      </c>
    </row>
    <row r="650" spans="1:2" x14ac:dyDescent="0.3">
      <c r="A650" s="2" t="s">
        <v>650</v>
      </c>
      <c r="B650" s="3">
        <v>23721</v>
      </c>
    </row>
    <row r="651" spans="1:2" x14ac:dyDescent="0.3">
      <c r="A651" s="2" t="s">
        <v>651</v>
      </c>
      <c r="B651" s="3">
        <v>16616</v>
      </c>
    </row>
    <row r="652" spans="1:2" x14ac:dyDescent="0.3">
      <c r="A652" s="2" t="s">
        <v>652</v>
      </c>
      <c r="B652" s="3">
        <v>17400</v>
      </c>
    </row>
    <row r="653" spans="1:2" x14ac:dyDescent="0.3">
      <c r="A653" s="2" t="s">
        <v>653</v>
      </c>
      <c r="B653" s="3">
        <v>13543</v>
      </c>
    </row>
    <row r="654" spans="1:2" x14ac:dyDescent="0.3">
      <c r="A654" s="2" t="s">
        <v>654</v>
      </c>
      <c r="B654" s="3">
        <v>19379</v>
      </c>
    </row>
    <row r="655" spans="1:2" x14ac:dyDescent="0.3">
      <c r="A655" s="2" t="s">
        <v>655</v>
      </c>
      <c r="B655" s="3">
        <v>24288</v>
      </c>
    </row>
    <row r="656" spans="1:2" x14ac:dyDescent="0.3">
      <c r="A656" s="2" t="s">
        <v>656</v>
      </c>
      <c r="B656" s="3">
        <v>18571</v>
      </c>
    </row>
    <row r="657" spans="1:2" x14ac:dyDescent="0.3">
      <c r="A657" s="2" t="s">
        <v>657</v>
      </c>
      <c r="B657" s="3">
        <v>35736</v>
      </c>
    </row>
    <row r="658" spans="1:2" x14ac:dyDescent="0.3">
      <c r="A658" s="2" t="s">
        <v>658</v>
      </c>
      <c r="B658" s="3">
        <v>18118</v>
      </c>
    </row>
    <row r="659" spans="1:2" x14ac:dyDescent="0.3">
      <c r="A659" s="2" t="s">
        <v>659</v>
      </c>
      <c r="B659" s="3">
        <v>18842</v>
      </c>
    </row>
    <row r="660" spans="1:2" x14ac:dyDescent="0.3">
      <c r="A660" s="2" t="s">
        <v>660</v>
      </c>
      <c r="B660" s="3">
        <v>13465</v>
      </c>
    </row>
    <row r="661" spans="1:2" x14ac:dyDescent="0.3">
      <c r="A661" s="2" t="s">
        <v>661</v>
      </c>
      <c r="B661" s="3">
        <v>7586</v>
      </c>
    </row>
    <row r="662" spans="1:2" x14ac:dyDescent="0.3">
      <c r="A662" s="2" t="s">
        <v>662</v>
      </c>
      <c r="B662" s="3">
        <v>24168</v>
      </c>
    </row>
    <row r="663" spans="1:2" x14ac:dyDescent="0.3">
      <c r="A663" s="2" t="s">
        <v>663</v>
      </c>
      <c r="B663" s="3">
        <v>22711</v>
      </c>
    </row>
    <row r="664" spans="1:2" x14ac:dyDescent="0.3">
      <c r="A664" s="2" t="s">
        <v>664</v>
      </c>
      <c r="B664" s="3">
        <v>13710</v>
      </c>
    </row>
    <row r="665" spans="1:2" x14ac:dyDescent="0.3">
      <c r="A665" s="2" t="s">
        <v>665</v>
      </c>
      <c r="B665" s="3">
        <v>9627</v>
      </c>
    </row>
    <row r="666" spans="1:2" x14ac:dyDescent="0.3">
      <c r="A666" s="2" t="s">
        <v>666</v>
      </c>
      <c r="B666" s="3">
        <v>21940</v>
      </c>
    </row>
    <row r="667" spans="1:2" x14ac:dyDescent="0.3">
      <c r="A667" s="2" t="s">
        <v>667</v>
      </c>
      <c r="B667" s="3">
        <v>9181</v>
      </c>
    </row>
    <row r="668" spans="1:2" x14ac:dyDescent="0.3">
      <c r="A668" s="2" t="s">
        <v>668</v>
      </c>
      <c r="B668" s="3">
        <v>12243</v>
      </c>
    </row>
    <row r="669" spans="1:2" x14ac:dyDescent="0.3">
      <c r="A669" s="2" t="s">
        <v>669</v>
      </c>
      <c r="B669" s="3">
        <v>11109</v>
      </c>
    </row>
    <row r="670" spans="1:2" x14ac:dyDescent="0.3">
      <c r="A670" s="2" t="s">
        <v>670</v>
      </c>
      <c r="B670" s="3">
        <v>30516</v>
      </c>
    </row>
    <row r="671" spans="1:2" x14ac:dyDescent="0.3">
      <c r="A671" s="2" t="s">
        <v>671</v>
      </c>
      <c r="B671" s="3">
        <v>19412</v>
      </c>
    </row>
    <row r="672" spans="1:2" x14ac:dyDescent="0.3">
      <c r="A672" s="2" t="s">
        <v>672</v>
      </c>
      <c r="B672" s="3">
        <v>18621</v>
      </c>
    </row>
    <row r="673" spans="1:2" x14ac:dyDescent="0.3">
      <c r="A673" s="2" t="s">
        <v>673</v>
      </c>
      <c r="B673" s="3">
        <v>9361</v>
      </c>
    </row>
    <row r="674" spans="1:2" x14ac:dyDescent="0.3">
      <c r="A674" s="2" t="s">
        <v>674</v>
      </c>
      <c r="B674" s="3">
        <v>9196</v>
      </c>
    </row>
    <row r="675" spans="1:2" x14ac:dyDescent="0.3">
      <c r="A675" s="2" t="s">
        <v>675</v>
      </c>
      <c r="B675" s="3">
        <v>6995</v>
      </c>
    </row>
    <row r="676" spans="1:2" x14ac:dyDescent="0.3">
      <c r="A676" s="2" t="s">
        <v>676</v>
      </c>
      <c r="B676" s="3">
        <v>9770</v>
      </c>
    </row>
    <row r="677" spans="1:2" x14ac:dyDescent="0.3">
      <c r="A677" s="2" t="s">
        <v>677</v>
      </c>
      <c r="B677" s="3">
        <v>9765</v>
      </c>
    </row>
    <row r="678" spans="1:2" x14ac:dyDescent="0.3">
      <c r="A678" s="2" t="s">
        <v>678</v>
      </c>
      <c r="B678" s="3">
        <v>7777</v>
      </c>
    </row>
    <row r="679" spans="1:2" x14ac:dyDescent="0.3">
      <c r="A679" s="2" t="s">
        <v>679</v>
      </c>
      <c r="B679" s="3">
        <v>4451</v>
      </c>
    </row>
    <row r="680" spans="1:2" x14ac:dyDescent="0.3">
      <c r="A680" s="2" t="s">
        <v>680</v>
      </c>
      <c r="B680" s="3">
        <v>3221</v>
      </c>
    </row>
    <row r="681" spans="1:2" x14ac:dyDescent="0.3">
      <c r="A681" s="2" t="s">
        <v>681</v>
      </c>
      <c r="B681" s="3">
        <v>2357</v>
      </c>
    </row>
    <row r="682" spans="1:2" x14ac:dyDescent="0.3">
      <c r="A682" s="2" t="s">
        <v>682</v>
      </c>
      <c r="B682" s="3">
        <v>9521</v>
      </c>
    </row>
    <row r="683" spans="1:2" x14ac:dyDescent="0.3">
      <c r="A683" s="2" t="s">
        <v>683</v>
      </c>
      <c r="B683" s="3">
        <v>5973</v>
      </c>
    </row>
    <row r="684" spans="1:2" x14ac:dyDescent="0.3">
      <c r="A684" s="2" t="s">
        <v>684</v>
      </c>
      <c r="B684" s="3">
        <v>9134</v>
      </c>
    </row>
    <row r="685" spans="1:2" x14ac:dyDescent="0.3">
      <c r="A685" s="2" t="s">
        <v>685</v>
      </c>
      <c r="B685" s="3">
        <v>13570</v>
      </c>
    </row>
    <row r="686" spans="1:2" x14ac:dyDescent="0.3">
      <c r="A686" s="2" t="s">
        <v>686</v>
      </c>
      <c r="B686" s="3">
        <v>13406</v>
      </c>
    </row>
    <row r="687" spans="1:2" x14ac:dyDescent="0.3">
      <c r="A687" s="2" t="s">
        <v>687</v>
      </c>
      <c r="B687" s="3">
        <v>8656</v>
      </c>
    </row>
    <row r="688" spans="1:2" x14ac:dyDescent="0.3">
      <c r="A688" s="2" t="s">
        <v>688</v>
      </c>
      <c r="B688" s="3">
        <v>9857</v>
      </c>
    </row>
    <row r="689" spans="1:2" x14ac:dyDescent="0.3">
      <c r="A689" s="2" t="s">
        <v>689</v>
      </c>
      <c r="B689" s="3">
        <v>7592</v>
      </c>
    </row>
    <row r="690" spans="1:2" x14ac:dyDescent="0.3">
      <c r="A690" s="2" t="s">
        <v>690</v>
      </c>
      <c r="B690" s="3">
        <v>9789</v>
      </c>
    </row>
    <row r="691" spans="1:2" x14ac:dyDescent="0.3">
      <c r="A691" s="2" t="s">
        <v>691</v>
      </c>
      <c r="B691" s="3">
        <v>6933</v>
      </c>
    </row>
    <row r="692" spans="1:2" x14ac:dyDescent="0.3">
      <c r="A692" s="2" t="s">
        <v>692</v>
      </c>
      <c r="B692" s="3">
        <v>5228</v>
      </c>
    </row>
    <row r="693" spans="1:2" x14ac:dyDescent="0.3">
      <c r="A693" s="2" t="s">
        <v>693</v>
      </c>
      <c r="B693" s="3">
        <v>9239</v>
      </c>
    </row>
    <row r="694" spans="1:2" x14ac:dyDescent="0.3">
      <c r="A694" s="2" t="s">
        <v>694</v>
      </c>
      <c r="B694" s="3">
        <v>10749</v>
      </c>
    </row>
    <row r="695" spans="1:2" x14ac:dyDescent="0.3">
      <c r="A695" s="2" t="s">
        <v>695</v>
      </c>
      <c r="B695" s="3">
        <v>5758</v>
      </c>
    </row>
    <row r="696" spans="1:2" x14ac:dyDescent="0.3">
      <c r="A696" s="2" t="s">
        <v>696</v>
      </c>
      <c r="B696" s="3">
        <v>8821</v>
      </c>
    </row>
    <row r="697" spans="1:2" x14ac:dyDescent="0.3">
      <c r="A697" s="2" t="s">
        <v>697</v>
      </c>
      <c r="B697" s="3">
        <v>9707</v>
      </c>
    </row>
    <row r="698" spans="1:2" x14ac:dyDescent="0.3">
      <c r="A698" s="2" t="s">
        <v>698</v>
      </c>
      <c r="B698" s="3">
        <v>25505</v>
      </c>
    </row>
    <row r="699" spans="1:2" x14ac:dyDescent="0.3">
      <c r="A699" s="2" t="s">
        <v>699</v>
      </c>
      <c r="B699" s="3">
        <v>34870</v>
      </c>
    </row>
    <row r="700" spans="1:2" x14ac:dyDescent="0.3">
      <c r="A700" s="2" t="s">
        <v>700</v>
      </c>
      <c r="B700" s="3">
        <v>103997</v>
      </c>
    </row>
    <row r="701" spans="1:2" x14ac:dyDescent="0.3">
      <c r="A701" s="2" t="s">
        <v>701</v>
      </c>
      <c r="B701" s="3">
        <v>150882</v>
      </c>
    </row>
    <row r="702" spans="1:2" x14ac:dyDescent="0.3">
      <c r="A702" s="2" t="s">
        <v>702</v>
      </c>
      <c r="B702" s="3">
        <v>98289</v>
      </c>
    </row>
    <row r="703" spans="1:2" x14ac:dyDescent="0.3">
      <c r="A703" s="2" t="s">
        <v>703</v>
      </c>
      <c r="B703" s="3">
        <v>296280</v>
      </c>
    </row>
    <row r="704" spans="1:2" x14ac:dyDescent="0.3">
      <c r="A704" s="2" t="s">
        <v>704</v>
      </c>
      <c r="B704" s="3">
        <v>352875</v>
      </c>
    </row>
    <row r="705" spans="1:2" x14ac:dyDescent="0.3">
      <c r="A705" s="2" t="s">
        <v>705</v>
      </c>
      <c r="B705" s="3">
        <v>88949</v>
      </c>
    </row>
    <row r="706" spans="1:2" x14ac:dyDescent="0.3">
      <c r="A706" s="2" t="s">
        <v>706</v>
      </c>
      <c r="B706" s="3">
        <v>66934</v>
      </c>
    </row>
    <row r="707" spans="1:2" x14ac:dyDescent="0.3">
      <c r="A707" s="2" t="s">
        <v>707</v>
      </c>
      <c r="B707" s="3">
        <v>70773</v>
      </c>
    </row>
    <row r="708" spans="1:2" x14ac:dyDescent="0.3">
      <c r="A708" s="2" t="s">
        <v>708</v>
      </c>
      <c r="B708" s="3">
        <v>49440</v>
      </c>
    </row>
    <row r="709" spans="1:2" x14ac:dyDescent="0.3">
      <c r="A709" s="2" t="s">
        <v>709</v>
      </c>
      <c r="B709" s="3">
        <v>74783</v>
      </c>
    </row>
    <row r="710" spans="1:2" x14ac:dyDescent="0.3">
      <c r="A710" s="2" t="s">
        <v>710</v>
      </c>
      <c r="B710" s="3">
        <v>50691</v>
      </c>
    </row>
    <row r="711" spans="1:2" x14ac:dyDescent="0.3">
      <c r="A711" s="2" t="s">
        <v>711</v>
      </c>
      <c r="B711" s="3">
        <v>50195</v>
      </c>
    </row>
    <row r="712" spans="1:2" x14ac:dyDescent="0.3">
      <c r="A712" s="2" t="s">
        <v>712</v>
      </c>
      <c r="B712" s="3">
        <v>72633</v>
      </c>
    </row>
    <row r="713" spans="1:2" x14ac:dyDescent="0.3">
      <c r="A713" s="2" t="s">
        <v>713</v>
      </c>
      <c r="B713" s="3">
        <v>81047</v>
      </c>
    </row>
    <row r="714" spans="1:2" x14ac:dyDescent="0.3">
      <c r="A714" s="2" t="s">
        <v>714</v>
      </c>
      <c r="B714" s="3">
        <v>73546</v>
      </c>
    </row>
    <row r="715" spans="1:2" x14ac:dyDescent="0.3">
      <c r="A715" s="2" t="s">
        <v>715</v>
      </c>
      <c r="B715" s="3">
        <v>49465</v>
      </c>
    </row>
    <row r="716" spans="1:2" x14ac:dyDescent="0.3">
      <c r="A716" s="2" t="s">
        <v>716</v>
      </c>
      <c r="B716" s="3">
        <v>42714</v>
      </c>
    </row>
    <row r="717" spans="1:2" x14ac:dyDescent="0.3">
      <c r="A717" s="2" t="s">
        <v>717</v>
      </c>
      <c r="B717" s="3">
        <v>58858</v>
      </c>
    </row>
    <row r="718" spans="1:2" x14ac:dyDescent="0.3">
      <c r="A718" s="2" t="s">
        <v>718</v>
      </c>
      <c r="B718" s="3">
        <v>66489</v>
      </c>
    </row>
    <row r="719" spans="1:2" x14ac:dyDescent="0.3">
      <c r="A719" s="2" t="s">
        <v>719</v>
      </c>
      <c r="B719" s="3">
        <v>44917</v>
      </c>
    </row>
    <row r="720" spans="1:2" x14ac:dyDescent="0.3">
      <c r="A720" s="2" t="s">
        <v>720</v>
      </c>
      <c r="B720" s="3">
        <v>36780</v>
      </c>
    </row>
    <row r="721" spans="1:2" x14ac:dyDescent="0.3">
      <c r="A721" s="2" t="s">
        <v>721</v>
      </c>
      <c r="B721" s="3">
        <v>26088</v>
      </c>
    </row>
    <row r="722" spans="1:2" x14ac:dyDescent="0.3">
      <c r="A722" s="2" t="s">
        <v>722</v>
      </c>
      <c r="B722" s="3">
        <v>29906</v>
      </c>
    </row>
    <row r="723" spans="1:2" x14ac:dyDescent="0.3">
      <c r="A723" s="2" t="s">
        <v>723</v>
      </c>
      <c r="B723" s="3">
        <v>35002</v>
      </c>
    </row>
    <row r="724" spans="1:2" x14ac:dyDescent="0.3">
      <c r="A724" s="2" t="s">
        <v>724</v>
      </c>
      <c r="B724" s="3">
        <v>32999</v>
      </c>
    </row>
    <row r="725" spans="1:2" x14ac:dyDescent="0.3">
      <c r="A725" s="2" t="s">
        <v>725</v>
      </c>
      <c r="B725" s="3">
        <v>59268</v>
      </c>
    </row>
    <row r="726" spans="1:2" x14ac:dyDescent="0.3">
      <c r="A726" s="2" t="s">
        <v>726</v>
      </c>
      <c r="B726" s="3">
        <v>42854</v>
      </c>
    </row>
    <row r="727" spans="1:2" x14ac:dyDescent="0.3">
      <c r="A727" s="2" t="s">
        <v>727</v>
      </c>
      <c r="B727" s="3">
        <v>25334</v>
      </c>
    </row>
    <row r="728" spans="1:2" x14ac:dyDescent="0.3">
      <c r="A728" s="2" t="s">
        <v>728</v>
      </c>
      <c r="B728" s="3">
        <v>19334</v>
      </c>
    </row>
    <row r="729" spans="1:2" x14ac:dyDescent="0.3">
      <c r="A729" s="2" t="s">
        <v>729</v>
      </c>
      <c r="B729" s="3">
        <v>29427</v>
      </c>
    </row>
    <row r="730" spans="1:2" x14ac:dyDescent="0.3">
      <c r="A730" s="2" t="s">
        <v>730</v>
      </c>
      <c r="B730" s="3">
        <v>42865</v>
      </c>
    </row>
    <row r="731" spans="1:2" x14ac:dyDescent="0.3">
      <c r="A731" s="2" t="s">
        <v>731</v>
      </c>
      <c r="B731" s="3">
        <v>39754</v>
      </c>
    </row>
    <row r="732" spans="1:2" x14ac:dyDescent="0.3">
      <c r="A732" s="2" t="s">
        <v>732</v>
      </c>
      <c r="B732" s="3">
        <v>30212</v>
      </c>
    </row>
    <row r="733" spans="1:2" x14ac:dyDescent="0.3">
      <c r="A733" s="2" t="s">
        <v>733</v>
      </c>
      <c r="B733" s="3">
        <v>36272</v>
      </c>
    </row>
    <row r="734" spans="1:2" x14ac:dyDescent="0.3">
      <c r="A734" s="2" t="s">
        <v>734</v>
      </c>
      <c r="B734" s="3">
        <v>15065</v>
      </c>
    </row>
    <row r="735" spans="1:2" x14ac:dyDescent="0.3">
      <c r="A735" s="2" t="s">
        <v>735</v>
      </c>
      <c r="B735" s="3">
        <v>20314</v>
      </c>
    </row>
    <row r="736" spans="1:2" x14ac:dyDescent="0.3">
      <c r="A736" s="2" t="s">
        <v>736</v>
      </c>
      <c r="B736" s="3">
        <v>21815</v>
      </c>
    </row>
    <row r="737" spans="1:2" x14ac:dyDescent="0.3">
      <c r="A737" s="2" t="s">
        <v>737</v>
      </c>
      <c r="B737" s="3">
        <v>14971</v>
      </c>
    </row>
    <row r="738" spans="1:2" x14ac:dyDescent="0.3">
      <c r="A738" s="2" t="s">
        <v>738</v>
      </c>
      <c r="B738" s="3">
        <v>14993</v>
      </c>
    </row>
    <row r="739" spans="1:2" x14ac:dyDescent="0.3">
      <c r="A739" s="2" t="s">
        <v>739</v>
      </c>
      <c r="B739" s="3">
        <v>34961</v>
      </c>
    </row>
    <row r="740" spans="1:2" x14ac:dyDescent="0.3">
      <c r="A740" s="2" t="s">
        <v>740</v>
      </c>
      <c r="B740" s="3">
        <v>34716</v>
      </c>
    </row>
    <row r="741" spans="1:2" x14ac:dyDescent="0.3">
      <c r="A741" s="2" t="s">
        <v>741</v>
      </c>
      <c r="B741" s="3">
        <v>35033</v>
      </c>
    </row>
    <row r="742" spans="1:2" x14ac:dyDescent="0.3">
      <c r="A742" s="2" t="s">
        <v>742</v>
      </c>
      <c r="B742" s="3">
        <v>16620</v>
      </c>
    </row>
    <row r="743" spans="1:2" x14ac:dyDescent="0.3">
      <c r="A743" s="2" t="s">
        <v>743</v>
      </c>
      <c r="B743" s="3">
        <v>10446</v>
      </c>
    </row>
    <row r="744" spans="1:2" x14ac:dyDescent="0.3">
      <c r="A744" s="2" t="s">
        <v>744</v>
      </c>
      <c r="B744" s="3">
        <v>9631</v>
      </c>
    </row>
    <row r="745" spans="1:2" x14ac:dyDescent="0.3">
      <c r="A745" s="2" t="s">
        <v>745</v>
      </c>
      <c r="B745" s="3">
        <v>14921</v>
      </c>
    </row>
    <row r="746" spans="1:2" x14ac:dyDescent="0.3">
      <c r="A746" s="2" t="s">
        <v>746</v>
      </c>
      <c r="B746" s="3">
        <v>9268</v>
      </c>
    </row>
    <row r="747" spans="1:2" x14ac:dyDescent="0.3">
      <c r="A747" s="2" t="s">
        <v>747</v>
      </c>
      <c r="B747" s="3">
        <v>21153</v>
      </c>
    </row>
    <row r="748" spans="1:2" x14ac:dyDescent="0.3">
      <c r="A748" s="2" t="s">
        <v>748</v>
      </c>
      <c r="B748" s="3">
        <v>20616</v>
      </c>
    </row>
    <row r="749" spans="1:2" x14ac:dyDescent="0.3">
      <c r="A749" s="2" t="s">
        <v>749</v>
      </c>
      <c r="B749" s="3">
        <v>7802</v>
      </c>
    </row>
    <row r="750" spans="1:2" x14ac:dyDescent="0.3">
      <c r="A750" s="2" t="s">
        <v>750</v>
      </c>
      <c r="B750" s="3">
        <v>9649</v>
      </c>
    </row>
    <row r="751" spans="1:2" x14ac:dyDescent="0.3">
      <c r="A751" s="2" t="s">
        <v>751</v>
      </c>
      <c r="B751" s="3">
        <v>13168</v>
      </c>
    </row>
    <row r="752" spans="1:2" x14ac:dyDescent="0.3">
      <c r="A752" s="2" t="s">
        <v>752</v>
      </c>
      <c r="B752" s="3">
        <v>16042</v>
      </c>
    </row>
    <row r="753" spans="1:2" x14ac:dyDescent="0.3">
      <c r="A753" s="2" t="s">
        <v>753</v>
      </c>
      <c r="B753" s="3">
        <v>13086</v>
      </c>
    </row>
    <row r="754" spans="1:2" x14ac:dyDescent="0.3">
      <c r="A754" s="2" t="s">
        <v>754</v>
      </c>
      <c r="B754" s="3">
        <v>15702</v>
      </c>
    </row>
    <row r="755" spans="1:2" x14ac:dyDescent="0.3">
      <c r="A755" s="2" t="s">
        <v>755</v>
      </c>
      <c r="B755" s="3">
        <v>8820</v>
      </c>
    </row>
    <row r="756" spans="1:2" x14ac:dyDescent="0.3">
      <c r="A756" s="2" t="s">
        <v>756</v>
      </c>
      <c r="B756" s="3">
        <v>6472</v>
      </c>
    </row>
    <row r="757" spans="1:2" x14ac:dyDescent="0.3">
      <c r="A757" s="2" t="s">
        <v>757</v>
      </c>
      <c r="B757" s="3">
        <v>7789</v>
      </c>
    </row>
    <row r="758" spans="1:2" x14ac:dyDescent="0.3">
      <c r="A758" s="2" t="s">
        <v>758</v>
      </c>
      <c r="B758" s="3">
        <v>6036</v>
      </c>
    </row>
    <row r="759" spans="1:2" x14ac:dyDescent="0.3">
      <c r="A759" s="2" t="s">
        <v>759</v>
      </c>
      <c r="B759" s="3">
        <v>9350</v>
      </c>
    </row>
    <row r="760" spans="1:2" x14ac:dyDescent="0.3">
      <c r="A760" s="2" t="s">
        <v>760</v>
      </c>
      <c r="B760" s="3">
        <v>16832</v>
      </c>
    </row>
    <row r="761" spans="1:2" x14ac:dyDescent="0.3">
      <c r="A761" s="2" t="s">
        <v>761</v>
      </c>
      <c r="B761" s="3">
        <v>10978</v>
      </c>
    </row>
    <row r="762" spans="1:2" x14ac:dyDescent="0.3">
      <c r="A762" s="2" t="s">
        <v>762</v>
      </c>
      <c r="B762" s="3">
        <v>6483</v>
      </c>
    </row>
    <row r="763" spans="1:2" x14ac:dyDescent="0.3">
      <c r="A763" s="2" t="s">
        <v>763</v>
      </c>
      <c r="B763" s="3">
        <v>9860</v>
      </c>
    </row>
    <row r="764" spans="1:2" x14ac:dyDescent="0.3">
      <c r="A764" s="2" t="s">
        <v>764</v>
      </c>
      <c r="B764" s="3">
        <v>14158</v>
      </c>
    </row>
    <row r="765" spans="1:2" x14ac:dyDescent="0.3">
      <c r="A765" s="2" t="s">
        <v>765</v>
      </c>
      <c r="B765" s="3">
        <v>10947</v>
      </c>
    </row>
    <row r="766" spans="1:2" x14ac:dyDescent="0.3">
      <c r="A766" s="2" t="s">
        <v>766</v>
      </c>
      <c r="B766" s="3">
        <v>34248</v>
      </c>
    </row>
    <row r="767" spans="1:2" x14ac:dyDescent="0.3">
      <c r="A767" s="2" t="s">
        <v>767</v>
      </c>
      <c r="B767" s="3">
        <v>25636</v>
      </c>
    </row>
    <row r="768" spans="1:2" x14ac:dyDescent="0.3">
      <c r="A768" s="2" t="s">
        <v>768</v>
      </c>
      <c r="B768" s="3">
        <v>10867</v>
      </c>
    </row>
    <row r="769" spans="1:2" x14ac:dyDescent="0.3">
      <c r="A769" s="2" t="s">
        <v>769</v>
      </c>
      <c r="B769" s="3">
        <v>17042</v>
      </c>
    </row>
    <row r="770" spans="1:2" x14ac:dyDescent="0.3">
      <c r="A770" s="2" t="s">
        <v>770</v>
      </c>
      <c r="B770" s="3">
        <v>6101</v>
      </c>
    </row>
    <row r="771" spans="1:2" x14ac:dyDescent="0.3">
      <c r="A771" s="2" t="s">
        <v>771</v>
      </c>
      <c r="B771" s="3">
        <v>4588</v>
      </c>
    </row>
    <row r="772" spans="1:2" x14ac:dyDescent="0.3">
      <c r="A772" s="2" t="s">
        <v>772</v>
      </c>
      <c r="B772" s="3">
        <v>5993</v>
      </c>
    </row>
    <row r="773" spans="1:2" x14ac:dyDescent="0.3">
      <c r="A773" s="2" t="s">
        <v>773</v>
      </c>
      <c r="B773" s="3">
        <v>6703</v>
      </c>
    </row>
    <row r="774" spans="1:2" x14ac:dyDescent="0.3">
      <c r="A774" s="2" t="s">
        <v>774</v>
      </c>
      <c r="B774" s="3">
        <v>7251</v>
      </c>
    </row>
    <row r="775" spans="1:2" x14ac:dyDescent="0.3">
      <c r="A775" s="2" t="s">
        <v>775</v>
      </c>
      <c r="B775" s="3">
        <v>8955</v>
      </c>
    </row>
    <row r="776" spans="1:2" x14ac:dyDescent="0.3">
      <c r="A776" s="2" t="s">
        <v>776</v>
      </c>
      <c r="B776" s="3">
        <v>5214</v>
      </c>
    </row>
    <row r="777" spans="1:2" x14ac:dyDescent="0.3">
      <c r="A777" s="2" t="s">
        <v>777</v>
      </c>
      <c r="B777" s="3">
        <v>4365</v>
      </c>
    </row>
    <row r="778" spans="1:2" x14ac:dyDescent="0.3">
      <c r="A778" s="2" t="s">
        <v>778</v>
      </c>
      <c r="B778" s="3">
        <v>6123</v>
      </c>
    </row>
    <row r="779" spans="1:2" x14ac:dyDescent="0.3">
      <c r="A779" s="2" t="s">
        <v>779</v>
      </c>
      <c r="B779" s="3">
        <v>7491</v>
      </c>
    </row>
    <row r="780" spans="1:2" x14ac:dyDescent="0.3">
      <c r="A780" s="2" t="s">
        <v>780</v>
      </c>
      <c r="B780" s="3">
        <v>12848</v>
      </c>
    </row>
    <row r="781" spans="1:2" x14ac:dyDescent="0.3">
      <c r="A781" s="2" t="s">
        <v>781</v>
      </c>
      <c r="B781" s="3">
        <v>12615</v>
      </c>
    </row>
    <row r="782" spans="1:2" x14ac:dyDescent="0.3">
      <c r="A782" s="2" t="s">
        <v>782</v>
      </c>
      <c r="B782" s="3">
        <v>11487</v>
      </c>
    </row>
    <row r="783" spans="1:2" x14ac:dyDescent="0.3">
      <c r="A783" s="2" t="s">
        <v>783</v>
      </c>
      <c r="B783" s="3">
        <v>9067</v>
      </c>
    </row>
    <row r="784" spans="1:2" x14ac:dyDescent="0.3">
      <c r="A784" s="2" t="s">
        <v>784</v>
      </c>
      <c r="B784" s="3">
        <v>5925</v>
      </c>
    </row>
    <row r="785" spans="1:2" x14ac:dyDescent="0.3">
      <c r="A785" s="2" t="s">
        <v>785</v>
      </c>
      <c r="B785" s="3">
        <v>6092</v>
      </c>
    </row>
    <row r="786" spans="1:2" x14ac:dyDescent="0.3">
      <c r="A786" s="2" t="s">
        <v>786</v>
      </c>
      <c r="B786" s="3">
        <v>4806</v>
      </c>
    </row>
    <row r="787" spans="1:2" x14ac:dyDescent="0.3">
      <c r="A787" s="2" t="s">
        <v>787</v>
      </c>
      <c r="B787" s="3">
        <v>3860</v>
      </c>
    </row>
    <row r="788" spans="1:2" x14ac:dyDescent="0.3">
      <c r="A788" s="2" t="s">
        <v>788</v>
      </c>
      <c r="B788" s="3">
        <v>3050</v>
      </c>
    </row>
    <row r="789" spans="1:2" x14ac:dyDescent="0.3">
      <c r="A789" s="2" t="s">
        <v>789</v>
      </c>
      <c r="B789" s="3">
        <v>3471</v>
      </c>
    </row>
    <row r="790" spans="1:2" x14ac:dyDescent="0.3">
      <c r="A790" s="2" t="s">
        <v>790</v>
      </c>
      <c r="B790" s="3">
        <v>2450</v>
      </c>
    </row>
    <row r="791" spans="1:2" x14ac:dyDescent="0.3">
      <c r="A791" s="2" t="s">
        <v>791</v>
      </c>
      <c r="B791" s="3">
        <v>1528</v>
      </c>
    </row>
    <row r="792" spans="1:2" x14ac:dyDescent="0.3">
      <c r="A792" s="2" t="s">
        <v>792</v>
      </c>
      <c r="B792" s="3">
        <v>12246</v>
      </c>
    </row>
    <row r="793" spans="1:2" x14ac:dyDescent="0.3">
      <c r="A793" s="2" t="s">
        <v>793</v>
      </c>
      <c r="B793" s="3">
        <v>6484</v>
      </c>
    </row>
    <row r="794" spans="1:2" x14ac:dyDescent="0.3">
      <c r="A794" s="2" t="s">
        <v>794</v>
      </c>
      <c r="B794" s="3">
        <v>789</v>
      </c>
    </row>
    <row r="795" spans="1:2" x14ac:dyDescent="0.3">
      <c r="A795" s="2" t="s">
        <v>795</v>
      </c>
      <c r="B795" s="3">
        <v>16241</v>
      </c>
    </row>
    <row r="796" spans="1:2" x14ac:dyDescent="0.3">
      <c r="A796" s="2" t="s">
        <v>796</v>
      </c>
      <c r="B796" s="3">
        <v>23210</v>
      </c>
    </row>
    <row r="797" spans="1:2" x14ac:dyDescent="0.3">
      <c r="A797" s="2" t="s">
        <v>797</v>
      </c>
      <c r="B797" s="3">
        <v>14026</v>
      </c>
    </row>
    <row r="798" spans="1:2" x14ac:dyDescent="0.3">
      <c r="A798" s="2" t="s">
        <v>798</v>
      </c>
      <c r="B798" s="3">
        <v>8150</v>
      </c>
    </row>
    <row r="799" spans="1:2" x14ac:dyDescent="0.3">
      <c r="A799" s="2" t="s">
        <v>799</v>
      </c>
      <c r="B799" s="3">
        <v>9482</v>
      </c>
    </row>
    <row r="800" spans="1:2" x14ac:dyDescent="0.3">
      <c r="A800" s="2" t="s">
        <v>800</v>
      </c>
      <c r="B800" s="3">
        <v>11365</v>
      </c>
    </row>
    <row r="801" spans="1:2" x14ac:dyDescent="0.3">
      <c r="A801" s="2" t="s">
        <v>801</v>
      </c>
      <c r="B801" s="3">
        <v>4324</v>
      </c>
    </row>
    <row r="802" spans="1:2" x14ac:dyDescent="0.3">
      <c r="A802" s="2" t="s">
        <v>802</v>
      </c>
      <c r="B802" s="3">
        <v>1189</v>
      </c>
    </row>
    <row r="803" spans="1:2" x14ac:dyDescent="0.3">
      <c r="A803" s="2" t="s">
        <v>803</v>
      </c>
      <c r="B803" s="3">
        <v>998</v>
      </c>
    </row>
    <row r="804" spans="1:2" x14ac:dyDescent="0.3">
      <c r="A804" s="2" t="s">
        <v>804</v>
      </c>
      <c r="B804" s="3">
        <v>1086</v>
      </c>
    </row>
    <row r="805" spans="1:2" x14ac:dyDescent="0.3">
      <c r="A805" s="2" t="s">
        <v>805</v>
      </c>
      <c r="B805" s="3">
        <v>1122</v>
      </c>
    </row>
    <row r="806" spans="1:2" x14ac:dyDescent="0.3">
      <c r="A806" s="2" t="s">
        <v>806</v>
      </c>
      <c r="B806" s="3">
        <v>1254</v>
      </c>
    </row>
    <row r="807" spans="1:2" x14ac:dyDescent="0.3">
      <c r="A807" s="2" t="s">
        <v>807</v>
      </c>
      <c r="B807" s="3">
        <v>925</v>
      </c>
    </row>
    <row r="808" spans="1:2" x14ac:dyDescent="0.3">
      <c r="A808" s="2" t="s">
        <v>808</v>
      </c>
      <c r="B808" s="3">
        <v>18336</v>
      </c>
    </row>
    <row r="809" spans="1:2" x14ac:dyDescent="0.3">
      <c r="A809" s="2" t="s">
        <v>809</v>
      </c>
      <c r="B809" s="3">
        <v>4532</v>
      </c>
    </row>
    <row r="810" spans="1:2" x14ac:dyDescent="0.3">
      <c r="A810" s="2" t="s">
        <v>810</v>
      </c>
      <c r="B810" s="3">
        <v>925</v>
      </c>
    </row>
    <row r="811" spans="1:2" x14ac:dyDescent="0.3">
      <c r="A811" s="2" t="s">
        <v>811</v>
      </c>
      <c r="B811" s="3">
        <v>881</v>
      </c>
    </row>
    <row r="812" spans="1:2" x14ac:dyDescent="0.3">
      <c r="A812" s="2" t="s">
        <v>812</v>
      </c>
      <c r="B812" s="3">
        <v>934</v>
      </c>
    </row>
    <row r="813" spans="1:2" x14ac:dyDescent="0.3">
      <c r="A813" s="2" t="s">
        <v>813</v>
      </c>
      <c r="B813" s="3">
        <v>971</v>
      </c>
    </row>
    <row r="814" spans="1:2" x14ac:dyDescent="0.3">
      <c r="A814" s="2" t="s">
        <v>814</v>
      </c>
      <c r="B814" s="3">
        <v>1189</v>
      </c>
    </row>
    <row r="815" spans="1:2" x14ac:dyDescent="0.3">
      <c r="A815" s="2" t="s">
        <v>815</v>
      </c>
      <c r="B815" s="3">
        <v>1238</v>
      </c>
    </row>
    <row r="816" spans="1:2" x14ac:dyDescent="0.3">
      <c r="A816" s="2" t="s">
        <v>816</v>
      </c>
      <c r="B816" s="3">
        <v>982</v>
      </c>
    </row>
    <row r="817" spans="1:2" x14ac:dyDescent="0.3">
      <c r="A817" s="2" t="s">
        <v>817</v>
      </c>
      <c r="B817" s="3">
        <v>831</v>
      </c>
    </row>
    <row r="818" spans="1:2" x14ac:dyDescent="0.3">
      <c r="A818" s="2" t="s">
        <v>818</v>
      </c>
      <c r="B818" s="3">
        <v>826</v>
      </c>
    </row>
    <row r="819" spans="1:2" x14ac:dyDescent="0.3">
      <c r="A819" s="2" t="s">
        <v>819</v>
      </c>
      <c r="B819" s="3">
        <v>10280</v>
      </c>
    </row>
    <row r="820" spans="1:2" x14ac:dyDescent="0.3">
      <c r="A820" s="2" t="s">
        <v>820</v>
      </c>
      <c r="B820" s="3">
        <v>8981</v>
      </c>
    </row>
    <row r="821" spans="1:2" x14ac:dyDescent="0.3">
      <c r="A821" s="2" t="s">
        <v>821</v>
      </c>
      <c r="B821" s="3">
        <v>719</v>
      </c>
    </row>
    <row r="822" spans="1:2" x14ac:dyDescent="0.3">
      <c r="A822" s="2" t="s">
        <v>822</v>
      </c>
      <c r="B822" s="3">
        <v>7529</v>
      </c>
    </row>
    <row r="823" spans="1:2" x14ac:dyDescent="0.3">
      <c r="A823" s="2" t="s">
        <v>823</v>
      </c>
      <c r="B823" s="3">
        <v>12705</v>
      </c>
    </row>
    <row r="824" spans="1:2" x14ac:dyDescent="0.3">
      <c r="A824" s="2" t="s">
        <v>824</v>
      </c>
      <c r="B824" s="3">
        <v>971</v>
      </c>
    </row>
    <row r="825" spans="1:2" x14ac:dyDescent="0.3">
      <c r="A825" s="2" t="s">
        <v>825</v>
      </c>
      <c r="B825" s="3">
        <v>744</v>
      </c>
    </row>
    <row r="826" spans="1:2" x14ac:dyDescent="0.3">
      <c r="A826" s="2" t="s">
        <v>826</v>
      </c>
      <c r="B826" s="3">
        <v>744</v>
      </c>
    </row>
    <row r="827" spans="1:2" x14ac:dyDescent="0.3">
      <c r="A827" s="2" t="s">
        <v>827</v>
      </c>
      <c r="B827" s="3">
        <v>832</v>
      </c>
    </row>
    <row r="828" spans="1:2" x14ac:dyDescent="0.3">
      <c r="A828" s="2" t="s">
        <v>828</v>
      </c>
      <c r="B828" s="3">
        <v>820</v>
      </c>
    </row>
    <row r="829" spans="1:2" x14ac:dyDescent="0.3">
      <c r="A829" s="2" t="s">
        <v>829</v>
      </c>
      <c r="B829" s="3">
        <v>6072</v>
      </c>
    </row>
    <row r="830" spans="1:2" x14ac:dyDescent="0.3">
      <c r="A830" s="2" t="s">
        <v>830</v>
      </c>
      <c r="B830" s="3">
        <v>3117</v>
      </c>
    </row>
    <row r="831" spans="1:2" x14ac:dyDescent="0.3">
      <c r="A831" s="2" t="s">
        <v>831</v>
      </c>
      <c r="B831" s="3">
        <v>1526</v>
      </c>
    </row>
    <row r="832" spans="1:2" x14ac:dyDescent="0.3">
      <c r="A832" s="2" t="s">
        <v>832</v>
      </c>
      <c r="B832" s="3">
        <v>3612</v>
      </c>
    </row>
    <row r="833" spans="1:2" x14ac:dyDescent="0.3">
      <c r="A833" s="2" t="s">
        <v>833</v>
      </c>
      <c r="B833" s="3">
        <v>1318</v>
      </c>
    </row>
    <row r="834" spans="1:2" x14ac:dyDescent="0.3">
      <c r="A834" s="2" t="s">
        <v>834</v>
      </c>
      <c r="B834" s="3">
        <v>1107</v>
      </c>
    </row>
    <row r="835" spans="1:2" x14ac:dyDescent="0.3">
      <c r="A835" s="2" t="s">
        <v>835</v>
      </c>
      <c r="B835" s="3">
        <v>961</v>
      </c>
    </row>
    <row r="836" spans="1:2" x14ac:dyDescent="0.3">
      <c r="A836" s="2" t="s">
        <v>836</v>
      </c>
      <c r="B836" s="3">
        <v>964</v>
      </c>
    </row>
    <row r="837" spans="1:2" x14ac:dyDescent="0.3">
      <c r="A837" s="2" t="s">
        <v>837</v>
      </c>
      <c r="B837" s="3">
        <v>23311</v>
      </c>
    </row>
    <row r="838" spans="1:2" x14ac:dyDescent="0.3">
      <c r="A838" s="2" t="s">
        <v>838</v>
      </c>
      <c r="B838" s="3">
        <v>4714</v>
      </c>
    </row>
    <row r="839" spans="1:2" x14ac:dyDescent="0.3">
      <c r="A839" s="2" t="s">
        <v>839</v>
      </c>
      <c r="B839" s="3">
        <v>657</v>
      </c>
    </row>
    <row r="840" spans="1:2" x14ac:dyDescent="0.3">
      <c r="A840" s="2" t="s">
        <v>840</v>
      </c>
      <c r="B840" s="3">
        <v>615</v>
      </c>
    </row>
    <row r="841" spans="1:2" x14ac:dyDescent="0.3">
      <c r="A841" s="2" t="s">
        <v>841</v>
      </c>
      <c r="B841" s="3">
        <v>591</v>
      </c>
    </row>
    <row r="842" spans="1:2" x14ac:dyDescent="0.3">
      <c r="A842" s="2" t="s">
        <v>842</v>
      </c>
      <c r="B842" s="3">
        <v>555</v>
      </c>
    </row>
    <row r="843" spans="1:2" x14ac:dyDescent="0.3">
      <c r="A843" s="2" t="s">
        <v>843</v>
      </c>
      <c r="B843" s="3">
        <v>624</v>
      </c>
    </row>
    <row r="844" spans="1:2" x14ac:dyDescent="0.3">
      <c r="A844" s="2" t="s">
        <v>844</v>
      </c>
      <c r="B844" s="3">
        <v>10388</v>
      </c>
    </row>
    <row r="845" spans="1:2" x14ac:dyDescent="0.3">
      <c r="A845" s="2" t="s">
        <v>845</v>
      </c>
      <c r="B845" s="3">
        <v>3847</v>
      </c>
    </row>
    <row r="846" spans="1:2" x14ac:dyDescent="0.3">
      <c r="A846" s="2" t="s">
        <v>846</v>
      </c>
      <c r="B846" s="3">
        <v>1370</v>
      </c>
    </row>
    <row r="847" spans="1:2" x14ac:dyDescent="0.3">
      <c r="A847" s="2" t="s">
        <v>847</v>
      </c>
      <c r="B847" s="3">
        <v>5290</v>
      </c>
    </row>
    <row r="848" spans="1:2" x14ac:dyDescent="0.3">
      <c r="A848" s="2" t="s">
        <v>848</v>
      </c>
      <c r="B848" s="3">
        <v>7075</v>
      </c>
    </row>
    <row r="849" spans="1:2" x14ac:dyDescent="0.3">
      <c r="A849" s="2" t="s">
        <v>849</v>
      </c>
      <c r="B849" s="3">
        <v>3391</v>
      </c>
    </row>
    <row r="850" spans="1:2" x14ac:dyDescent="0.3">
      <c r="A850" s="2" t="s">
        <v>850</v>
      </c>
      <c r="B850" s="3">
        <v>1637</v>
      </c>
    </row>
    <row r="851" spans="1:2" x14ac:dyDescent="0.3">
      <c r="A851" s="2" t="s">
        <v>851</v>
      </c>
      <c r="B851" s="3">
        <v>982</v>
      </c>
    </row>
    <row r="852" spans="1:2" x14ac:dyDescent="0.3">
      <c r="A852" s="2" t="s">
        <v>852</v>
      </c>
      <c r="B852" s="3">
        <v>3466</v>
      </c>
    </row>
    <row r="853" spans="1:2" x14ac:dyDescent="0.3">
      <c r="A853" s="2" t="s">
        <v>853</v>
      </c>
      <c r="B853" s="3">
        <v>4764</v>
      </c>
    </row>
    <row r="854" spans="1:2" x14ac:dyDescent="0.3">
      <c r="A854" s="2" t="s">
        <v>854</v>
      </c>
      <c r="B854" s="3">
        <v>11596</v>
      </c>
    </row>
    <row r="855" spans="1:2" x14ac:dyDescent="0.3">
      <c r="A855" s="2" t="s">
        <v>855</v>
      </c>
      <c r="B855" s="3">
        <v>3745</v>
      </c>
    </row>
    <row r="856" spans="1:2" x14ac:dyDescent="0.3">
      <c r="A856" s="2" t="s">
        <v>856</v>
      </c>
      <c r="B856" s="3">
        <v>1136</v>
      </c>
    </row>
    <row r="857" spans="1:2" x14ac:dyDescent="0.3">
      <c r="A857" s="2" t="s">
        <v>857</v>
      </c>
      <c r="B857" s="3">
        <v>15554</v>
      </c>
    </row>
    <row r="858" spans="1:2" x14ac:dyDescent="0.3">
      <c r="A858" s="2" t="s">
        <v>858</v>
      </c>
      <c r="B858" s="3">
        <v>9609</v>
      </c>
    </row>
    <row r="859" spans="1:2" x14ac:dyDescent="0.3">
      <c r="A859" s="2" t="s">
        <v>859</v>
      </c>
      <c r="B859" s="3">
        <v>6164</v>
      </c>
    </row>
    <row r="860" spans="1:2" x14ac:dyDescent="0.3">
      <c r="A860" s="2" t="s">
        <v>860</v>
      </c>
      <c r="B860" s="3">
        <v>5176</v>
      </c>
    </row>
    <row r="861" spans="1:2" x14ac:dyDescent="0.3">
      <c r="A861" s="2" t="s">
        <v>861</v>
      </c>
      <c r="B861" s="3">
        <v>6287</v>
      </c>
    </row>
    <row r="862" spans="1:2" x14ac:dyDescent="0.3">
      <c r="A862" s="2" t="s">
        <v>862</v>
      </c>
      <c r="B862" s="3">
        <v>1659</v>
      </c>
    </row>
    <row r="863" spans="1:2" x14ac:dyDescent="0.3">
      <c r="A863" s="2" t="s">
        <v>863</v>
      </c>
      <c r="B863" s="3">
        <v>743</v>
      </c>
    </row>
    <row r="864" spans="1:2" x14ac:dyDescent="0.3">
      <c r="A864" s="2" t="s">
        <v>864</v>
      </c>
      <c r="B864" s="3">
        <v>756</v>
      </c>
    </row>
    <row r="865" spans="1:2" x14ac:dyDescent="0.3">
      <c r="A865" s="2" t="s">
        <v>865</v>
      </c>
      <c r="B865" s="3">
        <v>709</v>
      </c>
    </row>
    <row r="866" spans="1:2" x14ac:dyDescent="0.3">
      <c r="A866" s="2" t="s">
        <v>866</v>
      </c>
      <c r="B866" s="3">
        <v>10734</v>
      </c>
    </row>
    <row r="867" spans="1:2" x14ac:dyDescent="0.3">
      <c r="A867" s="2" t="s">
        <v>867</v>
      </c>
      <c r="B867" s="3">
        <v>16301</v>
      </c>
    </row>
    <row r="868" spans="1:2" x14ac:dyDescent="0.3">
      <c r="A868" s="2" t="s">
        <v>868</v>
      </c>
      <c r="B868" s="3">
        <v>23887</v>
      </c>
    </row>
    <row r="869" spans="1:2" x14ac:dyDescent="0.3">
      <c r="A869" s="2" t="s">
        <v>869</v>
      </c>
      <c r="B869" s="3">
        <v>21755</v>
      </c>
    </row>
    <row r="870" spans="1:2" x14ac:dyDescent="0.3">
      <c r="A870" s="2" t="s">
        <v>870</v>
      </c>
      <c r="B870" s="3">
        <v>35793</v>
      </c>
    </row>
    <row r="871" spans="1:2" x14ac:dyDescent="0.3">
      <c r="A871" s="2" t="s">
        <v>871</v>
      </c>
      <c r="B871" s="3">
        <v>45542</v>
      </c>
    </row>
    <row r="872" spans="1:2" x14ac:dyDescent="0.3">
      <c r="A872" s="2" t="s">
        <v>872</v>
      </c>
      <c r="B872" s="3">
        <v>38357</v>
      </c>
    </row>
    <row r="873" spans="1:2" x14ac:dyDescent="0.3">
      <c r="A873" s="2" t="s">
        <v>873</v>
      </c>
      <c r="B873" s="3">
        <v>33943</v>
      </c>
    </row>
    <row r="874" spans="1:2" x14ac:dyDescent="0.3">
      <c r="A874" s="2" t="s">
        <v>874</v>
      </c>
      <c r="B874" s="3">
        <v>25538</v>
      </c>
    </row>
    <row r="875" spans="1:2" x14ac:dyDescent="0.3">
      <c r="A875" s="2" t="s">
        <v>875</v>
      </c>
      <c r="B875" s="3">
        <v>20015</v>
      </c>
    </row>
    <row r="876" spans="1:2" x14ac:dyDescent="0.3">
      <c r="A876" s="2" t="s">
        <v>876</v>
      </c>
      <c r="B876" s="3">
        <v>25140</v>
      </c>
    </row>
    <row r="877" spans="1:2" x14ac:dyDescent="0.3">
      <c r="A877" s="2" t="s">
        <v>877</v>
      </c>
      <c r="B877" s="3">
        <v>17855</v>
      </c>
    </row>
    <row r="878" spans="1:2" x14ac:dyDescent="0.3">
      <c r="A878" s="2" t="s">
        <v>878</v>
      </c>
      <c r="B878" s="3">
        <v>29021</v>
      </c>
    </row>
    <row r="879" spans="1:2" x14ac:dyDescent="0.3">
      <c r="A879" s="2" t="s">
        <v>879</v>
      </c>
      <c r="B879" s="3">
        <v>33645</v>
      </c>
    </row>
    <row r="880" spans="1:2" x14ac:dyDescent="0.3">
      <c r="A880" s="2" t="s">
        <v>880</v>
      </c>
      <c r="B880" s="3">
        <v>10621</v>
      </c>
    </row>
    <row r="881" spans="1:2" x14ac:dyDescent="0.3">
      <c r="A881" s="2" t="s">
        <v>881</v>
      </c>
      <c r="B881" s="3">
        <v>26208</v>
      </c>
    </row>
    <row r="882" spans="1:2" x14ac:dyDescent="0.3">
      <c r="A882" s="2" t="s">
        <v>882</v>
      </c>
      <c r="B882" s="3">
        <v>16952</v>
      </c>
    </row>
    <row r="883" spans="1:2" x14ac:dyDescent="0.3">
      <c r="A883" s="2" t="s">
        <v>883</v>
      </c>
      <c r="B883" s="3">
        <v>20244</v>
      </c>
    </row>
    <row r="884" spans="1:2" x14ac:dyDescent="0.3">
      <c r="A884" s="2" t="s">
        <v>884</v>
      </c>
      <c r="B884" s="3">
        <v>15018</v>
      </c>
    </row>
    <row r="885" spans="1:2" x14ac:dyDescent="0.3">
      <c r="A885" s="2" t="s">
        <v>885</v>
      </c>
      <c r="B885" s="3">
        <v>13760</v>
      </c>
    </row>
    <row r="886" spans="1:2" x14ac:dyDescent="0.3">
      <c r="A886" s="2" t="s">
        <v>886</v>
      </c>
      <c r="B886" s="3">
        <v>6282</v>
      </c>
    </row>
    <row r="887" spans="1:2" x14ac:dyDescent="0.3">
      <c r="A887" s="2" t="s">
        <v>887</v>
      </c>
      <c r="B887" s="3">
        <v>9382</v>
      </c>
    </row>
    <row r="888" spans="1:2" x14ac:dyDescent="0.3">
      <c r="A888" s="2" t="s">
        <v>888</v>
      </c>
      <c r="B888" s="3">
        <v>4795</v>
      </c>
    </row>
    <row r="889" spans="1:2" x14ac:dyDescent="0.3">
      <c r="A889" s="2" t="s">
        <v>889</v>
      </c>
      <c r="B889" s="3">
        <v>3225</v>
      </c>
    </row>
    <row r="890" spans="1:2" x14ac:dyDescent="0.3">
      <c r="A890" s="2" t="s">
        <v>890</v>
      </c>
      <c r="B890" s="3">
        <v>4046</v>
      </c>
    </row>
    <row r="891" spans="1:2" x14ac:dyDescent="0.3">
      <c r="A891" s="2" t="s">
        <v>891</v>
      </c>
      <c r="B891" s="3">
        <v>4645</v>
      </c>
    </row>
    <row r="892" spans="1:2" x14ac:dyDescent="0.3">
      <c r="A892" s="2" t="s">
        <v>892</v>
      </c>
      <c r="B892" s="3">
        <v>9313</v>
      </c>
    </row>
    <row r="893" spans="1:2" x14ac:dyDescent="0.3">
      <c r="A893" s="2" t="s">
        <v>893</v>
      </c>
      <c r="B893" s="3">
        <v>8566</v>
      </c>
    </row>
    <row r="894" spans="1:2" x14ac:dyDescent="0.3">
      <c r="A894" s="2" t="s">
        <v>894</v>
      </c>
      <c r="B894" s="3">
        <v>7003</v>
      </c>
    </row>
    <row r="895" spans="1:2" x14ac:dyDescent="0.3">
      <c r="A895" s="2" t="s">
        <v>895</v>
      </c>
      <c r="B895" s="3">
        <v>5646</v>
      </c>
    </row>
    <row r="896" spans="1:2" x14ac:dyDescent="0.3">
      <c r="A896" s="2" t="s">
        <v>896</v>
      </c>
      <c r="B896" s="3">
        <v>3319</v>
      </c>
    </row>
    <row r="897" spans="1:2" x14ac:dyDescent="0.3">
      <c r="A897" s="2" t="s">
        <v>897</v>
      </c>
      <c r="B897" s="3">
        <v>3255</v>
      </c>
    </row>
    <row r="898" spans="1:2" x14ac:dyDescent="0.3">
      <c r="A898" s="2" t="s">
        <v>898</v>
      </c>
      <c r="B898" s="3">
        <v>3702</v>
      </c>
    </row>
    <row r="899" spans="1:2" x14ac:dyDescent="0.3">
      <c r="A899" s="2" t="s">
        <v>899</v>
      </c>
      <c r="B899" s="3">
        <v>3975</v>
      </c>
    </row>
    <row r="900" spans="1:2" x14ac:dyDescent="0.3">
      <c r="A900" s="2" t="s">
        <v>900</v>
      </c>
      <c r="B900" s="3">
        <v>10111</v>
      </c>
    </row>
    <row r="901" spans="1:2" x14ac:dyDescent="0.3">
      <c r="A901" s="2" t="s">
        <v>901</v>
      </c>
      <c r="B901" s="3">
        <v>8354</v>
      </c>
    </row>
    <row r="902" spans="1:2" x14ac:dyDescent="0.3">
      <c r="A902" s="2" t="s">
        <v>902</v>
      </c>
      <c r="B902" s="3">
        <v>4267</v>
      </c>
    </row>
    <row r="903" spans="1:2" x14ac:dyDescent="0.3">
      <c r="A903" s="2" t="s">
        <v>903</v>
      </c>
      <c r="B903" s="3">
        <v>8278</v>
      </c>
    </row>
    <row r="904" spans="1:2" x14ac:dyDescent="0.3">
      <c r="A904" s="2" t="s">
        <v>904</v>
      </c>
      <c r="B904" s="3">
        <v>8460</v>
      </c>
    </row>
    <row r="905" spans="1:2" x14ac:dyDescent="0.3">
      <c r="A905" s="2" t="s">
        <v>905</v>
      </c>
      <c r="B905" s="3">
        <v>7990</v>
      </c>
    </row>
    <row r="906" spans="1:2" x14ac:dyDescent="0.3">
      <c r="A906" s="2" t="s">
        <v>906</v>
      </c>
      <c r="B906" s="3">
        <v>14740</v>
      </c>
    </row>
    <row r="907" spans="1:2" x14ac:dyDescent="0.3">
      <c r="A907" s="2" t="s">
        <v>907</v>
      </c>
      <c r="B907" s="3">
        <v>5416</v>
      </c>
    </row>
    <row r="908" spans="1:2" x14ac:dyDescent="0.3">
      <c r="A908" s="2" t="s">
        <v>908</v>
      </c>
      <c r="B908" s="3">
        <v>6325</v>
      </c>
    </row>
    <row r="909" spans="1:2" x14ac:dyDescent="0.3">
      <c r="A909" s="2" t="s">
        <v>909</v>
      </c>
      <c r="B909" s="3">
        <v>7636</v>
      </c>
    </row>
    <row r="910" spans="1:2" x14ac:dyDescent="0.3">
      <c r="A910" s="2" t="s">
        <v>910</v>
      </c>
      <c r="B910" s="3">
        <v>9467</v>
      </c>
    </row>
    <row r="911" spans="1:2" x14ac:dyDescent="0.3">
      <c r="A911" s="2" t="s">
        <v>911</v>
      </c>
      <c r="B911" s="3">
        <v>9120</v>
      </c>
    </row>
    <row r="912" spans="1:2" x14ac:dyDescent="0.3">
      <c r="A912" s="2" t="s">
        <v>912</v>
      </c>
      <c r="B912" s="3">
        <v>10322</v>
      </c>
    </row>
    <row r="913" spans="1:2" x14ac:dyDescent="0.3">
      <c r="A913" s="2" t="s">
        <v>913</v>
      </c>
      <c r="B913" s="3">
        <v>7811</v>
      </c>
    </row>
    <row r="914" spans="1:2" x14ac:dyDescent="0.3">
      <c r="A914" s="2" t="s">
        <v>914</v>
      </c>
      <c r="B914" s="3">
        <v>4382</v>
      </c>
    </row>
    <row r="915" spans="1:2" x14ac:dyDescent="0.3">
      <c r="A915" s="2" t="s">
        <v>915</v>
      </c>
      <c r="B915" s="3">
        <v>8529</v>
      </c>
    </row>
    <row r="916" spans="1:2" x14ac:dyDescent="0.3">
      <c r="A916" s="2" t="s">
        <v>916</v>
      </c>
      <c r="B916" s="3">
        <v>27092</v>
      </c>
    </row>
    <row r="917" spans="1:2" x14ac:dyDescent="0.3">
      <c r="A917" s="2" t="s">
        <v>917</v>
      </c>
      <c r="B917" s="3">
        <v>12732</v>
      </c>
    </row>
    <row r="918" spans="1:2" x14ac:dyDescent="0.3">
      <c r="A918" s="2" t="s">
        <v>918</v>
      </c>
      <c r="B918" s="3">
        <v>15999</v>
      </c>
    </row>
    <row r="919" spans="1:2" x14ac:dyDescent="0.3">
      <c r="A919" s="2" t="s">
        <v>919</v>
      </c>
      <c r="B919" s="3">
        <v>6205</v>
      </c>
    </row>
    <row r="920" spans="1:2" x14ac:dyDescent="0.3">
      <c r="A920" s="2" t="s">
        <v>920</v>
      </c>
      <c r="B920" s="3">
        <v>14167</v>
      </c>
    </row>
    <row r="921" spans="1:2" x14ac:dyDescent="0.3">
      <c r="A921" s="2" t="s">
        <v>921</v>
      </c>
      <c r="B921" s="3">
        <v>17932</v>
      </c>
    </row>
    <row r="922" spans="1:2" x14ac:dyDescent="0.3">
      <c r="A922" s="2" t="s">
        <v>922</v>
      </c>
      <c r="B922" s="3">
        <v>10702</v>
      </c>
    </row>
    <row r="923" spans="1:2" x14ac:dyDescent="0.3">
      <c r="A923" s="2" t="s">
        <v>923</v>
      </c>
      <c r="B923" s="3">
        <v>10050</v>
      </c>
    </row>
    <row r="924" spans="1:2" x14ac:dyDescent="0.3">
      <c r="A924" s="2" t="s">
        <v>924</v>
      </c>
      <c r="B924" s="3">
        <v>5365</v>
      </c>
    </row>
    <row r="925" spans="1:2" x14ac:dyDescent="0.3">
      <c r="A925" s="2" t="s">
        <v>925</v>
      </c>
      <c r="B925" s="3">
        <v>5476</v>
      </c>
    </row>
    <row r="926" spans="1:2" x14ac:dyDescent="0.3">
      <c r="A926" s="2" t="s">
        <v>926</v>
      </c>
      <c r="B926" s="3">
        <v>7618</v>
      </c>
    </row>
    <row r="927" spans="1:2" x14ac:dyDescent="0.3">
      <c r="A927" s="2" t="s">
        <v>927</v>
      </c>
      <c r="B927" s="3">
        <v>9359</v>
      </c>
    </row>
    <row r="928" spans="1:2" x14ac:dyDescent="0.3">
      <c r="A928" s="2" t="s">
        <v>928</v>
      </c>
      <c r="B928" s="3">
        <v>14996</v>
      </c>
    </row>
    <row r="929" spans="1:2" x14ac:dyDescent="0.3">
      <c r="A929" s="2" t="s">
        <v>929</v>
      </c>
      <c r="B929" s="3">
        <v>11136</v>
      </c>
    </row>
    <row r="930" spans="1:2" x14ac:dyDescent="0.3">
      <c r="A930" s="2" t="s">
        <v>930</v>
      </c>
      <c r="B930" s="3">
        <v>13370</v>
      </c>
    </row>
    <row r="931" spans="1:2" x14ac:dyDescent="0.3">
      <c r="A931" s="2" t="s">
        <v>931</v>
      </c>
      <c r="B931" s="3">
        <v>9838</v>
      </c>
    </row>
    <row r="932" spans="1:2" x14ac:dyDescent="0.3">
      <c r="A932" s="2" t="s">
        <v>932</v>
      </c>
      <c r="B932" s="3">
        <v>7382</v>
      </c>
    </row>
    <row r="933" spans="1:2" x14ac:dyDescent="0.3">
      <c r="A933" s="2" t="s">
        <v>933</v>
      </c>
      <c r="B933" s="3">
        <v>22764</v>
      </c>
    </row>
    <row r="934" spans="1:2" x14ac:dyDescent="0.3">
      <c r="A934" s="2" t="s">
        <v>934</v>
      </c>
      <c r="B934" s="3">
        <v>11787</v>
      </c>
    </row>
    <row r="935" spans="1:2" x14ac:dyDescent="0.3">
      <c r="A935" s="2" t="s">
        <v>935</v>
      </c>
      <c r="B935" s="3">
        <v>11806</v>
      </c>
    </row>
    <row r="936" spans="1:2" x14ac:dyDescent="0.3">
      <c r="A936" s="2" t="s">
        <v>936</v>
      </c>
      <c r="B936" s="3">
        <v>9500</v>
      </c>
    </row>
    <row r="937" spans="1:2" x14ac:dyDescent="0.3">
      <c r="A937" s="2" t="s">
        <v>937</v>
      </c>
      <c r="B937" s="3">
        <v>8443</v>
      </c>
    </row>
    <row r="938" spans="1:2" x14ac:dyDescent="0.3">
      <c r="A938" s="2" t="s">
        <v>938</v>
      </c>
      <c r="B938" s="3">
        <v>11555</v>
      </c>
    </row>
    <row r="939" spans="1:2" x14ac:dyDescent="0.3">
      <c r="A939" s="2" t="s">
        <v>939</v>
      </c>
      <c r="B939" s="3">
        <v>12673</v>
      </c>
    </row>
    <row r="940" spans="1:2" x14ac:dyDescent="0.3">
      <c r="A940" s="2" t="s">
        <v>940</v>
      </c>
      <c r="B940" s="3">
        <v>11191</v>
      </c>
    </row>
    <row r="941" spans="1:2" x14ac:dyDescent="0.3">
      <c r="A941" s="2" t="s">
        <v>941</v>
      </c>
      <c r="B941" s="3">
        <v>10392</v>
      </c>
    </row>
    <row r="942" spans="1:2" x14ac:dyDescent="0.3">
      <c r="A942" s="2" t="s">
        <v>942</v>
      </c>
      <c r="B942" s="3">
        <v>12628</v>
      </c>
    </row>
    <row r="943" spans="1:2" x14ac:dyDescent="0.3">
      <c r="A943" s="2" t="s">
        <v>943</v>
      </c>
      <c r="B943" s="3">
        <v>7910</v>
      </c>
    </row>
    <row r="944" spans="1:2" x14ac:dyDescent="0.3">
      <c r="A944" s="2" t="s">
        <v>944</v>
      </c>
      <c r="B944" s="3">
        <v>7663</v>
      </c>
    </row>
    <row r="945" spans="1:2" x14ac:dyDescent="0.3">
      <c r="A945" s="2" t="s">
        <v>945</v>
      </c>
      <c r="B945" s="3">
        <v>6186</v>
      </c>
    </row>
    <row r="946" spans="1:2" x14ac:dyDescent="0.3">
      <c r="A946" s="2" t="s">
        <v>946</v>
      </c>
      <c r="B946" s="3">
        <v>5179</v>
      </c>
    </row>
    <row r="947" spans="1:2" x14ac:dyDescent="0.3">
      <c r="A947" s="2" t="s">
        <v>947</v>
      </c>
      <c r="B947" s="3">
        <v>5412</v>
      </c>
    </row>
    <row r="948" spans="1:2" x14ac:dyDescent="0.3">
      <c r="A948" s="2" t="s">
        <v>948</v>
      </c>
      <c r="B948" s="3">
        <v>13163</v>
      </c>
    </row>
    <row r="949" spans="1:2" x14ac:dyDescent="0.3">
      <c r="A949" s="2" t="s">
        <v>949</v>
      </c>
      <c r="B949" s="3">
        <v>16819</v>
      </c>
    </row>
    <row r="950" spans="1:2" x14ac:dyDescent="0.3">
      <c r="A950" s="2" t="s">
        <v>950</v>
      </c>
      <c r="B950" s="3">
        <v>13580</v>
      </c>
    </row>
    <row r="951" spans="1:2" x14ac:dyDescent="0.3">
      <c r="A951" s="2" t="s">
        <v>951</v>
      </c>
      <c r="B951" s="3">
        <v>12097</v>
      </c>
    </row>
    <row r="952" spans="1:2" x14ac:dyDescent="0.3">
      <c r="A952" s="2" t="s">
        <v>952</v>
      </c>
      <c r="B952" s="3">
        <v>8563</v>
      </c>
    </row>
    <row r="953" spans="1:2" x14ac:dyDescent="0.3">
      <c r="A953" s="2" t="s">
        <v>953</v>
      </c>
      <c r="B953" s="3">
        <v>15233</v>
      </c>
    </row>
    <row r="954" spans="1:2" x14ac:dyDescent="0.3">
      <c r="A954" s="2" t="s">
        <v>954</v>
      </c>
      <c r="B954" s="3">
        <v>8729</v>
      </c>
    </row>
    <row r="955" spans="1:2" x14ac:dyDescent="0.3">
      <c r="A955" s="2" t="s">
        <v>955</v>
      </c>
      <c r="B955" s="3">
        <v>4523</v>
      </c>
    </row>
    <row r="956" spans="1:2" x14ac:dyDescent="0.3">
      <c r="A956" s="2" t="s">
        <v>956</v>
      </c>
      <c r="B956" s="3">
        <v>6815</v>
      </c>
    </row>
    <row r="957" spans="1:2" x14ac:dyDescent="0.3">
      <c r="A957" s="2" t="s">
        <v>957</v>
      </c>
      <c r="B957" s="3">
        <v>10096</v>
      </c>
    </row>
    <row r="958" spans="1:2" x14ac:dyDescent="0.3">
      <c r="A958" s="2" t="s">
        <v>958</v>
      </c>
      <c r="B958" s="3">
        <v>4795</v>
      </c>
    </row>
    <row r="959" spans="1:2" x14ac:dyDescent="0.3">
      <c r="A959" s="2" t="s">
        <v>959</v>
      </c>
      <c r="B959" s="3">
        <v>15916</v>
      </c>
    </row>
    <row r="960" spans="1:2" x14ac:dyDescent="0.3">
      <c r="A960" s="2" t="s">
        <v>960</v>
      </c>
      <c r="B960" s="3">
        <v>14480</v>
      </c>
    </row>
    <row r="961" spans="1:2" x14ac:dyDescent="0.3">
      <c r="A961" s="2" t="s">
        <v>961</v>
      </c>
      <c r="B961" s="3">
        <v>16588</v>
      </c>
    </row>
    <row r="962" spans="1:2" x14ac:dyDescent="0.3">
      <c r="A962" s="2" t="s">
        <v>962</v>
      </c>
      <c r="B962" s="3">
        <v>25784</v>
      </c>
    </row>
    <row r="963" spans="1:2" x14ac:dyDescent="0.3">
      <c r="A963" s="2" t="s">
        <v>963</v>
      </c>
      <c r="B963" s="3">
        <v>36458</v>
      </c>
    </row>
    <row r="964" spans="1:2" x14ac:dyDescent="0.3">
      <c r="A964" s="2" t="s">
        <v>964</v>
      </c>
      <c r="B964" s="3">
        <v>32945</v>
      </c>
    </row>
    <row r="965" spans="1:2" x14ac:dyDescent="0.3">
      <c r="A965" s="2" t="s">
        <v>965</v>
      </c>
      <c r="B965" s="3">
        <v>21365</v>
      </c>
    </row>
    <row r="966" spans="1:2" x14ac:dyDescent="0.3">
      <c r="A966" s="2" t="s">
        <v>966</v>
      </c>
      <c r="B966" s="3">
        <v>42582</v>
      </c>
    </row>
    <row r="967" spans="1:2" x14ac:dyDescent="0.3">
      <c r="A967" s="2" t="s">
        <v>967</v>
      </c>
      <c r="B967" s="3">
        <v>73932</v>
      </c>
    </row>
    <row r="968" spans="1:2" x14ac:dyDescent="0.3">
      <c r="A968" s="2" t="s">
        <v>968</v>
      </c>
      <c r="B968" s="3">
        <v>37312</v>
      </c>
    </row>
    <row r="969" spans="1:2" x14ac:dyDescent="0.3">
      <c r="A969" s="2" t="s">
        <v>969</v>
      </c>
      <c r="B969" s="3">
        <v>28560</v>
      </c>
    </row>
    <row r="970" spans="1:2" x14ac:dyDescent="0.3">
      <c r="A970" s="2" t="s">
        <v>970</v>
      </c>
      <c r="B970" s="3">
        <v>19823</v>
      </c>
    </row>
    <row r="971" spans="1:2" x14ac:dyDescent="0.3">
      <c r="A971" s="2" t="s">
        <v>971</v>
      </c>
      <c r="B971" s="3">
        <v>16195</v>
      </c>
    </row>
    <row r="972" spans="1:2" x14ac:dyDescent="0.3">
      <c r="A972" s="2" t="s">
        <v>972</v>
      </c>
      <c r="B972" s="3">
        <v>11818</v>
      </c>
    </row>
    <row r="973" spans="1:2" x14ac:dyDescent="0.3">
      <c r="A973" s="2" t="s">
        <v>973</v>
      </c>
      <c r="B973" s="3">
        <v>27517</v>
      </c>
    </row>
    <row r="974" spans="1:2" x14ac:dyDescent="0.3">
      <c r="A974" s="2" t="s">
        <v>974</v>
      </c>
      <c r="B974" s="3">
        <v>14970</v>
      </c>
    </row>
    <row r="975" spans="1:2" x14ac:dyDescent="0.3">
      <c r="A975" s="2" t="s">
        <v>975</v>
      </c>
      <c r="B975" s="3">
        <v>48719</v>
      </c>
    </row>
    <row r="976" spans="1:2" x14ac:dyDescent="0.3">
      <c r="A976" s="2" t="s">
        <v>976</v>
      </c>
      <c r="B976" s="3">
        <v>25469</v>
      </c>
    </row>
    <row r="977" spans="1:2" x14ac:dyDescent="0.3">
      <c r="A977" s="2" t="s">
        <v>977</v>
      </c>
      <c r="B977" s="3">
        <v>32701</v>
      </c>
    </row>
    <row r="978" spans="1:2" x14ac:dyDescent="0.3">
      <c r="A978" s="2" t="s">
        <v>978</v>
      </c>
      <c r="B978" s="3">
        <v>19979</v>
      </c>
    </row>
    <row r="979" spans="1:2" x14ac:dyDescent="0.3">
      <c r="A979" s="2" t="s">
        <v>979</v>
      </c>
      <c r="B979" s="3">
        <v>15622</v>
      </c>
    </row>
    <row r="980" spans="1:2" x14ac:dyDescent="0.3">
      <c r="A980" s="2" t="s">
        <v>980</v>
      </c>
      <c r="B980" s="3">
        <v>19053</v>
      </c>
    </row>
    <row r="981" spans="1:2" x14ac:dyDescent="0.3">
      <c r="A981" s="2" t="s">
        <v>981</v>
      </c>
      <c r="B981" s="3">
        <v>11806</v>
      </c>
    </row>
    <row r="982" spans="1:2" x14ac:dyDescent="0.3">
      <c r="A982" s="2" t="s">
        <v>982</v>
      </c>
      <c r="B982" s="3">
        <v>9317</v>
      </c>
    </row>
    <row r="983" spans="1:2" x14ac:dyDescent="0.3">
      <c r="A983" s="2" t="s">
        <v>983</v>
      </c>
      <c r="B983" s="3">
        <v>16331</v>
      </c>
    </row>
    <row r="984" spans="1:2" x14ac:dyDescent="0.3">
      <c r="A984" s="2" t="s">
        <v>984</v>
      </c>
      <c r="B984" s="3">
        <v>15016</v>
      </c>
    </row>
    <row r="985" spans="1:2" x14ac:dyDescent="0.3">
      <c r="A985" s="2" t="s">
        <v>985</v>
      </c>
      <c r="B985" s="3">
        <v>14648</v>
      </c>
    </row>
    <row r="986" spans="1:2" x14ac:dyDescent="0.3">
      <c r="A986" s="2" t="s">
        <v>986</v>
      </c>
      <c r="B986" s="3">
        <v>6946</v>
      </c>
    </row>
    <row r="987" spans="1:2" x14ac:dyDescent="0.3">
      <c r="A987" s="2" t="s">
        <v>987</v>
      </c>
      <c r="B987" s="3">
        <v>15960</v>
      </c>
    </row>
    <row r="988" spans="1:2" x14ac:dyDescent="0.3">
      <c r="A988" s="2" t="s">
        <v>988</v>
      </c>
      <c r="B988" s="3">
        <v>9267</v>
      </c>
    </row>
    <row r="989" spans="1:2" x14ac:dyDescent="0.3">
      <c r="A989" s="2" t="s">
        <v>989</v>
      </c>
      <c r="B989" s="3">
        <v>13910</v>
      </c>
    </row>
    <row r="990" spans="1:2" x14ac:dyDescent="0.3">
      <c r="A990" s="2" t="s">
        <v>990</v>
      </c>
      <c r="B990" s="3">
        <v>7616</v>
      </c>
    </row>
    <row r="991" spans="1:2" x14ac:dyDescent="0.3">
      <c r="A991" s="2" t="s">
        <v>991</v>
      </c>
      <c r="B991" s="3">
        <v>7651</v>
      </c>
    </row>
    <row r="992" spans="1:2" x14ac:dyDescent="0.3">
      <c r="A992" s="2" t="s">
        <v>992</v>
      </c>
      <c r="B992" s="3">
        <v>22991</v>
      </c>
    </row>
    <row r="993" spans="1:2" x14ac:dyDescent="0.3">
      <c r="A993" s="2" t="s">
        <v>993</v>
      </c>
      <c r="B993" s="3">
        <v>10033</v>
      </c>
    </row>
    <row r="994" spans="1:2" x14ac:dyDescent="0.3">
      <c r="A994" s="2" t="s">
        <v>994</v>
      </c>
      <c r="B994" s="3">
        <v>16450</v>
      </c>
    </row>
    <row r="995" spans="1:2" x14ac:dyDescent="0.3">
      <c r="A995" s="2" t="s">
        <v>995</v>
      </c>
      <c r="B995" s="3">
        <v>20156</v>
      </c>
    </row>
    <row r="996" spans="1:2" x14ac:dyDescent="0.3">
      <c r="A996" s="2" t="s">
        <v>996</v>
      </c>
      <c r="B996" s="3">
        <v>15842</v>
      </c>
    </row>
    <row r="997" spans="1:2" x14ac:dyDescent="0.3">
      <c r="A997" s="2" t="s">
        <v>997</v>
      </c>
      <c r="B997" s="3">
        <v>10139</v>
      </c>
    </row>
    <row r="998" spans="1:2" x14ac:dyDescent="0.3">
      <c r="A998" s="2" t="s">
        <v>998</v>
      </c>
      <c r="B998" s="3">
        <v>27070</v>
      </c>
    </row>
    <row r="999" spans="1:2" x14ac:dyDescent="0.3">
      <c r="A999" s="2" t="s">
        <v>999</v>
      </c>
      <c r="B999" s="3">
        <v>18753</v>
      </c>
    </row>
    <row r="1000" spans="1:2" x14ac:dyDescent="0.3">
      <c r="A1000" s="2" t="s">
        <v>1000</v>
      </c>
      <c r="B1000" s="3">
        <v>14145</v>
      </c>
    </row>
    <row r="1001" spans="1:2" x14ac:dyDescent="0.3">
      <c r="A1001" s="2" t="s">
        <v>1001</v>
      </c>
      <c r="B1001" s="3">
        <v>15457</v>
      </c>
    </row>
    <row r="1002" spans="1:2" x14ac:dyDescent="0.3">
      <c r="A1002" s="2" t="s">
        <v>1002</v>
      </c>
      <c r="B1002" s="3">
        <v>9976</v>
      </c>
    </row>
    <row r="1003" spans="1:2" x14ac:dyDescent="0.3">
      <c r="A1003" s="2" t="s">
        <v>1003</v>
      </c>
      <c r="B1003" s="3">
        <v>10004</v>
      </c>
    </row>
    <row r="1004" spans="1:2" x14ac:dyDescent="0.3">
      <c r="A1004" s="2" t="s">
        <v>1004</v>
      </c>
      <c r="B1004" s="3">
        <v>13336</v>
      </c>
    </row>
    <row r="1005" spans="1:2" x14ac:dyDescent="0.3">
      <c r="A1005" s="2" t="s">
        <v>1005</v>
      </c>
      <c r="B1005" s="3">
        <v>19834</v>
      </c>
    </row>
    <row r="1006" spans="1:2" x14ac:dyDescent="0.3">
      <c r="A1006" s="2" t="s">
        <v>1006</v>
      </c>
      <c r="B1006" s="3">
        <v>9705</v>
      </c>
    </row>
    <row r="1007" spans="1:2" x14ac:dyDescent="0.3">
      <c r="A1007" s="2" t="s">
        <v>1007</v>
      </c>
      <c r="B1007" s="3">
        <v>10939</v>
      </c>
    </row>
    <row r="1008" spans="1:2" x14ac:dyDescent="0.3">
      <c r="A1008" s="2" t="s">
        <v>1008</v>
      </c>
      <c r="B1008" s="3">
        <v>9937</v>
      </c>
    </row>
    <row r="1009" spans="1:2" x14ac:dyDescent="0.3">
      <c r="A1009" s="2" t="s">
        <v>1009</v>
      </c>
      <c r="B1009" s="3">
        <v>9891</v>
      </c>
    </row>
    <row r="1010" spans="1:2" x14ac:dyDescent="0.3">
      <c r="A1010" s="2" t="s">
        <v>1010</v>
      </c>
      <c r="B1010" s="3">
        <v>7475</v>
      </c>
    </row>
    <row r="1011" spans="1:2" x14ac:dyDescent="0.3">
      <c r="A1011" s="2" t="s">
        <v>1011</v>
      </c>
      <c r="B1011" s="3">
        <v>7089</v>
      </c>
    </row>
    <row r="1012" spans="1:2" x14ac:dyDescent="0.3">
      <c r="A1012" s="2" t="s">
        <v>1012</v>
      </c>
      <c r="B1012" s="3">
        <v>9863</v>
      </c>
    </row>
    <row r="1013" spans="1:2" x14ac:dyDescent="0.3">
      <c r="A1013" s="2" t="s">
        <v>1013</v>
      </c>
      <c r="B1013" s="3">
        <v>9350</v>
      </c>
    </row>
    <row r="1014" spans="1:2" x14ac:dyDescent="0.3">
      <c r="A1014" s="2" t="s">
        <v>1014</v>
      </c>
      <c r="B1014" s="3">
        <v>18494</v>
      </c>
    </row>
    <row r="1015" spans="1:2" x14ac:dyDescent="0.3">
      <c r="A1015" s="2" t="s">
        <v>1015</v>
      </c>
      <c r="B1015" s="3">
        <v>9641</v>
      </c>
    </row>
    <row r="1016" spans="1:2" x14ac:dyDescent="0.3">
      <c r="A1016" s="2" t="s">
        <v>1016</v>
      </c>
      <c r="B1016" s="3">
        <v>12267</v>
      </c>
    </row>
    <row r="1017" spans="1:2" x14ac:dyDescent="0.3">
      <c r="A1017" s="2" t="s">
        <v>1017</v>
      </c>
      <c r="B1017" s="3">
        <v>41499</v>
      </c>
    </row>
    <row r="1018" spans="1:2" x14ac:dyDescent="0.3">
      <c r="A1018" s="2" t="s">
        <v>1018</v>
      </c>
      <c r="B1018" s="3">
        <v>20564</v>
      </c>
    </row>
    <row r="1019" spans="1:2" x14ac:dyDescent="0.3">
      <c r="A1019" s="2" t="s">
        <v>1019</v>
      </c>
      <c r="B1019" s="3">
        <v>9731</v>
      </c>
    </row>
    <row r="1020" spans="1:2" x14ac:dyDescent="0.3">
      <c r="A1020" s="2" t="s">
        <v>1020</v>
      </c>
      <c r="B1020" s="3">
        <v>10371</v>
      </c>
    </row>
    <row r="1021" spans="1:2" x14ac:dyDescent="0.3">
      <c r="A1021" s="2" t="s">
        <v>1021</v>
      </c>
      <c r="B1021" s="3">
        <v>6700</v>
      </c>
    </row>
    <row r="1022" spans="1:2" x14ac:dyDescent="0.3">
      <c r="A1022" s="2" t="s">
        <v>1022</v>
      </c>
      <c r="B1022" s="3">
        <v>6288</v>
      </c>
    </row>
    <row r="1023" spans="1:2" x14ac:dyDescent="0.3">
      <c r="A1023" s="2" t="s">
        <v>1023</v>
      </c>
      <c r="B1023" s="3">
        <v>17164</v>
      </c>
    </row>
    <row r="1024" spans="1:2" x14ac:dyDescent="0.3">
      <c r="A1024" s="2" t="s">
        <v>1024</v>
      </c>
      <c r="B1024" s="3">
        <v>6140</v>
      </c>
    </row>
    <row r="1025" spans="1:2" x14ac:dyDescent="0.3">
      <c r="A1025" s="2" t="s">
        <v>1025</v>
      </c>
      <c r="B1025" s="3">
        <v>5149</v>
      </c>
    </row>
    <row r="1026" spans="1:2" x14ac:dyDescent="0.3">
      <c r="A1026" s="2" t="s">
        <v>1026</v>
      </c>
      <c r="B1026" s="3">
        <v>16999</v>
      </c>
    </row>
    <row r="1027" spans="1:2" x14ac:dyDescent="0.3">
      <c r="A1027" s="2" t="s">
        <v>1027</v>
      </c>
      <c r="B1027" s="3">
        <v>18773</v>
      </c>
    </row>
    <row r="1028" spans="1:2" x14ac:dyDescent="0.3">
      <c r="A1028" s="2" t="s">
        <v>1028</v>
      </c>
      <c r="B1028" s="3">
        <v>14398</v>
      </c>
    </row>
    <row r="1029" spans="1:2" x14ac:dyDescent="0.3">
      <c r="A1029" s="2" t="s">
        <v>1029</v>
      </c>
      <c r="B1029" s="3">
        <v>6674</v>
      </c>
    </row>
    <row r="1030" spans="1:2" x14ac:dyDescent="0.3">
      <c r="A1030" s="2" t="s">
        <v>1030</v>
      </c>
      <c r="B1030" s="3">
        <v>8452</v>
      </c>
    </row>
    <row r="1031" spans="1:2" x14ac:dyDescent="0.3">
      <c r="A1031" s="2" t="s">
        <v>1031</v>
      </c>
      <c r="B1031" s="3">
        <v>3678</v>
      </c>
    </row>
    <row r="1032" spans="1:2" x14ac:dyDescent="0.3">
      <c r="A1032" s="2" t="s">
        <v>1032</v>
      </c>
      <c r="B1032" s="3">
        <v>3235</v>
      </c>
    </row>
    <row r="1033" spans="1:2" x14ac:dyDescent="0.3">
      <c r="A1033" s="2" t="s">
        <v>1033</v>
      </c>
      <c r="B1033" s="3">
        <v>4324</v>
      </c>
    </row>
    <row r="1034" spans="1:2" x14ac:dyDescent="0.3">
      <c r="A1034" s="2" t="s">
        <v>1034</v>
      </c>
      <c r="B1034" s="3">
        <v>16401</v>
      </c>
    </row>
    <row r="1035" spans="1:2" x14ac:dyDescent="0.3">
      <c r="A1035" s="2" t="s">
        <v>1035</v>
      </c>
      <c r="B1035" s="3">
        <v>9738</v>
      </c>
    </row>
    <row r="1036" spans="1:2" x14ac:dyDescent="0.3">
      <c r="A1036" s="2" t="s">
        <v>1036</v>
      </c>
      <c r="B1036" s="3">
        <v>5198</v>
      </c>
    </row>
    <row r="1037" spans="1:2" x14ac:dyDescent="0.3">
      <c r="A1037" s="2" t="s">
        <v>1037</v>
      </c>
      <c r="B1037" s="3">
        <v>3391</v>
      </c>
    </row>
    <row r="1038" spans="1:2" x14ac:dyDescent="0.3">
      <c r="A1038" s="2" t="s">
        <v>1038</v>
      </c>
      <c r="B1038" s="3">
        <v>3515</v>
      </c>
    </row>
    <row r="1039" spans="1:2" x14ac:dyDescent="0.3">
      <c r="A1039" s="2" t="s">
        <v>1039</v>
      </c>
      <c r="B1039" s="3">
        <v>23998</v>
      </c>
    </row>
    <row r="1040" spans="1:2" x14ac:dyDescent="0.3">
      <c r="A1040" s="2" t="s">
        <v>1040</v>
      </c>
      <c r="B1040" s="3">
        <v>28365</v>
      </c>
    </row>
    <row r="1041" spans="1:2" x14ac:dyDescent="0.3">
      <c r="A1041" s="2" t="s">
        <v>1041</v>
      </c>
      <c r="B1041" s="3">
        <v>11268</v>
      </c>
    </row>
    <row r="1042" spans="1:2" x14ac:dyDescent="0.3">
      <c r="A1042" s="2" t="s">
        <v>1042</v>
      </c>
      <c r="B1042" s="3">
        <v>7314</v>
      </c>
    </row>
    <row r="1043" spans="1:2" x14ac:dyDescent="0.3">
      <c r="A1043" s="2" t="s">
        <v>1043</v>
      </c>
      <c r="B1043" s="3">
        <v>16902</v>
      </c>
    </row>
    <row r="1044" spans="1:2" x14ac:dyDescent="0.3">
      <c r="A1044" s="2" t="s">
        <v>1044</v>
      </c>
      <c r="B1044" s="3">
        <v>17491</v>
      </c>
    </row>
    <row r="1045" spans="1:2" x14ac:dyDescent="0.3">
      <c r="A1045" s="2" t="s">
        <v>1045</v>
      </c>
      <c r="B1045" s="3">
        <v>17123</v>
      </c>
    </row>
    <row r="1046" spans="1:2" x14ac:dyDescent="0.3">
      <c r="A1046" s="2" t="s">
        <v>1046</v>
      </c>
      <c r="B1046" s="3">
        <v>20647</v>
      </c>
    </row>
    <row r="1047" spans="1:2" x14ac:dyDescent="0.3">
      <c r="A1047" s="2" t="s">
        <v>1047</v>
      </c>
      <c r="B1047" s="3">
        <v>13638</v>
      </c>
    </row>
    <row r="1048" spans="1:2" x14ac:dyDescent="0.3">
      <c r="A1048" s="2" t="s">
        <v>1048</v>
      </c>
      <c r="B1048" s="3">
        <v>13915</v>
      </c>
    </row>
    <row r="1049" spans="1:2" x14ac:dyDescent="0.3">
      <c r="A1049" s="2" t="s">
        <v>1049</v>
      </c>
      <c r="B1049" s="3">
        <v>5833</v>
      </c>
    </row>
    <row r="1050" spans="1:2" x14ac:dyDescent="0.3">
      <c r="A1050" s="2" t="s">
        <v>1050</v>
      </c>
      <c r="B1050" s="3">
        <v>14778</v>
      </c>
    </row>
    <row r="1051" spans="1:2" x14ac:dyDescent="0.3">
      <c r="A1051" s="2" t="s">
        <v>1051</v>
      </c>
      <c r="B1051" s="3">
        <v>7327</v>
      </c>
    </row>
    <row r="1052" spans="1:2" x14ac:dyDescent="0.3">
      <c r="A1052" s="2" t="s">
        <v>1052</v>
      </c>
      <c r="B1052" s="3">
        <v>5014</v>
      </c>
    </row>
    <row r="1053" spans="1:2" x14ac:dyDescent="0.3">
      <c r="A1053" s="2" t="s">
        <v>1053</v>
      </c>
      <c r="B1053" s="3">
        <v>6550</v>
      </c>
    </row>
    <row r="1054" spans="1:2" x14ac:dyDescent="0.3">
      <c r="A1054" s="2" t="s">
        <v>1054</v>
      </c>
      <c r="B1054" s="3">
        <v>6155</v>
      </c>
    </row>
    <row r="1055" spans="1:2" x14ac:dyDescent="0.3">
      <c r="A1055" s="2" t="s">
        <v>1055</v>
      </c>
      <c r="B1055" s="3">
        <v>11835</v>
      </c>
    </row>
    <row r="1056" spans="1:2" x14ac:dyDescent="0.3">
      <c r="A1056" s="2" t="s">
        <v>1056</v>
      </c>
      <c r="B1056" s="3">
        <v>23613</v>
      </c>
    </row>
    <row r="1057" spans="1:2" x14ac:dyDescent="0.3">
      <c r="A1057" s="2" t="s">
        <v>1057</v>
      </c>
      <c r="B1057" s="3">
        <v>6308</v>
      </c>
    </row>
    <row r="1058" spans="1:2" x14ac:dyDescent="0.3">
      <c r="A1058" s="2" t="s">
        <v>1058</v>
      </c>
      <c r="B1058" s="3">
        <v>14232</v>
      </c>
    </row>
    <row r="1059" spans="1:2" x14ac:dyDescent="0.3">
      <c r="A1059" s="2" t="s">
        <v>1059</v>
      </c>
      <c r="B1059" s="3">
        <v>6311</v>
      </c>
    </row>
    <row r="1060" spans="1:2" x14ac:dyDescent="0.3">
      <c r="A1060" s="2" t="s">
        <v>1060</v>
      </c>
      <c r="B1060" s="3">
        <v>14596</v>
      </c>
    </row>
    <row r="1061" spans="1:2" x14ac:dyDescent="0.3">
      <c r="A1061" s="2" t="s">
        <v>1061</v>
      </c>
      <c r="B1061" s="3">
        <v>13013</v>
      </c>
    </row>
    <row r="1062" spans="1:2" x14ac:dyDescent="0.3">
      <c r="A1062" s="2" t="s">
        <v>1062</v>
      </c>
      <c r="B1062" s="3">
        <v>25754</v>
      </c>
    </row>
    <row r="1063" spans="1:2" x14ac:dyDescent="0.3">
      <c r="A1063" s="2" t="s">
        <v>1063</v>
      </c>
      <c r="B1063" s="3">
        <v>9981</v>
      </c>
    </row>
    <row r="1064" spans="1:2" x14ac:dyDescent="0.3">
      <c r="A1064" s="2" t="s">
        <v>1064</v>
      </c>
      <c r="B1064" s="3">
        <v>4655</v>
      </c>
    </row>
    <row r="1065" spans="1:2" x14ac:dyDescent="0.3">
      <c r="A1065" s="2" t="s">
        <v>1065</v>
      </c>
      <c r="B1065" s="3">
        <v>9996</v>
      </c>
    </row>
    <row r="1066" spans="1:2" x14ac:dyDescent="0.3">
      <c r="A1066" s="2" t="s">
        <v>1066</v>
      </c>
      <c r="B1066" s="3">
        <v>1093</v>
      </c>
    </row>
    <row r="1067" spans="1:2" x14ac:dyDescent="0.3">
      <c r="A1067" s="2" t="s">
        <v>1067</v>
      </c>
      <c r="B1067" s="3">
        <v>1420</v>
      </c>
    </row>
    <row r="1068" spans="1:2" x14ac:dyDescent="0.3">
      <c r="A1068" s="2" t="s">
        <v>1068</v>
      </c>
      <c r="B1068" s="3">
        <v>10104</v>
      </c>
    </row>
    <row r="1069" spans="1:2" x14ac:dyDescent="0.3">
      <c r="A1069" s="2" t="s">
        <v>1069</v>
      </c>
      <c r="B1069" s="3">
        <v>3702</v>
      </c>
    </row>
    <row r="1070" spans="1:2" x14ac:dyDescent="0.3">
      <c r="A1070" s="2" t="s">
        <v>1070</v>
      </c>
      <c r="B1070" s="3">
        <v>5892</v>
      </c>
    </row>
    <row r="1071" spans="1:2" x14ac:dyDescent="0.3">
      <c r="A1071" s="2" t="s">
        <v>1071</v>
      </c>
      <c r="B1071" s="3">
        <v>5547</v>
      </c>
    </row>
    <row r="1072" spans="1:2" x14ac:dyDescent="0.3">
      <c r="A1072" s="2" t="s">
        <v>1072</v>
      </c>
      <c r="B1072" s="3">
        <v>13278</v>
      </c>
    </row>
    <row r="1073" spans="1:2" x14ac:dyDescent="0.3">
      <c r="A1073" s="2" t="s">
        <v>1073</v>
      </c>
      <c r="B1073" s="3">
        <v>2124</v>
      </c>
    </row>
    <row r="1074" spans="1:2" x14ac:dyDescent="0.3">
      <c r="A1074" s="2" t="s">
        <v>1074</v>
      </c>
      <c r="B1074" s="3">
        <v>5440</v>
      </c>
    </row>
    <row r="1075" spans="1:2" x14ac:dyDescent="0.3">
      <c r="A1075" s="2" t="s">
        <v>1075</v>
      </c>
      <c r="B1075" s="3">
        <v>9705</v>
      </c>
    </row>
    <row r="1076" spans="1:2" x14ac:dyDescent="0.3">
      <c r="A1076" s="2" t="s">
        <v>1076</v>
      </c>
      <c r="B1076" s="3">
        <v>9240</v>
      </c>
    </row>
    <row r="1077" spans="1:2" x14ac:dyDescent="0.3">
      <c r="A1077" s="2" t="s">
        <v>1077</v>
      </c>
      <c r="B1077" s="3">
        <v>993</v>
      </c>
    </row>
    <row r="1078" spans="1:2" x14ac:dyDescent="0.3">
      <c r="A1078" s="2" t="s">
        <v>1078</v>
      </c>
      <c r="B1078" s="3">
        <v>5570</v>
      </c>
    </row>
    <row r="1079" spans="1:2" x14ac:dyDescent="0.3">
      <c r="A1079" s="2" t="s">
        <v>1079</v>
      </c>
      <c r="B1079" s="3">
        <v>1595</v>
      </c>
    </row>
    <row r="1080" spans="1:2" x14ac:dyDescent="0.3">
      <c r="A1080" s="2" t="s">
        <v>1080</v>
      </c>
      <c r="B1080" s="3">
        <v>1294</v>
      </c>
    </row>
    <row r="1081" spans="1:2" x14ac:dyDescent="0.3">
      <c r="A1081" s="2" t="s">
        <v>1081</v>
      </c>
      <c r="B1081" s="3">
        <v>1390</v>
      </c>
    </row>
    <row r="1082" spans="1:2" x14ac:dyDescent="0.3">
      <c r="A1082" s="2" t="s">
        <v>1082</v>
      </c>
      <c r="B1082" s="3">
        <v>1088</v>
      </c>
    </row>
    <row r="1083" spans="1:2" x14ac:dyDescent="0.3">
      <c r="A1083" s="2" t="s">
        <v>1083</v>
      </c>
      <c r="B1083" s="3">
        <v>1043</v>
      </c>
    </row>
    <row r="1084" spans="1:2" x14ac:dyDescent="0.3">
      <c r="A1084" s="2" t="s">
        <v>1084</v>
      </c>
      <c r="B1084" s="3">
        <v>1043</v>
      </c>
    </row>
    <row r="1085" spans="1:2" x14ac:dyDescent="0.3">
      <c r="A1085" s="2" t="s">
        <v>1085</v>
      </c>
      <c r="B1085" s="3">
        <v>889</v>
      </c>
    </row>
    <row r="1086" spans="1:2" x14ac:dyDescent="0.3">
      <c r="A1086" s="2" t="s">
        <v>1086</v>
      </c>
      <c r="B1086" s="3">
        <v>823</v>
      </c>
    </row>
    <row r="1087" spans="1:2" x14ac:dyDescent="0.3">
      <c r="A1087" s="2" t="s">
        <v>1087</v>
      </c>
      <c r="B1087" s="3">
        <v>867</v>
      </c>
    </row>
    <row r="1088" spans="1:2" x14ac:dyDescent="0.3">
      <c r="A1088" s="2" t="s">
        <v>1088</v>
      </c>
      <c r="B1088" s="3">
        <v>776</v>
      </c>
    </row>
    <row r="1089" spans="1:2" x14ac:dyDescent="0.3">
      <c r="A1089" s="2" t="s">
        <v>1089</v>
      </c>
      <c r="B1089" s="3">
        <v>16982</v>
      </c>
    </row>
    <row r="1090" spans="1:2" x14ac:dyDescent="0.3">
      <c r="A1090" s="2" t="s">
        <v>1090</v>
      </c>
      <c r="B1090" s="3">
        <v>10699</v>
      </c>
    </row>
    <row r="1091" spans="1:2" x14ac:dyDescent="0.3">
      <c r="A1091" s="2" t="s">
        <v>1091</v>
      </c>
      <c r="B1091" s="3">
        <v>5201</v>
      </c>
    </row>
    <row r="1092" spans="1:2" x14ac:dyDescent="0.3">
      <c r="A1092" s="2" t="s">
        <v>1092</v>
      </c>
      <c r="B1092" s="3">
        <v>4434</v>
      </c>
    </row>
    <row r="1093" spans="1:2" x14ac:dyDescent="0.3">
      <c r="A1093" s="2" t="s">
        <v>1093</v>
      </c>
      <c r="B1093" s="3">
        <v>12322</v>
      </c>
    </row>
    <row r="1094" spans="1:2" x14ac:dyDescent="0.3">
      <c r="A1094" s="2" t="s">
        <v>1094</v>
      </c>
      <c r="B1094" s="3">
        <v>4569</v>
      </c>
    </row>
    <row r="1095" spans="1:2" x14ac:dyDescent="0.3">
      <c r="A1095" s="2" t="s">
        <v>1095</v>
      </c>
      <c r="B1095" s="3">
        <v>6507</v>
      </c>
    </row>
    <row r="1096" spans="1:2" x14ac:dyDescent="0.3">
      <c r="A1096" s="2" t="s">
        <v>1096</v>
      </c>
      <c r="B1096" s="3">
        <v>4560</v>
      </c>
    </row>
    <row r="1097" spans="1:2" x14ac:dyDescent="0.3">
      <c r="A1097" s="2" t="s">
        <v>1097</v>
      </c>
      <c r="B1097" s="3">
        <v>2538</v>
      </c>
    </row>
    <row r="1098" spans="1:2" x14ac:dyDescent="0.3">
      <c r="A1098" s="2" t="s">
        <v>1098</v>
      </c>
      <c r="B1098" s="3">
        <v>5917</v>
      </c>
    </row>
    <row r="1099" spans="1:2" x14ac:dyDescent="0.3">
      <c r="A1099" s="2" t="s">
        <v>1099</v>
      </c>
      <c r="B1099" s="3">
        <v>8207</v>
      </c>
    </row>
    <row r="1100" spans="1:2" x14ac:dyDescent="0.3">
      <c r="A1100" s="2" t="s">
        <v>1100</v>
      </c>
      <c r="B1100" s="3">
        <v>11210</v>
      </c>
    </row>
    <row r="1101" spans="1:2" x14ac:dyDescent="0.3">
      <c r="A1101" s="2" t="s">
        <v>1101</v>
      </c>
      <c r="B1101" s="3">
        <v>11261</v>
      </c>
    </row>
    <row r="1102" spans="1:2" x14ac:dyDescent="0.3">
      <c r="A1102" s="2" t="s">
        <v>1102</v>
      </c>
      <c r="B1102" s="3">
        <v>11765</v>
      </c>
    </row>
    <row r="1103" spans="1:2" x14ac:dyDescent="0.3">
      <c r="A1103" s="2" t="s">
        <v>1103</v>
      </c>
      <c r="B1103" s="3">
        <v>4219</v>
      </c>
    </row>
    <row r="1104" spans="1:2" x14ac:dyDescent="0.3">
      <c r="A1104" s="2" t="s">
        <v>1104</v>
      </c>
      <c r="B1104" s="3">
        <v>3827</v>
      </c>
    </row>
    <row r="1105" spans="1:2" x14ac:dyDescent="0.3">
      <c r="A1105" s="2" t="s">
        <v>1105</v>
      </c>
      <c r="B1105" s="3">
        <v>6297</v>
      </c>
    </row>
    <row r="1106" spans="1:2" x14ac:dyDescent="0.3">
      <c r="A1106" s="2" t="s">
        <v>1106</v>
      </c>
      <c r="B1106" s="3">
        <v>4560</v>
      </c>
    </row>
    <row r="1107" spans="1:2" x14ac:dyDescent="0.3">
      <c r="A1107" s="2" t="s">
        <v>1107</v>
      </c>
      <c r="B1107" s="3">
        <v>1560</v>
      </c>
    </row>
    <row r="1108" spans="1:2" x14ac:dyDescent="0.3">
      <c r="A1108" s="2" t="s">
        <v>1108</v>
      </c>
      <c r="B1108" s="3">
        <v>1088</v>
      </c>
    </row>
    <row r="1109" spans="1:2" x14ac:dyDescent="0.3">
      <c r="A1109" s="2" t="s">
        <v>1109</v>
      </c>
      <c r="B1109" s="3">
        <v>12333</v>
      </c>
    </row>
    <row r="1110" spans="1:2" x14ac:dyDescent="0.3">
      <c r="A1110" s="2" t="s">
        <v>1110</v>
      </c>
      <c r="B1110" s="3">
        <v>5749</v>
      </c>
    </row>
    <row r="1111" spans="1:2" x14ac:dyDescent="0.3">
      <c r="A1111" s="2" t="s">
        <v>1111</v>
      </c>
      <c r="B1111" s="3">
        <v>29060</v>
      </c>
    </row>
    <row r="1112" spans="1:2" x14ac:dyDescent="0.3">
      <c r="A1112" s="2" t="s">
        <v>1112</v>
      </c>
      <c r="B1112" s="3">
        <v>3182</v>
      </c>
    </row>
    <row r="1113" spans="1:2" x14ac:dyDescent="0.3">
      <c r="A1113" s="2" t="s">
        <v>1113</v>
      </c>
      <c r="B1113" s="3">
        <v>6577</v>
      </c>
    </row>
    <row r="1114" spans="1:2" x14ac:dyDescent="0.3">
      <c r="A1114" s="2" t="s">
        <v>1114</v>
      </c>
      <c r="B1114" s="3">
        <v>14429</v>
      </c>
    </row>
    <row r="1115" spans="1:2" x14ac:dyDescent="0.3">
      <c r="A1115" s="2" t="s">
        <v>1115</v>
      </c>
      <c r="B1115" s="3">
        <v>28362</v>
      </c>
    </row>
    <row r="1116" spans="1:2" x14ac:dyDescent="0.3">
      <c r="A1116" s="2" t="s">
        <v>1116</v>
      </c>
      <c r="B1116" s="3">
        <v>10859</v>
      </c>
    </row>
    <row r="1117" spans="1:2" x14ac:dyDescent="0.3">
      <c r="A1117" s="2" t="s">
        <v>1117</v>
      </c>
      <c r="B1117" s="3">
        <v>11653</v>
      </c>
    </row>
    <row r="1118" spans="1:2" x14ac:dyDescent="0.3">
      <c r="A1118" s="2" t="s">
        <v>1118</v>
      </c>
      <c r="B1118" s="3">
        <v>4764</v>
      </c>
    </row>
    <row r="1119" spans="1:2" x14ac:dyDescent="0.3">
      <c r="A1119" s="2" t="s">
        <v>1119</v>
      </c>
      <c r="B1119" s="3">
        <v>20215</v>
      </c>
    </row>
    <row r="1120" spans="1:2" x14ac:dyDescent="0.3">
      <c r="A1120" s="2" t="s">
        <v>1120</v>
      </c>
      <c r="B1120" s="3">
        <v>1466</v>
      </c>
    </row>
    <row r="1121" spans="1:2" x14ac:dyDescent="0.3">
      <c r="A1121" s="2" t="s">
        <v>1121</v>
      </c>
      <c r="B1121" s="3">
        <v>1231</v>
      </c>
    </row>
    <row r="1122" spans="1:2" x14ac:dyDescent="0.3">
      <c r="A1122" s="2" t="s">
        <v>1122</v>
      </c>
      <c r="B1122" s="3">
        <v>4764</v>
      </c>
    </row>
    <row r="1123" spans="1:2" x14ac:dyDescent="0.3">
      <c r="A1123" s="2" t="s">
        <v>1123</v>
      </c>
      <c r="B1123" s="3">
        <v>3789</v>
      </c>
    </row>
    <row r="1124" spans="1:2" x14ac:dyDescent="0.3">
      <c r="A1124" s="2" t="s">
        <v>1124</v>
      </c>
      <c r="B1124" s="3">
        <v>9504</v>
      </c>
    </row>
    <row r="1125" spans="1:2" x14ac:dyDescent="0.3">
      <c r="A1125" s="2" t="s">
        <v>1125</v>
      </c>
      <c r="B1125" s="3">
        <v>7242</v>
      </c>
    </row>
    <row r="1126" spans="1:2" x14ac:dyDescent="0.3">
      <c r="A1126" s="2" t="s">
        <v>1126</v>
      </c>
      <c r="B1126" s="3">
        <v>6149</v>
      </c>
    </row>
    <row r="1127" spans="1:2" x14ac:dyDescent="0.3">
      <c r="A1127" s="2" t="s">
        <v>1127</v>
      </c>
      <c r="B1127" s="3">
        <v>7485</v>
      </c>
    </row>
    <row r="1128" spans="1:2" x14ac:dyDescent="0.3">
      <c r="A1128" s="2" t="s">
        <v>1128</v>
      </c>
      <c r="B1128" s="3">
        <v>9406</v>
      </c>
    </row>
    <row r="1129" spans="1:2" x14ac:dyDescent="0.3">
      <c r="A1129" s="2" t="s">
        <v>1129</v>
      </c>
      <c r="B1129" s="3">
        <v>1567</v>
      </c>
    </row>
    <row r="1130" spans="1:2" x14ac:dyDescent="0.3">
      <c r="A1130" s="2" t="s">
        <v>1130</v>
      </c>
      <c r="B1130" s="3">
        <v>1775</v>
      </c>
    </row>
    <row r="1131" spans="1:2" x14ac:dyDescent="0.3">
      <c r="A1131" s="2" t="s">
        <v>1131</v>
      </c>
      <c r="B1131" s="3">
        <v>2121</v>
      </c>
    </row>
    <row r="1132" spans="1:2" x14ac:dyDescent="0.3">
      <c r="A1132" s="2" t="s">
        <v>1132</v>
      </c>
      <c r="B1132" s="3">
        <v>33952</v>
      </c>
    </row>
    <row r="1133" spans="1:2" x14ac:dyDescent="0.3">
      <c r="A1133" s="2" t="s">
        <v>1133</v>
      </c>
      <c r="B1133" s="3">
        <v>10078</v>
      </c>
    </row>
    <row r="1134" spans="1:2" x14ac:dyDescent="0.3">
      <c r="A1134" s="2" t="s">
        <v>1134</v>
      </c>
      <c r="B1134" s="3">
        <v>7923</v>
      </c>
    </row>
    <row r="1135" spans="1:2" x14ac:dyDescent="0.3">
      <c r="A1135" s="2" t="s">
        <v>1135</v>
      </c>
      <c r="B1135" s="3">
        <v>9502</v>
      </c>
    </row>
    <row r="1136" spans="1:2" x14ac:dyDescent="0.3">
      <c r="A1136" s="2" t="s">
        <v>1136</v>
      </c>
      <c r="B1136" s="3">
        <v>14268</v>
      </c>
    </row>
    <row r="1137" spans="1:2" x14ac:dyDescent="0.3">
      <c r="A1137" s="2" t="s">
        <v>1137</v>
      </c>
      <c r="B1137" s="3">
        <v>25854</v>
      </c>
    </row>
    <row r="1138" spans="1:2" x14ac:dyDescent="0.3">
      <c r="A1138" s="2" t="s">
        <v>1138</v>
      </c>
      <c r="B1138" s="3">
        <v>8705</v>
      </c>
    </row>
    <row r="1139" spans="1:2" x14ac:dyDescent="0.3">
      <c r="A1139" s="2" t="s">
        <v>1139</v>
      </c>
      <c r="B1139" s="3">
        <v>20757</v>
      </c>
    </row>
    <row r="1140" spans="1:2" x14ac:dyDescent="0.3">
      <c r="A1140" s="2" t="s">
        <v>1140</v>
      </c>
      <c r="B1140" s="3">
        <v>10112</v>
      </c>
    </row>
    <row r="1141" spans="1:2" x14ac:dyDescent="0.3">
      <c r="A1141" s="2" t="s">
        <v>1141</v>
      </c>
      <c r="B1141" s="3">
        <v>5739</v>
      </c>
    </row>
    <row r="1142" spans="1:2" x14ac:dyDescent="0.3">
      <c r="A1142" s="2" t="s">
        <v>1142</v>
      </c>
      <c r="B1142" s="3">
        <v>5932</v>
      </c>
    </row>
    <row r="1143" spans="1:2" x14ac:dyDescent="0.3">
      <c r="A1143" s="2" t="s">
        <v>1143</v>
      </c>
      <c r="B1143" s="3">
        <v>8221</v>
      </c>
    </row>
    <row r="1144" spans="1:2" x14ac:dyDescent="0.3">
      <c r="A1144" s="2" t="s">
        <v>1144</v>
      </c>
      <c r="B1144" s="3">
        <v>5357</v>
      </c>
    </row>
    <row r="1145" spans="1:2" x14ac:dyDescent="0.3">
      <c r="A1145" s="2" t="s">
        <v>1145</v>
      </c>
      <c r="B1145" s="3">
        <v>1606</v>
      </c>
    </row>
    <row r="1146" spans="1:2" x14ac:dyDescent="0.3">
      <c r="A1146" s="2" t="s">
        <v>1146</v>
      </c>
      <c r="B1146" s="3">
        <v>979</v>
      </c>
    </row>
    <row r="1147" spans="1:2" x14ac:dyDescent="0.3">
      <c r="A1147" s="2" t="s">
        <v>1147</v>
      </c>
      <c r="B1147" s="3">
        <v>4032</v>
      </c>
    </row>
    <row r="1148" spans="1:2" x14ac:dyDescent="0.3">
      <c r="A1148" s="2" t="s">
        <v>1148</v>
      </c>
      <c r="B1148" s="3">
        <v>15116</v>
      </c>
    </row>
    <row r="1149" spans="1:2" x14ac:dyDescent="0.3">
      <c r="A1149" s="2" t="s">
        <v>1149</v>
      </c>
      <c r="B1149" s="3">
        <v>5483</v>
      </c>
    </row>
    <row r="1150" spans="1:2" x14ac:dyDescent="0.3">
      <c r="A1150" s="2" t="s">
        <v>1150</v>
      </c>
      <c r="B1150" s="3">
        <v>11578</v>
      </c>
    </row>
    <row r="1151" spans="1:2" x14ac:dyDescent="0.3">
      <c r="A1151" s="2" t="s">
        <v>1151</v>
      </c>
      <c r="B1151" s="3">
        <v>13865</v>
      </c>
    </row>
    <row r="1152" spans="1:2" x14ac:dyDescent="0.3">
      <c r="A1152" s="2" t="s">
        <v>1152</v>
      </c>
      <c r="B1152" s="3">
        <v>5865</v>
      </c>
    </row>
    <row r="1153" spans="1:2" x14ac:dyDescent="0.3">
      <c r="A1153" s="2" t="s">
        <v>1153</v>
      </c>
      <c r="B1153" s="3">
        <v>3757</v>
      </c>
    </row>
    <row r="1154" spans="1:2" x14ac:dyDescent="0.3">
      <c r="A1154" s="2" t="s">
        <v>1154</v>
      </c>
      <c r="B1154" s="3">
        <v>10323</v>
      </c>
    </row>
    <row r="1155" spans="1:2" x14ac:dyDescent="0.3">
      <c r="A1155" s="2" t="s">
        <v>1155</v>
      </c>
      <c r="B1155" s="3">
        <v>19906</v>
      </c>
    </row>
    <row r="1156" spans="1:2" x14ac:dyDescent="0.3">
      <c r="A1156" s="2" t="s">
        <v>1156</v>
      </c>
      <c r="B1156" s="3">
        <v>3117</v>
      </c>
    </row>
    <row r="1157" spans="1:2" x14ac:dyDescent="0.3">
      <c r="A1157" s="2" t="s">
        <v>1157</v>
      </c>
      <c r="B1157" s="3">
        <v>9440</v>
      </c>
    </row>
    <row r="1158" spans="1:2" x14ac:dyDescent="0.3">
      <c r="A1158" s="2" t="s">
        <v>1158</v>
      </c>
      <c r="B1158" s="3">
        <v>15576</v>
      </c>
    </row>
    <row r="1159" spans="1:2" x14ac:dyDescent="0.3">
      <c r="A1159" s="2" t="s">
        <v>1159</v>
      </c>
      <c r="B1159" s="3">
        <v>4082</v>
      </c>
    </row>
    <row r="1160" spans="1:2" x14ac:dyDescent="0.3">
      <c r="A1160" s="2" t="s">
        <v>1160</v>
      </c>
      <c r="B1160" s="3">
        <v>7144</v>
      </c>
    </row>
    <row r="1161" spans="1:2" x14ac:dyDescent="0.3">
      <c r="A1161" s="2" t="s">
        <v>1161</v>
      </c>
      <c r="B1161" s="3">
        <v>6068</v>
      </c>
    </row>
    <row r="1162" spans="1:2" x14ac:dyDescent="0.3">
      <c r="A1162" s="2" t="s">
        <v>1162</v>
      </c>
      <c r="B1162" s="3">
        <v>12237</v>
      </c>
    </row>
    <row r="1163" spans="1:2" x14ac:dyDescent="0.3">
      <c r="A1163" s="2" t="s">
        <v>1163</v>
      </c>
      <c r="B1163" s="3">
        <v>6944</v>
      </c>
    </row>
    <row r="1164" spans="1:2" x14ac:dyDescent="0.3">
      <c r="A1164" s="2" t="s">
        <v>1164</v>
      </c>
      <c r="B1164" s="3">
        <v>12854</v>
      </c>
    </row>
    <row r="1165" spans="1:2" x14ac:dyDescent="0.3">
      <c r="A1165" s="2" t="s">
        <v>1165</v>
      </c>
      <c r="B1165" s="3">
        <v>2587</v>
      </c>
    </row>
    <row r="1166" spans="1:2" x14ac:dyDescent="0.3">
      <c r="A1166" s="2" t="s">
        <v>1166</v>
      </c>
      <c r="B1166" s="3">
        <v>3572</v>
      </c>
    </row>
    <row r="1167" spans="1:2" x14ac:dyDescent="0.3">
      <c r="A1167" s="2" t="s">
        <v>1167</v>
      </c>
      <c r="B1167" s="3">
        <v>16745</v>
      </c>
    </row>
    <row r="1168" spans="1:2" x14ac:dyDescent="0.3">
      <c r="A1168" s="2" t="s">
        <v>1168</v>
      </c>
      <c r="B1168" s="3">
        <v>3527</v>
      </c>
    </row>
    <row r="1169" spans="1:2" x14ac:dyDescent="0.3">
      <c r="A1169" s="2" t="s">
        <v>1169</v>
      </c>
      <c r="B1169" s="3">
        <v>10900</v>
      </c>
    </row>
    <row r="1170" spans="1:2" x14ac:dyDescent="0.3">
      <c r="A1170" s="2" t="s">
        <v>1170</v>
      </c>
      <c r="B1170" s="3">
        <v>10826</v>
      </c>
    </row>
    <row r="1171" spans="1:2" x14ac:dyDescent="0.3">
      <c r="A1171" s="2" t="s">
        <v>1171</v>
      </c>
      <c r="B1171" s="3">
        <v>16701</v>
      </c>
    </row>
    <row r="1172" spans="1:2" x14ac:dyDescent="0.3">
      <c r="A1172" s="2" t="s">
        <v>1172</v>
      </c>
      <c r="B1172" s="3">
        <v>6457</v>
      </c>
    </row>
    <row r="1173" spans="1:2" x14ac:dyDescent="0.3">
      <c r="A1173" s="2" t="s">
        <v>1173</v>
      </c>
      <c r="B1173" s="3">
        <v>7406</v>
      </c>
    </row>
    <row r="1174" spans="1:2" x14ac:dyDescent="0.3">
      <c r="A1174" s="2" t="s">
        <v>1174</v>
      </c>
      <c r="B1174" s="3">
        <v>19901</v>
      </c>
    </row>
    <row r="1175" spans="1:2" x14ac:dyDescent="0.3">
      <c r="A1175" s="2" t="s">
        <v>1175</v>
      </c>
      <c r="B1175" s="3">
        <v>5301</v>
      </c>
    </row>
    <row r="1176" spans="1:2" x14ac:dyDescent="0.3">
      <c r="A1176" s="2" t="s">
        <v>1176</v>
      </c>
      <c r="B1176" s="3">
        <v>7422</v>
      </c>
    </row>
    <row r="1177" spans="1:2" x14ac:dyDescent="0.3">
      <c r="A1177" s="2" t="s">
        <v>1177</v>
      </c>
      <c r="B1177" s="3">
        <v>5241</v>
      </c>
    </row>
    <row r="1178" spans="1:2" x14ac:dyDescent="0.3">
      <c r="A1178" s="2" t="s">
        <v>1178</v>
      </c>
      <c r="B1178" s="3">
        <v>16221</v>
      </c>
    </row>
    <row r="1179" spans="1:2" x14ac:dyDescent="0.3">
      <c r="A1179" s="2" t="s">
        <v>1179</v>
      </c>
      <c r="B1179" s="3">
        <v>9224</v>
      </c>
    </row>
    <row r="1180" spans="1:2" x14ac:dyDescent="0.3">
      <c r="A1180" s="2" t="s">
        <v>1180</v>
      </c>
      <c r="B1180" s="3">
        <v>781</v>
      </c>
    </row>
    <row r="1181" spans="1:2" x14ac:dyDescent="0.3">
      <c r="A1181" s="2" t="s">
        <v>1181</v>
      </c>
      <c r="B1181" s="3">
        <v>4417</v>
      </c>
    </row>
    <row r="1182" spans="1:2" x14ac:dyDescent="0.3">
      <c r="A1182" s="2" t="s">
        <v>1182</v>
      </c>
      <c r="B1182" s="3">
        <v>13855</v>
      </c>
    </row>
    <row r="1183" spans="1:2" x14ac:dyDescent="0.3">
      <c r="A1183" s="2" t="s">
        <v>1183</v>
      </c>
      <c r="B1183" s="3">
        <v>25877</v>
      </c>
    </row>
    <row r="1184" spans="1:2" x14ac:dyDescent="0.3">
      <c r="A1184" s="2" t="s">
        <v>1184</v>
      </c>
      <c r="B1184" s="3">
        <v>6407</v>
      </c>
    </row>
    <row r="1185" spans="1:2" x14ac:dyDescent="0.3">
      <c r="A1185" s="2" t="s">
        <v>1185</v>
      </c>
      <c r="B1185" s="3">
        <v>14593</v>
      </c>
    </row>
    <row r="1186" spans="1:2" x14ac:dyDescent="0.3">
      <c r="A1186" s="2" t="s">
        <v>1186</v>
      </c>
      <c r="B1186" s="3">
        <v>4969</v>
      </c>
    </row>
    <row r="1187" spans="1:2" x14ac:dyDescent="0.3">
      <c r="A1187" s="2" t="s">
        <v>1187</v>
      </c>
      <c r="B1187" s="3">
        <v>500</v>
      </c>
    </row>
    <row r="1188" spans="1:2" x14ac:dyDescent="0.3">
      <c r="A1188" s="2" t="s">
        <v>1188</v>
      </c>
      <c r="B1188" s="3">
        <v>537</v>
      </c>
    </row>
    <row r="1189" spans="1:2" x14ac:dyDescent="0.3">
      <c r="A1189" s="2" t="s">
        <v>1189</v>
      </c>
      <c r="B1189" s="3">
        <v>340</v>
      </c>
    </row>
    <row r="1190" spans="1:2" x14ac:dyDescent="0.3">
      <c r="A1190" s="2" t="s">
        <v>1190</v>
      </c>
      <c r="B1190" s="3">
        <v>2401</v>
      </c>
    </row>
    <row r="1191" spans="1:2" x14ac:dyDescent="0.3">
      <c r="A1191" s="2" t="s">
        <v>1191</v>
      </c>
      <c r="B1191" s="3">
        <v>10253</v>
      </c>
    </row>
    <row r="1192" spans="1:2" x14ac:dyDescent="0.3">
      <c r="A1192" s="2" t="s">
        <v>1192</v>
      </c>
      <c r="B1192" s="3">
        <v>4991</v>
      </c>
    </row>
    <row r="1193" spans="1:2" x14ac:dyDescent="0.3">
      <c r="A1193" s="2" t="s">
        <v>1193</v>
      </c>
      <c r="B1193" s="3">
        <v>312</v>
      </c>
    </row>
    <row r="1194" spans="1:2" x14ac:dyDescent="0.3">
      <c r="A1194" s="2" t="s">
        <v>1194</v>
      </c>
      <c r="B1194" s="3">
        <v>226</v>
      </c>
    </row>
    <row r="1195" spans="1:2" x14ac:dyDescent="0.3">
      <c r="A1195" s="2" t="s">
        <v>1195</v>
      </c>
      <c r="B1195" s="3">
        <v>3444</v>
      </c>
    </row>
    <row r="1196" spans="1:2" x14ac:dyDescent="0.3">
      <c r="A1196" s="2" t="s">
        <v>1196</v>
      </c>
      <c r="B1196" s="3">
        <v>886</v>
      </c>
    </row>
    <row r="1197" spans="1:2" x14ac:dyDescent="0.3">
      <c r="A1197" s="2" t="s">
        <v>1197</v>
      </c>
      <c r="B1197" s="3">
        <v>408</v>
      </c>
    </row>
    <row r="1198" spans="1:2" x14ac:dyDescent="0.3">
      <c r="A1198" s="2" t="s">
        <v>1198</v>
      </c>
      <c r="B1198" s="3">
        <v>7955</v>
      </c>
    </row>
    <row r="1199" spans="1:2" x14ac:dyDescent="0.3">
      <c r="A1199" s="2" t="s">
        <v>1199</v>
      </c>
      <c r="B1199" s="3">
        <v>2772</v>
      </c>
    </row>
    <row r="1200" spans="1:2" x14ac:dyDescent="0.3">
      <c r="A1200" s="2" t="s">
        <v>1200</v>
      </c>
      <c r="B1200" s="3">
        <v>275</v>
      </c>
    </row>
    <row r="1201" spans="1:2" x14ac:dyDescent="0.3">
      <c r="A1201" s="2" t="s">
        <v>1201</v>
      </c>
      <c r="B1201" s="3">
        <v>240</v>
      </c>
    </row>
    <row r="1202" spans="1:2" x14ac:dyDescent="0.3">
      <c r="A1202" s="2" t="s">
        <v>1202</v>
      </c>
      <c r="B1202" s="3">
        <v>5235</v>
      </c>
    </row>
    <row r="1203" spans="1:2" x14ac:dyDescent="0.3">
      <c r="A1203" s="2" t="s">
        <v>1203</v>
      </c>
      <c r="B1203" s="3">
        <v>727</v>
      </c>
    </row>
    <row r="1204" spans="1:2" x14ac:dyDescent="0.3">
      <c r="A1204" s="2" t="s">
        <v>1204</v>
      </c>
      <c r="B1204" s="3">
        <v>6574</v>
      </c>
    </row>
    <row r="1205" spans="1:2" x14ac:dyDescent="0.3">
      <c r="A1205" s="2" t="s">
        <v>1205</v>
      </c>
      <c r="B1205" s="3">
        <v>773</v>
      </c>
    </row>
    <row r="1206" spans="1:2" x14ac:dyDescent="0.3">
      <c r="A1206" s="2" t="s">
        <v>1206</v>
      </c>
      <c r="B1206" s="3">
        <v>255</v>
      </c>
    </row>
    <row r="1207" spans="1:2" x14ac:dyDescent="0.3">
      <c r="A1207" s="2" t="s">
        <v>1207</v>
      </c>
      <c r="B1207" s="3">
        <v>299</v>
      </c>
    </row>
    <row r="1208" spans="1:2" x14ac:dyDescent="0.3">
      <c r="A1208" s="2" t="s">
        <v>1208</v>
      </c>
      <c r="B1208" s="3">
        <v>303</v>
      </c>
    </row>
    <row r="1209" spans="1:2" x14ac:dyDescent="0.3">
      <c r="A1209" s="2" t="s">
        <v>1209</v>
      </c>
      <c r="B1209" s="3">
        <v>258</v>
      </c>
    </row>
    <row r="1210" spans="1:2" x14ac:dyDescent="0.3">
      <c r="A1210" s="2" t="s">
        <v>1210</v>
      </c>
      <c r="B1210" s="3">
        <v>5128</v>
      </c>
    </row>
    <row r="1211" spans="1:2" x14ac:dyDescent="0.3">
      <c r="A1211" s="2" t="s">
        <v>1211</v>
      </c>
      <c r="B1211" s="3">
        <v>13350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700C-3394-44F9-8079-45D29683F200}">
  <dimension ref="A1:B1211"/>
  <sheetViews>
    <sheetView topLeftCell="A1182" zoomScale="93" workbookViewId="0">
      <selection activeCell="B2" sqref="B2"/>
    </sheetView>
  </sheetViews>
  <sheetFormatPr defaultRowHeight="14.4" x14ac:dyDescent="0.3"/>
  <cols>
    <col min="1" max="1" width="18.33203125" bestFit="1" customWidth="1"/>
    <col min="2" max="2" width="21.109375" bestFit="1" customWidth="1"/>
  </cols>
  <sheetData>
    <row r="1" spans="1:2" x14ac:dyDescent="0.3">
      <c r="A1" s="1" t="s">
        <v>0</v>
      </c>
      <c r="B1" s="1" t="s">
        <v>1212</v>
      </c>
    </row>
    <row r="2" spans="1:2" x14ac:dyDescent="0.3">
      <c r="A2" s="2" t="s">
        <v>2</v>
      </c>
      <c r="B2" s="3">
        <v>309</v>
      </c>
    </row>
    <row r="3" spans="1:2" x14ac:dyDescent="0.3">
      <c r="A3" s="2" t="s">
        <v>3</v>
      </c>
      <c r="B3" s="3">
        <v>325</v>
      </c>
    </row>
    <row r="4" spans="1:2" x14ac:dyDescent="0.3">
      <c r="A4" s="2" t="s">
        <v>4</v>
      </c>
      <c r="B4" s="3">
        <v>396</v>
      </c>
    </row>
    <row r="5" spans="1:2" x14ac:dyDescent="0.3">
      <c r="A5" s="2" t="s">
        <v>5</v>
      </c>
      <c r="B5" s="3">
        <v>326</v>
      </c>
    </row>
    <row r="6" spans="1:2" x14ac:dyDescent="0.3">
      <c r="A6" s="2" t="s">
        <v>6</v>
      </c>
      <c r="B6" s="3">
        <v>431</v>
      </c>
    </row>
    <row r="7" spans="1:2" x14ac:dyDescent="0.3">
      <c r="A7" s="2" t="s">
        <v>7</v>
      </c>
      <c r="B7" s="3">
        <v>415</v>
      </c>
    </row>
    <row r="8" spans="1:2" x14ac:dyDescent="0.3">
      <c r="A8" s="2" t="s">
        <v>8</v>
      </c>
      <c r="B8" s="3">
        <v>579</v>
      </c>
    </row>
    <row r="9" spans="1:2" x14ac:dyDescent="0.3">
      <c r="A9" s="2" t="s">
        <v>9</v>
      </c>
      <c r="B9" s="3">
        <v>505</v>
      </c>
    </row>
    <row r="10" spans="1:2" x14ac:dyDescent="0.3">
      <c r="A10" s="2" t="s">
        <v>10</v>
      </c>
      <c r="B10" s="3">
        <v>536</v>
      </c>
    </row>
    <row r="11" spans="1:2" x14ac:dyDescent="0.3">
      <c r="A11" s="2" t="s">
        <v>11</v>
      </c>
      <c r="B11" s="3">
        <v>529</v>
      </c>
    </row>
    <row r="12" spans="1:2" x14ac:dyDescent="0.3">
      <c r="A12" s="2" t="s">
        <v>12</v>
      </c>
      <c r="B12" s="3">
        <v>497</v>
      </c>
    </row>
    <row r="13" spans="1:2" x14ac:dyDescent="0.3">
      <c r="A13" s="2" t="s">
        <v>13</v>
      </c>
      <c r="B13" s="3">
        <v>575</v>
      </c>
    </row>
    <row r="14" spans="1:2" x14ac:dyDescent="0.3">
      <c r="A14" s="2" t="s">
        <v>14</v>
      </c>
      <c r="B14" s="3">
        <v>586</v>
      </c>
    </row>
    <row r="15" spans="1:2" x14ac:dyDescent="0.3">
      <c r="A15" s="2" t="s">
        <v>15</v>
      </c>
      <c r="B15" s="3">
        <v>606</v>
      </c>
    </row>
    <row r="16" spans="1:2" x14ac:dyDescent="0.3">
      <c r="A16" s="2" t="s">
        <v>16</v>
      </c>
      <c r="B16" s="3">
        <v>746</v>
      </c>
    </row>
    <row r="17" spans="1:2" x14ac:dyDescent="0.3">
      <c r="A17" s="2" t="s">
        <v>17</v>
      </c>
      <c r="B17" s="3">
        <v>643</v>
      </c>
    </row>
    <row r="18" spans="1:2" x14ac:dyDescent="0.3">
      <c r="A18" s="2" t="s">
        <v>18</v>
      </c>
      <c r="B18" s="3">
        <v>464</v>
      </c>
    </row>
    <row r="19" spans="1:2" x14ac:dyDescent="0.3">
      <c r="A19" s="2" t="s">
        <v>19</v>
      </c>
      <c r="B19" s="3">
        <v>577</v>
      </c>
    </row>
    <row r="20" spans="1:2" x14ac:dyDescent="0.3">
      <c r="A20" s="2" t="s">
        <v>20</v>
      </c>
      <c r="B20" s="3">
        <v>524</v>
      </c>
    </row>
    <row r="21" spans="1:2" x14ac:dyDescent="0.3">
      <c r="A21" s="2" t="s">
        <v>21</v>
      </c>
      <c r="B21" s="3">
        <v>548</v>
      </c>
    </row>
    <row r="22" spans="1:2" x14ac:dyDescent="0.3">
      <c r="A22" s="2" t="s">
        <v>22</v>
      </c>
      <c r="B22" s="3">
        <v>455</v>
      </c>
    </row>
    <row r="23" spans="1:2" x14ac:dyDescent="0.3">
      <c r="A23" s="2" t="s">
        <v>23</v>
      </c>
      <c r="B23" s="3">
        <v>352</v>
      </c>
    </row>
    <row r="24" spans="1:2" x14ac:dyDescent="0.3">
      <c r="A24" s="2" t="s">
        <v>24</v>
      </c>
      <c r="B24" s="3">
        <v>414</v>
      </c>
    </row>
    <row r="25" spans="1:2" x14ac:dyDescent="0.3">
      <c r="A25" s="2" t="s">
        <v>25</v>
      </c>
      <c r="B25" s="3">
        <v>528</v>
      </c>
    </row>
    <row r="26" spans="1:2" x14ac:dyDescent="0.3">
      <c r="A26" s="2" t="s">
        <v>26</v>
      </c>
      <c r="B26" s="3">
        <v>444</v>
      </c>
    </row>
    <row r="27" spans="1:2" x14ac:dyDescent="0.3">
      <c r="A27" s="2" t="s">
        <v>27</v>
      </c>
      <c r="B27" s="3">
        <v>426</v>
      </c>
    </row>
    <row r="28" spans="1:2" x14ac:dyDescent="0.3">
      <c r="A28" s="2" t="s">
        <v>28</v>
      </c>
      <c r="B28" s="3">
        <v>241</v>
      </c>
    </row>
    <row r="29" spans="1:2" x14ac:dyDescent="0.3">
      <c r="A29" s="2" t="s">
        <v>29</v>
      </c>
      <c r="B29" s="3">
        <v>277</v>
      </c>
    </row>
    <row r="30" spans="1:2" x14ac:dyDescent="0.3">
      <c r="A30" s="2" t="s">
        <v>30</v>
      </c>
      <c r="B30" s="3">
        <v>238</v>
      </c>
    </row>
    <row r="31" spans="1:2" x14ac:dyDescent="0.3">
      <c r="A31" s="2" t="s">
        <v>31</v>
      </c>
      <c r="B31" s="3">
        <v>261</v>
      </c>
    </row>
    <row r="32" spans="1:2" x14ac:dyDescent="0.3">
      <c r="A32" s="2" t="s">
        <v>32</v>
      </c>
      <c r="B32" s="3">
        <v>243</v>
      </c>
    </row>
    <row r="33" spans="1:2" x14ac:dyDescent="0.3">
      <c r="A33" s="2" t="s">
        <v>33</v>
      </c>
      <c r="B33" s="3">
        <v>201</v>
      </c>
    </row>
    <row r="34" spans="1:2" x14ac:dyDescent="0.3">
      <c r="A34" s="2" t="s">
        <v>34</v>
      </c>
      <c r="B34" s="3">
        <v>240</v>
      </c>
    </row>
    <row r="35" spans="1:2" x14ac:dyDescent="0.3">
      <c r="A35" s="2" t="s">
        <v>35</v>
      </c>
      <c r="B35" s="3">
        <v>259</v>
      </c>
    </row>
    <row r="36" spans="1:2" x14ac:dyDescent="0.3">
      <c r="A36" s="2" t="s">
        <v>36</v>
      </c>
      <c r="B36" s="3">
        <v>421</v>
      </c>
    </row>
    <row r="37" spans="1:2" x14ac:dyDescent="0.3">
      <c r="A37" s="2" t="s">
        <v>37</v>
      </c>
      <c r="B37" s="3">
        <v>320</v>
      </c>
    </row>
    <row r="38" spans="1:2" x14ac:dyDescent="0.3">
      <c r="A38" s="2" t="s">
        <v>38</v>
      </c>
      <c r="B38" s="3">
        <v>323</v>
      </c>
    </row>
    <row r="39" spans="1:2" x14ac:dyDescent="0.3">
      <c r="A39" s="2" t="s">
        <v>39</v>
      </c>
      <c r="B39" s="3">
        <v>266</v>
      </c>
    </row>
    <row r="40" spans="1:2" x14ac:dyDescent="0.3">
      <c r="A40" s="2" t="s">
        <v>40</v>
      </c>
      <c r="B40" s="3">
        <v>336</v>
      </c>
    </row>
    <row r="41" spans="1:2" x14ac:dyDescent="0.3">
      <c r="A41" s="2" t="s">
        <v>41</v>
      </c>
      <c r="B41" s="3">
        <v>296</v>
      </c>
    </row>
    <row r="42" spans="1:2" x14ac:dyDescent="0.3">
      <c r="A42" s="2" t="s">
        <v>42</v>
      </c>
      <c r="B42" s="3">
        <v>271</v>
      </c>
    </row>
    <row r="43" spans="1:2" x14ac:dyDescent="0.3">
      <c r="A43" s="2" t="s">
        <v>43</v>
      </c>
      <c r="B43" s="3">
        <v>242</v>
      </c>
    </row>
    <row r="44" spans="1:2" x14ac:dyDescent="0.3">
      <c r="A44" s="2" t="s">
        <v>44</v>
      </c>
      <c r="B44" s="3">
        <v>281</v>
      </c>
    </row>
    <row r="45" spans="1:2" x14ac:dyDescent="0.3">
      <c r="A45" s="2" t="s">
        <v>45</v>
      </c>
      <c r="B45" s="3">
        <v>285</v>
      </c>
    </row>
    <row r="46" spans="1:2" x14ac:dyDescent="0.3">
      <c r="A46" s="2" t="s">
        <v>46</v>
      </c>
      <c r="B46" s="3">
        <v>221</v>
      </c>
    </row>
    <row r="47" spans="1:2" x14ac:dyDescent="0.3">
      <c r="A47" s="2" t="s">
        <v>47</v>
      </c>
      <c r="B47" s="3">
        <v>257</v>
      </c>
    </row>
    <row r="48" spans="1:2" x14ac:dyDescent="0.3">
      <c r="A48" s="2" t="s">
        <v>48</v>
      </c>
      <c r="B48" s="3">
        <v>141</v>
      </c>
    </row>
    <row r="49" spans="1:2" x14ac:dyDescent="0.3">
      <c r="A49" s="2" t="s">
        <v>49</v>
      </c>
      <c r="B49" s="3">
        <v>166</v>
      </c>
    </row>
    <row r="50" spans="1:2" x14ac:dyDescent="0.3">
      <c r="A50" s="2" t="s">
        <v>50</v>
      </c>
      <c r="B50" s="3">
        <v>157</v>
      </c>
    </row>
    <row r="51" spans="1:2" x14ac:dyDescent="0.3">
      <c r="A51" s="2" t="s">
        <v>51</v>
      </c>
      <c r="B51" s="3">
        <v>132</v>
      </c>
    </row>
    <row r="52" spans="1:2" x14ac:dyDescent="0.3">
      <c r="A52" s="2" t="s">
        <v>52</v>
      </c>
      <c r="B52" s="3">
        <v>224</v>
      </c>
    </row>
    <row r="53" spans="1:2" x14ac:dyDescent="0.3">
      <c r="A53" s="2" t="s">
        <v>53</v>
      </c>
      <c r="B53" s="3">
        <v>347</v>
      </c>
    </row>
    <row r="54" spans="1:2" x14ac:dyDescent="0.3">
      <c r="A54" s="2" t="s">
        <v>54</v>
      </c>
      <c r="B54" s="3">
        <v>249</v>
      </c>
    </row>
    <row r="55" spans="1:2" x14ac:dyDescent="0.3">
      <c r="A55" s="2" t="s">
        <v>55</v>
      </c>
      <c r="B55" s="3">
        <v>339</v>
      </c>
    </row>
    <row r="56" spans="1:2" x14ac:dyDescent="0.3">
      <c r="A56" s="2" t="s">
        <v>56</v>
      </c>
      <c r="B56" s="3">
        <v>430</v>
      </c>
    </row>
    <row r="57" spans="1:2" x14ac:dyDescent="0.3">
      <c r="A57" s="2" t="s">
        <v>57</v>
      </c>
      <c r="B57" s="3">
        <v>572</v>
      </c>
    </row>
    <row r="58" spans="1:2" x14ac:dyDescent="0.3">
      <c r="A58" s="2" t="s">
        <v>58</v>
      </c>
      <c r="B58" s="3">
        <v>505</v>
      </c>
    </row>
    <row r="59" spans="1:2" x14ac:dyDescent="0.3">
      <c r="A59" s="2" t="s">
        <v>59</v>
      </c>
      <c r="B59" s="3">
        <v>643</v>
      </c>
    </row>
    <row r="60" spans="1:2" x14ac:dyDescent="0.3">
      <c r="A60" s="2" t="s">
        <v>60</v>
      </c>
      <c r="B60" s="3">
        <v>739</v>
      </c>
    </row>
    <row r="61" spans="1:2" x14ac:dyDescent="0.3">
      <c r="A61" s="2" t="s">
        <v>61</v>
      </c>
      <c r="B61" s="3">
        <v>799</v>
      </c>
    </row>
    <row r="62" spans="1:2" x14ac:dyDescent="0.3">
      <c r="A62" s="2" t="s">
        <v>62</v>
      </c>
      <c r="B62" s="3">
        <v>986</v>
      </c>
    </row>
    <row r="63" spans="1:2" x14ac:dyDescent="0.3">
      <c r="A63" s="2" t="s">
        <v>63</v>
      </c>
      <c r="B63" s="3">
        <v>882</v>
      </c>
    </row>
    <row r="64" spans="1:2" x14ac:dyDescent="0.3">
      <c r="A64" s="2" t="s">
        <v>64</v>
      </c>
      <c r="B64" s="3">
        <v>671</v>
      </c>
    </row>
    <row r="65" spans="1:2" x14ac:dyDescent="0.3">
      <c r="A65" s="2" t="s">
        <v>65</v>
      </c>
      <c r="B65" s="3">
        <v>686</v>
      </c>
    </row>
    <row r="66" spans="1:2" x14ac:dyDescent="0.3">
      <c r="A66" s="2" t="s">
        <v>66</v>
      </c>
      <c r="B66" s="3">
        <v>903</v>
      </c>
    </row>
    <row r="67" spans="1:2" x14ac:dyDescent="0.3">
      <c r="A67" s="2" t="s">
        <v>67</v>
      </c>
      <c r="B67" s="3">
        <v>1210</v>
      </c>
    </row>
    <row r="68" spans="1:2" x14ac:dyDescent="0.3">
      <c r="A68" s="2" t="s">
        <v>68</v>
      </c>
      <c r="B68" s="3">
        <v>1919</v>
      </c>
    </row>
    <row r="69" spans="1:2" x14ac:dyDescent="0.3">
      <c r="A69" s="2" t="s">
        <v>69</v>
      </c>
      <c r="B69" s="3">
        <v>1242</v>
      </c>
    </row>
    <row r="70" spans="1:2" x14ac:dyDescent="0.3">
      <c r="A70" s="2" t="s">
        <v>70</v>
      </c>
      <c r="B70" s="3">
        <v>616</v>
      </c>
    </row>
    <row r="71" spans="1:2" x14ac:dyDescent="0.3">
      <c r="A71" s="2" t="s">
        <v>71</v>
      </c>
      <c r="B71" s="3">
        <v>727</v>
      </c>
    </row>
    <row r="72" spans="1:2" x14ac:dyDescent="0.3">
      <c r="A72" s="2" t="s">
        <v>72</v>
      </c>
      <c r="B72" s="3">
        <v>1049</v>
      </c>
    </row>
    <row r="73" spans="1:2" x14ac:dyDescent="0.3">
      <c r="A73" s="2" t="s">
        <v>73</v>
      </c>
      <c r="B73" s="3">
        <v>974</v>
      </c>
    </row>
    <row r="74" spans="1:2" x14ac:dyDescent="0.3">
      <c r="A74" s="2" t="s">
        <v>74</v>
      </c>
      <c r="B74" s="3">
        <v>746</v>
      </c>
    </row>
    <row r="75" spans="1:2" x14ac:dyDescent="0.3">
      <c r="A75" s="2" t="s">
        <v>75</v>
      </c>
      <c r="B75" s="3">
        <v>1076</v>
      </c>
    </row>
    <row r="76" spans="1:2" x14ac:dyDescent="0.3">
      <c r="A76" s="2" t="s">
        <v>76</v>
      </c>
      <c r="B76" s="3">
        <v>1628</v>
      </c>
    </row>
    <row r="77" spans="1:2" x14ac:dyDescent="0.3">
      <c r="A77" s="2" t="s">
        <v>77</v>
      </c>
      <c r="B77" s="3">
        <v>1321</v>
      </c>
    </row>
    <row r="78" spans="1:2" x14ac:dyDescent="0.3">
      <c r="A78" s="2" t="s">
        <v>78</v>
      </c>
      <c r="B78" s="3">
        <v>775</v>
      </c>
    </row>
    <row r="79" spans="1:2" x14ac:dyDescent="0.3">
      <c r="A79" s="2" t="s">
        <v>79</v>
      </c>
      <c r="B79" s="3">
        <v>718</v>
      </c>
    </row>
    <row r="80" spans="1:2" x14ac:dyDescent="0.3">
      <c r="A80" s="2" t="s">
        <v>80</v>
      </c>
      <c r="B80" s="3">
        <v>743</v>
      </c>
    </row>
    <row r="81" spans="1:2" x14ac:dyDescent="0.3">
      <c r="A81" s="2" t="s">
        <v>81</v>
      </c>
      <c r="B81" s="3">
        <v>653</v>
      </c>
    </row>
    <row r="82" spans="1:2" x14ac:dyDescent="0.3">
      <c r="A82" s="2" t="s">
        <v>82</v>
      </c>
      <c r="B82" s="3">
        <v>632</v>
      </c>
    </row>
    <row r="83" spans="1:2" x14ac:dyDescent="0.3">
      <c r="A83" s="2" t="s">
        <v>83</v>
      </c>
      <c r="B83" s="3">
        <v>794</v>
      </c>
    </row>
    <row r="84" spans="1:2" x14ac:dyDescent="0.3">
      <c r="A84" s="2" t="s">
        <v>84</v>
      </c>
      <c r="B84" s="3">
        <v>681</v>
      </c>
    </row>
    <row r="85" spans="1:2" x14ac:dyDescent="0.3">
      <c r="A85" s="2" t="s">
        <v>85</v>
      </c>
      <c r="B85" s="3">
        <v>453</v>
      </c>
    </row>
    <row r="86" spans="1:2" x14ac:dyDescent="0.3">
      <c r="A86" s="2" t="s">
        <v>86</v>
      </c>
      <c r="B86" s="3">
        <v>417</v>
      </c>
    </row>
    <row r="87" spans="1:2" x14ac:dyDescent="0.3">
      <c r="A87" s="2" t="s">
        <v>87</v>
      </c>
      <c r="B87" s="3">
        <v>382</v>
      </c>
    </row>
    <row r="88" spans="1:2" x14ac:dyDescent="0.3">
      <c r="A88" s="2" t="s">
        <v>88</v>
      </c>
      <c r="B88" s="3">
        <v>319</v>
      </c>
    </row>
    <row r="89" spans="1:2" x14ac:dyDescent="0.3">
      <c r="A89" s="2" t="s">
        <v>89</v>
      </c>
      <c r="B89" s="3">
        <v>353</v>
      </c>
    </row>
    <row r="90" spans="1:2" x14ac:dyDescent="0.3">
      <c r="A90" s="2" t="s">
        <v>90</v>
      </c>
      <c r="B90" s="3">
        <v>294</v>
      </c>
    </row>
    <row r="91" spans="1:2" x14ac:dyDescent="0.3">
      <c r="A91" s="2" t="s">
        <v>91</v>
      </c>
      <c r="B91" s="3">
        <v>320</v>
      </c>
    </row>
    <row r="92" spans="1:2" x14ac:dyDescent="0.3">
      <c r="A92" s="2" t="s">
        <v>92</v>
      </c>
      <c r="B92" s="3">
        <v>339</v>
      </c>
    </row>
    <row r="93" spans="1:2" x14ac:dyDescent="0.3">
      <c r="A93" s="2" t="s">
        <v>93</v>
      </c>
      <c r="B93" s="3">
        <v>479</v>
      </c>
    </row>
    <row r="94" spans="1:2" x14ac:dyDescent="0.3">
      <c r="A94" s="2" t="s">
        <v>94</v>
      </c>
      <c r="B94" s="3">
        <v>347</v>
      </c>
    </row>
    <row r="95" spans="1:2" x14ac:dyDescent="0.3">
      <c r="A95" s="2" t="s">
        <v>95</v>
      </c>
      <c r="B95" s="3">
        <v>402</v>
      </c>
    </row>
    <row r="96" spans="1:2" x14ac:dyDescent="0.3">
      <c r="A96" s="2" t="s">
        <v>96</v>
      </c>
      <c r="B96" s="3">
        <v>265</v>
      </c>
    </row>
    <row r="97" spans="1:2" x14ac:dyDescent="0.3">
      <c r="A97" s="2" t="s">
        <v>97</v>
      </c>
      <c r="B97" s="3">
        <v>355</v>
      </c>
    </row>
    <row r="98" spans="1:2" x14ac:dyDescent="0.3">
      <c r="A98" s="2" t="s">
        <v>98</v>
      </c>
      <c r="B98" s="3">
        <v>322</v>
      </c>
    </row>
    <row r="99" spans="1:2" x14ac:dyDescent="0.3">
      <c r="A99" s="2" t="s">
        <v>99</v>
      </c>
      <c r="B99" s="3">
        <v>265</v>
      </c>
    </row>
    <row r="100" spans="1:2" x14ac:dyDescent="0.3">
      <c r="A100" s="2" t="s">
        <v>100</v>
      </c>
      <c r="B100" s="3">
        <v>222</v>
      </c>
    </row>
    <row r="101" spans="1:2" x14ac:dyDescent="0.3">
      <c r="A101" s="2" t="s">
        <v>101</v>
      </c>
      <c r="B101" s="3">
        <v>272</v>
      </c>
    </row>
    <row r="102" spans="1:2" x14ac:dyDescent="0.3">
      <c r="A102" s="2" t="s">
        <v>102</v>
      </c>
      <c r="B102" s="3">
        <v>285</v>
      </c>
    </row>
    <row r="103" spans="1:2" x14ac:dyDescent="0.3">
      <c r="A103" s="2" t="s">
        <v>103</v>
      </c>
      <c r="B103" s="3">
        <v>338</v>
      </c>
    </row>
    <row r="104" spans="1:2" x14ac:dyDescent="0.3">
      <c r="A104" s="2" t="s">
        <v>104</v>
      </c>
      <c r="B104" s="3">
        <v>306</v>
      </c>
    </row>
    <row r="105" spans="1:2" x14ac:dyDescent="0.3">
      <c r="A105" s="2" t="s">
        <v>105</v>
      </c>
      <c r="B105" s="3">
        <v>232</v>
      </c>
    </row>
    <row r="106" spans="1:2" x14ac:dyDescent="0.3">
      <c r="A106" s="2" t="s">
        <v>106</v>
      </c>
      <c r="B106" s="3">
        <v>201</v>
      </c>
    </row>
    <row r="107" spans="1:2" x14ac:dyDescent="0.3">
      <c r="A107" s="2" t="s">
        <v>107</v>
      </c>
      <c r="B107" s="3">
        <v>285</v>
      </c>
    </row>
    <row r="108" spans="1:2" x14ac:dyDescent="0.3">
      <c r="A108" s="2" t="s">
        <v>108</v>
      </c>
      <c r="B108" s="3">
        <v>201</v>
      </c>
    </row>
    <row r="109" spans="1:2" x14ac:dyDescent="0.3">
      <c r="A109" s="2" t="s">
        <v>109</v>
      </c>
      <c r="B109" s="3">
        <v>205</v>
      </c>
    </row>
    <row r="110" spans="1:2" x14ac:dyDescent="0.3">
      <c r="A110" s="2" t="s">
        <v>110</v>
      </c>
      <c r="B110" s="3">
        <v>185</v>
      </c>
    </row>
    <row r="111" spans="1:2" x14ac:dyDescent="0.3">
      <c r="A111" s="2" t="s">
        <v>111</v>
      </c>
      <c r="B111" s="3">
        <v>236</v>
      </c>
    </row>
    <row r="112" spans="1:2" x14ac:dyDescent="0.3">
      <c r="A112" s="2" t="s">
        <v>112</v>
      </c>
      <c r="B112" s="3">
        <v>158</v>
      </c>
    </row>
    <row r="113" spans="1:2" x14ac:dyDescent="0.3">
      <c r="A113" s="2" t="s">
        <v>113</v>
      </c>
      <c r="B113" s="3">
        <v>239</v>
      </c>
    </row>
    <row r="114" spans="1:2" x14ac:dyDescent="0.3">
      <c r="A114" s="2" t="s">
        <v>114</v>
      </c>
      <c r="B114" s="3">
        <v>155</v>
      </c>
    </row>
    <row r="115" spans="1:2" x14ac:dyDescent="0.3">
      <c r="A115" s="2" t="s">
        <v>115</v>
      </c>
      <c r="B115" s="3">
        <v>198</v>
      </c>
    </row>
    <row r="116" spans="1:2" x14ac:dyDescent="0.3">
      <c r="A116" s="2" t="s">
        <v>116</v>
      </c>
      <c r="B116" s="3">
        <v>139</v>
      </c>
    </row>
    <row r="117" spans="1:2" x14ac:dyDescent="0.3">
      <c r="A117" s="2" t="s">
        <v>117</v>
      </c>
      <c r="B117" s="3">
        <v>426</v>
      </c>
    </row>
    <row r="118" spans="1:2" x14ac:dyDescent="0.3">
      <c r="A118" s="2" t="s">
        <v>118</v>
      </c>
      <c r="B118" s="3">
        <v>555</v>
      </c>
    </row>
    <row r="119" spans="1:2" x14ac:dyDescent="0.3">
      <c r="A119" s="2" t="s">
        <v>119</v>
      </c>
      <c r="B119" s="3">
        <v>270</v>
      </c>
    </row>
    <row r="120" spans="1:2" x14ac:dyDescent="0.3">
      <c r="A120" s="2" t="s">
        <v>120</v>
      </c>
      <c r="B120" s="3">
        <v>267</v>
      </c>
    </row>
    <row r="121" spans="1:2" x14ac:dyDescent="0.3">
      <c r="A121" s="2" t="s">
        <v>121</v>
      </c>
      <c r="B121" s="3">
        <v>317</v>
      </c>
    </row>
    <row r="122" spans="1:2" x14ac:dyDescent="0.3">
      <c r="A122" s="2" t="s">
        <v>122</v>
      </c>
      <c r="B122" s="3">
        <v>247</v>
      </c>
    </row>
    <row r="123" spans="1:2" x14ac:dyDescent="0.3">
      <c r="A123" s="2" t="s">
        <v>123</v>
      </c>
      <c r="B123" s="3">
        <v>237</v>
      </c>
    </row>
    <row r="124" spans="1:2" x14ac:dyDescent="0.3">
      <c r="A124" s="2" t="s">
        <v>124</v>
      </c>
      <c r="B124" s="3">
        <v>298</v>
      </c>
    </row>
    <row r="125" spans="1:2" x14ac:dyDescent="0.3">
      <c r="A125" s="2" t="s">
        <v>125</v>
      </c>
      <c r="B125" s="3">
        <v>231</v>
      </c>
    </row>
    <row r="126" spans="1:2" x14ac:dyDescent="0.3">
      <c r="A126" s="2" t="s">
        <v>126</v>
      </c>
      <c r="B126" s="3">
        <v>326</v>
      </c>
    </row>
    <row r="127" spans="1:2" x14ac:dyDescent="0.3">
      <c r="A127" s="2" t="s">
        <v>127</v>
      </c>
      <c r="B127" s="3">
        <v>180</v>
      </c>
    </row>
    <row r="128" spans="1:2" x14ac:dyDescent="0.3">
      <c r="A128" s="2" t="s">
        <v>128</v>
      </c>
      <c r="B128" s="3">
        <v>207</v>
      </c>
    </row>
    <row r="129" spans="1:2" x14ac:dyDescent="0.3">
      <c r="A129" s="2" t="s">
        <v>129</v>
      </c>
      <c r="B129" s="3">
        <v>243</v>
      </c>
    </row>
    <row r="130" spans="1:2" x14ac:dyDescent="0.3">
      <c r="A130" s="2" t="s">
        <v>130</v>
      </c>
      <c r="B130" s="3">
        <v>378</v>
      </c>
    </row>
    <row r="131" spans="1:2" x14ac:dyDescent="0.3">
      <c r="A131" s="2" t="s">
        <v>131</v>
      </c>
      <c r="B131" s="3">
        <v>307</v>
      </c>
    </row>
    <row r="132" spans="1:2" x14ac:dyDescent="0.3">
      <c r="A132" s="2" t="s">
        <v>132</v>
      </c>
      <c r="B132" s="3">
        <v>261</v>
      </c>
    </row>
    <row r="133" spans="1:2" x14ac:dyDescent="0.3">
      <c r="A133" s="2" t="s">
        <v>133</v>
      </c>
      <c r="B133" s="3">
        <v>245</v>
      </c>
    </row>
    <row r="134" spans="1:2" x14ac:dyDescent="0.3">
      <c r="A134" s="2" t="s">
        <v>134</v>
      </c>
      <c r="B134" s="3">
        <v>169</v>
      </c>
    </row>
    <row r="135" spans="1:2" x14ac:dyDescent="0.3">
      <c r="A135" s="2" t="s">
        <v>135</v>
      </c>
      <c r="B135" s="3">
        <v>257</v>
      </c>
    </row>
    <row r="136" spans="1:2" x14ac:dyDescent="0.3">
      <c r="A136" s="2" t="s">
        <v>136</v>
      </c>
      <c r="B136" s="3">
        <v>318</v>
      </c>
    </row>
    <row r="137" spans="1:2" x14ac:dyDescent="0.3">
      <c r="A137" s="2" t="s">
        <v>137</v>
      </c>
      <c r="B137" s="3">
        <v>252</v>
      </c>
    </row>
    <row r="138" spans="1:2" x14ac:dyDescent="0.3">
      <c r="A138" s="2" t="s">
        <v>138</v>
      </c>
      <c r="B138" s="3">
        <v>212</v>
      </c>
    </row>
    <row r="139" spans="1:2" x14ac:dyDescent="0.3">
      <c r="A139" s="2" t="s">
        <v>139</v>
      </c>
      <c r="B139" s="3">
        <v>128</v>
      </c>
    </row>
    <row r="140" spans="1:2" x14ac:dyDescent="0.3">
      <c r="A140" s="2" t="s">
        <v>140</v>
      </c>
      <c r="B140" s="3">
        <v>183</v>
      </c>
    </row>
    <row r="141" spans="1:2" x14ac:dyDescent="0.3">
      <c r="A141" s="2" t="s">
        <v>141</v>
      </c>
      <c r="B141" s="3">
        <v>161</v>
      </c>
    </row>
    <row r="142" spans="1:2" x14ac:dyDescent="0.3">
      <c r="A142" s="2" t="s">
        <v>142</v>
      </c>
      <c r="B142" s="3">
        <v>191</v>
      </c>
    </row>
    <row r="143" spans="1:2" x14ac:dyDescent="0.3">
      <c r="A143" s="2" t="s">
        <v>143</v>
      </c>
      <c r="B143" s="3">
        <v>163</v>
      </c>
    </row>
    <row r="144" spans="1:2" x14ac:dyDescent="0.3">
      <c r="A144" s="2" t="s">
        <v>144</v>
      </c>
      <c r="B144" s="3">
        <v>156</v>
      </c>
    </row>
    <row r="145" spans="1:2" x14ac:dyDescent="0.3">
      <c r="A145" s="2" t="s">
        <v>145</v>
      </c>
      <c r="B145" s="3">
        <v>149</v>
      </c>
    </row>
    <row r="146" spans="1:2" x14ac:dyDescent="0.3">
      <c r="A146" s="2" t="s">
        <v>146</v>
      </c>
      <c r="B146" s="3">
        <v>209</v>
      </c>
    </row>
    <row r="147" spans="1:2" x14ac:dyDescent="0.3">
      <c r="A147" s="2" t="s">
        <v>147</v>
      </c>
      <c r="B147" s="3">
        <v>131</v>
      </c>
    </row>
    <row r="148" spans="1:2" x14ac:dyDescent="0.3">
      <c r="A148" s="2" t="s">
        <v>148</v>
      </c>
      <c r="B148" s="3">
        <v>123</v>
      </c>
    </row>
    <row r="149" spans="1:2" x14ac:dyDescent="0.3">
      <c r="A149" s="2" t="s">
        <v>149</v>
      </c>
      <c r="B149" s="3">
        <v>139</v>
      </c>
    </row>
    <row r="150" spans="1:2" x14ac:dyDescent="0.3">
      <c r="A150" s="2" t="s">
        <v>150</v>
      </c>
      <c r="B150" s="3">
        <v>287</v>
      </c>
    </row>
    <row r="151" spans="1:2" x14ac:dyDescent="0.3">
      <c r="A151" s="2" t="s">
        <v>151</v>
      </c>
      <c r="B151" s="3">
        <v>219</v>
      </c>
    </row>
    <row r="152" spans="1:2" x14ac:dyDescent="0.3">
      <c r="A152" s="2" t="s">
        <v>152</v>
      </c>
      <c r="B152" s="3">
        <v>195</v>
      </c>
    </row>
    <row r="153" spans="1:2" x14ac:dyDescent="0.3">
      <c r="A153" s="2" t="s">
        <v>153</v>
      </c>
      <c r="B153" s="3">
        <v>287</v>
      </c>
    </row>
    <row r="154" spans="1:2" x14ac:dyDescent="0.3">
      <c r="A154" s="2" t="s">
        <v>154</v>
      </c>
      <c r="B154" s="3">
        <v>553</v>
      </c>
    </row>
    <row r="155" spans="1:2" x14ac:dyDescent="0.3">
      <c r="A155" s="2" t="s">
        <v>155</v>
      </c>
      <c r="B155" s="3">
        <v>254</v>
      </c>
    </row>
    <row r="156" spans="1:2" x14ac:dyDescent="0.3">
      <c r="A156" s="2" t="s">
        <v>156</v>
      </c>
      <c r="B156" s="3">
        <v>191</v>
      </c>
    </row>
    <row r="157" spans="1:2" x14ac:dyDescent="0.3">
      <c r="A157" s="2" t="s">
        <v>157</v>
      </c>
      <c r="B157" s="3">
        <v>249</v>
      </c>
    </row>
    <row r="158" spans="1:2" x14ac:dyDescent="0.3">
      <c r="A158" s="2" t="s">
        <v>158</v>
      </c>
      <c r="B158" s="3">
        <v>212</v>
      </c>
    </row>
    <row r="159" spans="1:2" x14ac:dyDescent="0.3">
      <c r="A159" s="2" t="s">
        <v>159</v>
      </c>
      <c r="B159" s="3">
        <v>222</v>
      </c>
    </row>
    <row r="160" spans="1:2" x14ac:dyDescent="0.3">
      <c r="A160" s="2" t="s">
        <v>160</v>
      </c>
      <c r="B160" s="3">
        <v>193</v>
      </c>
    </row>
    <row r="161" spans="1:2" x14ac:dyDescent="0.3">
      <c r="A161" s="2" t="s">
        <v>161</v>
      </c>
      <c r="B161" s="3">
        <v>164</v>
      </c>
    </row>
    <row r="162" spans="1:2" x14ac:dyDescent="0.3">
      <c r="A162" s="2" t="s">
        <v>162</v>
      </c>
      <c r="B162" s="3">
        <v>173</v>
      </c>
    </row>
    <row r="163" spans="1:2" x14ac:dyDescent="0.3">
      <c r="A163" s="2" t="s">
        <v>163</v>
      </c>
      <c r="B163" s="3">
        <v>202</v>
      </c>
    </row>
    <row r="164" spans="1:2" x14ac:dyDescent="0.3">
      <c r="A164" s="2" t="s">
        <v>164</v>
      </c>
      <c r="B164" s="3">
        <v>209</v>
      </c>
    </row>
    <row r="165" spans="1:2" x14ac:dyDescent="0.3">
      <c r="A165" s="2" t="s">
        <v>165</v>
      </c>
      <c r="B165" s="3">
        <v>222</v>
      </c>
    </row>
    <row r="166" spans="1:2" x14ac:dyDescent="0.3">
      <c r="A166" s="2" t="s">
        <v>166</v>
      </c>
      <c r="B166" s="3">
        <v>213</v>
      </c>
    </row>
    <row r="167" spans="1:2" x14ac:dyDescent="0.3">
      <c r="A167" s="2" t="s">
        <v>167</v>
      </c>
      <c r="B167" s="3">
        <v>271</v>
      </c>
    </row>
    <row r="168" spans="1:2" x14ac:dyDescent="0.3">
      <c r="A168" s="2" t="s">
        <v>168</v>
      </c>
      <c r="B168" s="3">
        <v>270</v>
      </c>
    </row>
    <row r="169" spans="1:2" x14ac:dyDescent="0.3">
      <c r="A169" s="2" t="s">
        <v>169</v>
      </c>
      <c r="B169" s="3">
        <v>173</v>
      </c>
    </row>
    <row r="170" spans="1:2" x14ac:dyDescent="0.3">
      <c r="A170" s="2" t="s">
        <v>170</v>
      </c>
      <c r="B170" s="3">
        <v>230</v>
      </c>
    </row>
    <row r="171" spans="1:2" x14ac:dyDescent="0.3">
      <c r="A171" s="2" t="s">
        <v>171</v>
      </c>
      <c r="B171" s="3">
        <v>217</v>
      </c>
    </row>
    <row r="172" spans="1:2" x14ac:dyDescent="0.3">
      <c r="A172" s="2" t="s">
        <v>172</v>
      </c>
      <c r="B172" s="3">
        <v>531</v>
      </c>
    </row>
    <row r="173" spans="1:2" x14ac:dyDescent="0.3">
      <c r="A173" s="2" t="s">
        <v>173</v>
      </c>
      <c r="B173" s="3">
        <v>301</v>
      </c>
    </row>
    <row r="174" spans="1:2" x14ac:dyDescent="0.3">
      <c r="A174" s="2" t="s">
        <v>174</v>
      </c>
      <c r="B174" s="3">
        <v>184</v>
      </c>
    </row>
    <row r="175" spans="1:2" x14ac:dyDescent="0.3">
      <c r="A175" s="2" t="s">
        <v>175</v>
      </c>
      <c r="B175" s="3">
        <v>168</v>
      </c>
    </row>
    <row r="176" spans="1:2" x14ac:dyDescent="0.3">
      <c r="A176" s="2" t="s">
        <v>176</v>
      </c>
      <c r="B176" s="3">
        <v>176</v>
      </c>
    </row>
    <row r="177" spans="1:2" x14ac:dyDescent="0.3">
      <c r="A177" s="2" t="s">
        <v>177</v>
      </c>
      <c r="B177" s="3">
        <v>323</v>
      </c>
    </row>
    <row r="178" spans="1:2" x14ac:dyDescent="0.3">
      <c r="A178" s="2" t="s">
        <v>178</v>
      </c>
      <c r="B178" s="3">
        <v>519</v>
      </c>
    </row>
    <row r="179" spans="1:2" x14ac:dyDescent="0.3">
      <c r="A179" s="2" t="s">
        <v>179</v>
      </c>
      <c r="B179" s="3">
        <v>442</v>
      </c>
    </row>
    <row r="180" spans="1:2" x14ac:dyDescent="0.3">
      <c r="A180" s="2" t="s">
        <v>180</v>
      </c>
      <c r="B180" s="3">
        <v>318</v>
      </c>
    </row>
    <row r="181" spans="1:2" x14ac:dyDescent="0.3">
      <c r="A181" s="2" t="s">
        <v>181</v>
      </c>
      <c r="B181" s="3">
        <v>330</v>
      </c>
    </row>
    <row r="182" spans="1:2" x14ac:dyDescent="0.3">
      <c r="A182" s="2" t="s">
        <v>182</v>
      </c>
      <c r="B182" s="3">
        <v>223</v>
      </c>
    </row>
    <row r="183" spans="1:2" x14ac:dyDescent="0.3">
      <c r="A183" s="2" t="s">
        <v>183</v>
      </c>
      <c r="B183" s="3">
        <v>206</v>
      </c>
    </row>
    <row r="184" spans="1:2" x14ac:dyDescent="0.3">
      <c r="A184" s="2" t="s">
        <v>184</v>
      </c>
      <c r="B184" s="3">
        <v>779</v>
      </c>
    </row>
    <row r="185" spans="1:2" x14ac:dyDescent="0.3">
      <c r="A185" s="2" t="s">
        <v>185</v>
      </c>
      <c r="B185" s="3">
        <v>968</v>
      </c>
    </row>
    <row r="186" spans="1:2" x14ac:dyDescent="0.3">
      <c r="A186" s="2" t="s">
        <v>186</v>
      </c>
      <c r="B186" s="3">
        <v>944</v>
      </c>
    </row>
    <row r="187" spans="1:2" x14ac:dyDescent="0.3">
      <c r="A187" s="2" t="s">
        <v>187</v>
      </c>
      <c r="B187" s="3">
        <v>616</v>
      </c>
    </row>
    <row r="188" spans="1:2" x14ac:dyDescent="0.3">
      <c r="A188" s="2" t="s">
        <v>188</v>
      </c>
      <c r="B188" s="3">
        <v>548</v>
      </c>
    </row>
    <row r="189" spans="1:2" x14ac:dyDescent="0.3">
      <c r="A189" s="2" t="s">
        <v>189</v>
      </c>
      <c r="B189" s="3">
        <v>1094</v>
      </c>
    </row>
    <row r="190" spans="1:2" x14ac:dyDescent="0.3">
      <c r="A190" s="2" t="s">
        <v>190</v>
      </c>
      <c r="B190" s="3">
        <v>990</v>
      </c>
    </row>
    <row r="191" spans="1:2" x14ac:dyDescent="0.3">
      <c r="A191" s="2" t="s">
        <v>191</v>
      </c>
      <c r="B191" s="3">
        <v>896</v>
      </c>
    </row>
    <row r="192" spans="1:2" x14ac:dyDescent="0.3">
      <c r="A192" s="2" t="s">
        <v>192</v>
      </c>
      <c r="B192" s="3">
        <v>522</v>
      </c>
    </row>
    <row r="193" spans="1:2" x14ac:dyDescent="0.3">
      <c r="A193" s="2" t="s">
        <v>193</v>
      </c>
      <c r="B193" s="3">
        <v>648</v>
      </c>
    </row>
    <row r="194" spans="1:2" x14ac:dyDescent="0.3">
      <c r="A194" s="2" t="s">
        <v>194</v>
      </c>
      <c r="B194" s="3">
        <v>454</v>
      </c>
    </row>
    <row r="195" spans="1:2" x14ac:dyDescent="0.3">
      <c r="A195" s="2" t="s">
        <v>195</v>
      </c>
      <c r="B195" s="3">
        <v>447</v>
      </c>
    </row>
    <row r="196" spans="1:2" x14ac:dyDescent="0.3">
      <c r="A196" s="2" t="s">
        <v>196</v>
      </c>
      <c r="B196" s="3">
        <v>322</v>
      </c>
    </row>
    <row r="197" spans="1:2" x14ac:dyDescent="0.3">
      <c r="A197" s="2" t="s">
        <v>197</v>
      </c>
      <c r="B197" s="3">
        <v>365</v>
      </c>
    </row>
    <row r="198" spans="1:2" x14ac:dyDescent="0.3">
      <c r="A198" s="2" t="s">
        <v>198</v>
      </c>
      <c r="B198" s="3">
        <v>301</v>
      </c>
    </row>
    <row r="199" spans="1:2" x14ac:dyDescent="0.3">
      <c r="A199" s="2" t="s">
        <v>199</v>
      </c>
      <c r="B199" s="3">
        <v>592</v>
      </c>
    </row>
    <row r="200" spans="1:2" x14ac:dyDescent="0.3">
      <c r="A200" s="2" t="s">
        <v>200</v>
      </c>
      <c r="B200" s="3">
        <v>463</v>
      </c>
    </row>
    <row r="201" spans="1:2" x14ac:dyDescent="0.3">
      <c r="A201" s="2" t="s">
        <v>201</v>
      </c>
      <c r="B201" s="3">
        <v>526</v>
      </c>
    </row>
    <row r="202" spans="1:2" x14ac:dyDescent="0.3">
      <c r="A202" s="2" t="s">
        <v>202</v>
      </c>
      <c r="B202" s="3">
        <v>356</v>
      </c>
    </row>
    <row r="203" spans="1:2" x14ac:dyDescent="0.3">
      <c r="A203" s="2" t="s">
        <v>203</v>
      </c>
      <c r="B203" s="3">
        <v>283</v>
      </c>
    </row>
    <row r="204" spans="1:2" x14ac:dyDescent="0.3">
      <c r="A204" s="2" t="s">
        <v>204</v>
      </c>
      <c r="B204" s="3">
        <v>376</v>
      </c>
    </row>
    <row r="205" spans="1:2" x14ac:dyDescent="0.3">
      <c r="A205" s="2" t="s">
        <v>205</v>
      </c>
      <c r="B205" s="3">
        <v>264</v>
      </c>
    </row>
    <row r="206" spans="1:2" x14ac:dyDescent="0.3">
      <c r="A206" s="2" t="s">
        <v>206</v>
      </c>
      <c r="B206" s="3">
        <v>263</v>
      </c>
    </row>
    <row r="207" spans="1:2" x14ac:dyDescent="0.3">
      <c r="A207" s="2" t="s">
        <v>207</v>
      </c>
      <c r="B207" s="3">
        <v>309</v>
      </c>
    </row>
    <row r="208" spans="1:2" x14ac:dyDescent="0.3">
      <c r="A208" s="2" t="s">
        <v>208</v>
      </c>
      <c r="B208" s="3">
        <v>319</v>
      </c>
    </row>
    <row r="209" spans="1:2" x14ac:dyDescent="0.3">
      <c r="A209" s="2" t="s">
        <v>209</v>
      </c>
      <c r="B209" s="3">
        <v>414</v>
      </c>
    </row>
    <row r="210" spans="1:2" x14ac:dyDescent="0.3">
      <c r="A210" s="2" t="s">
        <v>210</v>
      </c>
      <c r="B210" s="3">
        <v>358</v>
      </c>
    </row>
    <row r="211" spans="1:2" x14ac:dyDescent="0.3">
      <c r="A211" s="2" t="s">
        <v>211</v>
      </c>
      <c r="B211" s="3">
        <v>354</v>
      </c>
    </row>
    <row r="212" spans="1:2" x14ac:dyDescent="0.3">
      <c r="A212" s="2" t="s">
        <v>212</v>
      </c>
      <c r="B212" s="3">
        <v>472</v>
      </c>
    </row>
    <row r="213" spans="1:2" x14ac:dyDescent="0.3">
      <c r="A213" s="2" t="s">
        <v>213</v>
      </c>
      <c r="B213" s="3">
        <v>482</v>
      </c>
    </row>
    <row r="214" spans="1:2" x14ac:dyDescent="0.3">
      <c r="A214" s="2" t="s">
        <v>214</v>
      </c>
      <c r="B214" s="3">
        <v>421</v>
      </c>
    </row>
    <row r="215" spans="1:2" x14ac:dyDescent="0.3">
      <c r="A215" s="2" t="s">
        <v>215</v>
      </c>
      <c r="B215" s="3">
        <v>324</v>
      </c>
    </row>
    <row r="216" spans="1:2" x14ac:dyDescent="0.3">
      <c r="A216" s="2" t="s">
        <v>216</v>
      </c>
      <c r="B216" s="3">
        <v>278</v>
      </c>
    </row>
    <row r="217" spans="1:2" x14ac:dyDescent="0.3">
      <c r="A217" s="2" t="s">
        <v>217</v>
      </c>
      <c r="B217" s="3">
        <v>317</v>
      </c>
    </row>
    <row r="218" spans="1:2" x14ac:dyDescent="0.3">
      <c r="A218" s="2" t="s">
        <v>218</v>
      </c>
      <c r="B218" s="3">
        <v>752</v>
      </c>
    </row>
    <row r="219" spans="1:2" x14ac:dyDescent="0.3">
      <c r="A219" s="2" t="s">
        <v>219</v>
      </c>
      <c r="B219" s="3">
        <v>430</v>
      </c>
    </row>
    <row r="220" spans="1:2" x14ac:dyDescent="0.3">
      <c r="A220" s="2" t="s">
        <v>220</v>
      </c>
      <c r="B220" s="3">
        <v>335</v>
      </c>
    </row>
    <row r="221" spans="1:2" x14ac:dyDescent="0.3">
      <c r="A221" s="2" t="s">
        <v>221</v>
      </c>
      <c r="B221" s="3">
        <v>731</v>
      </c>
    </row>
    <row r="222" spans="1:2" x14ac:dyDescent="0.3">
      <c r="A222" s="2" t="s">
        <v>222</v>
      </c>
      <c r="B222" s="3">
        <v>535</v>
      </c>
    </row>
    <row r="223" spans="1:2" x14ac:dyDescent="0.3">
      <c r="A223" s="2" t="s">
        <v>223</v>
      </c>
      <c r="B223" s="3">
        <v>470</v>
      </c>
    </row>
    <row r="224" spans="1:2" x14ac:dyDescent="0.3">
      <c r="A224" s="2" t="s">
        <v>224</v>
      </c>
      <c r="B224" s="3">
        <v>1191</v>
      </c>
    </row>
    <row r="225" spans="1:2" x14ac:dyDescent="0.3">
      <c r="A225" s="2" t="s">
        <v>225</v>
      </c>
      <c r="B225" s="3">
        <v>1811</v>
      </c>
    </row>
    <row r="226" spans="1:2" x14ac:dyDescent="0.3">
      <c r="A226" s="2" t="s">
        <v>226</v>
      </c>
      <c r="B226" s="3">
        <v>1861</v>
      </c>
    </row>
    <row r="227" spans="1:2" x14ac:dyDescent="0.3">
      <c r="A227" s="2" t="s">
        <v>227</v>
      </c>
      <c r="B227" s="3">
        <v>1491</v>
      </c>
    </row>
    <row r="228" spans="1:2" x14ac:dyDescent="0.3">
      <c r="A228" s="2" t="s">
        <v>228</v>
      </c>
      <c r="B228" s="3">
        <v>1931</v>
      </c>
    </row>
    <row r="229" spans="1:2" x14ac:dyDescent="0.3">
      <c r="A229" s="2" t="s">
        <v>229</v>
      </c>
      <c r="B229" s="3">
        <v>1325</v>
      </c>
    </row>
    <row r="230" spans="1:2" x14ac:dyDescent="0.3">
      <c r="A230" s="2" t="s">
        <v>230</v>
      </c>
      <c r="B230" s="3">
        <v>1378</v>
      </c>
    </row>
    <row r="231" spans="1:2" x14ac:dyDescent="0.3">
      <c r="A231" s="2" t="s">
        <v>231</v>
      </c>
      <c r="B231" s="3">
        <v>2166</v>
      </c>
    </row>
    <row r="232" spans="1:2" x14ac:dyDescent="0.3">
      <c r="A232" s="2" t="s">
        <v>232</v>
      </c>
      <c r="B232" s="3">
        <v>1358</v>
      </c>
    </row>
    <row r="233" spans="1:2" x14ac:dyDescent="0.3">
      <c r="A233" s="2" t="s">
        <v>233</v>
      </c>
      <c r="B233" s="3">
        <v>1600</v>
      </c>
    </row>
    <row r="234" spans="1:2" x14ac:dyDescent="0.3">
      <c r="A234" s="2" t="s">
        <v>234</v>
      </c>
      <c r="B234" s="3">
        <v>1279</v>
      </c>
    </row>
    <row r="235" spans="1:2" x14ac:dyDescent="0.3">
      <c r="A235" s="2" t="s">
        <v>235</v>
      </c>
      <c r="B235" s="3">
        <v>597</v>
      </c>
    </row>
    <row r="236" spans="1:2" x14ac:dyDescent="0.3">
      <c r="A236" s="2" t="s">
        <v>236</v>
      </c>
      <c r="B236" s="3">
        <v>630</v>
      </c>
    </row>
    <row r="237" spans="1:2" x14ac:dyDescent="0.3">
      <c r="A237" s="2" t="s">
        <v>237</v>
      </c>
      <c r="B237" s="3">
        <v>487</v>
      </c>
    </row>
    <row r="238" spans="1:2" x14ac:dyDescent="0.3">
      <c r="A238" s="2" t="s">
        <v>238</v>
      </c>
      <c r="B238" s="3">
        <v>509</v>
      </c>
    </row>
    <row r="239" spans="1:2" x14ac:dyDescent="0.3">
      <c r="A239" s="2" t="s">
        <v>239</v>
      </c>
      <c r="B239" s="3">
        <v>449</v>
      </c>
    </row>
    <row r="240" spans="1:2" x14ac:dyDescent="0.3">
      <c r="A240" s="2" t="s">
        <v>240</v>
      </c>
      <c r="B240" s="3">
        <v>354</v>
      </c>
    </row>
    <row r="241" spans="1:2" x14ac:dyDescent="0.3">
      <c r="A241" s="2" t="s">
        <v>241</v>
      </c>
      <c r="B241" s="3">
        <v>601</v>
      </c>
    </row>
    <row r="242" spans="1:2" x14ac:dyDescent="0.3">
      <c r="A242" s="2" t="s">
        <v>242</v>
      </c>
      <c r="B242" s="3">
        <v>451</v>
      </c>
    </row>
    <row r="243" spans="1:2" x14ac:dyDescent="0.3">
      <c r="A243" s="2" t="s">
        <v>243</v>
      </c>
      <c r="B243" s="3">
        <v>314</v>
      </c>
    </row>
    <row r="244" spans="1:2" x14ac:dyDescent="0.3">
      <c r="A244" s="2" t="s">
        <v>244</v>
      </c>
      <c r="B244" s="3">
        <v>276</v>
      </c>
    </row>
    <row r="245" spans="1:2" x14ac:dyDescent="0.3">
      <c r="A245" s="2" t="s">
        <v>245</v>
      </c>
      <c r="B245" s="3">
        <v>197</v>
      </c>
    </row>
    <row r="246" spans="1:2" x14ac:dyDescent="0.3">
      <c r="A246" s="2" t="s">
        <v>246</v>
      </c>
      <c r="B246" s="3">
        <v>442</v>
      </c>
    </row>
    <row r="247" spans="1:2" x14ac:dyDescent="0.3">
      <c r="A247" s="2" t="s">
        <v>247</v>
      </c>
      <c r="B247" s="3">
        <v>409</v>
      </c>
    </row>
    <row r="248" spans="1:2" x14ac:dyDescent="0.3">
      <c r="A248" s="2" t="s">
        <v>248</v>
      </c>
      <c r="B248" s="3">
        <v>563</v>
      </c>
    </row>
    <row r="249" spans="1:2" x14ac:dyDescent="0.3">
      <c r="A249" s="2" t="s">
        <v>249</v>
      </c>
      <c r="B249" s="3">
        <v>470</v>
      </c>
    </row>
    <row r="250" spans="1:2" x14ac:dyDescent="0.3">
      <c r="A250" s="2" t="s">
        <v>250</v>
      </c>
      <c r="B250" s="3">
        <v>285</v>
      </c>
    </row>
    <row r="251" spans="1:2" x14ac:dyDescent="0.3">
      <c r="A251" s="2" t="s">
        <v>251</v>
      </c>
      <c r="B251" s="3">
        <v>832</v>
      </c>
    </row>
    <row r="252" spans="1:2" x14ac:dyDescent="0.3">
      <c r="A252" s="2" t="s">
        <v>252</v>
      </c>
      <c r="B252" s="3">
        <v>417</v>
      </c>
    </row>
    <row r="253" spans="1:2" x14ac:dyDescent="0.3">
      <c r="A253" s="2" t="s">
        <v>253</v>
      </c>
      <c r="B253" s="3">
        <v>373</v>
      </c>
    </row>
    <row r="254" spans="1:2" x14ac:dyDescent="0.3">
      <c r="A254" s="2" t="s">
        <v>254</v>
      </c>
      <c r="B254" s="3">
        <v>240</v>
      </c>
    </row>
    <row r="255" spans="1:2" x14ac:dyDescent="0.3">
      <c r="A255" s="2" t="s">
        <v>255</v>
      </c>
      <c r="B255" s="3">
        <v>392</v>
      </c>
    </row>
    <row r="256" spans="1:2" x14ac:dyDescent="0.3">
      <c r="A256" s="2" t="s">
        <v>256</v>
      </c>
      <c r="B256" s="3">
        <v>764</v>
      </c>
    </row>
    <row r="257" spans="1:2" x14ac:dyDescent="0.3">
      <c r="A257" s="2" t="s">
        <v>257</v>
      </c>
      <c r="B257" s="3">
        <v>664</v>
      </c>
    </row>
    <row r="258" spans="1:2" x14ac:dyDescent="0.3">
      <c r="A258" s="2" t="s">
        <v>258</v>
      </c>
      <c r="B258" s="3">
        <v>448</v>
      </c>
    </row>
    <row r="259" spans="1:2" x14ac:dyDescent="0.3">
      <c r="A259" s="2" t="s">
        <v>259</v>
      </c>
      <c r="B259" s="3">
        <v>369</v>
      </c>
    </row>
    <row r="260" spans="1:2" x14ac:dyDescent="0.3">
      <c r="A260" s="2" t="s">
        <v>260</v>
      </c>
      <c r="B260" s="3">
        <v>346</v>
      </c>
    </row>
    <row r="261" spans="1:2" x14ac:dyDescent="0.3">
      <c r="A261" s="2" t="s">
        <v>261</v>
      </c>
      <c r="B261" s="3">
        <v>449</v>
      </c>
    </row>
    <row r="262" spans="1:2" x14ac:dyDescent="0.3">
      <c r="A262" s="2" t="s">
        <v>262</v>
      </c>
      <c r="B262" s="3">
        <v>405</v>
      </c>
    </row>
    <row r="263" spans="1:2" x14ac:dyDescent="0.3">
      <c r="A263" s="2" t="s">
        <v>263</v>
      </c>
      <c r="B263" s="3">
        <v>711</v>
      </c>
    </row>
    <row r="264" spans="1:2" x14ac:dyDescent="0.3">
      <c r="A264" s="2" t="s">
        <v>264</v>
      </c>
      <c r="B264" s="3">
        <v>501</v>
      </c>
    </row>
    <row r="265" spans="1:2" x14ac:dyDescent="0.3">
      <c r="A265" s="2" t="s">
        <v>265</v>
      </c>
      <c r="B265" s="3">
        <v>472</v>
      </c>
    </row>
    <row r="266" spans="1:2" x14ac:dyDescent="0.3">
      <c r="A266" s="2" t="s">
        <v>266</v>
      </c>
      <c r="B266" s="3">
        <v>643</v>
      </c>
    </row>
    <row r="267" spans="1:2" x14ac:dyDescent="0.3">
      <c r="A267" s="2" t="s">
        <v>267</v>
      </c>
      <c r="B267" s="3">
        <v>654</v>
      </c>
    </row>
    <row r="268" spans="1:2" x14ac:dyDescent="0.3">
      <c r="A268" s="2" t="s">
        <v>268</v>
      </c>
      <c r="B268" s="3">
        <v>914</v>
      </c>
    </row>
    <row r="269" spans="1:2" x14ac:dyDescent="0.3">
      <c r="A269" s="2" t="s">
        <v>269</v>
      </c>
      <c r="B269" s="3">
        <v>1207</v>
      </c>
    </row>
    <row r="270" spans="1:2" x14ac:dyDescent="0.3">
      <c r="A270" s="2" t="s">
        <v>270</v>
      </c>
      <c r="B270" s="3">
        <v>1013</v>
      </c>
    </row>
    <row r="271" spans="1:2" x14ac:dyDescent="0.3">
      <c r="A271" s="2" t="s">
        <v>271</v>
      </c>
      <c r="B271" s="3">
        <v>1044</v>
      </c>
    </row>
    <row r="272" spans="1:2" x14ac:dyDescent="0.3">
      <c r="A272" s="2" t="s">
        <v>272</v>
      </c>
      <c r="B272" s="3">
        <v>968</v>
      </c>
    </row>
    <row r="273" spans="1:2" x14ac:dyDescent="0.3">
      <c r="A273" s="2" t="s">
        <v>273</v>
      </c>
      <c r="B273" s="3">
        <v>1201</v>
      </c>
    </row>
    <row r="274" spans="1:2" x14ac:dyDescent="0.3">
      <c r="A274" s="2" t="s">
        <v>274</v>
      </c>
      <c r="B274" s="3">
        <v>1011</v>
      </c>
    </row>
    <row r="275" spans="1:2" x14ac:dyDescent="0.3">
      <c r="A275" s="2" t="s">
        <v>275</v>
      </c>
      <c r="B275" s="3">
        <v>838</v>
      </c>
    </row>
    <row r="276" spans="1:2" x14ac:dyDescent="0.3">
      <c r="A276" s="2" t="s">
        <v>276</v>
      </c>
      <c r="B276" s="3">
        <v>630</v>
      </c>
    </row>
    <row r="277" spans="1:2" x14ac:dyDescent="0.3">
      <c r="A277" s="2" t="s">
        <v>277</v>
      </c>
      <c r="B277" s="3">
        <v>610</v>
      </c>
    </row>
    <row r="278" spans="1:2" x14ac:dyDescent="0.3">
      <c r="A278" s="2" t="s">
        <v>278</v>
      </c>
      <c r="B278" s="3">
        <v>595</v>
      </c>
    </row>
    <row r="279" spans="1:2" x14ac:dyDescent="0.3">
      <c r="A279" s="2" t="s">
        <v>279</v>
      </c>
      <c r="B279" s="3">
        <v>509</v>
      </c>
    </row>
    <row r="280" spans="1:2" x14ac:dyDescent="0.3">
      <c r="A280" s="2" t="s">
        <v>280</v>
      </c>
      <c r="B280" s="3">
        <v>544</v>
      </c>
    </row>
    <row r="281" spans="1:2" x14ac:dyDescent="0.3">
      <c r="A281" s="2" t="s">
        <v>281</v>
      </c>
      <c r="B281" s="3">
        <v>534</v>
      </c>
    </row>
    <row r="282" spans="1:2" x14ac:dyDescent="0.3">
      <c r="A282" s="2" t="s">
        <v>282</v>
      </c>
      <c r="B282" s="3">
        <v>442</v>
      </c>
    </row>
    <row r="283" spans="1:2" x14ac:dyDescent="0.3">
      <c r="A283" s="2" t="s">
        <v>283</v>
      </c>
      <c r="B283" s="3">
        <v>454</v>
      </c>
    </row>
    <row r="284" spans="1:2" x14ac:dyDescent="0.3">
      <c r="A284" s="2" t="s">
        <v>284</v>
      </c>
      <c r="B284" s="3">
        <v>432</v>
      </c>
    </row>
    <row r="285" spans="1:2" x14ac:dyDescent="0.3">
      <c r="A285" s="2" t="s">
        <v>285</v>
      </c>
      <c r="B285" s="3">
        <v>407</v>
      </c>
    </row>
    <row r="286" spans="1:2" x14ac:dyDescent="0.3">
      <c r="A286" s="2" t="s">
        <v>286</v>
      </c>
      <c r="B286" s="3">
        <v>437</v>
      </c>
    </row>
    <row r="287" spans="1:2" x14ac:dyDescent="0.3">
      <c r="A287" s="2" t="s">
        <v>287</v>
      </c>
      <c r="B287" s="3">
        <v>368</v>
      </c>
    </row>
    <row r="288" spans="1:2" x14ac:dyDescent="0.3">
      <c r="A288" s="2" t="s">
        <v>288</v>
      </c>
      <c r="B288" s="3">
        <v>366</v>
      </c>
    </row>
    <row r="289" spans="1:2" x14ac:dyDescent="0.3">
      <c r="A289" s="2" t="s">
        <v>289</v>
      </c>
      <c r="B289" s="3">
        <v>342</v>
      </c>
    </row>
    <row r="290" spans="1:2" x14ac:dyDescent="0.3">
      <c r="A290" s="2" t="s">
        <v>290</v>
      </c>
      <c r="B290" s="3">
        <v>540</v>
      </c>
    </row>
    <row r="291" spans="1:2" x14ac:dyDescent="0.3">
      <c r="A291" s="2" t="s">
        <v>291</v>
      </c>
      <c r="B291" s="3">
        <v>505</v>
      </c>
    </row>
    <row r="292" spans="1:2" x14ac:dyDescent="0.3">
      <c r="A292" s="2" t="s">
        <v>292</v>
      </c>
      <c r="B292" s="3">
        <v>447</v>
      </c>
    </row>
    <row r="293" spans="1:2" x14ac:dyDescent="0.3">
      <c r="A293" s="2" t="s">
        <v>293</v>
      </c>
      <c r="B293" s="3">
        <v>426</v>
      </c>
    </row>
    <row r="294" spans="1:2" x14ac:dyDescent="0.3">
      <c r="A294" s="2" t="s">
        <v>294</v>
      </c>
      <c r="B294" s="3">
        <v>442</v>
      </c>
    </row>
    <row r="295" spans="1:2" x14ac:dyDescent="0.3">
      <c r="A295" s="2" t="s">
        <v>295</v>
      </c>
      <c r="B295" s="3">
        <v>395</v>
      </c>
    </row>
    <row r="296" spans="1:2" x14ac:dyDescent="0.3">
      <c r="A296" s="2" t="s">
        <v>296</v>
      </c>
      <c r="B296" s="3">
        <v>352</v>
      </c>
    </row>
    <row r="297" spans="1:2" x14ac:dyDescent="0.3">
      <c r="A297" s="2" t="s">
        <v>297</v>
      </c>
      <c r="B297" s="3">
        <v>382</v>
      </c>
    </row>
    <row r="298" spans="1:2" x14ac:dyDescent="0.3">
      <c r="A298" s="2" t="s">
        <v>298</v>
      </c>
      <c r="B298" s="3">
        <v>595</v>
      </c>
    </row>
    <row r="299" spans="1:2" x14ac:dyDescent="0.3">
      <c r="A299" s="2" t="s">
        <v>299</v>
      </c>
      <c r="B299" s="3">
        <v>469</v>
      </c>
    </row>
    <row r="300" spans="1:2" x14ac:dyDescent="0.3">
      <c r="A300" s="2" t="s">
        <v>300</v>
      </c>
      <c r="B300" s="3">
        <v>624</v>
      </c>
    </row>
    <row r="301" spans="1:2" x14ac:dyDescent="0.3">
      <c r="A301" s="2" t="s">
        <v>301</v>
      </c>
      <c r="B301" s="3">
        <v>530</v>
      </c>
    </row>
    <row r="302" spans="1:2" x14ac:dyDescent="0.3">
      <c r="A302" s="2" t="s">
        <v>302</v>
      </c>
      <c r="B302" s="3">
        <v>534</v>
      </c>
    </row>
    <row r="303" spans="1:2" x14ac:dyDescent="0.3">
      <c r="A303" s="2" t="s">
        <v>303</v>
      </c>
      <c r="B303" s="3">
        <v>519</v>
      </c>
    </row>
    <row r="304" spans="1:2" x14ac:dyDescent="0.3">
      <c r="A304" s="2" t="s">
        <v>304</v>
      </c>
      <c r="B304" s="3">
        <v>509</v>
      </c>
    </row>
    <row r="305" spans="1:2" x14ac:dyDescent="0.3">
      <c r="A305" s="2" t="s">
        <v>305</v>
      </c>
      <c r="B305" s="3">
        <v>515</v>
      </c>
    </row>
    <row r="306" spans="1:2" x14ac:dyDescent="0.3">
      <c r="A306" s="2" t="s">
        <v>306</v>
      </c>
      <c r="B306" s="3">
        <v>443</v>
      </c>
    </row>
    <row r="307" spans="1:2" x14ac:dyDescent="0.3">
      <c r="A307" s="2" t="s">
        <v>307</v>
      </c>
      <c r="B307" s="3">
        <v>476</v>
      </c>
    </row>
    <row r="308" spans="1:2" x14ac:dyDescent="0.3">
      <c r="A308" s="2" t="s">
        <v>308</v>
      </c>
      <c r="B308" s="3">
        <v>458</v>
      </c>
    </row>
    <row r="309" spans="1:2" x14ac:dyDescent="0.3">
      <c r="A309" s="2" t="s">
        <v>309</v>
      </c>
      <c r="B309" s="3">
        <v>474</v>
      </c>
    </row>
    <row r="310" spans="1:2" x14ac:dyDescent="0.3">
      <c r="A310" s="2" t="s">
        <v>310</v>
      </c>
      <c r="B310" s="3">
        <v>458</v>
      </c>
    </row>
    <row r="311" spans="1:2" x14ac:dyDescent="0.3">
      <c r="A311" s="2" t="s">
        <v>311</v>
      </c>
      <c r="B311" s="3">
        <v>694</v>
      </c>
    </row>
    <row r="312" spans="1:2" x14ac:dyDescent="0.3">
      <c r="A312" s="2" t="s">
        <v>312</v>
      </c>
      <c r="B312" s="3">
        <v>496</v>
      </c>
    </row>
    <row r="313" spans="1:2" x14ac:dyDescent="0.3">
      <c r="A313" s="2" t="s">
        <v>313</v>
      </c>
      <c r="B313" s="3">
        <v>526</v>
      </c>
    </row>
    <row r="314" spans="1:2" x14ac:dyDescent="0.3">
      <c r="A314" s="2" t="s">
        <v>314</v>
      </c>
      <c r="B314" s="3">
        <v>475</v>
      </c>
    </row>
    <row r="315" spans="1:2" x14ac:dyDescent="0.3">
      <c r="A315" s="2" t="s">
        <v>315</v>
      </c>
      <c r="B315" s="3">
        <v>425</v>
      </c>
    </row>
    <row r="316" spans="1:2" x14ac:dyDescent="0.3">
      <c r="A316" s="2" t="s">
        <v>316</v>
      </c>
      <c r="B316" s="3">
        <v>355</v>
      </c>
    </row>
    <row r="317" spans="1:2" x14ac:dyDescent="0.3">
      <c r="A317" s="2" t="s">
        <v>317</v>
      </c>
      <c r="B317" s="3">
        <v>322</v>
      </c>
    </row>
    <row r="318" spans="1:2" x14ac:dyDescent="0.3">
      <c r="A318" s="2" t="s">
        <v>318</v>
      </c>
      <c r="B318" s="3">
        <v>310</v>
      </c>
    </row>
    <row r="319" spans="1:2" x14ac:dyDescent="0.3">
      <c r="A319" s="2" t="s">
        <v>319</v>
      </c>
      <c r="B319" s="3">
        <v>309</v>
      </c>
    </row>
    <row r="320" spans="1:2" x14ac:dyDescent="0.3">
      <c r="A320" s="2" t="s">
        <v>320</v>
      </c>
      <c r="B320" s="3">
        <v>366</v>
      </c>
    </row>
    <row r="321" spans="1:2" x14ac:dyDescent="0.3">
      <c r="A321" s="2" t="s">
        <v>321</v>
      </c>
      <c r="B321" s="3">
        <v>358</v>
      </c>
    </row>
    <row r="322" spans="1:2" x14ac:dyDescent="0.3">
      <c r="A322" s="2" t="s">
        <v>322</v>
      </c>
      <c r="B322" s="3">
        <v>663</v>
      </c>
    </row>
    <row r="323" spans="1:2" x14ac:dyDescent="0.3">
      <c r="A323" s="2" t="s">
        <v>323</v>
      </c>
      <c r="B323" s="3">
        <v>786</v>
      </c>
    </row>
    <row r="324" spans="1:2" x14ac:dyDescent="0.3">
      <c r="A324" s="2" t="s">
        <v>324</v>
      </c>
      <c r="B324" s="3">
        <v>333</v>
      </c>
    </row>
    <row r="325" spans="1:2" x14ac:dyDescent="0.3">
      <c r="A325" s="2" t="s">
        <v>325</v>
      </c>
      <c r="B325" s="3">
        <v>784</v>
      </c>
    </row>
    <row r="326" spans="1:2" x14ac:dyDescent="0.3">
      <c r="A326" s="2" t="s">
        <v>326</v>
      </c>
      <c r="B326" s="3">
        <v>557</v>
      </c>
    </row>
    <row r="327" spans="1:2" x14ac:dyDescent="0.3">
      <c r="A327" s="2" t="s">
        <v>327</v>
      </c>
      <c r="B327" s="3">
        <v>722</v>
      </c>
    </row>
    <row r="328" spans="1:2" x14ac:dyDescent="0.3">
      <c r="A328" s="2" t="s">
        <v>328</v>
      </c>
      <c r="B328" s="3">
        <v>1002</v>
      </c>
    </row>
    <row r="329" spans="1:2" x14ac:dyDescent="0.3">
      <c r="A329" s="2" t="s">
        <v>329</v>
      </c>
      <c r="B329" s="3">
        <v>1024</v>
      </c>
    </row>
    <row r="330" spans="1:2" x14ac:dyDescent="0.3">
      <c r="A330" s="2" t="s">
        <v>330</v>
      </c>
      <c r="B330" s="3">
        <v>875</v>
      </c>
    </row>
    <row r="331" spans="1:2" x14ac:dyDescent="0.3">
      <c r="A331" s="2" t="s">
        <v>331</v>
      </c>
      <c r="B331" s="3">
        <v>829</v>
      </c>
    </row>
    <row r="332" spans="1:2" x14ac:dyDescent="0.3">
      <c r="A332" s="2" t="s">
        <v>332</v>
      </c>
      <c r="B332" s="3">
        <v>1069</v>
      </c>
    </row>
    <row r="333" spans="1:2" x14ac:dyDescent="0.3">
      <c r="A333" s="2" t="s">
        <v>333</v>
      </c>
      <c r="B333" s="3">
        <v>1399</v>
      </c>
    </row>
    <row r="334" spans="1:2" x14ac:dyDescent="0.3">
      <c r="A334" s="2" t="s">
        <v>334</v>
      </c>
      <c r="B334" s="3">
        <v>1482</v>
      </c>
    </row>
    <row r="335" spans="1:2" x14ac:dyDescent="0.3">
      <c r="A335" s="2" t="s">
        <v>335</v>
      </c>
      <c r="B335" s="3">
        <v>1287</v>
      </c>
    </row>
    <row r="336" spans="1:2" x14ac:dyDescent="0.3">
      <c r="A336" s="2" t="s">
        <v>336</v>
      </c>
      <c r="B336" s="3">
        <v>985</v>
      </c>
    </row>
    <row r="337" spans="1:2" x14ac:dyDescent="0.3">
      <c r="A337" s="2" t="s">
        <v>337</v>
      </c>
      <c r="B337" s="3">
        <v>933</v>
      </c>
    </row>
    <row r="338" spans="1:2" x14ac:dyDescent="0.3">
      <c r="A338" s="2" t="s">
        <v>338</v>
      </c>
      <c r="B338" s="3">
        <v>954</v>
      </c>
    </row>
    <row r="339" spans="1:2" x14ac:dyDescent="0.3">
      <c r="A339" s="2" t="s">
        <v>339</v>
      </c>
      <c r="B339" s="3">
        <v>825</v>
      </c>
    </row>
    <row r="340" spans="1:2" x14ac:dyDescent="0.3">
      <c r="A340" s="2" t="s">
        <v>340</v>
      </c>
      <c r="B340" s="3">
        <v>726</v>
      </c>
    </row>
    <row r="341" spans="1:2" x14ac:dyDescent="0.3">
      <c r="A341" s="2" t="s">
        <v>341</v>
      </c>
      <c r="B341" s="3">
        <v>706</v>
      </c>
    </row>
    <row r="342" spans="1:2" x14ac:dyDescent="0.3">
      <c r="A342" s="2" t="s">
        <v>342</v>
      </c>
      <c r="B342" s="3">
        <v>1074</v>
      </c>
    </row>
    <row r="343" spans="1:2" x14ac:dyDescent="0.3">
      <c r="A343" s="2" t="s">
        <v>343</v>
      </c>
      <c r="B343" s="3">
        <v>1215</v>
      </c>
    </row>
    <row r="344" spans="1:2" x14ac:dyDescent="0.3">
      <c r="A344" s="2" t="s">
        <v>344</v>
      </c>
      <c r="B344" s="3">
        <v>966</v>
      </c>
    </row>
    <row r="345" spans="1:2" x14ac:dyDescent="0.3">
      <c r="A345" s="2" t="s">
        <v>345</v>
      </c>
      <c r="B345" s="3">
        <v>1290</v>
      </c>
    </row>
    <row r="346" spans="1:2" x14ac:dyDescent="0.3">
      <c r="A346" s="2" t="s">
        <v>346</v>
      </c>
      <c r="B346" s="3">
        <v>1679</v>
      </c>
    </row>
    <row r="347" spans="1:2" x14ac:dyDescent="0.3">
      <c r="A347" s="2" t="s">
        <v>347</v>
      </c>
      <c r="B347" s="3">
        <v>1852</v>
      </c>
    </row>
    <row r="348" spans="1:2" x14ac:dyDescent="0.3">
      <c r="A348" s="2" t="s">
        <v>348</v>
      </c>
      <c r="B348" s="3">
        <v>1738</v>
      </c>
    </row>
    <row r="349" spans="1:2" x14ac:dyDescent="0.3">
      <c r="A349" s="2" t="s">
        <v>349</v>
      </c>
      <c r="B349" s="3">
        <v>1624</v>
      </c>
    </row>
    <row r="350" spans="1:2" x14ac:dyDescent="0.3">
      <c r="A350" s="2" t="s">
        <v>350</v>
      </c>
      <c r="B350" s="3">
        <v>1342</v>
      </c>
    </row>
    <row r="351" spans="1:2" x14ac:dyDescent="0.3">
      <c r="A351" s="2" t="s">
        <v>351</v>
      </c>
      <c r="B351" s="3">
        <v>1233</v>
      </c>
    </row>
    <row r="352" spans="1:2" x14ac:dyDescent="0.3">
      <c r="A352" s="2" t="s">
        <v>352</v>
      </c>
      <c r="B352" s="3">
        <v>1271</v>
      </c>
    </row>
    <row r="353" spans="1:2" x14ac:dyDescent="0.3">
      <c r="A353" s="2" t="s">
        <v>353</v>
      </c>
      <c r="B353" s="3">
        <v>1874</v>
      </c>
    </row>
    <row r="354" spans="1:2" x14ac:dyDescent="0.3">
      <c r="A354" s="2" t="s">
        <v>354</v>
      </c>
      <c r="B354" s="3">
        <v>2007</v>
      </c>
    </row>
    <row r="355" spans="1:2" x14ac:dyDescent="0.3">
      <c r="A355" s="2" t="s">
        <v>355</v>
      </c>
      <c r="B355" s="3">
        <v>1842</v>
      </c>
    </row>
    <row r="356" spans="1:2" x14ac:dyDescent="0.3">
      <c r="A356" s="2" t="s">
        <v>356</v>
      </c>
      <c r="B356" s="3">
        <v>1564</v>
      </c>
    </row>
    <row r="357" spans="1:2" x14ac:dyDescent="0.3">
      <c r="A357" s="2" t="s">
        <v>357</v>
      </c>
      <c r="B357" s="3">
        <v>1467</v>
      </c>
    </row>
    <row r="358" spans="1:2" x14ac:dyDescent="0.3">
      <c r="A358" s="2" t="s">
        <v>358</v>
      </c>
      <c r="B358" s="3">
        <v>1137</v>
      </c>
    </row>
    <row r="359" spans="1:2" x14ac:dyDescent="0.3">
      <c r="A359" s="2" t="s">
        <v>359</v>
      </c>
      <c r="B359" s="3">
        <v>1115</v>
      </c>
    </row>
    <row r="360" spans="1:2" x14ac:dyDescent="0.3">
      <c r="A360" s="2" t="s">
        <v>360</v>
      </c>
      <c r="B360" s="3">
        <v>1127</v>
      </c>
    </row>
    <row r="361" spans="1:2" x14ac:dyDescent="0.3">
      <c r="A361" s="2" t="s">
        <v>361</v>
      </c>
      <c r="B361" s="3">
        <v>1261</v>
      </c>
    </row>
    <row r="362" spans="1:2" x14ac:dyDescent="0.3">
      <c r="A362" s="2" t="s">
        <v>362</v>
      </c>
      <c r="B362" s="3">
        <v>972</v>
      </c>
    </row>
    <row r="363" spans="1:2" x14ac:dyDescent="0.3">
      <c r="A363" s="2" t="s">
        <v>363</v>
      </c>
      <c r="B363" s="3">
        <v>885</v>
      </c>
    </row>
    <row r="364" spans="1:2" x14ac:dyDescent="0.3">
      <c r="A364" s="2" t="s">
        <v>364</v>
      </c>
      <c r="B364" s="3">
        <v>816</v>
      </c>
    </row>
    <row r="365" spans="1:2" x14ac:dyDescent="0.3">
      <c r="A365" s="2" t="s">
        <v>365</v>
      </c>
      <c r="B365" s="3">
        <v>875</v>
      </c>
    </row>
    <row r="366" spans="1:2" x14ac:dyDescent="0.3">
      <c r="A366" s="2" t="s">
        <v>366</v>
      </c>
      <c r="B366" s="3">
        <v>720</v>
      </c>
    </row>
    <row r="367" spans="1:2" x14ac:dyDescent="0.3">
      <c r="A367" s="2" t="s">
        <v>367</v>
      </c>
      <c r="B367" s="3">
        <v>658</v>
      </c>
    </row>
    <row r="368" spans="1:2" x14ac:dyDescent="0.3">
      <c r="A368" s="2" t="s">
        <v>368</v>
      </c>
      <c r="B368" s="3">
        <v>624</v>
      </c>
    </row>
    <row r="369" spans="1:2" x14ac:dyDescent="0.3">
      <c r="A369" s="2" t="s">
        <v>369</v>
      </c>
      <c r="B369" s="3">
        <v>634</v>
      </c>
    </row>
    <row r="370" spans="1:2" x14ac:dyDescent="0.3">
      <c r="A370" s="2" t="s">
        <v>370</v>
      </c>
      <c r="B370" s="3">
        <v>588</v>
      </c>
    </row>
    <row r="371" spans="1:2" x14ac:dyDescent="0.3">
      <c r="A371" s="2" t="s">
        <v>371</v>
      </c>
      <c r="B371" s="3">
        <v>538</v>
      </c>
    </row>
    <row r="372" spans="1:2" x14ac:dyDescent="0.3">
      <c r="A372" s="2" t="s">
        <v>372</v>
      </c>
      <c r="B372" s="3">
        <v>474</v>
      </c>
    </row>
    <row r="373" spans="1:2" x14ac:dyDescent="0.3">
      <c r="A373" s="2" t="s">
        <v>373</v>
      </c>
      <c r="B373" s="3">
        <v>564</v>
      </c>
    </row>
    <row r="374" spans="1:2" x14ac:dyDescent="0.3">
      <c r="A374" s="2" t="s">
        <v>374</v>
      </c>
      <c r="B374" s="3">
        <v>842</v>
      </c>
    </row>
    <row r="375" spans="1:2" x14ac:dyDescent="0.3">
      <c r="A375" s="2" t="s">
        <v>375</v>
      </c>
      <c r="B375" s="3">
        <v>519</v>
      </c>
    </row>
    <row r="376" spans="1:2" x14ac:dyDescent="0.3">
      <c r="A376" s="2" t="s">
        <v>376</v>
      </c>
      <c r="B376" s="3">
        <v>601</v>
      </c>
    </row>
    <row r="377" spans="1:2" x14ac:dyDescent="0.3">
      <c r="A377" s="2" t="s">
        <v>377</v>
      </c>
      <c r="B377" s="3">
        <v>436</v>
      </c>
    </row>
    <row r="378" spans="1:2" x14ac:dyDescent="0.3">
      <c r="A378" s="2" t="s">
        <v>378</v>
      </c>
      <c r="B378" s="3">
        <v>597</v>
      </c>
    </row>
    <row r="379" spans="1:2" x14ac:dyDescent="0.3">
      <c r="A379" s="2" t="s">
        <v>379</v>
      </c>
      <c r="B379" s="3">
        <v>609</v>
      </c>
    </row>
    <row r="380" spans="1:2" x14ac:dyDescent="0.3">
      <c r="A380" s="2" t="s">
        <v>380</v>
      </c>
      <c r="B380" s="3">
        <v>928</v>
      </c>
    </row>
    <row r="381" spans="1:2" x14ac:dyDescent="0.3">
      <c r="A381" s="2" t="s">
        <v>381</v>
      </c>
      <c r="B381" s="3">
        <v>577</v>
      </c>
    </row>
    <row r="382" spans="1:2" x14ac:dyDescent="0.3">
      <c r="A382" s="2" t="s">
        <v>382</v>
      </c>
      <c r="B382" s="3">
        <v>855</v>
      </c>
    </row>
    <row r="383" spans="1:2" x14ac:dyDescent="0.3">
      <c r="A383" s="2" t="s">
        <v>383</v>
      </c>
      <c r="B383" s="3">
        <v>558</v>
      </c>
    </row>
    <row r="384" spans="1:2" x14ac:dyDescent="0.3">
      <c r="A384" s="2" t="s">
        <v>384</v>
      </c>
      <c r="B384" s="3">
        <v>628</v>
      </c>
    </row>
    <row r="385" spans="1:2" x14ac:dyDescent="0.3">
      <c r="A385" s="2" t="s">
        <v>385</v>
      </c>
      <c r="B385" s="3">
        <v>436</v>
      </c>
    </row>
    <row r="386" spans="1:2" x14ac:dyDescent="0.3">
      <c r="A386" s="2" t="s">
        <v>386</v>
      </c>
      <c r="B386" s="3">
        <v>533</v>
      </c>
    </row>
    <row r="387" spans="1:2" x14ac:dyDescent="0.3">
      <c r="A387" s="2" t="s">
        <v>387</v>
      </c>
      <c r="B387" s="3">
        <v>503</v>
      </c>
    </row>
    <row r="388" spans="1:2" x14ac:dyDescent="0.3">
      <c r="A388" s="2" t="s">
        <v>388</v>
      </c>
      <c r="B388" s="3">
        <v>738</v>
      </c>
    </row>
    <row r="389" spans="1:2" x14ac:dyDescent="0.3">
      <c r="A389" s="2" t="s">
        <v>389</v>
      </c>
      <c r="B389" s="3">
        <v>441</v>
      </c>
    </row>
    <row r="390" spans="1:2" x14ac:dyDescent="0.3">
      <c r="A390" s="2" t="s">
        <v>390</v>
      </c>
      <c r="B390" s="3">
        <v>492</v>
      </c>
    </row>
    <row r="391" spans="1:2" x14ac:dyDescent="0.3">
      <c r="A391" s="2" t="s">
        <v>391</v>
      </c>
      <c r="B391" s="3">
        <v>469</v>
      </c>
    </row>
    <row r="392" spans="1:2" x14ac:dyDescent="0.3">
      <c r="A392" s="2" t="s">
        <v>392</v>
      </c>
      <c r="B392" s="3">
        <v>433</v>
      </c>
    </row>
    <row r="393" spans="1:2" x14ac:dyDescent="0.3">
      <c r="A393" s="2" t="s">
        <v>393</v>
      </c>
      <c r="B393" s="3">
        <v>426</v>
      </c>
    </row>
    <row r="394" spans="1:2" x14ac:dyDescent="0.3">
      <c r="A394" s="2" t="s">
        <v>394</v>
      </c>
      <c r="B394" s="3">
        <v>435</v>
      </c>
    </row>
    <row r="395" spans="1:2" x14ac:dyDescent="0.3">
      <c r="A395" s="2" t="s">
        <v>395</v>
      </c>
      <c r="B395" s="3">
        <v>399</v>
      </c>
    </row>
    <row r="396" spans="1:2" x14ac:dyDescent="0.3">
      <c r="A396" s="2" t="s">
        <v>396</v>
      </c>
      <c r="B396" s="3">
        <v>378</v>
      </c>
    </row>
    <row r="397" spans="1:2" x14ac:dyDescent="0.3">
      <c r="A397" s="2" t="s">
        <v>397</v>
      </c>
      <c r="B397" s="3">
        <v>497</v>
      </c>
    </row>
    <row r="398" spans="1:2" x14ac:dyDescent="0.3">
      <c r="A398" s="2" t="s">
        <v>398</v>
      </c>
      <c r="B398" s="3">
        <v>356</v>
      </c>
    </row>
    <row r="399" spans="1:2" x14ac:dyDescent="0.3">
      <c r="A399" s="2" t="s">
        <v>399</v>
      </c>
      <c r="B399" s="3">
        <v>272</v>
      </c>
    </row>
    <row r="400" spans="1:2" x14ac:dyDescent="0.3">
      <c r="A400" s="2" t="s">
        <v>400</v>
      </c>
      <c r="B400" s="3">
        <v>370</v>
      </c>
    </row>
    <row r="401" spans="1:2" x14ac:dyDescent="0.3">
      <c r="A401" s="2" t="s">
        <v>401</v>
      </c>
      <c r="B401" s="3">
        <v>464</v>
      </c>
    </row>
    <row r="402" spans="1:2" x14ac:dyDescent="0.3">
      <c r="A402" s="2" t="s">
        <v>402</v>
      </c>
      <c r="B402" s="3">
        <v>339</v>
      </c>
    </row>
    <row r="403" spans="1:2" x14ac:dyDescent="0.3">
      <c r="A403" s="2" t="s">
        <v>403</v>
      </c>
      <c r="B403" s="3">
        <v>338</v>
      </c>
    </row>
    <row r="404" spans="1:2" x14ac:dyDescent="0.3">
      <c r="A404" s="2" t="s">
        <v>404</v>
      </c>
      <c r="B404" s="3">
        <v>446</v>
      </c>
    </row>
    <row r="405" spans="1:2" x14ac:dyDescent="0.3">
      <c r="A405" s="2" t="s">
        <v>405</v>
      </c>
      <c r="B405" s="3">
        <v>446</v>
      </c>
    </row>
    <row r="406" spans="1:2" x14ac:dyDescent="0.3">
      <c r="A406" s="2" t="s">
        <v>406</v>
      </c>
      <c r="B406" s="3">
        <v>318</v>
      </c>
    </row>
    <row r="407" spans="1:2" x14ac:dyDescent="0.3">
      <c r="A407" s="2" t="s">
        <v>407</v>
      </c>
      <c r="B407" s="3">
        <v>313</v>
      </c>
    </row>
    <row r="408" spans="1:2" x14ac:dyDescent="0.3">
      <c r="A408" s="2" t="s">
        <v>408</v>
      </c>
      <c r="B408" s="3">
        <v>283</v>
      </c>
    </row>
    <row r="409" spans="1:2" x14ac:dyDescent="0.3">
      <c r="A409" s="2" t="s">
        <v>409</v>
      </c>
      <c r="B409" s="3">
        <v>317</v>
      </c>
    </row>
    <row r="410" spans="1:2" x14ac:dyDescent="0.3">
      <c r="A410" s="2" t="s">
        <v>410</v>
      </c>
      <c r="B410" s="3">
        <v>354</v>
      </c>
    </row>
    <row r="411" spans="1:2" x14ac:dyDescent="0.3">
      <c r="A411" s="2" t="s">
        <v>411</v>
      </c>
      <c r="B411" s="3">
        <v>462</v>
      </c>
    </row>
    <row r="412" spans="1:2" x14ac:dyDescent="0.3">
      <c r="A412" s="2" t="s">
        <v>412</v>
      </c>
      <c r="B412" s="3">
        <v>375</v>
      </c>
    </row>
    <row r="413" spans="1:2" x14ac:dyDescent="0.3">
      <c r="A413" s="2" t="s">
        <v>413</v>
      </c>
      <c r="B413" s="3">
        <v>258</v>
      </c>
    </row>
    <row r="414" spans="1:2" x14ac:dyDescent="0.3">
      <c r="A414" s="2" t="s">
        <v>414</v>
      </c>
      <c r="B414" s="3">
        <v>444</v>
      </c>
    </row>
    <row r="415" spans="1:2" x14ac:dyDescent="0.3">
      <c r="A415" s="2" t="s">
        <v>415</v>
      </c>
      <c r="B415" s="3">
        <v>627</v>
      </c>
    </row>
    <row r="416" spans="1:2" x14ac:dyDescent="0.3">
      <c r="A416" s="2" t="s">
        <v>416</v>
      </c>
      <c r="B416" s="3">
        <v>465</v>
      </c>
    </row>
    <row r="417" spans="1:2" x14ac:dyDescent="0.3">
      <c r="A417" s="2" t="s">
        <v>417</v>
      </c>
      <c r="B417" s="3">
        <v>406</v>
      </c>
    </row>
    <row r="418" spans="1:2" x14ac:dyDescent="0.3">
      <c r="A418" s="2" t="s">
        <v>418</v>
      </c>
      <c r="B418" s="3">
        <v>1015</v>
      </c>
    </row>
    <row r="419" spans="1:2" x14ac:dyDescent="0.3">
      <c r="A419" s="2" t="s">
        <v>419</v>
      </c>
      <c r="B419" s="3">
        <v>642</v>
      </c>
    </row>
    <row r="420" spans="1:2" x14ac:dyDescent="0.3">
      <c r="A420" s="2" t="s">
        <v>420</v>
      </c>
      <c r="B420" s="3">
        <v>630</v>
      </c>
    </row>
    <row r="421" spans="1:2" x14ac:dyDescent="0.3">
      <c r="A421" s="2" t="s">
        <v>421</v>
      </c>
      <c r="B421" s="3">
        <v>542</v>
      </c>
    </row>
    <row r="422" spans="1:2" x14ac:dyDescent="0.3">
      <c r="A422" s="2" t="s">
        <v>422</v>
      </c>
      <c r="B422" s="3">
        <v>545</v>
      </c>
    </row>
    <row r="423" spans="1:2" x14ac:dyDescent="0.3">
      <c r="A423" s="2" t="s">
        <v>423</v>
      </c>
      <c r="B423" s="3">
        <v>491</v>
      </c>
    </row>
    <row r="424" spans="1:2" x14ac:dyDescent="0.3">
      <c r="A424" s="2" t="s">
        <v>424</v>
      </c>
      <c r="B424" s="3">
        <v>546</v>
      </c>
    </row>
    <row r="425" spans="1:2" x14ac:dyDescent="0.3">
      <c r="A425" s="2" t="s">
        <v>425</v>
      </c>
      <c r="B425" s="3">
        <v>451</v>
      </c>
    </row>
    <row r="426" spans="1:2" x14ac:dyDescent="0.3">
      <c r="A426" s="2" t="s">
        <v>426</v>
      </c>
      <c r="B426" s="3">
        <v>650</v>
      </c>
    </row>
    <row r="427" spans="1:2" x14ac:dyDescent="0.3">
      <c r="A427" s="2" t="s">
        <v>427</v>
      </c>
      <c r="B427" s="3">
        <v>637</v>
      </c>
    </row>
    <row r="428" spans="1:2" x14ac:dyDescent="0.3">
      <c r="A428" s="2" t="s">
        <v>428</v>
      </c>
      <c r="B428" s="3">
        <v>488</v>
      </c>
    </row>
    <row r="429" spans="1:2" x14ac:dyDescent="0.3">
      <c r="A429" s="2" t="s">
        <v>429</v>
      </c>
      <c r="B429" s="3">
        <v>362</v>
      </c>
    </row>
    <row r="430" spans="1:2" x14ac:dyDescent="0.3">
      <c r="A430" s="2" t="s">
        <v>430</v>
      </c>
      <c r="B430" s="3">
        <v>559</v>
      </c>
    </row>
    <row r="431" spans="1:2" x14ac:dyDescent="0.3">
      <c r="A431" s="2" t="s">
        <v>431</v>
      </c>
      <c r="B431" s="3">
        <v>536</v>
      </c>
    </row>
    <row r="432" spans="1:2" x14ac:dyDescent="0.3">
      <c r="A432" s="2" t="s">
        <v>432</v>
      </c>
      <c r="B432" s="3">
        <v>921</v>
      </c>
    </row>
    <row r="433" spans="1:2" x14ac:dyDescent="0.3">
      <c r="A433" s="2" t="s">
        <v>433</v>
      </c>
      <c r="B433" s="3">
        <v>912</v>
      </c>
    </row>
    <row r="434" spans="1:2" x14ac:dyDescent="0.3">
      <c r="A434" s="2" t="s">
        <v>434</v>
      </c>
      <c r="B434" s="3">
        <v>544</v>
      </c>
    </row>
    <row r="435" spans="1:2" x14ac:dyDescent="0.3">
      <c r="A435" s="2" t="s">
        <v>435</v>
      </c>
      <c r="B435" s="3">
        <v>543</v>
      </c>
    </row>
    <row r="436" spans="1:2" x14ac:dyDescent="0.3">
      <c r="A436" s="2" t="s">
        <v>436</v>
      </c>
      <c r="B436" s="3">
        <v>460</v>
      </c>
    </row>
    <row r="437" spans="1:2" x14ac:dyDescent="0.3">
      <c r="A437" s="2" t="s">
        <v>437</v>
      </c>
      <c r="B437" s="3">
        <v>854</v>
      </c>
    </row>
    <row r="438" spans="1:2" x14ac:dyDescent="0.3">
      <c r="A438" s="2" t="s">
        <v>438</v>
      </c>
      <c r="B438" s="3">
        <v>912</v>
      </c>
    </row>
    <row r="439" spans="1:2" x14ac:dyDescent="0.3">
      <c r="A439" s="2" t="s">
        <v>439</v>
      </c>
      <c r="B439" s="3">
        <v>382</v>
      </c>
    </row>
    <row r="440" spans="1:2" x14ac:dyDescent="0.3">
      <c r="A440" s="2" t="s">
        <v>440</v>
      </c>
      <c r="B440" s="3">
        <v>480</v>
      </c>
    </row>
    <row r="441" spans="1:2" x14ac:dyDescent="0.3">
      <c r="A441" s="2" t="s">
        <v>441</v>
      </c>
      <c r="B441" s="3">
        <v>407</v>
      </c>
    </row>
    <row r="442" spans="1:2" x14ac:dyDescent="0.3">
      <c r="A442" s="2" t="s">
        <v>442</v>
      </c>
      <c r="B442" s="3">
        <v>458</v>
      </c>
    </row>
    <row r="443" spans="1:2" x14ac:dyDescent="0.3">
      <c r="A443" s="2" t="s">
        <v>443</v>
      </c>
      <c r="B443" s="3">
        <v>341</v>
      </c>
    </row>
    <row r="444" spans="1:2" x14ac:dyDescent="0.3">
      <c r="A444" s="2" t="s">
        <v>444</v>
      </c>
      <c r="B444" s="3">
        <v>637</v>
      </c>
    </row>
    <row r="445" spans="1:2" x14ac:dyDescent="0.3">
      <c r="A445" s="2" t="s">
        <v>445</v>
      </c>
      <c r="B445" s="3">
        <v>572</v>
      </c>
    </row>
    <row r="446" spans="1:2" x14ac:dyDescent="0.3">
      <c r="A446" s="2" t="s">
        <v>446</v>
      </c>
      <c r="B446" s="3">
        <v>643</v>
      </c>
    </row>
    <row r="447" spans="1:2" x14ac:dyDescent="0.3">
      <c r="A447" s="2" t="s">
        <v>447</v>
      </c>
      <c r="B447" s="3">
        <v>502</v>
      </c>
    </row>
    <row r="448" spans="1:2" x14ac:dyDescent="0.3">
      <c r="A448" s="2" t="s">
        <v>448</v>
      </c>
      <c r="B448" s="3">
        <v>486</v>
      </c>
    </row>
    <row r="449" spans="1:2" x14ac:dyDescent="0.3">
      <c r="A449" s="2" t="s">
        <v>449</v>
      </c>
      <c r="B449" s="3">
        <v>1587</v>
      </c>
    </row>
    <row r="450" spans="1:2" x14ac:dyDescent="0.3">
      <c r="A450" s="2" t="s">
        <v>450</v>
      </c>
      <c r="B450" s="3">
        <v>661</v>
      </c>
    </row>
    <row r="451" spans="1:2" x14ac:dyDescent="0.3">
      <c r="A451" s="2" t="s">
        <v>451</v>
      </c>
      <c r="B451" s="3">
        <v>570</v>
      </c>
    </row>
    <row r="452" spans="1:2" x14ac:dyDescent="0.3">
      <c r="A452" s="2" t="s">
        <v>452</v>
      </c>
      <c r="B452" s="3">
        <v>534</v>
      </c>
    </row>
    <row r="453" spans="1:2" x14ac:dyDescent="0.3">
      <c r="A453" s="2" t="s">
        <v>453</v>
      </c>
      <c r="B453" s="3">
        <v>532</v>
      </c>
    </row>
    <row r="454" spans="1:2" x14ac:dyDescent="0.3">
      <c r="A454" s="2" t="s">
        <v>454</v>
      </c>
      <c r="B454" s="3">
        <v>565</v>
      </c>
    </row>
    <row r="455" spans="1:2" x14ac:dyDescent="0.3">
      <c r="A455" s="2" t="s">
        <v>455</v>
      </c>
      <c r="B455" s="3">
        <v>1035</v>
      </c>
    </row>
    <row r="456" spans="1:2" x14ac:dyDescent="0.3">
      <c r="A456" s="2" t="s">
        <v>456</v>
      </c>
      <c r="B456" s="3">
        <v>984</v>
      </c>
    </row>
    <row r="457" spans="1:2" x14ac:dyDescent="0.3">
      <c r="A457" s="2" t="s">
        <v>457</v>
      </c>
      <c r="B457" s="3">
        <v>695</v>
      </c>
    </row>
    <row r="458" spans="1:2" x14ac:dyDescent="0.3">
      <c r="A458" s="2" t="s">
        <v>458</v>
      </c>
      <c r="B458" s="3">
        <v>587</v>
      </c>
    </row>
    <row r="459" spans="1:2" x14ac:dyDescent="0.3">
      <c r="A459" s="2" t="s">
        <v>459</v>
      </c>
      <c r="B459" s="3">
        <v>583</v>
      </c>
    </row>
    <row r="460" spans="1:2" x14ac:dyDescent="0.3">
      <c r="A460" s="2" t="s">
        <v>460</v>
      </c>
      <c r="B460" s="3">
        <v>529</v>
      </c>
    </row>
    <row r="461" spans="1:2" x14ac:dyDescent="0.3">
      <c r="A461" s="2" t="s">
        <v>461</v>
      </c>
      <c r="B461" s="3">
        <v>494</v>
      </c>
    </row>
    <row r="462" spans="1:2" x14ac:dyDescent="0.3">
      <c r="A462" s="2" t="s">
        <v>462</v>
      </c>
      <c r="B462" s="3">
        <v>459</v>
      </c>
    </row>
    <row r="463" spans="1:2" x14ac:dyDescent="0.3">
      <c r="A463" s="2" t="s">
        <v>463</v>
      </c>
      <c r="B463" s="3">
        <v>318</v>
      </c>
    </row>
    <row r="464" spans="1:2" x14ac:dyDescent="0.3">
      <c r="A464" s="2" t="s">
        <v>464</v>
      </c>
      <c r="B464" s="3">
        <v>604</v>
      </c>
    </row>
    <row r="465" spans="1:2" x14ac:dyDescent="0.3">
      <c r="A465" s="2" t="s">
        <v>465</v>
      </c>
      <c r="B465" s="3">
        <v>455</v>
      </c>
    </row>
    <row r="466" spans="1:2" x14ac:dyDescent="0.3">
      <c r="A466" s="2" t="s">
        <v>466</v>
      </c>
      <c r="B466" s="3">
        <v>396</v>
      </c>
    </row>
    <row r="467" spans="1:2" x14ac:dyDescent="0.3">
      <c r="A467" s="2" t="s">
        <v>467</v>
      </c>
      <c r="B467" s="3">
        <v>432</v>
      </c>
    </row>
    <row r="468" spans="1:2" x14ac:dyDescent="0.3">
      <c r="A468" s="2" t="s">
        <v>468</v>
      </c>
      <c r="B468" s="3">
        <v>370</v>
      </c>
    </row>
    <row r="469" spans="1:2" x14ac:dyDescent="0.3">
      <c r="A469" s="2" t="s">
        <v>469</v>
      </c>
      <c r="B469" s="3">
        <v>260</v>
      </c>
    </row>
    <row r="470" spans="1:2" x14ac:dyDescent="0.3">
      <c r="A470" s="2" t="s">
        <v>470</v>
      </c>
      <c r="B470" s="3">
        <v>216</v>
      </c>
    </row>
    <row r="471" spans="1:2" x14ac:dyDescent="0.3">
      <c r="A471" s="2" t="s">
        <v>471</v>
      </c>
      <c r="B471" s="3">
        <v>327</v>
      </c>
    </row>
    <row r="472" spans="1:2" x14ac:dyDescent="0.3">
      <c r="A472" s="2" t="s">
        <v>472</v>
      </c>
      <c r="B472" s="3">
        <v>465</v>
      </c>
    </row>
    <row r="473" spans="1:2" x14ac:dyDescent="0.3">
      <c r="A473" s="2" t="s">
        <v>473</v>
      </c>
      <c r="B473" s="3">
        <v>866</v>
      </c>
    </row>
    <row r="474" spans="1:2" x14ac:dyDescent="0.3">
      <c r="A474" s="2" t="s">
        <v>474</v>
      </c>
      <c r="B474" s="3">
        <v>447</v>
      </c>
    </row>
    <row r="475" spans="1:2" x14ac:dyDescent="0.3">
      <c r="A475" s="2" t="s">
        <v>475</v>
      </c>
      <c r="B475" s="3">
        <v>475</v>
      </c>
    </row>
    <row r="476" spans="1:2" x14ac:dyDescent="0.3">
      <c r="A476" s="2" t="s">
        <v>476</v>
      </c>
      <c r="B476" s="3">
        <v>363</v>
      </c>
    </row>
    <row r="477" spans="1:2" x14ac:dyDescent="0.3">
      <c r="A477" s="2" t="s">
        <v>477</v>
      </c>
      <c r="B477" s="3">
        <v>345</v>
      </c>
    </row>
    <row r="478" spans="1:2" x14ac:dyDescent="0.3">
      <c r="A478" s="2" t="s">
        <v>478</v>
      </c>
      <c r="B478" s="3">
        <v>671</v>
      </c>
    </row>
    <row r="479" spans="1:2" x14ac:dyDescent="0.3">
      <c r="A479" s="2" t="s">
        <v>479</v>
      </c>
      <c r="B479" s="3">
        <v>627</v>
      </c>
    </row>
    <row r="480" spans="1:2" x14ac:dyDescent="0.3">
      <c r="A480" s="2" t="s">
        <v>480</v>
      </c>
      <c r="B480" s="3">
        <v>578</v>
      </c>
    </row>
    <row r="481" spans="1:2" x14ac:dyDescent="0.3">
      <c r="A481" s="2" t="s">
        <v>481</v>
      </c>
      <c r="B481" s="3">
        <v>756</v>
      </c>
    </row>
    <row r="482" spans="1:2" x14ac:dyDescent="0.3">
      <c r="A482" s="2" t="s">
        <v>482</v>
      </c>
      <c r="B482" s="3">
        <v>662</v>
      </c>
    </row>
    <row r="483" spans="1:2" x14ac:dyDescent="0.3">
      <c r="A483" s="2" t="s">
        <v>483</v>
      </c>
      <c r="B483" s="3">
        <v>697</v>
      </c>
    </row>
    <row r="484" spans="1:2" x14ac:dyDescent="0.3">
      <c r="A484" s="2" t="s">
        <v>484</v>
      </c>
      <c r="B484" s="3">
        <v>686</v>
      </c>
    </row>
    <row r="485" spans="1:2" x14ac:dyDescent="0.3">
      <c r="A485" s="2" t="s">
        <v>485</v>
      </c>
      <c r="B485" s="3">
        <v>879</v>
      </c>
    </row>
    <row r="486" spans="1:2" x14ac:dyDescent="0.3">
      <c r="A486" s="2" t="s">
        <v>486</v>
      </c>
      <c r="B486" s="3">
        <v>780</v>
      </c>
    </row>
    <row r="487" spans="1:2" x14ac:dyDescent="0.3">
      <c r="A487" s="2" t="s">
        <v>487</v>
      </c>
      <c r="B487" s="3">
        <v>642</v>
      </c>
    </row>
    <row r="488" spans="1:2" x14ac:dyDescent="0.3">
      <c r="A488" s="2" t="s">
        <v>488</v>
      </c>
      <c r="B488" s="3">
        <v>1007</v>
      </c>
    </row>
    <row r="489" spans="1:2" x14ac:dyDescent="0.3">
      <c r="A489" s="2" t="s">
        <v>489</v>
      </c>
      <c r="B489" s="3">
        <v>1349</v>
      </c>
    </row>
    <row r="490" spans="1:2" x14ac:dyDescent="0.3">
      <c r="A490" s="2" t="s">
        <v>490</v>
      </c>
      <c r="B490" s="3">
        <v>1884</v>
      </c>
    </row>
    <row r="491" spans="1:2" x14ac:dyDescent="0.3">
      <c r="A491" s="2" t="s">
        <v>491</v>
      </c>
      <c r="B491" s="3">
        <v>1806</v>
      </c>
    </row>
    <row r="492" spans="1:2" x14ac:dyDescent="0.3">
      <c r="A492" s="2" t="s">
        <v>492</v>
      </c>
      <c r="B492" s="3">
        <v>1815</v>
      </c>
    </row>
    <row r="493" spans="1:2" x14ac:dyDescent="0.3">
      <c r="A493" s="2" t="s">
        <v>493</v>
      </c>
      <c r="B493" s="3">
        <v>2736</v>
      </c>
    </row>
    <row r="494" spans="1:2" x14ac:dyDescent="0.3">
      <c r="A494" s="2" t="s">
        <v>494</v>
      </c>
      <c r="B494" s="3">
        <v>3521</v>
      </c>
    </row>
    <row r="495" spans="1:2" x14ac:dyDescent="0.3">
      <c r="A495" s="2" t="s">
        <v>495</v>
      </c>
      <c r="B495" s="3">
        <v>6819</v>
      </c>
    </row>
    <row r="496" spans="1:2" x14ac:dyDescent="0.3">
      <c r="A496" s="2" t="s">
        <v>496</v>
      </c>
      <c r="B496" s="3">
        <v>2498</v>
      </c>
    </row>
    <row r="497" spans="1:2" x14ac:dyDescent="0.3">
      <c r="A497" s="2" t="s">
        <v>497</v>
      </c>
      <c r="B497" s="3">
        <v>1856</v>
      </c>
    </row>
    <row r="498" spans="1:2" x14ac:dyDescent="0.3">
      <c r="A498" s="2" t="s">
        <v>498</v>
      </c>
      <c r="B498" s="3">
        <v>1891</v>
      </c>
    </row>
    <row r="499" spans="1:2" x14ac:dyDescent="0.3">
      <c r="A499" s="2" t="s">
        <v>499</v>
      </c>
      <c r="B499" s="3">
        <v>1635</v>
      </c>
    </row>
    <row r="500" spans="1:2" x14ac:dyDescent="0.3">
      <c r="A500" s="2" t="s">
        <v>500</v>
      </c>
      <c r="B500" s="3">
        <v>1514</v>
      </c>
    </row>
    <row r="501" spans="1:2" x14ac:dyDescent="0.3">
      <c r="A501" s="2" t="s">
        <v>501</v>
      </c>
      <c r="B501" s="3">
        <v>1832</v>
      </c>
    </row>
    <row r="502" spans="1:2" x14ac:dyDescent="0.3">
      <c r="A502" s="2" t="s">
        <v>502</v>
      </c>
      <c r="B502" s="3">
        <v>1522</v>
      </c>
    </row>
    <row r="503" spans="1:2" x14ac:dyDescent="0.3">
      <c r="A503" s="2" t="s">
        <v>503</v>
      </c>
      <c r="B503" s="3">
        <v>1755</v>
      </c>
    </row>
    <row r="504" spans="1:2" x14ac:dyDescent="0.3">
      <c r="A504" s="2" t="s">
        <v>504</v>
      </c>
      <c r="B504" s="3">
        <v>1412</v>
      </c>
    </row>
    <row r="505" spans="1:2" x14ac:dyDescent="0.3">
      <c r="A505" s="2" t="s">
        <v>505</v>
      </c>
      <c r="B505" s="3">
        <v>1362</v>
      </c>
    </row>
    <row r="506" spans="1:2" x14ac:dyDescent="0.3">
      <c r="A506" s="2" t="s">
        <v>506</v>
      </c>
      <c r="B506" s="3">
        <v>1370</v>
      </c>
    </row>
    <row r="507" spans="1:2" x14ac:dyDescent="0.3">
      <c r="A507" s="2" t="s">
        <v>507</v>
      </c>
      <c r="B507" s="3">
        <v>1417</v>
      </c>
    </row>
    <row r="508" spans="1:2" x14ac:dyDescent="0.3">
      <c r="A508" s="2" t="s">
        <v>508</v>
      </c>
      <c r="B508" s="3">
        <v>1513</v>
      </c>
    </row>
    <row r="509" spans="1:2" x14ac:dyDescent="0.3">
      <c r="A509" s="2" t="s">
        <v>509</v>
      </c>
      <c r="B509" s="3">
        <v>1424</v>
      </c>
    </row>
    <row r="510" spans="1:2" x14ac:dyDescent="0.3">
      <c r="A510" s="2" t="s">
        <v>510</v>
      </c>
      <c r="B510" s="3">
        <v>1282</v>
      </c>
    </row>
    <row r="511" spans="1:2" x14ac:dyDescent="0.3">
      <c r="A511" s="2" t="s">
        <v>511</v>
      </c>
      <c r="B511" s="3">
        <v>2708</v>
      </c>
    </row>
    <row r="512" spans="1:2" x14ac:dyDescent="0.3">
      <c r="A512" s="2" t="s">
        <v>512</v>
      </c>
      <c r="B512" s="3">
        <v>1904</v>
      </c>
    </row>
    <row r="513" spans="1:2" x14ac:dyDescent="0.3">
      <c r="A513" s="2" t="s">
        <v>513</v>
      </c>
      <c r="B513" s="3">
        <v>1537</v>
      </c>
    </row>
    <row r="514" spans="1:2" x14ac:dyDescent="0.3">
      <c r="A514" s="2" t="s">
        <v>514</v>
      </c>
      <c r="B514" s="3">
        <v>2002</v>
      </c>
    </row>
    <row r="515" spans="1:2" x14ac:dyDescent="0.3">
      <c r="A515" s="2" t="s">
        <v>515</v>
      </c>
      <c r="B515" s="3">
        <v>2197</v>
      </c>
    </row>
    <row r="516" spans="1:2" x14ac:dyDescent="0.3">
      <c r="A516" s="2" t="s">
        <v>516</v>
      </c>
      <c r="B516" s="3">
        <v>1487</v>
      </c>
    </row>
    <row r="517" spans="1:2" x14ac:dyDescent="0.3">
      <c r="A517" s="2" t="s">
        <v>517</v>
      </c>
      <c r="B517" s="3">
        <v>1351</v>
      </c>
    </row>
    <row r="518" spans="1:2" x14ac:dyDescent="0.3">
      <c r="A518" s="2" t="s">
        <v>518</v>
      </c>
      <c r="B518" s="3">
        <v>965</v>
      </c>
    </row>
    <row r="519" spans="1:2" x14ac:dyDescent="0.3">
      <c r="A519" s="2" t="s">
        <v>519</v>
      </c>
      <c r="B519" s="3">
        <v>1063</v>
      </c>
    </row>
    <row r="520" spans="1:2" x14ac:dyDescent="0.3">
      <c r="A520" s="2" t="s">
        <v>520</v>
      </c>
      <c r="B520" s="3">
        <v>875</v>
      </c>
    </row>
    <row r="521" spans="1:2" x14ac:dyDescent="0.3">
      <c r="A521" s="2" t="s">
        <v>521</v>
      </c>
      <c r="B521" s="3">
        <v>1061</v>
      </c>
    </row>
    <row r="522" spans="1:2" x14ac:dyDescent="0.3">
      <c r="A522" s="2" t="s">
        <v>522</v>
      </c>
      <c r="B522" s="3">
        <v>1077</v>
      </c>
    </row>
    <row r="523" spans="1:2" x14ac:dyDescent="0.3">
      <c r="A523" s="2" t="s">
        <v>523</v>
      </c>
      <c r="B523" s="3">
        <v>895</v>
      </c>
    </row>
    <row r="524" spans="1:2" x14ac:dyDescent="0.3">
      <c r="A524" s="2" t="s">
        <v>524</v>
      </c>
      <c r="B524" s="3">
        <v>797</v>
      </c>
    </row>
    <row r="525" spans="1:2" x14ac:dyDescent="0.3">
      <c r="A525" s="2" t="s">
        <v>525</v>
      </c>
      <c r="B525" s="3">
        <v>718</v>
      </c>
    </row>
    <row r="526" spans="1:2" x14ac:dyDescent="0.3">
      <c r="A526" s="2" t="s">
        <v>526</v>
      </c>
      <c r="B526" s="3">
        <v>794</v>
      </c>
    </row>
    <row r="527" spans="1:2" x14ac:dyDescent="0.3">
      <c r="A527" s="2" t="s">
        <v>527</v>
      </c>
      <c r="B527" s="3">
        <v>619</v>
      </c>
    </row>
    <row r="528" spans="1:2" x14ac:dyDescent="0.3">
      <c r="A528" s="2" t="s">
        <v>528</v>
      </c>
      <c r="B528" s="3">
        <v>910</v>
      </c>
    </row>
    <row r="529" spans="1:2" x14ac:dyDescent="0.3">
      <c r="A529" s="2" t="s">
        <v>529</v>
      </c>
      <c r="B529" s="3">
        <v>835</v>
      </c>
    </row>
    <row r="530" spans="1:2" x14ac:dyDescent="0.3">
      <c r="A530" s="2" t="s">
        <v>530</v>
      </c>
      <c r="B530" s="3">
        <v>662</v>
      </c>
    </row>
    <row r="531" spans="1:2" x14ac:dyDescent="0.3">
      <c r="A531" s="2" t="s">
        <v>531</v>
      </c>
      <c r="B531" s="3">
        <v>749</v>
      </c>
    </row>
    <row r="532" spans="1:2" x14ac:dyDescent="0.3">
      <c r="A532" s="2" t="s">
        <v>532</v>
      </c>
      <c r="B532" s="3">
        <v>1197</v>
      </c>
    </row>
    <row r="533" spans="1:2" x14ac:dyDescent="0.3">
      <c r="A533" s="2" t="s">
        <v>533</v>
      </c>
      <c r="B533" s="3">
        <v>1156</v>
      </c>
    </row>
    <row r="534" spans="1:2" x14ac:dyDescent="0.3">
      <c r="A534" s="2" t="s">
        <v>534</v>
      </c>
      <c r="B534" s="3">
        <v>1152</v>
      </c>
    </row>
    <row r="535" spans="1:2" x14ac:dyDescent="0.3">
      <c r="A535" s="2" t="s">
        <v>535</v>
      </c>
      <c r="B535" s="3">
        <v>739</v>
      </c>
    </row>
    <row r="536" spans="1:2" x14ac:dyDescent="0.3">
      <c r="A536" s="2" t="s">
        <v>536</v>
      </c>
      <c r="B536" s="3">
        <v>2123</v>
      </c>
    </row>
    <row r="537" spans="1:2" x14ac:dyDescent="0.3">
      <c r="A537" s="2" t="s">
        <v>537</v>
      </c>
      <c r="B537" s="3">
        <v>979</v>
      </c>
    </row>
    <row r="538" spans="1:2" x14ac:dyDescent="0.3">
      <c r="A538" s="2" t="s">
        <v>538</v>
      </c>
      <c r="B538" s="3">
        <v>1026</v>
      </c>
    </row>
    <row r="539" spans="1:2" x14ac:dyDescent="0.3">
      <c r="A539" s="2" t="s">
        <v>539</v>
      </c>
      <c r="B539" s="3">
        <v>1369</v>
      </c>
    </row>
    <row r="540" spans="1:2" x14ac:dyDescent="0.3">
      <c r="A540" s="2" t="s">
        <v>540</v>
      </c>
      <c r="B540" s="3">
        <v>1158</v>
      </c>
    </row>
    <row r="541" spans="1:2" x14ac:dyDescent="0.3">
      <c r="A541" s="2" t="s">
        <v>541</v>
      </c>
      <c r="B541" s="3">
        <v>982</v>
      </c>
    </row>
    <row r="542" spans="1:2" x14ac:dyDescent="0.3">
      <c r="A542" s="2" t="s">
        <v>542</v>
      </c>
      <c r="B542" s="3">
        <v>851</v>
      </c>
    </row>
    <row r="543" spans="1:2" x14ac:dyDescent="0.3">
      <c r="A543" s="2" t="s">
        <v>543</v>
      </c>
      <c r="B543" s="3">
        <v>969</v>
      </c>
    </row>
    <row r="544" spans="1:2" x14ac:dyDescent="0.3">
      <c r="A544" s="2" t="s">
        <v>544</v>
      </c>
      <c r="B544" s="3">
        <v>921</v>
      </c>
    </row>
    <row r="545" spans="1:2" x14ac:dyDescent="0.3">
      <c r="A545" s="2" t="s">
        <v>545</v>
      </c>
      <c r="B545" s="3">
        <v>1131</v>
      </c>
    </row>
    <row r="546" spans="1:2" x14ac:dyDescent="0.3">
      <c r="A546" s="2" t="s">
        <v>546</v>
      </c>
      <c r="B546" s="3">
        <v>900</v>
      </c>
    </row>
    <row r="547" spans="1:2" x14ac:dyDescent="0.3">
      <c r="A547" s="2" t="s">
        <v>547</v>
      </c>
      <c r="B547" s="3">
        <v>757</v>
      </c>
    </row>
    <row r="548" spans="1:2" x14ac:dyDescent="0.3">
      <c r="A548" s="2" t="s">
        <v>548</v>
      </c>
      <c r="B548" s="3">
        <v>785</v>
      </c>
    </row>
    <row r="549" spans="1:2" x14ac:dyDescent="0.3">
      <c r="A549" s="2" t="s">
        <v>549</v>
      </c>
      <c r="B549" s="3">
        <v>715</v>
      </c>
    </row>
    <row r="550" spans="1:2" x14ac:dyDescent="0.3">
      <c r="A550" s="2" t="s">
        <v>550</v>
      </c>
      <c r="B550" s="3">
        <v>688</v>
      </c>
    </row>
    <row r="551" spans="1:2" x14ac:dyDescent="0.3">
      <c r="A551" s="2" t="s">
        <v>551</v>
      </c>
      <c r="B551" s="3">
        <v>781</v>
      </c>
    </row>
    <row r="552" spans="1:2" x14ac:dyDescent="0.3">
      <c r="A552" s="2" t="s">
        <v>552</v>
      </c>
      <c r="B552" s="3">
        <v>863</v>
      </c>
    </row>
    <row r="553" spans="1:2" x14ac:dyDescent="0.3">
      <c r="A553" s="2" t="s">
        <v>553</v>
      </c>
      <c r="B553" s="3">
        <v>999</v>
      </c>
    </row>
    <row r="554" spans="1:2" x14ac:dyDescent="0.3">
      <c r="A554" s="2" t="s">
        <v>554</v>
      </c>
      <c r="B554" s="3">
        <v>1204</v>
      </c>
    </row>
    <row r="555" spans="1:2" x14ac:dyDescent="0.3">
      <c r="A555" s="2" t="s">
        <v>555</v>
      </c>
      <c r="B555" s="3">
        <v>1286</v>
      </c>
    </row>
    <row r="556" spans="1:2" x14ac:dyDescent="0.3">
      <c r="A556" s="2" t="s">
        <v>556</v>
      </c>
      <c r="B556" s="3">
        <v>1114</v>
      </c>
    </row>
    <row r="557" spans="1:2" x14ac:dyDescent="0.3">
      <c r="A557" s="2" t="s">
        <v>557</v>
      </c>
      <c r="B557" s="3">
        <v>1248</v>
      </c>
    </row>
    <row r="558" spans="1:2" x14ac:dyDescent="0.3">
      <c r="A558" s="2" t="s">
        <v>558</v>
      </c>
      <c r="B558" s="3">
        <v>1305</v>
      </c>
    </row>
    <row r="559" spans="1:2" x14ac:dyDescent="0.3">
      <c r="A559" s="2" t="s">
        <v>559</v>
      </c>
      <c r="B559" s="3">
        <v>1335</v>
      </c>
    </row>
    <row r="560" spans="1:2" x14ac:dyDescent="0.3">
      <c r="A560" s="2" t="s">
        <v>560</v>
      </c>
      <c r="B560" s="3">
        <v>1187</v>
      </c>
    </row>
    <row r="561" spans="1:2" x14ac:dyDescent="0.3">
      <c r="A561" s="2" t="s">
        <v>561</v>
      </c>
      <c r="B561" s="3">
        <v>1474</v>
      </c>
    </row>
    <row r="562" spans="1:2" x14ac:dyDescent="0.3">
      <c r="A562" s="2" t="s">
        <v>562</v>
      </c>
      <c r="B562" s="3">
        <v>1914</v>
      </c>
    </row>
    <row r="563" spans="1:2" x14ac:dyDescent="0.3">
      <c r="A563" s="2" t="s">
        <v>563</v>
      </c>
      <c r="B563" s="3">
        <v>891</v>
      </c>
    </row>
    <row r="564" spans="1:2" x14ac:dyDescent="0.3">
      <c r="A564" s="2" t="s">
        <v>564</v>
      </c>
      <c r="B564" s="3">
        <v>951</v>
      </c>
    </row>
    <row r="565" spans="1:2" x14ac:dyDescent="0.3">
      <c r="A565" s="2" t="s">
        <v>565</v>
      </c>
      <c r="B565" s="3">
        <v>848</v>
      </c>
    </row>
    <row r="566" spans="1:2" x14ac:dyDescent="0.3">
      <c r="A566" s="2" t="s">
        <v>566</v>
      </c>
      <c r="B566" s="3">
        <v>1023</v>
      </c>
    </row>
    <row r="567" spans="1:2" x14ac:dyDescent="0.3">
      <c r="A567" s="2" t="s">
        <v>567</v>
      </c>
      <c r="B567" s="3">
        <v>598</v>
      </c>
    </row>
    <row r="568" spans="1:2" x14ac:dyDescent="0.3">
      <c r="A568" s="2" t="s">
        <v>568</v>
      </c>
      <c r="B568" s="3">
        <v>546</v>
      </c>
    </row>
    <row r="569" spans="1:2" x14ac:dyDescent="0.3">
      <c r="A569" s="2" t="s">
        <v>569</v>
      </c>
      <c r="B569" s="3">
        <v>604</v>
      </c>
    </row>
    <row r="570" spans="1:2" x14ac:dyDescent="0.3">
      <c r="A570" s="2" t="s">
        <v>570</v>
      </c>
      <c r="B570" s="3">
        <v>512</v>
      </c>
    </row>
    <row r="571" spans="1:2" x14ac:dyDescent="0.3">
      <c r="A571" s="2" t="s">
        <v>571</v>
      </c>
      <c r="B571" s="3">
        <v>730</v>
      </c>
    </row>
    <row r="572" spans="1:2" x14ac:dyDescent="0.3">
      <c r="A572" s="2" t="s">
        <v>572</v>
      </c>
      <c r="B572" s="3">
        <v>606</v>
      </c>
    </row>
    <row r="573" spans="1:2" x14ac:dyDescent="0.3">
      <c r="A573" s="2" t="s">
        <v>573</v>
      </c>
      <c r="B573" s="3">
        <v>645</v>
      </c>
    </row>
    <row r="574" spans="1:2" x14ac:dyDescent="0.3">
      <c r="A574" s="2" t="s">
        <v>574</v>
      </c>
      <c r="B574" s="3">
        <v>600</v>
      </c>
    </row>
    <row r="575" spans="1:2" x14ac:dyDescent="0.3">
      <c r="A575" s="2" t="s">
        <v>575</v>
      </c>
      <c r="B575" s="3">
        <v>567</v>
      </c>
    </row>
    <row r="576" spans="1:2" x14ac:dyDescent="0.3">
      <c r="A576" s="2" t="s">
        <v>576</v>
      </c>
      <c r="B576" s="3">
        <v>509</v>
      </c>
    </row>
    <row r="577" spans="1:2" x14ac:dyDescent="0.3">
      <c r="A577" s="2" t="s">
        <v>577</v>
      </c>
      <c r="B577" s="3">
        <v>641</v>
      </c>
    </row>
    <row r="578" spans="1:2" x14ac:dyDescent="0.3">
      <c r="A578" s="2" t="s">
        <v>578</v>
      </c>
      <c r="B578" s="3">
        <v>525</v>
      </c>
    </row>
    <row r="579" spans="1:2" x14ac:dyDescent="0.3">
      <c r="A579" s="2" t="s">
        <v>579</v>
      </c>
      <c r="B579" s="3">
        <v>534</v>
      </c>
    </row>
    <row r="580" spans="1:2" x14ac:dyDescent="0.3">
      <c r="A580" s="2" t="s">
        <v>580</v>
      </c>
      <c r="B580" s="3">
        <v>442</v>
      </c>
    </row>
    <row r="581" spans="1:2" x14ac:dyDescent="0.3">
      <c r="A581" s="2" t="s">
        <v>581</v>
      </c>
      <c r="B581" s="3">
        <v>366</v>
      </c>
    </row>
    <row r="582" spans="1:2" x14ac:dyDescent="0.3">
      <c r="A582" s="2" t="s">
        <v>582</v>
      </c>
      <c r="B582" s="3">
        <v>330</v>
      </c>
    </row>
    <row r="583" spans="1:2" x14ac:dyDescent="0.3">
      <c r="A583" s="2" t="s">
        <v>583</v>
      </c>
      <c r="B583" s="3">
        <v>469</v>
      </c>
    </row>
    <row r="584" spans="1:2" x14ac:dyDescent="0.3">
      <c r="A584" s="2" t="s">
        <v>584</v>
      </c>
      <c r="B584" s="3">
        <v>327</v>
      </c>
    </row>
    <row r="585" spans="1:2" x14ac:dyDescent="0.3">
      <c r="A585" s="2" t="s">
        <v>585</v>
      </c>
      <c r="B585" s="3">
        <v>460</v>
      </c>
    </row>
    <row r="586" spans="1:2" x14ac:dyDescent="0.3">
      <c r="A586" s="2" t="s">
        <v>586</v>
      </c>
      <c r="B586" s="3">
        <v>799</v>
      </c>
    </row>
    <row r="587" spans="1:2" x14ac:dyDescent="0.3">
      <c r="A587" s="2" t="s">
        <v>587</v>
      </c>
      <c r="B587" s="3">
        <v>1370</v>
      </c>
    </row>
    <row r="588" spans="1:2" x14ac:dyDescent="0.3">
      <c r="A588" s="2" t="s">
        <v>588</v>
      </c>
      <c r="B588" s="3">
        <v>2084</v>
      </c>
    </row>
    <row r="589" spans="1:2" x14ac:dyDescent="0.3">
      <c r="A589" s="2" t="s">
        <v>589</v>
      </c>
      <c r="B589" s="3">
        <v>857</v>
      </c>
    </row>
    <row r="590" spans="1:2" x14ac:dyDescent="0.3">
      <c r="A590" s="2" t="s">
        <v>590</v>
      </c>
      <c r="B590" s="3">
        <v>797</v>
      </c>
    </row>
    <row r="591" spans="1:2" x14ac:dyDescent="0.3">
      <c r="A591" s="2" t="s">
        <v>591</v>
      </c>
      <c r="B591" s="3">
        <v>664</v>
      </c>
    </row>
    <row r="592" spans="1:2" x14ac:dyDescent="0.3">
      <c r="A592" s="2" t="s">
        <v>592</v>
      </c>
      <c r="B592" s="3">
        <v>993</v>
      </c>
    </row>
    <row r="593" spans="1:2" x14ac:dyDescent="0.3">
      <c r="A593" s="2" t="s">
        <v>593</v>
      </c>
      <c r="B593" s="3">
        <v>660</v>
      </c>
    </row>
    <row r="594" spans="1:2" x14ac:dyDescent="0.3">
      <c r="A594" s="2" t="s">
        <v>594</v>
      </c>
      <c r="B594" s="3">
        <v>648</v>
      </c>
    </row>
    <row r="595" spans="1:2" x14ac:dyDescent="0.3">
      <c r="A595" s="2" t="s">
        <v>595</v>
      </c>
      <c r="B595" s="3">
        <v>546</v>
      </c>
    </row>
    <row r="596" spans="1:2" x14ac:dyDescent="0.3">
      <c r="A596" s="2" t="s">
        <v>596</v>
      </c>
      <c r="B596" s="3">
        <v>497</v>
      </c>
    </row>
    <row r="597" spans="1:2" x14ac:dyDescent="0.3">
      <c r="A597" s="2" t="s">
        <v>597</v>
      </c>
      <c r="B597" s="3">
        <v>703</v>
      </c>
    </row>
    <row r="598" spans="1:2" x14ac:dyDescent="0.3">
      <c r="A598" s="2" t="s">
        <v>598</v>
      </c>
      <c r="B598" s="3">
        <v>583</v>
      </c>
    </row>
    <row r="599" spans="1:2" x14ac:dyDescent="0.3">
      <c r="A599" s="2" t="s">
        <v>599</v>
      </c>
      <c r="B599" s="3">
        <v>617</v>
      </c>
    </row>
    <row r="600" spans="1:2" x14ac:dyDescent="0.3">
      <c r="A600" s="2" t="s">
        <v>600</v>
      </c>
      <c r="B600" s="3">
        <v>340</v>
      </c>
    </row>
    <row r="601" spans="1:2" x14ac:dyDescent="0.3">
      <c r="A601" s="2" t="s">
        <v>601</v>
      </c>
      <c r="B601" s="3">
        <v>644</v>
      </c>
    </row>
    <row r="602" spans="1:2" x14ac:dyDescent="0.3">
      <c r="A602" s="2" t="s">
        <v>602</v>
      </c>
      <c r="B602" s="3">
        <v>382</v>
      </c>
    </row>
    <row r="603" spans="1:2" x14ac:dyDescent="0.3">
      <c r="A603" s="2" t="s">
        <v>603</v>
      </c>
      <c r="B603" s="3">
        <v>312</v>
      </c>
    </row>
    <row r="604" spans="1:2" x14ac:dyDescent="0.3">
      <c r="A604" s="2" t="s">
        <v>604</v>
      </c>
      <c r="B604" s="3">
        <v>498</v>
      </c>
    </row>
    <row r="605" spans="1:2" x14ac:dyDescent="0.3">
      <c r="A605" s="2" t="s">
        <v>605</v>
      </c>
      <c r="B605" s="3">
        <v>412</v>
      </c>
    </row>
    <row r="606" spans="1:2" x14ac:dyDescent="0.3">
      <c r="A606" s="2" t="s">
        <v>606</v>
      </c>
      <c r="B606" s="3">
        <v>422</v>
      </c>
    </row>
    <row r="607" spans="1:2" x14ac:dyDescent="0.3">
      <c r="A607" s="2" t="s">
        <v>607</v>
      </c>
      <c r="B607" s="3">
        <v>402</v>
      </c>
    </row>
    <row r="608" spans="1:2" x14ac:dyDescent="0.3">
      <c r="A608" s="2" t="s">
        <v>608</v>
      </c>
      <c r="B608" s="3">
        <v>329</v>
      </c>
    </row>
    <row r="609" spans="1:2" x14ac:dyDescent="0.3">
      <c r="A609" s="2" t="s">
        <v>609</v>
      </c>
      <c r="B609" s="3">
        <v>302</v>
      </c>
    </row>
    <row r="610" spans="1:2" x14ac:dyDescent="0.3">
      <c r="A610" s="2" t="s">
        <v>610</v>
      </c>
      <c r="B610" s="3">
        <v>397</v>
      </c>
    </row>
    <row r="611" spans="1:2" x14ac:dyDescent="0.3">
      <c r="A611" s="2" t="s">
        <v>611</v>
      </c>
      <c r="B611" s="3">
        <v>365</v>
      </c>
    </row>
    <row r="612" spans="1:2" x14ac:dyDescent="0.3">
      <c r="A612" s="2" t="s">
        <v>612</v>
      </c>
      <c r="B612" s="3">
        <v>318</v>
      </c>
    </row>
    <row r="613" spans="1:2" x14ac:dyDescent="0.3">
      <c r="A613" s="2" t="s">
        <v>613</v>
      </c>
      <c r="B613" s="3">
        <v>320</v>
      </c>
    </row>
    <row r="614" spans="1:2" x14ac:dyDescent="0.3">
      <c r="A614" s="2" t="s">
        <v>614</v>
      </c>
      <c r="B614" s="3">
        <v>324</v>
      </c>
    </row>
    <row r="615" spans="1:2" x14ac:dyDescent="0.3">
      <c r="A615" s="2" t="s">
        <v>615</v>
      </c>
      <c r="B615" s="3">
        <v>346</v>
      </c>
    </row>
    <row r="616" spans="1:2" x14ac:dyDescent="0.3">
      <c r="A616" s="2" t="s">
        <v>616</v>
      </c>
      <c r="B616" s="3">
        <v>327</v>
      </c>
    </row>
    <row r="617" spans="1:2" x14ac:dyDescent="0.3">
      <c r="A617" s="2" t="s">
        <v>617</v>
      </c>
      <c r="B617" s="3">
        <v>482</v>
      </c>
    </row>
    <row r="618" spans="1:2" x14ac:dyDescent="0.3">
      <c r="A618" s="2" t="s">
        <v>618</v>
      </c>
      <c r="B618" s="3">
        <v>327</v>
      </c>
    </row>
    <row r="619" spans="1:2" x14ac:dyDescent="0.3">
      <c r="A619" s="2" t="s">
        <v>619</v>
      </c>
      <c r="B619" s="3">
        <v>536</v>
      </c>
    </row>
    <row r="620" spans="1:2" x14ac:dyDescent="0.3">
      <c r="A620" s="2" t="s">
        <v>620</v>
      </c>
      <c r="B620" s="3">
        <v>354</v>
      </c>
    </row>
    <row r="621" spans="1:2" x14ac:dyDescent="0.3">
      <c r="A621" s="2" t="s">
        <v>621</v>
      </c>
      <c r="B621" s="3">
        <v>317</v>
      </c>
    </row>
    <row r="622" spans="1:2" x14ac:dyDescent="0.3">
      <c r="A622" s="2" t="s">
        <v>622</v>
      </c>
      <c r="B622" s="3">
        <v>264</v>
      </c>
    </row>
    <row r="623" spans="1:2" x14ac:dyDescent="0.3">
      <c r="A623" s="2" t="s">
        <v>623</v>
      </c>
      <c r="B623" s="3">
        <v>455</v>
      </c>
    </row>
    <row r="624" spans="1:2" x14ac:dyDescent="0.3">
      <c r="A624" s="2" t="s">
        <v>624</v>
      </c>
      <c r="B624" s="3">
        <v>608</v>
      </c>
    </row>
    <row r="625" spans="1:2" x14ac:dyDescent="0.3">
      <c r="A625" s="2" t="s">
        <v>625</v>
      </c>
      <c r="B625" s="3">
        <v>424</v>
      </c>
    </row>
    <row r="626" spans="1:2" x14ac:dyDescent="0.3">
      <c r="A626" s="2" t="s">
        <v>626</v>
      </c>
      <c r="B626" s="3">
        <v>398</v>
      </c>
    </row>
    <row r="627" spans="1:2" x14ac:dyDescent="0.3">
      <c r="A627" s="2" t="s">
        <v>627</v>
      </c>
      <c r="B627" s="3">
        <v>370</v>
      </c>
    </row>
    <row r="628" spans="1:2" x14ac:dyDescent="0.3">
      <c r="A628" s="2" t="s">
        <v>628</v>
      </c>
      <c r="B628" s="3">
        <v>328</v>
      </c>
    </row>
    <row r="629" spans="1:2" x14ac:dyDescent="0.3">
      <c r="A629" s="2" t="s">
        <v>629</v>
      </c>
      <c r="B629" s="3">
        <v>302</v>
      </c>
    </row>
    <row r="630" spans="1:2" x14ac:dyDescent="0.3">
      <c r="A630" s="2" t="s">
        <v>630</v>
      </c>
      <c r="B630" s="3">
        <v>326</v>
      </c>
    </row>
    <row r="631" spans="1:2" x14ac:dyDescent="0.3">
      <c r="A631" s="2" t="s">
        <v>631</v>
      </c>
      <c r="B631" s="3">
        <v>474</v>
      </c>
    </row>
    <row r="632" spans="1:2" x14ac:dyDescent="0.3">
      <c r="A632" s="2" t="s">
        <v>632</v>
      </c>
      <c r="B632" s="3">
        <v>494</v>
      </c>
    </row>
    <row r="633" spans="1:2" x14ac:dyDescent="0.3">
      <c r="A633" s="2" t="s">
        <v>633</v>
      </c>
      <c r="B633" s="3">
        <v>521</v>
      </c>
    </row>
    <row r="634" spans="1:2" x14ac:dyDescent="0.3">
      <c r="A634" s="2" t="s">
        <v>634</v>
      </c>
      <c r="B634" s="3">
        <v>337</v>
      </c>
    </row>
    <row r="635" spans="1:2" x14ac:dyDescent="0.3">
      <c r="A635" s="2" t="s">
        <v>635</v>
      </c>
      <c r="B635" s="3">
        <v>653</v>
      </c>
    </row>
    <row r="636" spans="1:2" x14ac:dyDescent="0.3">
      <c r="A636" s="2" t="s">
        <v>636</v>
      </c>
      <c r="B636" s="3">
        <v>547</v>
      </c>
    </row>
    <row r="637" spans="1:2" x14ac:dyDescent="0.3">
      <c r="A637" s="2" t="s">
        <v>637</v>
      </c>
      <c r="B637" s="3">
        <v>463</v>
      </c>
    </row>
    <row r="638" spans="1:2" x14ac:dyDescent="0.3">
      <c r="A638" s="2" t="s">
        <v>638</v>
      </c>
      <c r="B638" s="3">
        <v>437</v>
      </c>
    </row>
    <row r="639" spans="1:2" x14ac:dyDescent="0.3">
      <c r="A639" s="2" t="s">
        <v>639</v>
      </c>
      <c r="B639" s="3">
        <v>448</v>
      </c>
    </row>
    <row r="640" spans="1:2" x14ac:dyDescent="0.3">
      <c r="A640" s="2" t="s">
        <v>640</v>
      </c>
      <c r="B640" s="3">
        <v>641</v>
      </c>
    </row>
    <row r="641" spans="1:2" x14ac:dyDescent="0.3">
      <c r="A641" s="2" t="s">
        <v>641</v>
      </c>
      <c r="B641" s="3">
        <v>693</v>
      </c>
    </row>
    <row r="642" spans="1:2" x14ac:dyDescent="0.3">
      <c r="A642" s="2" t="s">
        <v>642</v>
      </c>
      <c r="B642" s="3">
        <v>657</v>
      </c>
    </row>
    <row r="643" spans="1:2" x14ac:dyDescent="0.3">
      <c r="A643" s="2" t="s">
        <v>643</v>
      </c>
      <c r="B643" s="3">
        <v>675</v>
      </c>
    </row>
    <row r="644" spans="1:2" x14ac:dyDescent="0.3">
      <c r="A644" s="2" t="s">
        <v>644</v>
      </c>
      <c r="B644" s="3">
        <v>508</v>
      </c>
    </row>
    <row r="645" spans="1:2" x14ac:dyDescent="0.3">
      <c r="A645" s="2" t="s">
        <v>645</v>
      </c>
      <c r="B645" s="3">
        <v>429</v>
      </c>
    </row>
    <row r="646" spans="1:2" x14ac:dyDescent="0.3">
      <c r="A646" s="2" t="s">
        <v>646</v>
      </c>
      <c r="B646" s="3">
        <v>417</v>
      </c>
    </row>
    <row r="647" spans="1:2" x14ac:dyDescent="0.3">
      <c r="A647" s="2" t="s">
        <v>647</v>
      </c>
      <c r="B647" s="3">
        <v>368</v>
      </c>
    </row>
    <row r="648" spans="1:2" x14ac:dyDescent="0.3">
      <c r="A648" s="2" t="s">
        <v>648</v>
      </c>
      <c r="B648" s="3">
        <v>445</v>
      </c>
    </row>
    <row r="649" spans="1:2" x14ac:dyDescent="0.3">
      <c r="A649" s="2" t="s">
        <v>649</v>
      </c>
      <c r="B649" s="3">
        <v>388</v>
      </c>
    </row>
    <row r="650" spans="1:2" x14ac:dyDescent="0.3">
      <c r="A650" s="2" t="s">
        <v>650</v>
      </c>
      <c r="B650" s="3">
        <v>588</v>
      </c>
    </row>
    <row r="651" spans="1:2" x14ac:dyDescent="0.3">
      <c r="A651" s="2" t="s">
        <v>651</v>
      </c>
      <c r="B651" s="3">
        <v>306</v>
      </c>
    </row>
    <row r="652" spans="1:2" x14ac:dyDescent="0.3">
      <c r="A652" s="2" t="s">
        <v>652</v>
      </c>
      <c r="B652" s="3">
        <v>337</v>
      </c>
    </row>
    <row r="653" spans="1:2" x14ac:dyDescent="0.3">
      <c r="A653" s="2" t="s">
        <v>653</v>
      </c>
      <c r="B653" s="3">
        <v>285</v>
      </c>
    </row>
    <row r="654" spans="1:2" x14ac:dyDescent="0.3">
      <c r="A654" s="2" t="s">
        <v>654</v>
      </c>
      <c r="B654" s="3">
        <v>315</v>
      </c>
    </row>
    <row r="655" spans="1:2" x14ac:dyDescent="0.3">
      <c r="A655" s="2" t="s">
        <v>655</v>
      </c>
      <c r="B655" s="3">
        <v>435</v>
      </c>
    </row>
    <row r="656" spans="1:2" x14ac:dyDescent="0.3">
      <c r="A656" s="2" t="s">
        <v>656</v>
      </c>
      <c r="B656" s="3">
        <v>488</v>
      </c>
    </row>
    <row r="657" spans="1:2" x14ac:dyDescent="0.3">
      <c r="A657" s="2" t="s">
        <v>657</v>
      </c>
      <c r="B657" s="3">
        <v>789</v>
      </c>
    </row>
    <row r="658" spans="1:2" x14ac:dyDescent="0.3">
      <c r="A658" s="2" t="s">
        <v>658</v>
      </c>
      <c r="B658" s="3">
        <v>400</v>
      </c>
    </row>
    <row r="659" spans="1:2" x14ac:dyDescent="0.3">
      <c r="A659" s="2" t="s">
        <v>659</v>
      </c>
      <c r="B659" s="3">
        <v>374</v>
      </c>
    </row>
    <row r="660" spans="1:2" x14ac:dyDescent="0.3">
      <c r="A660" s="2" t="s">
        <v>660</v>
      </c>
      <c r="B660" s="3">
        <v>433</v>
      </c>
    </row>
    <row r="661" spans="1:2" x14ac:dyDescent="0.3">
      <c r="A661" s="2" t="s">
        <v>661</v>
      </c>
      <c r="B661" s="3">
        <v>334</v>
      </c>
    </row>
    <row r="662" spans="1:2" x14ac:dyDescent="0.3">
      <c r="A662" s="2" t="s">
        <v>662</v>
      </c>
      <c r="B662" s="3">
        <v>415</v>
      </c>
    </row>
    <row r="663" spans="1:2" x14ac:dyDescent="0.3">
      <c r="A663" s="2" t="s">
        <v>663</v>
      </c>
      <c r="B663" s="3">
        <v>445</v>
      </c>
    </row>
    <row r="664" spans="1:2" x14ac:dyDescent="0.3">
      <c r="A664" s="2" t="s">
        <v>664</v>
      </c>
      <c r="B664" s="3">
        <v>321</v>
      </c>
    </row>
    <row r="665" spans="1:2" x14ac:dyDescent="0.3">
      <c r="A665" s="2" t="s">
        <v>665</v>
      </c>
      <c r="B665" s="3">
        <v>216</v>
      </c>
    </row>
    <row r="666" spans="1:2" x14ac:dyDescent="0.3">
      <c r="A666" s="2" t="s">
        <v>666</v>
      </c>
      <c r="B666" s="3">
        <v>393</v>
      </c>
    </row>
    <row r="667" spans="1:2" x14ac:dyDescent="0.3">
      <c r="A667" s="2" t="s">
        <v>667</v>
      </c>
      <c r="B667" s="3">
        <v>235</v>
      </c>
    </row>
    <row r="668" spans="1:2" x14ac:dyDescent="0.3">
      <c r="A668" s="2" t="s">
        <v>668</v>
      </c>
      <c r="B668" s="3">
        <v>283</v>
      </c>
    </row>
    <row r="669" spans="1:2" x14ac:dyDescent="0.3">
      <c r="A669" s="2" t="s">
        <v>669</v>
      </c>
      <c r="B669" s="3">
        <v>230</v>
      </c>
    </row>
    <row r="670" spans="1:2" x14ac:dyDescent="0.3">
      <c r="A670" s="2" t="s">
        <v>670</v>
      </c>
      <c r="B670" s="3">
        <v>949</v>
      </c>
    </row>
    <row r="671" spans="1:2" x14ac:dyDescent="0.3">
      <c r="A671" s="2" t="s">
        <v>671</v>
      </c>
      <c r="B671" s="3">
        <v>495</v>
      </c>
    </row>
    <row r="672" spans="1:2" x14ac:dyDescent="0.3">
      <c r="A672" s="2" t="s">
        <v>672</v>
      </c>
      <c r="B672" s="3">
        <v>418</v>
      </c>
    </row>
    <row r="673" spans="1:2" x14ac:dyDescent="0.3">
      <c r="A673" s="2" t="s">
        <v>673</v>
      </c>
      <c r="B673" s="3">
        <v>225</v>
      </c>
    </row>
    <row r="674" spans="1:2" x14ac:dyDescent="0.3">
      <c r="A674" s="2" t="s">
        <v>674</v>
      </c>
      <c r="B674" s="3">
        <v>216</v>
      </c>
    </row>
    <row r="675" spans="1:2" x14ac:dyDescent="0.3">
      <c r="A675" s="2" t="s">
        <v>675</v>
      </c>
      <c r="B675" s="3">
        <v>245</v>
      </c>
    </row>
    <row r="676" spans="1:2" x14ac:dyDescent="0.3">
      <c r="A676" s="2" t="s">
        <v>676</v>
      </c>
      <c r="B676" s="3">
        <v>230</v>
      </c>
    </row>
    <row r="677" spans="1:2" x14ac:dyDescent="0.3">
      <c r="A677" s="2" t="s">
        <v>677</v>
      </c>
      <c r="B677" s="3">
        <v>341</v>
      </c>
    </row>
    <row r="678" spans="1:2" x14ac:dyDescent="0.3">
      <c r="A678" s="2" t="s">
        <v>678</v>
      </c>
      <c r="B678" s="3">
        <v>226</v>
      </c>
    </row>
    <row r="679" spans="1:2" x14ac:dyDescent="0.3">
      <c r="A679" s="2" t="s">
        <v>679</v>
      </c>
      <c r="B679" s="3">
        <v>220</v>
      </c>
    </row>
    <row r="680" spans="1:2" x14ac:dyDescent="0.3">
      <c r="A680" s="2" t="s">
        <v>680</v>
      </c>
      <c r="B680" s="3">
        <v>176</v>
      </c>
    </row>
    <row r="681" spans="1:2" x14ac:dyDescent="0.3">
      <c r="A681" s="2" t="s">
        <v>681</v>
      </c>
      <c r="B681" s="3">
        <v>160</v>
      </c>
    </row>
    <row r="682" spans="1:2" x14ac:dyDescent="0.3">
      <c r="A682" s="2" t="s">
        <v>682</v>
      </c>
      <c r="B682" s="3">
        <v>269</v>
      </c>
    </row>
    <row r="683" spans="1:2" x14ac:dyDescent="0.3">
      <c r="A683" s="2" t="s">
        <v>683</v>
      </c>
      <c r="B683" s="3">
        <v>221</v>
      </c>
    </row>
    <row r="684" spans="1:2" x14ac:dyDescent="0.3">
      <c r="A684" s="2" t="s">
        <v>684</v>
      </c>
      <c r="B684" s="3">
        <v>235</v>
      </c>
    </row>
    <row r="685" spans="1:2" x14ac:dyDescent="0.3">
      <c r="A685" s="2" t="s">
        <v>685</v>
      </c>
      <c r="B685" s="3">
        <v>390</v>
      </c>
    </row>
    <row r="686" spans="1:2" x14ac:dyDescent="0.3">
      <c r="A686" s="2" t="s">
        <v>686</v>
      </c>
      <c r="B686" s="3">
        <v>395</v>
      </c>
    </row>
    <row r="687" spans="1:2" x14ac:dyDescent="0.3">
      <c r="A687" s="2" t="s">
        <v>687</v>
      </c>
      <c r="B687" s="3">
        <v>283</v>
      </c>
    </row>
    <row r="688" spans="1:2" x14ac:dyDescent="0.3">
      <c r="A688" s="2" t="s">
        <v>688</v>
      </c>
      <c r="B688" s="3">
        <v>289</v>
      </c>
    </row>
    <row r="689" spans="1:2" x14ac:dyDescent="0.3">
      <c r="A689" s="2" t="s">
        <v>689</v>
      </c>
      <c r="B689" s="3">
        <v>338</v>
      </c>
    </row>
    <row r="690" spans="1:2" x14ac:dyDescent="0.3">
      <c r="A690" s="2" t="s">
        <v>690</v>
      </c>
      <c r="B690" s="3">
        <v>323</v>
      </c>
    </row>
    <row r="691" spans="1:2" x14ac:dyDescent="0.3">
      <c r="A691" s="2" t="s">
        <v>691</v>
      </c>
      <c r="B691" s="3">
        <v>302</v>
      </c>
    </row>
    <row r="692" spans="1:2" x14ac:dyDescent="0.3">
      <c r="A692" s="2" t="s">
        <v>692</v>
      </c>
      <c r="B692" s="3">
        <v>298</v>
      </c>
    </row>
    <row r="693" spans="1:2" x14ac:dyDescent="0.3">
      <c r="A693" s="2" t="s">
        <v>693</v>
      </c>
      <c r="B693" s="3">
        <v>318</v>
      </c>
    </row>
    <row r="694" spans="1:2" x14ac:dyDescent="0.3">
      <c r="A694" s="2" t="s">
        <v>694</v>
      </c>
      <c r="B694" s="3">
        <v>242</v>
      </c>
    </row>
    <row r="695" spans="1:2" x14ac:dyDescent="0.3">
      <c r="A695" s="2" t="s">
        <v>695</v>
      </c>
      <c r="B695" s="3">
        <v>281</v>
      </c>
    </row>
    <row r="696" spans="1:2" x14ac:dyDescent="0.3">
      <c r="A696" s="2" t="s">
        <v>696</v>
      </c>
      <c r="B696" s="3">
        <v>262</v>
      </c>
    </row>
    <row r="697" spans="1:2" x14ac:dyDescent="0.3">
      <c r="A697" s="2" t="s">
        <v>697</v>
      </c>
      <c r="B697" s="3">
        <v>269</v>
      </c>
    </row>
    <row r="698" spans="1:2" x14ac:dyDescent="0.3">
      <c r="A698" s="2" t="s">
        <v>698</v>
      </c>
      <c r="B698" s="3">
        <v>603</v>
      </c>
    </row>
    <row r="699" spans="1:2" x14ac:dyDescent="0.3">
      <c r="A699" s="2" t="s">
        <v>699</v>
      </c>
      <c r="B699" s="3">
        <v>581</v>
      </c>
    </row>
    <row r="700" spans="1:2" x14ac:dyDescent="0.3">
      <c r="A700" s="2" t="s">
        <v>700</v>
      </c>
      <c r="B700" s="3">
        <v>1571</v>
      </c>
    </row>
    <row r="701" spans="1:2" x14ac:dyDescent="0.3">
      <c r="A701" s="2" t="s">
        <v>701</v>
      </c>
      <c r="B701" s="3">
        <v>2152</v>
      </c>
    </row>
    <row r="702" spans="1:2" x14ac:dyDescent="0.3">
      <c r="A702" s="2" t="s">
        <v>702</v>
      </c>
      <c r="B702" s="3">
        <v>1974</v>
      </c>
    </row>
    <row r="703" spans="1:2" x14ac:dyDescent="0.3">
      <c r="A703" s="2" t="s">
        <v>703</v>
      </c>
      <c r="B703" s="3">
        <v>4269</v>
      </c>
    </row>
    <row r="704" spans="1:2" x14ac:dyDescent="0.3">
      <c r="A704" s="2" t="s">
        <v>704</v>
      </c>
      <c r="B704" s="3">
        <v>4929</v>
      </c>
    </row>
    <row r="705" spans="1:2" x14ac:dyDescent="0.3">
      <c r="A705" s="2" t="s">
        <v>705</v>
      </c>
      <c r="B705" s="3">
        <v>1723</v>
      </c>
    </row>
    <row r="706" spans="1:2" x14ac:dyDescent="0.3">
      <c r="A706" s="2" t="s">
        <v>706</v>
      </c>
      <c r="B706" s="3">
        <v>1515</v>
      </c>
    </row>
    <row r="707" spans="1:2" x14ac:dyDescent="0.3">
      <c r="A707" s="2" t="s">
        <v>707</v>
      </c>
      <c r="B707" s="3">
        <v>1272</v>
      </c>
    </row>
    <row r="708" spans="1:2" x14ac:dyDescent="0.3">
      <c r="A708" s="2" t="s">
        <v>708</v>
      </c>
      <c r="B708" s="3">
        <v>1020</v>
      </c>
    </row>
    <row r="709" spans="1:2" x14ac:dyDescent="0.3">
      <c r="A709" s="2" t="s">
        <v>709</v>
      </c>
      <c r="B709" s="3">
        <v>1339</v>
      </c>
    </row>
    <row r="710" spans="1:2" x14ac:dyDescent="0.3">
      <c r="A710" s="2" t="s">
        <v>710</v>
      </c>
      <c r="B710" s="3">
        <v>1045</v>
      </c>
    </row>
    <row r="711" spans="1:2" x14ac:dyDescent="0.3">
      <c r="A711" s="2" t="s">
        <v>711</v>
      </c>
      <c r="B711" s="3">
        <v>1130</v>
      </c>
    </row>
    <row r="712" spans="1:2" x14ac:dyDescent="0.3">
      <c r="A712" s="2" t="s">
        <v>712</v>
      </c>
      <c r="B712" s="3">
        <v>1193</v>
      </c>
    </row>
    <row r="713" spans="1:2" x14ac:dyDescent="0.3">
      <c r="A713" s="2" t="s">
        <v>713</v>
      </c>
      <c r="B713" s="3">
        <v>1395</v>
      </c>
    </row>
    <row r="714" spans="1:2" x14ac:dyDescent="0.3">
      <c r="A714" s="2" t="s">
        <v>714</v>
      </c>
      <c r="B714" s="3">
        <v>1295</v>
      </c>
    </row>
    <row r="715" spans="1:2" x14ac:dyDescent="0.3">
      <c r="A715" s="2" t="s">
        <v>715</v>
      </c>
      <c r="B715" s="3">
        <v>824</v>
      </c>
    </row>
    <row r="716" spans="1:2" x14ac:dyDescent="0.3">
      <c r="A716" s="2" t="s">
        <v>716</v>
      </c>
      <c r="B716" s="3">
        <v>744</v>
      </c>
    </row>
    <row r="717" spans="1:2" x14ac:dyDescent="0.3">
      <c r="A717" s="2" t="s">
        <v>717</v>
      </c>
      <c r="B717" s="3">
        <v>958</v>
      </c>
    </row>
    <row r="718" spans="1:2" x14ac:dyDescent="0.3">
      <c r="A718" s="2" t="s">
        <v>718</v>
      </c>
      <c r="B718" s="3">
        <v>1273</v>
      </c>
    </row>
    <row r="719" spans="1:2" x14ac:dyDescent="0.3">
      <c r="A719" s="2" t="s">
        <v>719</v>
      </c>
      <c r="B719" s="3">
        <v>816</v>
      </c>
    </row>
    <row r="720" spans="1:2" x14ac:dyDescent="0.3">
      <c r="A720" s="2" t="s">
        <v>720</v>
      </c>
      <c r="B720" s="3">
        <v>838</v>
      </c>
    </row>
    <row r="721" spans="1:2" x14ac:dyDescent="0.3">
      <c r="A721" s="2" t="s">
        <v>721</v>
      </c>
      <c r="B721" s="3">
        <v>750</v>
      </c>
    </row>
    <row r="722" spans="1:2" x14ac:dyDescent="0.3">
      <c r="A722" s="2" t="s">
        <v>722</v>
      </c>
      <c r="B722" s="3">
        <v>680</v>
      </c>
    </row>
    <row r="723" spans="1:2" x14ac:dyDescent="0.3">
      <c r="A723" s="2" t="s">
        <v>723</v>
      </c>
      <c r="B723" s="3">
        <v>582</v>
      </c>
    </row>
    <row r="724" spans="1:2" x14ac:dyDescent="0.3">
      <c r="A724" s="2" t="s">
        <v>724</v>
      </c>
      <c r="B724" s="3">
        <v>757</v>
      </c>
    </row>
    <row r="725" spans="1:2" x14ac:dyDescent="0.3">
      <c r="A725" s="2" t="s">
        <v>725</v>
      </c>
      <c r="B725" s="3">
        <v>1150</v>
      </c>
    </row>
    <row r="726" spans="1:2" x14ac:dyDescent="0.3">
      <c r="A726" s="2" t="s">
        <v>726</v>
      </c>
      <c r="B726" s="3">
        <v>876</v>
      </c>
    </row>
    <row r="727" spans="1:2" x14ac:dyDescent="0.3">
      <c r="A727" s="2" t="s">
        <v>727</v>
      </c>
      <c r="B727" s="3">
        <v>639</v>
      </c>
    </row>
    <row r="728" spans="1:2" x14ac:dyDescent="0.3">
      <c r="A728" s="2" t="s">
        <v>728</v>
      </c>
      <c r="B728" s="3">
        <v>513</v>
      </c>
    </row>
    <row r="729" spans="1:2" x14ac:dyDescent="0.3">
      <c r="A729" s="2" t="s">
        <v>729</v>
      </c>
      <c r="B729" s="3">
        <v>657</v>
      </c>
    </row>
    <row r="730" spans="1:2" x14ac:dyDescent="0.3">
      <c r="A730" s="2" t="s">
        <v>730</v>
      </c>
      <c r="B730" s="3">
        <v>757</v>
      </c>
    </row>
    <row r="731" spans="1:2" x14ac:dyDescent="0.3">
      <c r="A731" s="2" t="s">
        <v>731</v>
      </c>
      <c r="B731" s="3">
        <v>754</v>
      </c>
    </row>
    <row r="732" spans="1:2" x14ac:dyDescent="0.3">
      <c r="A732" s="2" t="s">
        <v>732</v>
      </c>
      <c r="B732" s="3">
        <v>893</v>
      </c>
    </row>
    <row r="733" spans="1:2" x14ac:dyDescent="0.3">
      <c r="A733" s="2" t="s">
        <v>733</v>
      </c>
      <c r="B733" s="3">
        <v>840</v>
      </c>
    </row>
    <row r="734" spans="1:2" x14ac:dyDescent="0.3">
      <c r="A734" s="2" t="s">
        <v>734</v>
      </c>
      <c r="B734" s="3">
        <v>438</v>
      </c>
    </row>
    <row r="735" spans="1:2" x14ac:dyDescent="0.3">
      <c r="A735" s="2" t="s">
        <v>735</v>
      </c>
      <c r="B735" s="3">
        <v>635</v>
      </c>
    </row>
    <row r="736" spans="1:2" x14ac:dyDescent="0.3">
      <c r="A736" s="2" t="s">
        <v>736</v>
      </c>
      <c r="B736" s="3">
        <v>581</v>
      </c>
    </row>
    <row r="737" spans="1:2" x14ac:dyDescent="0.3">
      <c r="A737" s="2" t="s">
        <v>737</v>
      </c>
      <c r="B737" s="3">
        <v>338</v>
      </c>
    </row>
    <row r="738" spans="1:2" x14ac:dyDescent="0.3">
      <c r="A738" s="2" t="s">
        <v>738</v>
      </c>
      <c r="B738" s="3">
        <v>334</v>
      </c>
    </row>
    <row r="739" spans="1:2" x14ac:dyDescent="0.3">
      <c r="A739" s="2" t="s">
        <v>739</v>
      </c>
      <c r="B739" s="3">
        <v>810</v>
      </c>
    </row>
    <row r="740" spans="1:2" x14ac:dyDescent="0.3">
      <c r="A740" s="2" t="s">
        <v>740</v>
      </c>
      <c r="B740" s="3">
        <v>735</v>
      </c>
    </row>
    <row r="741" spans="1:2" x14ac:dyDescent="0.3">
      <c r="A741" s="2" t="s">
        <v>741</v>
      </c>
      <c r="B741" s="3">
        <v>674</v>
      </c>
    </row>
    <row r="742" spans="1:2" x14ac:dyDescent="0.3">
      <c r="A742" s="2" t="s">
        <v>742</v>
      </c>
      <c r="B742" s="3">
        <v>419</v>
      </c>
    </row>
    <row r="743" spans="1:2" x14ac:dyDescent="0.3">
      <c r="A743" s="2" t="s">
        <v>743</v>
      </c>
      <c r="B743" s="3">
        <v>1437</v>
      </c>
    </row>
    <row r="744" spans="1:2" x14ac:dyDescent="0.3">
      <c r="A744" s="2" t="s">
        <v>744</v>
      </c>
      <c r="B744" s="3">
        <v>439</v>
      </c>
    </row>
    <row r="745" spans="1:2" x14ac:dyDescent="0.3">
      <c r="A745" s="2" t="s">
        <v>745</v>
      </c>
      <c r="B745" s="3">
        <v>408</v>
      </c>
    </row>
    <row r="746" spans="1:2" x14ac:dyDescent="0.3">
      <c r="A746" s="2" t="s">
        <v>746</v>
      </c>
      <c r="B746" s="3">
        <v>366</v>
      </c>
    </row>
    <row r="747" spans="1:2" x14ac:dyDescent="0.3">
      <c r="A747" s="2" t="s">
        <v>747</v>
      </c>
      <c r="B747" s="3">
        <v>591</v>
      </c>
    </row>
    <row r="748" spans="1:2" x14ac:dyDescent="0.3">
      <c r="A748" s="2" t="s">
        <v>748</v>
      </c>
      <c r="B748" s="3">
        <v>493</v>
      </c>
    </row>
    <row r="749" spans="1:2" x14ac:dyDescent="0.3">
      <c r="A749" s="2" t="s">
        <v>749</v>
      </c>
      <c r="B749" s="3">
        <v>336</v>
      </c>
    </row>
    <row r="750" spans="1:2" x14ac:dyDescent="0.3">
      <c r="A750" s="2" t="s">
        <v>750</v>
      </c>
      <c r="B750" s="3">
        <v>307</v>
      </c>
    </row>
    <row r="751" spans="1:2" x14ac:dyDescent="0.3">
      <c r="A751" s="2" t="s">
        <v>751</v>
      </c>
      <c r="B751" s="3">
        <v>400</v>
      </c>
    </row>
    <row r="752" spans="1:2" x14ac:dyDescent="0.3">
      <c r="A752" s="2" t="s">
        <v>752</v>
      </c>
      <c r="B752" s="3">
        <v>461</v>
      </c>
    </row>
    <row r="753" spans="1:2" x14ac:dyDescent="0.3">
      <c r="A753" s="2" t="s">
        <v>753</v>
      </c>
      <c r="B753" s="3">
        <v>398</v>
      </c>
    </row>
    <row r="754" spans="1:2" x14ac:dyDescent="0.3">
      <c r="A754" s="2" t="s">
        <v>754</v>
      </c>
      <c r="B754" s="3">
        <v>364</v>
      </c>
    </row>
    <row r="755" spans="1:2" x14ac:dyDescent="0.3">
      <c r="A755" s="2" t="s">
        <v>755</v>
      </c>
      <c r="B755" s="3">
        <v>336</v>
      </c>
    </row>
    <row r="756" spans="1:2" x14ac:dyDescent="0.3">
      <c r="A756" s="2" t="s">
        <v>756</v>
      </c>
      <c r="B756" s="3">
        <v>296</v>
      </c>
    </row>
    <row r="757" spans="1:2" x14ac:dyDescent="0.3">
      <c r="A757" s="2" t="s">
        <v>757</v>
      </c>
      <c r="B757" s="3">
        <v>287</v>
      </c>
    </row>
    <row r="758" spans="1:2" x14ac:dyDescent="0.3">
      <c r="A758" s="2" t="s">
        <v>758</v>
      </c>
      <c r="B758" s="3">
        <v>277</v>
      </c>
    </row>
    <row r="759" spans="1:2" x14ac:dyDescent="0.3">
      <c r="A759" s="2" t="s">
        <v>759</v>
      </c>
      <c r="B759" s="3">
        <v>371</v>
      </c>
    </row>
    <row r="760" spans="1:2" x14ac:dyDescent="0.3">
      <c r="A760" s="2" t="s">
        <v>760</v>
      </c>
      <c r="B760" s="3">
        <v>483</v>
      </c>
    </row>
    <row r="761" spans="1:2" x14ac:dyDescent="0.3">
      <c r="A761" s="2" t="s">
        <v>761</v>
      </c>
      <c r="B761" s="3">
        <v>399</v>
      </c>
    </row>
    <row r="762" spans="1:2" x14ac:dyDescent="0.3">
      <c r="A762" s="2" t="s">
        <v>762</v>
      </c>
      <c r="B762" s="3">
        <v>382</v>
      </c>
    </row>
    <row r="763" spans="1:2" x14ac:dyDescent="0.3">
      <c r="A763" s="2" t="s">
        <v>763</v>
      </c>
      <c r="B763" s="3">
        <v>306</v>
      </c>
    </row>
    <row r="764" spans="1:2" x14ac:dyDescent="0.3">
      <c r="A764" s="2" t="s">
        <v>764</v>
      </c>
      <c r="B764" s="3">
        <v>337</v>
      </c>
    </row>
    <row r="765" spans="1:2" x14ac:dyDescent="0.3">
      <c r="A765" s="2" t="s">
        <v>765</v>
      </c>
      <c r="B765" s="3">
        <v>391</v>
      </c>
    </row>
    <row r="766" spans="1:2" x14ac:dyDescent="0.3">
      <c r="A766" s="2" t="s">
        <v>766</v>
      </c>
      <c r="B766" s="3">
        <v>856</v>
      </c>
    </row>
    <row r="767" spans="1:2" x14ac:dyDescent="0.3">
      <c r="A767" s="2" t="s">
        <v>767</v>
      </c>
      <c r="B767" s="3">
        <v>600</v>
      </c>
    </row>
    <row r="768" spans="1:2" x14ac:dyDescent="0.3">
      <c r="A768" s="2" t="s">
        <v>768</v>
      </c>
      <c r="B768" s="3">
        <v>304</v>
      </c>
    </row>
    <row r="769" spans="1:2" x14ac:dyDescent="0.3">
      <c r="A769" s="2" t="s">
        <v>769</v>
      </c>
      <c r="B769" s="3">
        <v>328</v>
      </c>
    </row>
    <row r="770" spans="1:2" x14ac:dyDescent="0.3">
      <c r="A770" s="2" t="s">
        <v>770</v>
      </c>
      <c r="B770" s="3">
        <v>202</v>
      </c>
    </row>
    <row r="771" spans="1:2" x14ac:dyDescent="0.3">
      <c r="A771" s="2" t="s">
        <v>771</v>
      </c>
      <c r="B771" s="3">
        <v>200</v>
      </c>
    </row>
    <row r="772" spans="1:2" x14ac:dyDescent="0.3">
      <c r="A772" s="2" t="s">
        <v>772</v>
      </c>
      <c r="B772" s="3">
        <v>239</v>
      </c>
    </row>
    <row r="773" spans="1:2" x14ac:dyDescent="0.3">
      <c r="A773" s="2" t="s">
        <v>773</v>
      </c>
      <c r="B773" s="3">
        <v>246</v>
      </c>
    </row>
    <row r="774" spans="1:2" x14ac:dyDescent="0.3">
      <c r="A774" s="2" t="s">
        <v>774</v>
      </c>
      <c r="B774" s="3">
        <v>271</v>
      </c>
    </row>
    <row r="775" spans="1:2" x14ac:dyDescent="0.3">
      <c r="A775" s="2" t="s">
        <v>775</v>
      </c>
      <c r="B775" s="3">
        <v>350</v>
      </c>
    </row>
    <row r="776" spans="1:2" x14ac:dyDescent="0.3">
      <c r="A776" s="2" t="s">
        <v>776</v>
      </c>
      <c r="B776" s="3">
        <v>294</v>
      </c>
    </row>
    <row r="777" spans="1:2" x14ac:dyDescent="0.3">
      <c r="A777" s="2" t="s">
        <v>777</v>
      </c>
      <c r="B777" s="3">
        <v>243</v>
      </c>
    </row>
    <row r="778" spans="1:2" x14ac:dyDescent="0.3">
      <c r="A778" s="2" t="s">
        <v>778</v>
      </c>
      <c r="B778" s="3">
        <v>249</v>
      </c>
    </row>
    <row r="779" spans="1:2" x14ac:dyDescent="0.3">
      <c r="A779" s="2" t="s">
        <v>779</v>
      </c>
      <c r="B779" s="3">
        <v>276</v>
      </c>
    </row>
    <row r="780" spans="1:2" x14ac:dyDescent="0.3">
      <c r="A780" s="2" t="s">
        <v>780</v>
      </c>
      <c r="B780" s="3">
        <v>397</v>
      </c>
    </row>
    <row r="781" spans="1:2" x14ac:dyDescent="0.3">
      <c r="A781" s="2" t="s">
        <v>781</v>
      </c>
      <c r="B781" s="3">
        <v>360</v>
      </c>
    </row>
    <row r="782" spans="1:2" x14ac:dyDescent="0.3">
      <c r="A782" s="2" t="s">
        <v>782</v>
      </c>
      <c r="B782" s="3">
        <v>310</v>
      </c>
    </row>
    <row r="783" spans="1:2" x14ac:dyDescent="0.3">
      <c r="A783" s="2" t="s">
        <v>783</v>
      </c>
      <c r="B783" s="3">
        <v>257</v>
      </c>
    </row>
    <row r="784" spans="1:2" x14ac:dyDescent="0.3">
      <c r="A784" s="2" t="s">
        <v>784</v>
      </c>
      <c r="B784" s="3">
        <v>213</v>
      </c>
    </row>
    <row r="785" spans="1:2" x14ac:dyDescent="0.3">
      <c r="A785" s="2" t="s">
        <v>785</v>
      </c>
      <c r="B785" s="3">
        <v>195</v>
      </c>
    </row>
    <row r="786" spans="1:2" x14ac:dyDescent="0.3">
      <c r="A786" s="2" t="s">
        <v>786</v>
      </c>
      <c r="B786" s="3">
        <v>213</v>
      </c>
    </row>
    <row r="787" spans="1:2" x14ac:dyDescent="0.3">
      <c r="A787" s="2" t="s">
        <v>787</v>
      </c>
      <c r="B787" s="3">
        <v>199</v>
      </c>
    </row>
    <row r="788" spans="1:2" x14ac:dyDescent="0.3">
      <c r="A788" s="2" t="s">
        <v>788</v>
      </c>
      <c r="B788" s="3">
        <v>207</v>
      </c>
    </row>
    <row r="789" spans="1:2" x14ac:dyDescent="0.3">
      <c r="A789" s="2" t="s">
        <v>789</v>
      </c>
      <c r="B789" s="3">
        <v>263</v>
      </c>
    </row>
    <row r="790" spans="1:2" x14ac:dyDescent="0.3">
      <c r="A790" s="2" t="s">
        <v>790</v>
      </c>
      <c r="B790" s="3">
        <v>199</v>
      </c>
    </row>
    <row r="791" spans="1:2" x14ac:dyDescent="0.3">
      <c r="A791" s="2" t="s">
        <v>791</v>
      </c>
      <c r="B791" s="3">
        <v>157</v>
      </c>
    </row>
    <row r="792" spans="1:2" x14ac:dyDescent="0.3">
      <c r="A792" s="2" t="s">
        <v>792</v>
      </c>
      <c r="B792" s="3">
        <v>445</v>
      </c>
    </row>
    <row r="793" spans="1:2" x14ac:dyDescent="0.3">
      <c r="A793" s="2" t="s">
        <v>793</v>
      </c>
      <c r="B793" s="3">
        <v>272</v>
      </c>
    </row>
    <row r="794" spans="1:2" x14ac:dyDescent="0.3">
      <c r="A794" s="2" t="s">
        <v>794</v>
      </c>
      <c r="B794" s="3">
        <v>158</v>
      </c>
    </row>
    <row r="795" spans="1:2" x14ac:dyDescent="0.3">
      <c r="A795" s="2" t="s">
        <v>795</v>
      </c>
      <c r="B795" s="3">
        <v>547</v>
      </c>
    </row>
    <row r="796" spans="1:2" x14ac:dyDescent="0.3">
      <c r="A796" s="2" t="s">
        <v>796</v>
      </c>
      <c r="B796" s="3">
        <v>664</v>
      </c>
    </row>
    <row r="797" spans="1:2" x14ac:dyDescent="0.3">
      <c r="A797" s="2" t="s">
        <v>797</v>
      </c>
      <c r="B797" s="3">
        <v>467</v>
      </c>
    </row>
    <row r="798" spans="1:2" x14ac:dyDescent="0.3">
      <c r="A798" s="2" t="s">
        <v>798</v>
      </c>
      <c r="B798" s="3">
        <v>347</v>
      </c>
    </row>
    <row r="799" spans="1:2" x14ac:dyDescent="0.3">
      <c r="A799" s="2" t="s">
        <v>799</v>
      </c>
      <c r="B799" s="3">
        <v>1395</v>
      </c>
    </row>
    <row r="800" spans="1:2" x14ac:dyDescent="0.3">
      <c r="A800" s="2" t="s">
        <v>800</v>
      </c>
      <c r="B800" s="3">
        <v>1430</v>
      </c>
    </row>
    <row r="801" spans="1:2" x14ac:dyDescent="0.3">
      <c r="A801" s="2" t="s">
        <v>801</v>
      </c>
      <c r="B801" s="3">
        <v>479</v>
      </c>
    </row>
    <row r="802" spans="1:2" x14ac:dyDescent="0.3">
      <c r="A802" s="2" t="s">
        <v>802</v>
      </c>
      <c r="B802" s="3">
        <v>321</v>
      </c>
    </row>
    <row r="803" spans="1:2" x14ac:dyDescent="0.3">
      <c r="A803" s="2" t="s">
        <v>803</v>
      </c>
      <c r="B803" s="3">
        <v>209</v>
      </c>
    </row>
    <row r="804" spans="1:2" x14ac:dyDescent="0.3">
      <c r="A804" s="2" t="s">
        <v>804</v>
      </c>
      <c r="B804" s="3">
        <v>135</v>
      </c>
    </row>
    <row r="805" spans="1:2" x14ac:dyDescent="0.3">
      <c r="A805" s="2" t="s">
        <v>805</v>
      </c>
      <c r="B805" s="3">
        <v>184</v>
      </c>
    </row>
    <row r="806" spans="1:2" x14ac:dyDescent="0.3">
      <c r="A806" s="2" t="s">
        <v>806</v>
      </c>
      <c r="B806" s="3">
        <v>140</v>
      </c>
    </row>
    <row r="807" spans="1:2" x14ac:dyDescent="0.3">
      <c r="A807" s="2" t="s">
        <v>807</v>
      </c>
      <c r="B807" s="3">
        <v>146</v>
      </c>
    </row>
    <row r="808" spans="1:2" x14ac:dyDescent="0.3">
      <c r="A808" s="2" t="s">
        <v>808</v>
      </c>
      <c r="B808" s="3">
        <v>326</v>
      </c>
    </row>
    <row r="809" spans="1:2" x14ac:dyDescent="0.3">
      <c r="A809" s="2" t="s">
        <v>809</v>
      </c>
      <c r="B809" s="3">
        <v>182</v>
      </c>
    </row>
    <row r="810" spans="1:2" x14ac:dyDescent="0.3">
      <c r="A810" s="2" t="s">
        <v>810</v>
      </c>
      <c r="B810" s="3">
        <v>126</v>
      </c>
    </row>
    <row r="811" spans="1:2" x14ac:dyDescent="0.3">
      <c r="A811" s="2" t="s">
        <v>811</v>
      </c>
      <c r="B811" s="3">
        <v>124</v>
      </c>
    </row>
    <row r="812" spans="1:2" x14ac:dyDescent="0.3">
      <c r="A812" s="2" t="s">
        <v>812</v>
      </c>
      <c r="B812" s="3">
        <v>123</v>
      </c>
    </row>
    <row r="813" spans="1:2" x14ac:dyDescent="0.3">
      <c r="A813" s="2" t="s">
        <v>813</v>
      </c>
      <c r="B813" s="3">
        <v>134</v>
      </c>
    </row>
    <row r="814" spans="1:2" x14ac:dyDescent="0.3">
      <c r="A814" s="2" t="s">
        <v>814</v>
      </c>
      <c r="B814" s="3">
        <v>147</v>
      </c>
    </row>
    <row r="815" spans="1:2" x14ac:dyDescent="0.3">
      <c r="A815" s="2" t="s">
        <v>815</v>
      </c>
      <c r="B815" s="3">
        <v>130</v>
      </c>
    </row>
    <row r="816" spans="1:2" x14ac:dyDescent="0.3">
      <c r="A816" s="2" t="s">
        <v>816</v>
      </c>
      <c r="B816" s="3">
        <v>124</v>
      </c>
    </row>
    <row r="817" spans="1:2" x14ac:dyDescent="0.3">
      <c r="A817" s="2" t="s">
        <v>817</v>
      </c>
      <c r="B817" s="3">
        <v>146</v>
      </c>
    </row>
    <row r="818" spans="1:2" x14ac:dyDescent="0.3">
      <c r="A818" s="2" t="s">
        <v>818</v>
      </c>
      <c r="B818" s="3">
        <v>128</v>
      </c>
    </row>
    <row r="819" spans="1:2" x14ac:dyDescent="0.3">
      <c r="A819" s="2" t="s">
        <v>819</v>
      </c>
      <c r="B819" s="3">
        <v>262</v>
      </c>
    </row>
    <row r="820" spans="1:2" x14ac:dyDescent="0.3">
      <c r="A820" s="2" t="s">
        <v>820</v>
      </c>
      <c r="B820" s="3">
        <v>260</v>
      </c>
    </row>
    <row r="821" spans="1:2" x14ac:dyDescent="0.3">
      <c r="A821" s="2" t="s">
        <v>821</v>
      </c>
      <c r="B821" s="3">
        <v>117</v>
      </c>
    </row>
    <row r="822" spans="1:2" x14ac:dyDescent="0.3">
      <c r="A822" s="2" t="s">
        <v>822</v>
      </c>
      <c r="B822" s="3">
        <v>265</v>
      </c>
    </row>
    <row r="823" spans="1:2" x14ac:dyDescent="0.3">
      <c r="A823" s="2" t="s">
        <v>823</v>
      </c>
      <c r="B823" s="3">
        <v>341</v>
      </c>
    </row>
    <row r="824" spans="1:2" x14ac:dyDescent="0.3">
      <c r="A824" s="2" t="s">
        <v>824</v>
      </c>
      <c r="B824" s="3">
        <v>137</v>
      </c>
    </row>
    <row r="825" spans="1:2" x14ac:dyDescent="0.3">
      <c r="A825" s="2" t="s">
        <v>825</v>
      </c>
      <c r="B825" s="3">
        <v>115</v>
      </c>
    </row>
    <row r="826" spans="1:2" x14ac:dyDescent="0.3">
      <c r="A826" s="2" t="s">
        <v>826</v>
      </c>
      <c r="B826" s="3">
        <v>85</v>
      </c>
    </row>
    <row r="827" spans="1:2" x14ac:dyDescent="0.3">
      <c r="A827" s="2" t="s">
        <v>827</v>
      </c>
      <c r="B827" s="3">
        <v>100</v>
      </c>
    </row>
    <row r="828" spans="1:2" x14ac:dyDescent="0.3">
      <c r="A828" s="2" t="s">
        <v>828</v>
      </c>
      <c r="B828" s="3">
        <v>110</v>
      </c>
    </row>
    <row r="829" spans="1:2" x14ac:dyDescent="0.3">
      <c r="A829" s="2" t="s">
        <v>829</v>
      </c>
      <c r="B829" s="3">
        <v>221</v>
      </c>
    </row>
    <row r="830" spans="1:2" x14ac:dyDescent="0.3">
      <c r="A830" s="2" t="s">
        <v>830</v>
      </c>
      <c r="B830" s="3">
        <v>178</v>
      </c>
    </row>
    <row r="831" spans="1:2" x14ac:dyDescent="0.3">
      <c r="A831" s="2" t="s">
        <v>831</v>
      </c>
      <c r="B831" s="3">
        <v>139</v>
      </c>
    </row>
    <row r="832" spans="1:2" x14ac:dyDescent="0.3">
      <c r="A832" s="2" t="s">
        <v>832</v>
      </c>
      <c r="B832" s="3">
        <v>143</v>
      </c>
    </row>
    <row r="833" spans="1:2" x14ac:dyDescent="0.3">
      <c r="A833" s="2" t="s">
        <v>833</v>
      </c>
      <c r="B833" s="3">
        <v>103</v>
      </c>
    </row>
    <row r="834" spans="1:2" x14ac:dyDescent="0.3">
      <c r="A834" s="2" t="s">
        <v>834</v>
      </c>
      <c r="B834" s="3">
        <v>117</v>
      </c>
    </row>
    <row r="835" spans="1:2" x14ac:dyDescent="0.3">
      <c r="A835" s="2" t="s">
        <v>835</v>
      </c>
      <c r="B835" s="3">
        <v>120</v>
      </c>
    </row>
    <row r="836" spans="1:2" x14ac:dyDescent="0.3">
      <c r="A836" s="2" t="s">
        <v>836</v>
      </c>
      <c r="B836" s="3">
        <v>114</v>
      </c>
    </row>
    <row r="837" spans="1:2" x14ac:dyDescent="0.3">
      <c r="A837" s="2" t="s">
        <v>837</v>
      </c>
      <c r="B837" s="3">
        <v>548</v>
      </c>
    </row>
    <row r="838" spans="1:2" x14ac:dyDescent="0.3">
      <c r="A838" s="2" t="s">
        <v>838</v>
      </c>
      <c r="B838" s="3">
        <v>202</v>
      </c>
    </row>
    <row r="839" spans="1:2" x14ac:dyDescent="0.3">
      <c r="A839" s="2" t="s">
        <v>839</v>
      </c>
      <c r="B839" s="3">
        <v>103</v>
      </c>
    </row>
    <row r="840" spans="1:2" x14ac:dyDescent="0.3">
      <c r="A840" s="2" t="s">
        <v>840</v>
      </c>
      <c r="B840" s="3">
        <v>104</v>
      </c>
    </row>
    <row r="841" spans="1:2" x14ac:dyDescent="0.3">
      <c r="A841" s="2" t="s">
        <v>841</v>
      </c>
      <c r="B841" s="3">
        <v>89</v>
      </c>
    </row>
    <row r="842" spans="1:2" x14ac:dyDescent="0.3">
      <c r="A842" s="2" t="s">
        <v>842</v>
      </c>
      <c r="B842" s="3">
        <v>100</v>
      </c>
    </row>
    <row r="843" spans="1:2" x14ac:dyDescent="0.3">
      <c r="A843" s="2" t="s">
        <v>843</v>
      </c>
      <c r="B843" s="3">
        <v>108</v>
      </c>
    </row>
    <row r="844" spans="1:2" x14ac:dyDescent="0.3">
      <c r="A844" s="2" t="s">
        <v>844</v>
      </c>
      <c r="B844" s="3">
        <v>313</v>
      </c>
    </row>
    <row r="845" spans="1:2" x14ac:dyDescent="0.3">
      <c r="A845" s="2" t="s">
        <v>845</v>
      </c>
      <c r="B845" s="3">
        <v>152</v>
      </c>
    </row>
    <row r="846" spans="1:2" x14ac:dyDescent="0.3">
      <c r="A846" s="2" t="s">
        <v>846</v>
      </c>
      <c r="B846" s="3">
        <v>118</v>
      </c>
    </row>
    <row r="847" spans="1:2" x14ac:dyDescent="0.3">
      <c r="A847" s="2" t="s">
        <v>847</v>
      </c>
      <c r="B847" s="3">
        <v>170</v>
      </c>
    </row>
    <row r="848" spans="1:2" x14ac:dyDescent="0.3">
      <c r="A848" s="2" t="s">
        <v>848</v>
      </c>
      <c r="B848" s="3">
        <v>178</v>
      </c>
    </row>
    <row r="849" spans="1:2" x14ac:dyDescent="0.3">
      <c r="A849" s="2" t="s">
        <v>849</v>
      </c>
      <c r="B849" s="3">
        <v>162</v>
      </c>
    </row>
    <row r="850" spans="1:2" x14ac:dyDescent="0.3">
      <c r="A850" s="2" t="s">
        <v>850</v>
      </c>
      <c r="B850" s="3">
        <v>132</v>
      </c>
    </row>
    <row r="851" spans="1:2" x14ac:dyDescent="0.3">
      <c r="A851" s="2" t="s">
        <v>851</v>
      </c>
      <c r="B851" s="3">
        <v>102</v>
      </c>
    </row>
    <row r="852" spans="1:2" x14ac:dyDescent="0.3">
      <c r="A852" s="2" t="s">
        <v>852</v>
      </c>
      <c r="B852" s="3">
        <v>169</v>
      </c>
    </row>
    <row r="853" spans="1:2" x14ac:dyDescent="0.3">
      <c r="A853" s="2" t="s">
        <v>853</v>
      </c>
      <c r="B853" s="3">
        <v>176</v>
      </c>
    </row>
    <row r="854" spans="1:2" x14ac:dyDescent="0.3">
      <c r="A854" s="2" t="s">
        <v>854</v>
      </c>
      <c r="B854" s="3">
        <v>200</v>
      </c>
    </row>
    <row r="855" spans="1:2" x14ac:dyDescent="0.3">
      <c r="A855" s="2" t="s">
        <v>855</v>
      </c>
      <c r="B855" s="3">
        <v>111</v>
      </c>
    </row>
    <row r="856" spans="1:2" x14ac:dyDescent="0.3">
      <c r="A856" s="2" t="s">
        <v>856</v>
      </c>
      <c r="B856" s="3">
        <v>109</v>
      </c>
    </row>
    <row r="857" spans="1:2" x14ac:dyDescent="0.3">
      <c r="A857" s="2" t="s">
        <v>857</v>
      </c>
      <c r="B857" s="3">
        <v>517</v>
      </c>
    </row>
    <row r="858" spans="1:2" x14ac:dyDescent="0.3">
      <c r="A858" s="2" t="s">
        <v>858</v>
      </c>
      <c r="B858" s="3">
        <v>420</v>
      </c>
    </row>
    <row r="859" spans="1:2" x14ac:dyDescent="0.3">
      <c r="A859" s="2" t="s">
        <v>859</v>
      </c>
      <c r="B859" s="3">
        <v>264</v>
      </c>
    </row>
    <row r="860" spans="1:2" x14ac:dyDescent="0.3">
      <c r="A860" s="2" t="s">
        <v>860</v>
      </c>
      <c r="B860" s="3">
        <v>226</v>
      </c>
    </row>
    <row r="861" spans="1:2" x14ac:dyDescent="0.3">
      <c r="A861" s="2" t="s">
        <v>861</v>
      </c>
      <c r="B861" s="3">
        <v>221</v>
      </c>
    </row>
    <row r="862" spans="1:2" x14ac:dyDescent="0.3">
      <c r="A862" s="2" t="s">
        <v>862</v>
      </c>
      <c r="B862" s="3">
        <v>121</v>
      </c>
    </row>
    <row r="863" spans="1:2" x14ac:dyDescent="0.3">
      <c r="A863" s="2" t="s">
        <v>863</v>
      </c>
      <c r="B863" s="3">
        <v>112</v>
      </c>
    </row>
    <row r="864" spans="1:2" x14ac:dyDescent="0.3">
      <c r="A864" s="2" t="s">
        <v>864</v>
      </c>
      <c r="B864" s="3">
        <v>114</v>
      </c>
    </row>
    <row r="865" spans="1:2" x14ac:dyDescent="0.3">
      <c r="A865" s="2" t="s">
        <v>865</v>
      </c>
      <c r="B865" s="3">
        <v>149</v>
      </c>
    </row>
    <row r="866" spans="1:2" x14ac:dyDescent="0.3">
      <c r="A866" s="2" t="s">
        <v>866</v>
      </c>
      <c r="B866" s="3">
        <v>295</v>
      </c>
    </row>
    <row r="867" spans="1:2" x14ac:dyDescent="0.3">
      <c r="A867" s="2" t="s">
        <v>867</v>
      </c>
      <c r="B867" s="3">
        <v>502</v>
      </c>
    </row>
    <row r="868" spans="1:2" x14ac:dyDescent="0.3">
      <c r="A868" s="2" t="s">
        <v>868</v>
      </c>
      <c r="B868" s="3">
        <v>635</v>
      </c>
    </row>
    <row r="869" spans="1:2" x14ac:dyDescent="0.3">
      <c r="A869" s="2" t="s">
        <v>869</v>
      </c>
      <c r="B869" s="3">
        <v>655</v>
      </c>
    </row>
    <row r="870" spans="1:2" x14ac:dyDescent="0.3">
      <c r="A870" s="2" t="s">
        <v>870</v>
      </c>
      <c r="B870" s="3">
        <v>885</v>
      </c>
    </row>
    <row r="871" spans="1:2" x14ac:dyDescent="0.3">
      <c r="A871" s="2" t="s">
        <v>871</v>
      </c>
      <c r="B871" s="3">
        <v>1041</v>
      </c>
    </row>
    <row r="872" spans="1:2" x14ac:dyDescent="0.3">
      <c r="A872" s="2" t="s">
        <v>872</v>
      </c>
      <c r="B872" s="3">
        <v>666</v>
      </c>
    </row>
    <row r="873" spans="1:2" x14ac:dyDescent="0.3">
      <c r="A873" s="2" t="s">
        <v>873</v>
      </c>
      <c r="B873" s="3">
        <v>737</v>
      </c>
    </row>
    <row r="874" spans="1:2" x14ac:dyDescent="0.3">
      <c r="A874" s="2" t="s">
        <v>874</v>
      </c>
      <c r="B874" s="3">
        <v>608</v>
      </c>
    </row>
    <row r="875" spans="1:2" x14ac:dyDescent="0.3">
      <c r="A875" s="2" t="s">
        <v>875</v>
      </c>
      <c r="B875" s="3">
        <v>507</v>
      </c>
    </row>
    <row r="876" spans="1:2" x14ac:dyDescent="0.3">
      <c r="A876" s="2" t="s">
        <v>876</v>
      </c>
      <c r="B876" s="3">
        <v>677</v>
      </c>
    </row>
    <row r="877" spans="1:2" x14ac:dyDescent="0.3">
      <c r="A877" s="2" t="s">
        <v>877</v>
      </c>
      <c r="B877" s="3">
        <v>499</v>
      </c>
    </row>
    <row r="878" spans="1:2" x14ac:dyDescent="0.3">
      <c r="A878" s="2" t="s">
        <v>878</v>
      </c>
      <c r="B878" s="3">
        <v>576</v>
      </c>
    </row>
    <row r="879" spans="1:2" x14ac:dyDescent="0.3">
      <c r="A879" s="2" t="s">
        <v>879</v>
      </c>
      <c r="B879" s="3">
        <v>580</v>
      </c>
    </row>
    <row r="880" spans="1:2" x14ac:dyDescent="0.3">
      <c r="A880" s="2" t="s">
        <v>880</v>
      </c>
      <c r="B880" s="3">
        <v>317</v>
      </c>
    </row>
    <row r="881" spans="1:2" x14ac:dyDescent="0.3">
      <c r="A881" s="2" t="s">
        <v>881</v>
      </c>
      <c r="B881" s="3">
        <v>437</v>
      </c>
    </row>
    <row r="882" spans="1:2" x14ac:dyDescent="0.3">
      <c r="A882" s="2" t="s">
        <v>882</v>
      </c>
      <c r="B882" s="3">
        <v>408</v>
      </c>
    </row>
    <row r="883" spans="1:2" x14ac:dyDescent="0.3">
      <c r="A883" s="2" t="s">
        <v>883</v>
      </c>
      <c r="B883" s="3">
        <v>386</v>
      </c>
    </row>
    <row r="884" spans="1:2" x14ac:dyDescent="0.3">
      <c r="A884" s="2" t="s">
        <v>884</v>
      </c>
      <c r="B884" s="3">
        <v>396</v>
      </c>
    </row>
    <row r="885" spans="1:2" x14ac:dyDescent="0.3">
      <c r="A885" s="2" t="s">
        <v>885</v>
      </c>
      <c r="B885" s="3">
        <v>368</v>
      </c>
    </row>
    <row r="886" spans="1:2" x14ac:dyDescent="0.3">
      <c r="A886" s="2" t="s">
        <v>886</v>
      </c>
      <c r="B886" s="3">
        <v>287</v>
      </c>
    </row>
    <row r="887" spans="1:2" x14ac:dyDescent="0.3">
      <c r="A887" s="2" t="s">
        <v>887</v>
      </c>
      <c r="B887" s="3">
        <v>297</v>
      </c>
    </row>
    <row r="888" spans="1:2" x14ac:dyDescent="0.3">
      <c r="A888" s="2" t="s">
        <v>888</v>
      </c>
      <c r="B888" s="3">
        <v>239</v>
      </c>
    </row>
    <row r="889" spans="1:2" x14ac:dyDescent="0.3">
      <c r="A889" s="2" t="s">
        <v>889</v>
      </c>
      <c r="B889" s="3">
        <v>208</v>
      </c>
    </row>
    <row r="890" spans="1:2" x14ac:dyDescent="0.3">
      <c r="A890" s="2" t="s">
        <v>890</v>
      </c>
      <c r="B890" s="3">
        <v>255</v>
      </c>
    </row>
    <row r="891" spans="1:2" x14ac:dyDescent="0.3">
      <c r="A891" s="2" t="s">
        <v>891</v>
      </c>
      <c r="B891" s="3">
        <v>236</v>
      </c>
    </row>
    <row r="892" spans="1:2" x14ac:dyDescent="0.3">
      <c r="A892" s="2" t="s">
        <v>892</v>
      </c>
      <c r="B892" s="3">
        <v>345</v>
      </c>
    </row>
    <row r="893" spans="1:2" x14ac:dyDescent="0.3">
      <c r="A893" s="2" t="s">
        <v>893</v>
      </c>
      <c r="B893" s="3">
        <v>345</v>
      </c>
    </row>
    <row r="894" spans="1:2" x14ac:dyDescent="0.3">
      <c r="A894" s="2" t="s">
        <v>894</v>
      </c>
      <c r="B894" s="3">
        <v>299</v>
      </c>
    </row>
    <row r="895" spans="1:2" x14ac:dyDescent="0.3">
      <c r="A895" s="2" t="s">
        <v>895</v>
      </c>
      <c r="B895" s="3">
        <v>253</v>
      </c>
    </row>
    <row r="896" spans="1:2" x14ac:dyDescent="0.3">
      <c r="A896" s="2" t="s">
        <v>896</v>
      </c>
      <c r="B896" s="3">
        <v>216</v>
      </c>
    </row>
    <row r="897" spans="1:2" x14ac:dyDescent="0.3">
      <c r="A897" s="2" t="s">
        <v>897</v>
      </c>
      <c r="B897" s="3">
        <v>180</v>
      </c>
    </row>
    <row r="898" spans="1:2" x14ac:dyDescent="0.3">
      <c r="A898" s="2" t="s">
        <v>898</v>
      </c>
      <c r="B898" s="3">
        <v>253</v>
      </c>
    </row>
    <row r="899" spans="1:2" x14ac:dyDescent="0.3">
      <c r="A899" s="2" t="s">
        <v>899</v>
      </c>
      <c r="B899" s="3">
        <v>236</v>
      </c>
    </row>
    <row r="900" spans="1:2" x14ac:dyDescent="0.3">
      <c r="A900" s="2" t="s">
        <v>900</v>
      </c>
      <c r="B900" s="3">
        <v>303</v>
      </c>
    </row>
    <row r="901" spans="1:2" x14ac:dyDescent="0.3">
      <c r="A901" s="2" t="s">
        <v>901</v>
      </c>
      <c r="B901" s="3">
        <v>317</v>
      </c>
    </row>
    <row r="902" spans="1:2" x14ac:dyDescent="0.3">
      <c r="A902" s="2" t="s">
        <v>902</v>
      </c>
      <c r="B902" s="3">
        <v>257</v>
      </c>
    </row>
    <row r="903" spans="1:2" x14ac:dyDescent="0.3">
      <c r="A903" s="2" t="s">
        <v>903</v>
      </c>
      <c r="B903" s="3">
        <v>293</v>
      </c>
    </row>
    <row r="904" spans="1:2" x14ac:dyDescent="0.3">
      <c r="A904" s="2" t="s">
        <v>904</v>
      </c>
      <c r="B904" s="3">
        <v>280</v>
      </c>
    </row>
    <row r="905" spans="1:2" x14ac:dyDescent="0.3">
      <c r="A905" s="2" t="s">
        <v>905</v>
      </c>
      <c r="B905" s="3">
        <v>322</v>
      </c>
    </row>
    <row r="906" spans="1:2" x14ac:dyDescent="0.3">
      <c r="A906" s="2" t="s">
        <v>906</v>
      </c>
      <c r="B906" s="3">
        <v>398</v>
      </c>
    </row>
    <row r="907" spans="1:2" x14ac:dyDescent="0.3">
      <c r="A907" s="2" t="s">
        <v>907</v>
      </c>
      <c r="B907" s="3">
        <v>253</v>
      </c>
    </row>
    <row r="908" spans="1:2" x14ac:dyDescent="0.3">
      <c r="A908" s="2" t="s">
        <v>908</v>
      </c>
      <c r="B908" s="3">
        <v>237</v>
      </c>
    </row>
    <row r="909" spans="1:2" x14ac:dyDescent="0.3">
      <c r="A909" s="2" t="s">
        <v>909</v>
      </c>
      <c r="B909" s="3">
        <v>241</v>
      </c>
    </row>
    <row r="910" spans="1:2" x14ac:dyDescent="0.3">
      <c r="A910" s="2" t="s">
        <v>910</v>
      </c>
      <c r="B910" s="3">
        <v>246</v>
      </c>
    </row>
    <row r="911" spans="1:2" x14ac:dyDescent="0.3">
      <c r="A911" s="2" t="s">
        <v>911</v>
      </c>
      <c r="B911" s="3">
        <v>201</v>
      </c>
    </row>
    <row r="912" spans="1:2" x14ac:dyDescent="0.3">
      <c r="A912" s="2" t="s">
        <v>912</v>
      </c>
      <c r="B912" s="3">
        <v>249</v>
      </c>
    </row>
    <row r="913" spans="1:2" x14ac:dyDescent="0.3">
      <c r="A913" s="2" t="s">
        <v>913</v>
      </c>
      <c r="B913" s="3">
        <v>231</v>
      </c>
    </row>
    <row r="914" spans="1:2" x14ac:dyDescent="0.3">
      <c r="A914" s="2" t="s">
        <v>914</v>
      </c>
      <c r="B914" s="3">
        <v>222</v>
      </c>
    </row>
    <row r="915" spans="1:2" x14ac:dyDescent="0.3">
      <c r="A915" s="2" t="s">
        <v>915</v>
      </c>
      <c r="B915" s="3">
        <v>419</v>
      </c>
    </row>
    <row r="916" spans="1:2" x14ac:dyDescent="0.3">
      <c r="A916" s="2" t="s">
        <v>916</v>
      </c>
      <c r="B916" s="3">
        <v>1146</v>
      </c>
    </row>
    <row r="917" spans="1:2" x14ac:dyDescent="0.3">
      <c r="A917" s="2" t="s">
        <v>917</v>
      </c>
      <c r="B917" s="3">
        <v>285</v>
      </c>
    </row>
    <row r="918" spans="1:2" x14ac:dyDescent="0.3">
      <c r="A918" s="2" t="s">
        <v>918</v>
      </c>
      <c r="B918" s="3">
        <v>304</v>
      </c>
    </row>
    <row r="919" spans="1:2" x14ac:dyDescent="0.3">
      <c r="A919" s="2" t="s">
        <v>919</v>
      </c>
      <c r="B919" s="3">
        <v>199</v>
      </c>
    </row>
    <row r="920" spans="1:2" x14ac:dyDescent="0.3">
      <c r="A920" s="2" t="s">
        <v>920</v>
      </c>
      <c r="B920" s="3">
        <v>428</v>
      </c>
    </row>
    <row r="921" spans="1:2" x14ac:dyDescent="0.3">
      <c r="A921" s="2" t="s">
        <v>921</v>
      </c>
      <c r="B921" s="3">
        <v>428</v>
      </c>
    </row>
    <row r="922" spans="1:2" x14ac:dyDescent="0.3">
      <c r="A922" s="2" t="s">
        <v>922</v>
      </c>
      <c r="B922" s="3">
        <v>338</v>
      </c>
    </row>
    <row r="923" spans="1:2" x14ac:dyDescent="0.3">
      <c r="A923" s="2" t="s">
        <v>923</v>
      </c>
      <c r="B923" s="3">
        <v>370</v>
      </c>
    </row>
    <row r="924" spans="1:2" x14ac:dyDescent="0.3">
      <c r="A924" s="2" t="s">
        <v>924</v>
      </c>
      <c r="B924" s="3">
        <v>265</v>
      </c>
    </row>
    <row r="925" spans="1:2" x14ac:dyDescent="0.3">
      <c r="A925" s="2" t="s">
        <v>925</v>
      </c>
      <c r="B925" s="3">
        <v>253</v>
      </c>
    </row>
    <row r="926" spans="1:2" x14ac:dyDescent="0.3">
      <c r="A926" s="2" t="s">
        <v>926</v>
      </c>
      <c r="B926" s="3">
        <v>295</v>
      </c>
    </row>
    <row r="927" spans="1:2" x14ac:dyDescent="0.3">
      <c r="A927" s="2" t="s">
        <v>927</v>
      </c>
      <c r="B927" s="3">
        <v>550</v>
      </c>
    </row>
    <row r="928" spans="1:2" x14ac:dyDescent="0.3">
      <c r="A928" s="2" t="s">
        <v>928</v>
      </c>
      <c r="B928" s="3">
        <v>735</v>
      </c>
    </row>
    <row r="929" spans="1:2" x14ac:dyDescent="0.3">
      <c r="A929" s="2" t="s">
        <v>929</v>
      </c>
      <c r="B929" s="3">
        <v>526</v>
      </c>
    </row>
    <row r="930" spans="1:2" x14ac:dyDescent="0.3">
      <c r="A930" s="2" t="s">
        <v>930</v>
      </c>
      <c r="B930" s="3">
        <v>587</v>
      </c>
    </row>
    <row r="931" spans="1:2" x14ac:dyDescent="0.3">
      <c r="A931" s="2" t="s">
        <v>931</v>
      </c>
      <c r="B931" s="3">
        <v>383</v>
      </c>
    </row>
    <row r="932" spans="1:2" x14ac:dyDescent="0.3">
      <c r="A932" s="2" t="s">
        <v>932</v>
      </c>
      <c r="B932" s="3">
        <v>316</v>
      </c>
    </row>
    <row r="933" spans="1:2" x14ac:dyDescent="0.3">
      <c r="A933" s="2" t="s">
        <v>933</v>
      </c>
      <c r="B933" s="3">
        <v>523</v>
      </c>
    </row>
    <row r="934" spans="1:2" x14ac:dyDescent="0.3">
      <c r="A934" s="2" t="s">
        <v>934</v>
      </c>
      <c r="B934" s="3">
        <v>433</v>
      </c>
    </row>
    <row r="935" spans="1:2" x14ac:dyDescent="0.3">
      <c r="A935" s="2" t="s">
        <v>935</v>
      </c>
      <c r="B935" s="3">
        <v>481</v>
      </c>
    </row>
    <row r="936" spans="1:2" x14ac:dyDescent="0.3">
      <c r="A936" s="2" t="s">
        <v>936</v>
      </c>
      <c r="B936" s="3">
        <v>445</v>
      </c>
    </row>
    <row r="937" spans="1:2" x14ac:dyDescent="0.3">
      <c r="A937" s="2" t="s">
        <v>937</v>
      </c>
      <c r="B937" s="3">
        <v>364</v>
      </c>
    </row>
    <row r="938" spans="1:2" x14ac:dyDescent="0.3">
      <c r="A938" s="2" t="s">
        <v>938</v>
      </c>
      <c r="B938" s="3">
        <v>689</v>
      </c>
    </row>
    <row r="939" spans="1:2" x14ac:dyDescent="0.3">
      <c r="A939" s="2" t="s">
        <v>939</v>
      </c>
      <c r="B939" s="3">
        <v>478</v>
      </c>
    </row>
    <row r="940" spans="1:2" x14ac:dyDescent="0.3">
      <c r="A940" s="2" t="s">
        <v>940</v>
      </c>
      <c r="B940" s="3">
        <v>402</v>
      </c>
    </row>
    <row r="941" spans="1:2" x14ac:dyDescent="0.3">
      <c r="A941" s="2" t="s">
        <v>941</v>
      </c>
      <c r="B941" s="3">
        <v>440</v>
      </c>
    </row>
    <row r="942" spans="1:2" x14ac:dyDescent="0.3">
      <c r="A942" s="2" t="s">
        <v>942</v>
      </c>
      <c r="B942" s="3">
        <v>397</v>
      </c>
    </row>
    <row r="943" spans="1:2" x14ac:dyDescent="0.3">
      <c r="A943" s="2" t="s">
        <v>943</v>
      </c>
      <c r="B943" s="3">
        <v>320</v>
      </c>
    </row>
    <row r="944" spans="1:2" x14ac:dyDescent="0.3">
      <c r="A944" s="2" t="s">
        <v>944</v>
      </c>
      <c r="B944" s="3">
        <v>284</v>
      </c>
    </row>
    <row r="945" spans="1:2" x14ac:dyDescent="0.3">
      <c r="A945" s="2" t="s">
        <v>945</v>
      </c>
      <c r="B945" s="3">
        <v>352</v>
      </c>
    </row>
    <row r="946" spans="1:2" x14ac:dyDescent="0.3">
      <c r="A946" s="2" t="s">
        <v>946</v>
      </c>
      <c r="B946" s="3">
        <v>268</v>
      </c>
    </row>
    <row r="947" spans="1:2" x14ac:dyDescent="0.3">
      <c r="A947" s="2" t="s">
        <v>947</v>
      </c>
      <c r="B947" s="3">
        <v>264</v>
      </c>
    </row>
    <row r="948" spans="1:2" x14ac:dyDescent="0.3">
      <c r="A948" s="2" t="s">
        <v>948</v>
      </c>
      <c r="B948" s="3">
        <v>427</v>
      </c>
    </row>
    <row r="949" spans="1:2" x14ac:dyDescent="0.3">
      <c r="A949" s="2" t="s">
        <v>949</v>
      </c>
      <c r="B949" s="3">
        <v>593</v>
      </c>
    </row>
    <row r="950" spans="1:2" x14ac:dyDescent="0.3">
      <c r="A950" s="2" t="s">
        <v>950</v>
      </c>
      <c r="B950" s="3">
        <v>528</v>
      </c>
    </row>
    <row r="951" spans="1:2" x14ac:dyDescent="0.3">
      <c r="A951" s="2" t="s">
        <v>951</v>
      </c>
      <c r="B951" s="3">
        <v>435</v>
      </c>
    </row>
    <row r="952" spans="1:2" x14ac:dyDescent="0.3">
      <c r="A952" s="2" t="s">
        <v>952</v>
      </c>
      <c r="B952" s="3">
        <v>397</v>
      </c>
    </row>
    <row r="953" spans="1:2" x14ac:dyDescent="0.3">
      <c r="A953" s="2" t="s">
        <v>953</v>
      </c>
      <c r="B953" s="3">
        <v>376</v>
      </c>
    </row>
    <row r="954" spans="1:2" x14ac:dyDescent="0.3">
      <c r="A954" s="2" t="s">
        <v>954</v>
      </c>
      <c r="B954" s="3">
        <v>327</v>
      </c>
    </row>
    <row r="955" spans="1:2" x14ac:dyDescent="0.3">
      <c r="A955" s="2" t="s">
        <v>955</v>
      </c>
      <c r="B955" s="3">
        <v>193</v>
      </c>
    </row>
    <row r="956" spans="1:2" x14ac:dyDescent="0.3">
      <c r="A956" s="2" t="s">
        <v>956</v>
      </c>
      <c r="B956" s="3">
        <v>347</v>
      </c>
    </row>
    <row r="957" spans="1:2" x14ac:dyDescent="0.3">
      <c r="A957" s="2" t="s">
        <v>957</v>
      </c>
      <c r="B957" s="3">
        <v>504</v>
      </c>
    </row>
    <row r="958" spans="1:2" x14ac:dyDescent="0.3">
      <c r="A958" s="2" t="s">
        <v>958</v>
      </c>
      <c r="B958" s="3">
        <v>287</v>
      </c>
    </row>
    <row r="959" spans="1:2" x14ac:dyDescent="0.3">
      <c r="A959" s="2" t="s">
        <v>959</v>
      </c>
      <c r="B959" s="3">
        <v>559</v>
      </c>
    </row>
    <row r="960" spans="1:2" x14ac:dyDescent="0.3">
      <c r="A960" s="2" t="s">
        <v>960</v>
      </c>
      <c r="B960" s="3">
        <v>551</v>
      </c>
    </row>
    <row r="961" spans="1:2" x14ac:dyDescent="0.3">
      <c r="A961" s="2" t="s">
        <v>961</v>
      </c>
      <c r="B961" s="3">
        <v>560</v>
      </c>
    </row>
    <row r="962" spans="1:2" x14ac:dyDescent="0.3">
      <c r="A962" s="2" t="s">
        <v>962</v>
      </c>
      <c r="B962" s="3">
        <v>900</v>
      </c>
    </row>
    <row r="963" spans="1:2" x14ac:dyDescent="0.3">
      <c r="A963" s="2" t="s">
        <v>963</v>
      </c>
      <c r="B963" s="3">
        <v>1163</v>
      </c>
    </row>
    <row r="964" spans="1:2" x14ac:dyDescent="0.3">
      <c r="A964" s="2" t="s">
        <v>964</v>
      </c>
      <c r="B964" s="3">
        <v>920</v>
      </c>
    </row>
    <row r="965" spans="1:2" x14ac:dyDescent="0.3">
      <c r="A965" s="2" t="s">
        <v>965</v>
      </c>
      <c r="B965" s="3">
        <v>648</v>
      </c>
    </row>
    <row r="966" spans="1:2" x14ac:dyDescent="0.3">
      <c r="A966" s="2" t="s">
        <v>966</v>
      </c>
      <c r="B966" s="3">
        <v>1675</v>
      </c>
    </row>
    <row r="967" spans="1:2" x14ac:dyDescent="0.3">
      <c r="A967" s="2" t="s">
        <v>967</v>
      </c>
      <c r="B967" s="3">
        <v>2065</v>
      </c>
    </row>
    <row r="968" spans="1:2" x14ac:dyDescent="0.3">
      <c r="A968" s="2" t="s">
        <v>968</v>
      </c>
      <c r="B968" s="3">
        <v>1242</v>
      </c>
    </row>
    <row r="969" spans="1:2" x14ac:dyDescent="0.3">
      <c r="A969" s="2" t="s">
        <v>969</v>
      </c>
      <c r="B969" s="3">
        <v>930</v>
      </c>
    </row>
    <row r="970" spans="1:2" x14ac:dyDescent="0.3">
      <c r="A970" s="2" t="s">
        <v>970</v>
      </c>
      <c r="B970" s="3">
        <v>840</v>
      </c>
    </row>
    <row r="971" spans="1:2" x14ac:dyDescent="0.3">
      <c r="A971" s="2" t="s">
        <v>971</v>
      </c>
      <c r="B971" s="3">
        <v>708</v>
      </c>
    </row>
    <row r="972" spans="1:2" x14ac:dyDescent="0.3">
      <c r="A972" s="2" t="s">
        <v>972</v>
      </c>
      <c r="B972" s="3">
        <v>546</v>
      </c>
    </row>
    <row r="973" spans="1:2" x14ac:dyDescent="0.3">
      <c r="A973" s="2" t="s">
        <v>973</v>
      </c>
      <c r="B973" s="3">
        <v>841</v>
      </c>
    </row>
    <row r="974" spans="1:2" x14ac:dyDescent="0.3">
      <c r="A974" s="2" t="s">
        <v>974</v>
      </c>
      <c r="B974" s="3">
        <v>415</v>
      </c>
    </row>
    <row r="975" spans="1:2" x14ac:dyDescent="0.3">
      <c r="A975" s="2" t="s">
        <v>975</v>
      </c>
      <c r="B975" s="3">
        <v>1103</v>
      </c>
    </row>
    <row r="976" spans="1:2" x14ac:dyDescent="0.3">
      <c r="A976" s="2" t="s">
        <v>976</v>
      </c>
      <c r="B976" s="3">
        <v>801</v>
      </c>
    </row>
    <row r="977" spans="1:2" x14ac:dyDescent="0.3">
      <c r="A977" s="2" t="s">
        <v>977</v>
      </c>
      <c r="B977" s="3">
        <v>1177</v>
      </c>
    </row>
    <row r="978" spans="1:2" x14ac:dyDescent="0.3">
      <c r="A978" s="2" t="s">
        <v>978</v>
      </c>
      <c r="B978" s="3">
        <v>700</v>
      </c>
    </row>
    <row r="979" spans="1:2" x14ac:dyDescent="0.3">
      <c r="A979" s="2" t="s">
        <v>979</v>
      </c>
      <c r="B979" s="3">
        <v>595</v>
      </c>
    </row>
    <row r="980" spans="1:2" x14ac:dyDescent="0.3">
      <c r="A980" s="2" t="s">
        <v>980</v>
      </c>
      <c r="B980" s="3">
        <v>699</v>
      </c>
    </row>
    <row r="981" spans="1:2" x14ac:dyDescent="0.3">
      <c r="A981" s="2" t="s">
        <v>981</v>
      </c>
      <c r="B981" s="3">
        <v>375</v>
      </c>
    </row>
    <row r="982" spans="1:2" x14ac:dyDescent="0.3">
      <c r="A982" s="2" t="s">
        <v>982</v>
      </c>
      <c r="B982" s="3">
        <v>409</v>
      </c>
    </row>
    <row r="983" spans="1:2" x14ac:dyDescent="0.3">
      <c r="A983" s="2" t="s">
        <v>983</v>
      </c>
      <c r="B983" s="3">
        <v>580</v>
      </c>
    </row>
    <row r="984" spans="1:2" x14ac:dyDescent="0.3">
      <c r="A984" s="2" t="s">
        <v>984</v>
      </c>
      <c r="B984" s="3">
        <v>587</v>
      </c>
    </row>
    <row r="985" spans="1:2" x14ac:dyDescent="0.3">
      <c r="A985" s="2" t="s">
        <v>985</v>
      </c>
      <c r="B985" s="3">
        <v>478</v>
      </c>
    </row>
    <row r="986" spans="1:2" x14ac:dyDescent="0.3">
      <c r="A986" s="2" t="s">
        <v>986</v>
      </c>
      <c r="B986" s="3">
        <v>282</v>
      </c>
    </row>
    <row r="987" spans="1:2" x14ac:dyDescent="0.3">
      <c r="A987" s="2" t="s">
        <v>987</v>
      </c>
      <c r="B987" s="3">
        <v>514</v>
      </c>
    </row>
    <row r="988" spans="1:2" x14ac:dyDescent="0.3">
      <c r="A988" s="2" t="s">
        <v>988</v>
      </c>
      <c r="B988" s="3">
        <v>367</v>
      </c>
    </row>
    <row r="989" spans="1:2" x14ac:dyDescent="0.3">
      <c r="A989" s="2" t="s">
        <v>989</v>
      </c>
      <c r="B989" s="3">
        <v>431</v>
      </c>
    </row>
    <row r="990" spans="1:2" x14ac:dyDescent="0.3">
      <c r="A990" s="2" t="s">
        <v>990</v>
      </c>
      <c r="B990" s="3">
        <v>364</v>
      </c>
    </row>
    <row r="991" spans="1:2" x14ac:dyDescent="0.3">
      <c r="A991" s="2" t="s">
        <v>991</v>
      </c>
      <c r="B991" s="3">
        <v>372</v>
      </c>
    </row>
    <row r="992" spans="1:2" x14ac:dyDescent="0.3">
      <c r="A992" s="2" t="s">
        <v>992</v>
      </c>
      <c r="B992" s="3">
        <v>637</v>
      </c>
    </row>
    <row r="993" spans="1:2" x14ac:dyDescent="0.3">
      <c r="A993" s="2" t="s">
        <v>993</v>
      </c>
      <c r="B993" s="3">
        <v>402</v>
      </c>
    </row>
    <row r="994" spans="1:2" x14ac:dyDescent="0.3">
      <c r="A994" s="2" t="s">
        <v>994</v>
      </c>
      <c r="B994" s="3">
        <v>508</v>
      </c>
    </row>
    <row r="995" spans="1:2" x14ac:dyDescent="0.3">
      <c r="A995" s="2" t="s">
        <v>995</v>
      </c>
      <c r="B995" s="3">
        <v>599</v>
      </c>
    </row>
    <row r="996" spans="1:2" x14ac:dyDescent="0.3">
      <c r="A996" s="2" t="s">
        <v>996</v>
      </c>
      <c r="B996" s="3">
        <v>481</v>
      </c>
    </row>
    <row r="997" spans="1:2" x14ac:dyDescent="0.3">
      <c r="A997" s="2" t="s">
        <v>997</v>
      </c>
      <c r="B997" s="3">
        <v>381</v>
      </c>
    </row>
    <row r="998" spans="1:2" x14ac:dyDescent="0.3">
      <c r="A998" s="2" t="s">
        <v>998</v>
      </c>
      <c r="B998" s="3">
        <v>598</v>
      </c>
    </row>
    <row r="999" spans="1:2" x14ac:dyDescent="0.3">
      <c r="A999" s="2" t="s">
        <v>999</v>
      </c>
      <c r="B999" s="3">
        <v>567</v>
      </c>
    </row>
    <row r="1000" spans="1:2" x14ac:dyDescent="0.3">
      <c r="A1000" s="2" t="s">
        <v>1000</v>
      </c>
      <c r="B1000" s="3">
        <v>420</v>
      </c>
    </row>
    <row r="1001" spans="1:2" x14ac:dyDescent="0.3">
      <c r="A1001" s="2" t="s">
        <v>1001</v>
      </c>
      <c r="B1001" s="3">
        <v>456</v>
      </c>
    </row>
    <row r="1002" spans="1:2" x14ac:dyDescent="0.3">
      <c r="A1002" s="2" t="s">
        <v>1002</v>
      </c>
      <c r="B1002" s="3">
        <v>370</v>
      </c>
    </row>
    <row r="1003" spans="1:2" x14ac:dyDescent="0.3">
      <c r="A1003" s="2" t="s">
        <v>1003</v>
      </c>
      <c r="B1003" s="3">
        <v>384</v>
      </c>
    </row>
    <row r="1004" spans="1:2" x14ac:dyDescent="0.3">
      <c r="A1004" s="2" t="s">
        <v>1004</v>
      </c>
      <c r="B1004" s="3">
        <v>401</v>
      </c>
    </row>
    <row r="1005" spans="1:2" x14ac:dyDescent="0.3">
      <c r="A1005" s="2" t="s">
        <v>1005</v>
      </c>
      <c r="B1005" s="3">
        <v>442</v>
      </c>
    </row>
    <row r="1006" spans="1:2" x14ac:dyDescent="0.3">
      <c r="A1006" s="2" t="s">
        <v>1006</v>
      </c>
      <c r="B1006" s="3">
        <v>320</v>
      </c>
    </row>
    <row r="1007" spans="1:2" x14ac:dyDescent="0.3">
      <c r="A1007" s="2" t="s">
        <v>1007</v>
      </c>
      <c r="B1007" s="3">
        <v>292</v>
      </c>
    </row>
    <row r="1008" spans="1:2" x14ac:dyDescent="0.3">
      <c r="A1008" s="2" t="s">
        <v>1008</v>
      </c>
      <c r="B1008" s="3">
        <v>276</v>
      </c>
    </row>
    <row r="1009" spans="1:2" x14ac:dyDescent="0.3">
      <c r="A1009" s="2" t="s">
        <v>1009</v>
      </c>
      <c r="B1009" s="3">
        <v>324</v>
      </c>
    </row>
    <row r="1010" spans="1:2" x14ac:dyDescent="0.3">
      <c r="A1010" s="2" t="s">
        <v>1010</v>
      </c>
      <c r="B1010" s="3">
        <v>377</v>
      </c>
    </row>
    <row r="1011" spans="1:2" x14ac:dyDescent="0.3">
      <c r="A1011" s="2" t="s">
        <v>1011</v>
      </c>
      <c r="B1011" s="3">
        <v>324</v>
      </c>
    </row>
    <row r="1012" spans="1:2" x14ac:dyDescent="0.3">
      <c r="A1012" s="2" t="s">
        <v>1012</v>
      </c>
      <c r="B1012" s="3">
        <v>413</v>
      </c>
    </row>
    <row r="1013" spans="1:2" x14ac:dyDescent="0.3">
      <c r="A1013" s="2" t="s">
        <v>1013</v>
      </c>
      <c r="B1013" s="3">
        <v>386</v>
      </c>
    </row>
    <row r="1014" spans="1:2" x14ac:dyDescent="0.3">
      <c r="A1014" s="2" t="s">
        <v>1014</v>
      </c>
      <c r="B1014" s="3">
        <v>510</v>
      </c>
    </row>
    <row r="1015" spans="1:2" x14ac:dyDescent="0.3">
      <c r="A1015" s="2" t="s">
        <v>1015</v>
      </c>
      <c r="B1015" s="3">
        <v>384</v>
      </c>
    </row>
    <row r="1016" spans="1:2" x14ac:dyDescent="0.3">
      <c r="A1016" s="2" t="s">
        <v>1016</v>
      </c>
      <c r="B1016" s="3">
        <v>351</v>
      </c>
    </row>
    <row r="1017" spans="1:2" x14ac:dyDescent="0.3">
      <c r="A1017" s="2" t="s">
        <v>1017</v>
      </c>
      <c r="B1017" s="3">
        <v>888</v>
      </c>
    </row>
    <row r="1018" spans="1:2" x14ac:dyDescent="0.3">
      <c r="A1018" s="2" t="s">
        <v>1018</v>
      </c>
      <c r="B1018" s="3">
        <v>586</v>
      </c>
    </row>
    <row r="1019" spans="1:2" x14ac:dyDescent="0.3">
      <c r="A1019" s="2" t="s">
        <v>1019</v>
      </c>
      <c r="B1019" s="3">
        <v>343</v>
      </c>
    </row>
    <row r="1020" spans="1:2" x14ac:dyDescent="0.3">
      <c r="A1020" s="2" t="s">
        <v>1020</v>
      </c>
      <c r="B1020" s="3">
        <v>312</v>
      </c>
    </row>
    <row r="1021" spans="1:2" x14ac:dyDescent="0.3">
      <c r="A1021" s="2" t="s">
        <v>1021</v>
      </c>
      <c r="B1021" s="3">
        <v>269</v>
      </c>
    </row>
    <row r="1022" spans="1:2" x14ac:dyDescent="0.3">
      <c r="A1022" s="2" t="s">
        <v>1022</v>
      </c>
      <c r="B1022" s="3">
        <v>336</v>
      </c>
    </row>
    <row r="1023" spans="1:2" x14ac:dyDescent="0.3">
      <c r="A1023" s="2" t="s">
        <v>1023</v>
      </c>
      <c r="B1023" s="3">
        <v>511</v>
      </c>
    </row>
    <row r="1024" spans="1:2" x14ac:dyDescent="0.3">
      <c r="A1024" s="2" t="s">
        <v>1024</v>
      </c>
      <c r="B1024" s="3">
        <v>256</v>
      </c>
    </row>
    <row r="1025" spans="1:2" x14ac:dyDescent="0.3">
      <c r="A1025" s="2" t="s">
        <v>1025</v>
      </c>
      <c r="B1025" s="3">
        <v>267</v>
      </c>
    </row>
    <row r="1026" spans="1:2" x14ac:dyDescent="0.3">
      <c r="A1026" s="2" t="s">
        <v>1026</v>
      </c>
      <c r="B1026" s="3">
        <v>364</v>
      </c>
    </row>
    <row r="1027" spans="1:2" x14ac:dyDescent="0.3">
      <c r="A1027" s="2" t="s">
        <v>1027</v>
      </c>
      <c r="B1027" s="3">
        <v>360</v>
      </c>
    </row>
    <row r="1028" spans="1:2" x14ac:dyDescent="0.3">
      <c r="A1028" s="2" t="s">
        <v>1028</v>
      </c>
      <c r="B1028" s="3">
        <v>223</v>
      </c>
    </row>
    <row r="1029" spans="1:2" x14ac:dyDescent="0.3">
      <c r="A1029" s="2" t="s">
        <v>1029</v>
      </c>
      <c r="B1029" s="3">
        <v>226</v>
      </c>
    </row>
    <row r="1030" spans="1:2" x14ac:dyDescent="0.3">
      <c r="A1030" s="2" t="s">
        <v>1030</v>
      </c>
      <c r="B1030" s="3">
        <v>235</v>
      </c>
    </row>
    <row r="1031" spans="1:2" x14ac:dyDescent="0.3">
      <c r="A1031" s="2" t="s">
        <v>1031</v>
      </c>
      <c r="B1031" s="3">
        <v>237</v>
      </c>
    </row>
    <row r="1032" spans="1:2" x14ac:dyDescent="0.3">
      <c r="A1032" s="2" t="s">
        <v>1032</v>
      </c>
      <c r="B1032" s="3">
        <v>262</v>
      </c>
    </row>
    <row r="1033" spans="1:2" x14ac:dyDescent="0.3">
      <c r="A1033" s="2" t="s">
        <v>1033</v>
      </c>
      <c r="B1033" s="3">
        <v>272</v>
      </c>
    </row>
    <row r="1034" spans="1:2" x14ac:dyDescent="0.3">
      <c r="A1034" s="2" t="s">
        <v>1034</v>
      </c>
      <c r="B1034" s="3">
        <v>422</v>
      </c>
    </row>
    <row r="1035" spans="1:2" x14ac:dyDescent="0.3">
      <c r="A1035" s="2" t="s">
        <v>1035</v>
      </c>
      <c r="B1035" s="3">
        <v>335</v>
      </c>
    </row>
    <row r="1036" spans="1:2" x14ac:dyDescent="0.3">
      <c r="A1036" s="2" t="s">
        <v>1036</v>
      </c>
      <c r="B1036" s="3">
        <v>290</v>
      </c>
    </row>
    <row r="1037" spans="1:2" x14ac:dyDescent="0.3">
      <c r="A1037" s="2" t="s">
        <v>1037</v>
      </c>
      <c r="B1037" s="3">
        <v>204</v>
      </c>
    </row>
    <row r="1038" spans="1:2" x14ac:dyDescent="0.3">
      <c r="A1038" s="2" t="s">
        <v>1038</v>
      </c>
      <c r="B1038" s="3">
        <v>276</v>
      </c>
    </row>
    <row r="1039" spans="1:2" x14ac:dyDescent="0.3">
      <c r="A1039" s="2" t="s">
        <v>1039</v>
      </c>
      <c r="B1039" s="3">
        <v>682</v>
      </c>
    </row>
    <row r="1040" spans="1:2" x14ac:dyDescent="0.3">
      <c r="A1040" s="2" t="s">
        <v>1040</v>
      </c>
      <c r="B1040" s="3">
        <v>801</v>
      </c>
    </row>
    <row r="1041" spans="1:2" x14ac:dyDescent="0.3">
      <c r="A1041" s="2" t="s">
        <v>1041</v>
      </c>
      <c r="B1041" s="3">
        <v>348</v>
      </c>
    </row>
    <row r="1042" spans="1:2" x14ac:dyDescent="0.3">
      <c r="A1042" s="2" t="s">
        <v>1042</v>
      </c>
      <c r="B1042" s="3">
        <v>269</v>
      </c>
    </row>
    <row r="1043" spans="1:2" x14ac:dyDescent="0.3">
      <c r="A1043" s="2" t="s">
        <v>1043</v>
      </c>
      <c r="B1043" s="3">
        <v>349</v>
      </c>
    </row>
    <row r="1044" spans="1:2" x14ac:dyDescent="0.3">
      <c r="A1044" s="2" t="s">
        <v>1044</v>
      </c>
      <c r="B1044" s="3">
        <v>379</v>
      </c>
    </row>
    <row r="1045" spans="1:2" x14ac:dyDescent="0.3">
      <c r="A1045" s="2" t="s">
        <v>1045</v>
      </c>
      <c r="B1045" s="3">
        <v>288</v>
      </c>
    </row>
    <row r="1046" spans="1:2" x14ac:dyDescent="0.3">
      <c r="A1046" s="2" t="s">
        <v>1046</v>
      </c>
      <c r="B1046" s="3">
        <v>506</v>
      </c>
    </row>
    <row r="1047" spans="1:2" x14ac:dyDescent="0.3">
      <c r="A1047" s="2" t="s">
        <v>1047</v>
      </c>
      <c r="B1047" s="3">
        <v>398</v>
      </c>
    </row>
    <row r="1048" spans="1:2" x14ac:dyDescent="0.3">
      <c r="A1048" s="2" t="s">
        <v>1048</v>
      </c>
      <c r="B1048" s="3">
        <v>379</v>
      </c>
    </row>
    <row r="1049" spans="1:2" x14ac:dyDescent="0.3">
      <c r="A1049" s="2" t="s">
        <v>1049</v>
      </c>
      <c r="B1049" s="3">
        <v>246</v>
      </c>
    </row>
    <row r="1050" spans="1:2" x14ac:dyDescent="0.3">
      <c r="A1050" s="2" t="s">
        <v>1050</v>
      </c>
      <c r="B1050" s="3">
        <v>481</v>
      </c>
    </row>
    <row r="1051" spans="1:2" x14ac:dyDescent="0.3">
      <c r="A1051" s="2" t="s">
        <v>1051</v>
      </c>
      <c r="B1051" s="3">
        <v>292</v>
      </c>
    </row>
    <row r="1052" spans="1:2" x14ac:dyDescent="0.3">
      <c r="A1052" s="2" t="s">
        <v>1052</v>
      </c>
      <c r="B1052" s="3">
        <v>245</v>
      </c>
    </row>
    <row r="1053" spans="1:2" x14ac:dyDescent="0.3">
      <c r="A1053" s="2" t="s">
        <v>1053</v>
      </c>
      <c r="B1053" s="3">
        <v>307</v>
      </c>
    </row>
    <row r="1054" spans="1:2" x14ac:dyDescent="0.3">
      <c r="A1054" s="2" t="s">
        <v>1054</v>
      </c>
      <c r="B1054" s="3">
        <v>304</v>
      </c>
    </row>
    <row r="1055" spans="1:2" x14ac:dyDescent="0.3">
      <c r="A1055" s="2" t="s">
        <v>1055</v>
      </c>
      <c r="B1055" s="3">
        <v>303</v>
      </c>
    </row>
    <row r="1056" spans="1:2" x14ac:dyDescent="0.3">
      <c r="A1056" s="2" t="s">
        <v>1056</v>
      </c>
      <c r="B1056" s="3">
        <v>1134</v>
      </c>
    </row>
    <row r="1057" spans="1:2" x14ac:dyDescent="0.3">
      <c r="A1057" s="2" t="s">
        <v>1057</v>
      </c>
      <c r="B1057" s="3">
        <v>272</v>
      </c>
    </row>
    <row r="1058" spans="1:2" x14ac:dyDescent="0.3">
      <c r="A1058" s="2" t="s">
        <v>1058</v>
      </c>
      <c r="B1058" s="3">
        <v>554</v>
      </c>
    </row>
    <row r="1059" spans="1:2" x14ac:dyDescent="0.3">
      <c r="A1059" s="2" t="s">
        <v>1059</v>
      </c>
      <c r="B1059" s="3">
        <v>355</v>
      </c>
    </row>
    <row r="1060" spans="1:2" x14ac:dyDescent="0.3">
      <c r="A1060" s="2" t="s">
        <v>1060</v>
      </c>
      <c r="B1060" s="3">
        <v>532</v>
      </c>
    </row>
    <row r="1061" spans="1:2" x14ac:dyDescent="0.3">
      <c r="A1061" s="2" t="s">
        <v>1061</v>
      </c>
      <c r="B1061" s="3">
        <v>378</v>
      </c>
    </row>
    <row r="1062" spans="1:2" x14ac:dyDescent="0.3">
      <c r="A1062" s="2" t="s">
        <v>1062</v>
      </c>
      <c r="B1062" s="3">
        <v>672</v>
      </c>
    </row>
    <row r="1063" spans="1:2" x14ac:dyDescent="0.3">
      <c r="A1063" s="2" t="s">
        <v>1063</v>
      </c>
      <c r="B1063" s="3">
        <v>267</v>
      </c>
    </row>
    <row r="1064" spans="1:2" x14ac:dyDescent="0.3">
      <c r="A1064" s="2" t="s">
        <v>1064</v>
      </c>
      <c r="B1064" s="3">
        <v>287</v>
      </c>
    </row>
    <row r="1065" spans="1:2" x14ac:dyDescent="0.3">
      <c r="A1065" s="2" t="s">
        <v>1065</v>
      </c>
      <c r="B1065" s="3">
        <v>358</v>
      </c>
    </row>
    <row r="1066" spans="1:2" x14ac:dyDescent="0.3">
      <c r="A1066" s="2" t="s">
        <v>1066</v>
      </c>
      <c r="B1066" s="3">
        <v>219</v>
      </c>
    </row>
    <row r="1067" spans="1:2" x14ac:dyDescent="0.3">
      <c r="A1067" s="2" t="s">
        <v>1067</v>
      </c>
      <c r="B1067" s="3">
        <v>187</v>
      </c>
    </row>
    <row r="1068" spans="1:2" x14ac:dyDescent="0.3">
      <c r="A1068" s="2" t="s">
        <v>1068</v>
      </c>
      <c r="B1068" s="3">
        <v>321</v>
      </c>
    </row>
    <row r="1069" spans="1:2" x14ac:dyDescent="0.3">
      <c r="A1069" s="2" t="s">
        <v>1069</v>
      </c>
      <c r="B1069" s="3">
        <v>251</v>
      </c>
    </row>
    <row r="1070" spans="1:2" x14ac:dyDescent="0.3">
      <c r="A1070" s="2" t="s">
        <v>1070</v>
      </c>
      <c r="B1070" s="3">
        <v>231</v>
      </c>
    </row>
    <row r="1071" spans="1:2" x14ac:dyDescent="0.3">
      <c r="A1071" s="2" t="s">
        <v>1071</v>
      </c>
      <c r="B1071" s="3">
        <v>272</v>
      </c>
    </row>
    <row r="1072" spans="1:2" x14ac:dyDescent="0.3">
      <c r="A1072" s="2" t="s">
        <v>1072</v>
      </c>
      <c r="B1072" s="3">
        <v>251</v>
      </c>
    </row>
    <row r="1073" spans="1:2" x14ac:dyDescent="0.3">
      <c r="A1073" s="2" t="s">
        <v>1073</v>
      </c>
      <c r="B1073" s="3">
        <v>173</v>
      </c>
    </row>
    <row r="1074" spans="1:2" x14ac:dyDescent="0.3">
      <c r="A1074" s="2" t="s">
        <v>1074</v>
      </c>
      <c r="B1074" s="3">
        <v>222</v>
      </c>
    </row>
    <row r="1075" spans="1:2" x14ac:dyDescent="0.3">
      <c r="A1075" s="2" t="s">
        <v>1075</v>
      </c>
      <c r="B1075" s="3">
        <v>283</v>
      </c>
    </row>
    <row r="1076" spans="1:2" x14ac:dyDescent="0.3">
      <c r="A1076" s="2" t="s">
        <v>1076</v>
      </c>
      <c r="B1076" s="3">
        <v>331</v>
      </c>
    </row>
    <row r="1077" spans="1:2" x14ac:dyDescent="0.3">
      <c r="A1077" s="2" t="s">
        <v>1077</v>
      </c>
      <c r="B1077" s="3">
        <v>179</v>
      </c>
    </row>
    <row r="1078" spans="1:2" x14ac:dyDescent="0.3">
      <c r="A1078" s="2" t="s">
        <v>1078</v>
      </c>
      <c r="B1078" s="3">
        <v>205</v>
      </c>
    </row>
    <row r="1079" spans="1:2" x14ac:dyDescent="0.3">
      <c r="A1079" s="2" t="s">
        <v>1079</v>
      </c>
      <c r="B1079" s="3">
        <v>180</v>
      </c>
    </row>
    <row r="1080" spans="1:2" x14ac:dyDescent="0.3">
      <c r="A1080" s="2" t="s">
        <v>1080</v>
      </c>
      <c r="B1080" s="3">
        <v>191</v>
      </c>
    </row>
    <row r="1081" spans="1:2" x14ac:dyDescent="0.3">
      <c r="A1081" s="2" t="s">
        <v>1081</v>
      </c>
      <c r="B1081" s="3">
        <v>190</v>
      </c>
    </row>
    <row r="1082" spans="1:2" x14ac:dyDescent="0.3">
      <c r="A1082" s="2" t="s">
        <v>1082</v>
      </c>
      <c r="B1082" s="3">
        <v>163</v>
      </c>
    </row>
    <row r="1083" spans="1:2" x14ac:dyDescent="0.3">
      <c r="A1083" s="2" t="s">
        <v>1083</v>
      </c>
      <c r="B1083" s="3">
        <v>186</v>
      </c>
    </row>
    <row r="1084" spans="1:2" x14ac:dyDescent="0.3">
      <c r="A1084" s="2" t="s">
        <v>1084</v>
      </c>
      <c r="B1084" s="3">
        <v>197</v>
      </c>
    </row>
    <row r="1085" spans="1:2" x14ac:dyDescent="0.3">
      <c r="A1085" s="2" t="s">
        <v>1085</v>
      </c>
      <c r="B1085" s="3">
        <v>196</v>
      </c>
    </row>
    <row r="1086" spans="1:2" x14ac:dyDescent="0.3">
      <c r="A1086" s="2" t="s">
        <v>1086</v>
      </c>
      <c r="B1086" s="3">
        <v>194</v>
      </c>
    </row>
    <row r="1087" spans="1:2" x14ac:dyDescent="0.3">
      <c r="A1087" s="2" t="s">
        <v>1087</v>
      </c>
      <c r="B1087" s="3">
        <v>189</v>
      </c>
    </row>
    <row r="1088" spans="1:2" x14ac:dyDescent="0.3">
      <c r="A1088" s="2" t="s">
        <v>1088</v>
      </c>
      <c r="B1088" s="3">
        <v>182</v>
      </c>
    </row>
    <row r="1089" spans="1:2" x14ac:dyDescent="0.3">
      <c r="A1089" s="2" t="s">
        <v>1089</v>
      </c>
      <c r="B1089" s="3">
        <v>318</v>
      </c>
    </row>
    <row r="1090" spans="1:2" x14ac:dyDescent="0.3">
      <c r="A1090" s="2" t="s">
        <v>1090</v>
      </c>
      <c r="B1090" s="3">
        <v>327</v>
      </c>
    </row>
    <row r="1091" spans="1:2" x14ac:dyDescent="0.3">
      <c r="A1091" s="2" t="s">
        <v>1091</v>
      </c>
      <c r="B1091" s="3">
        <v>291</v>
      </c>
    </row>
    <row r="1092" spans="1:2" x14ac:dyDescent="0.3">
      <c r="A1092" s="2" t="s">
        <v>1092</v>
      </c>
      <c r="B1092" s="3">
        <v>239</v>
      </c>
    </row>
    <row r="1093" spans="1:2" x14ac:dyDescent="0.3">
      <c r="A1093" s="2" t="s">
        <v>1093</v>
      </c>
      <c r="B1093" s="3">
        <v>375</v>
      </c>
    </row>
    <row r="1094" spans="1:2" x14ac:dyDescent="0.3">
      <c r="A1094" s="2" t="s">
        <v>1094</v>
      </c>
      <c r="B1094" s="3">
        <v>255</v>
      </c>
    </row>
    <row r="1095" spans="1:2" x14ac:dyDescent="0.3">
      <c r="A1095" s="2" t="s">
        <v>1095</v>
      </c>
      <c r="B1095" s="3">
        <v>301</v>
      </c>
    </row>
    <row r="1096" spans="1:2" x14ac:dyDescent="0.3">
      <c r="A1096" s="2" t="s">
        <v>1096</v>
      </c>
      <c r="B1096" s="3">
        <v>263</v>
      </c>
    </row>
    <row r="1097" spans="1:2" x14ac:dyDescent="0.3">
      <c r="A1097" s="2" t="s">
        <v>1097</v>
      </c>
      <c r="B1097" s="3">
        <v>210</v>
      </c>
    </row>
    <row r="1098" spans="1:2" x14ac:dyDescent="0.3">
      <c r="A1098" s="2" t="s">
        <v>1098</v>
      </c>
      <c r="B1098" s="3">
        <v>285</v>
      </c>
    </row>
    <row r="1099" spans="1:2" x14ac:dyDescent="0.3">
      <c r="A1099" s="2" t="s">
        <v>1099</v>
      </c>
      <c r="B1099" s="3">
        <v>259</v>
      </c>
    </row>
    <row r="1100" spans="1:2" x14ac:dyDescent="0.3">
      <c r="A1100" s="2" t="s">
        <v>1100</v>
      </c>
      <c r="B1100" s="3">
        <v>311</v>
      </c>
    </row>
    <row r="1101" spans="1:2" x14ac:dyDescent="0.3">
      <c r="A1101" s="2" t="s">
        <v>1101</v>
      </c>
      <c r="B1101" s="3">
        <v>317</v>
      </c>
    </row>
    <row r="1102" spans="1:2" x14ac:dyDescent="0.3">
      <c r="A1102" s="2" t="s">
        <v>1102</v>
      </c>
      <c r="B1102" s="3">
        <v>308</v>
      </c>
    </row>
    <row r="1103" spans="1:2" x14ac:dyDescent="0.3">
      <c r="A1103" s="2" t="s">
        <v>1103</v>
      </c>
      <c r="B1103" s="3">
        <v>220</v>
      </c>
    </row>
    <row r="1104" spans="1:2" x14ac:dyDescent="0.3">
      <c r="A1104" s="2" t="s">
        <v>1104</v>
      </c>
      <c r="B1104" s="3">
        <v>252</v>
      </c>
    </row>
    <row r="1105" spans="1:2" x14ac:dyDescent="0.3">
      <c r="A1105" s="2" t="s">
        <v>1105</v>
      </c>
      <c r="B1105" s="3">
        <v>284</v>
      </c>
    </row>
    <row r="1106" spans="1:2" x14ac:dyDescent="0.3">
      <c r="A1106" s="2" t="s">
        <v>1106</v>
      </c>
      <c r="B1106" s="3">
        <v>314</v>
      </c>
    </row>
    <row r="1107" spans="1:2" x14ac:dyDescent="0.3">
      <c r="A1107" s="2" t="s">
        <v>1107</v>
      </c>
      <c r="B1107" s="3">
        <v>240</v>
      </c>
    </row>
    <row r="1108" spans="1:2" x14ac:dyDescent="0.3">
      <c r="A1108" s="2" t="s">
        <v>1108</v>
      </c>
      <c r="B1108" s="3">
        <v>184</v>
      </c>
    </row>
    <row r="1109" spans="1:2" x14ac:dyDescent="0.3">
      <c r="A1109" s="2" t="s">
        <v>1109</v>
      </c>
      <c r="B1109" s="3">
        <v>341</v>
      </c>
    </row>
    <row r="1110" spans="1:2" x14ac:dyDescent="0.3">
      <c r="A1110" s="2" t="s">
        <v>1110</v>
      </c>
      <c r="B1110" s="3">
        <v>273</v>
      </c>
    </row>
    <row r="1111" spans="1:2" x14ac:dyDescent="0.3">
      <c r="A1111" s="2" t="s">
        <v>1111</v>
      </c>
      <c r="B1111" s="3">
        <v>709</v>
      </c>
    </row>
    <row r="1112" spans="1:2" x14ac:dyDescent="0.3">
      <c r="A1112" s="2" t="s">
        <v>1112</v>
      </c>
      <c r="B1112" s="3">
        <v>343</v>
      </c>
    </row>
    <row r="1113" spans="1:2" x14ac:dyDescent="0.3">
      <c r="A1113" s="2" t="s">
        <v>1113</v>
      </c>
      <c r="B1113" s="3">
        <v>256</v>
      </c>
    </row>
    <row r="1114" spans="1:2" x14ac:dyDescent="0.3">
      <c r="A1114" s="2" t="s">
        <v>1114</v>
      </c>
      <c r="B1114" s="3">
        <v>481</v>
      </c>
    </row>
    <row r="1115" spans="1:2" x14ac:dyDescent="0.3">
      <c r="A1115" s="2" t="s">
        <v>1115</v>
      </c>
      <c r="B1115" s="3">
        <v>1004</v>
      </c>
    </row>
    <row r="1116" spans="1:2" x14ac:dyDescent="0.3">
      <c r="A1116" s="2" t="s">
        <v>1116</v>
      </c>
      <c r="B1116" s="3">
        <v>374</v>
      </c>
    </row>
    <row r="1117" spans="1:2" x14ac:dyDescent="0.3">
      <c r="A1117" s="2" t="s">
        <v>1117</v>
      </c>
      <c r="B1117" s="3">
        <v>430</v>
      </c>
    </row>
    <row r="1118" spans="1:2" x14ac:dyDescent="0.3">
      <c r="A1118" s="2" t="s">
        <v>1118</v>
      </c>
      <c r="B1118" s="3">
        <v>286</v>
      </c>
    </row>
    <row r="1119" spans="1:2" x14ac:dyDescent="0.3">
      <c r="A1119" s="2" t="s">
        <v>1119</v>
      </c>
      <c r="B1119" s="3">
        <v>677</v>
      </c>
    </row>
    <row r="1120" spans="1:2" x14ac:dyDescent="0.3">
      <c r="A1120" s="2" t="s">
        <v>1120</v>
      </c>
      <c r="B1120" s="3">
        <v>198</v>
      </c>
    </row>
    <row r="1121" spans="1:2" x14ac:dyDescent="0.3">
      <c r="A1121" s="2" t="s">
        <v>1121</v>
      </c>
      <c r="B1121" s="3">
        <v>162</v>
      </c>
    </row>
    <row r="1122" spans="1:2" x14ac:dyDescent="0.3">
      <c r="A1122" s="2" t="s">
        <v>1122</v>
      </c>
      <c r="B1122" s="3">
        <v>237</v>
      </c>
    </row>
    <row r="1123" spans="1:2" x14ac:dyDescent="0.3">
      <c r="A1123" s="2" t="s">
        <v>1123</v>
      </c>
      <c r="B1123" s="3">
        <v>276</v>
      </c>
    </row>
    <row r="1124" spans="1:2" x14ac:dyDescent="0.3">
      <c r="A1124" s="2" t="s">
        <v>1124</v>
      </c>
      <c r="B1124" s="3">
        <v>327</v>
      </c>
    </row>
    <row r="1125" spans="1:2" x14ac:dyDescent="0.3">
      <c r="A1125" s="2" t="s">
        <v>1125</v>
      </c>
      <c r="B1125" s="3">
        <v>295</v>
      </c>
    </row>
    <row r="1126" spans="1:2" x14ac:dyDescent="0.3">
      <c r="A1126" s="2" t="s">
        <v>1126</v>
      </c>
      <c r="B1126" s="3">
        <v>307</v>
      </c>
    </row>
    <row r="1127" spans="1:2" x14ac:dyDescent="0.3">
      <c r="A1127" s="2" t="s">
        <v>1127</v>
      </c>
      <c r="B1127" s="3">
        <v>256</v>
      </c>
    </row>
    <row r="1128" spans="1:2" x14ac:dyDescent="0.3">
      <c r="A1128" s="2" t="s">
        <v>1128</v>
      </c>
      <c r="B1128" s="3">
        <v>195</v>
      </c>
    </row>
    <row r="1129" spans="1:2" x14ac:dyDescent="0.3">
      <c r="A1129" s="2" t="s">
        <v>1129</v>
      </c>
      <c r="B1129" s="3">
        <v>172</v>
      </c>
    </row>
    <row r="1130" spans="1:2" x14ac:dyDescent="0.3">
      <c r="A1130" s="2" t="s">
        <v>1130</v>
      </c>
      <c r="B1130" s="3">
        <v>221</v>
      </c>
    </row>
    <row r="1131" spans="1:2" x14ac:dyDescent="0.3">
      <c r="A1131" s="2" t="s">
        <v>1131</v>
      </c>
      <c r="B1131" s="3">
        <v>221</v>
      </c>
    </row>
    <row r="1132" spans="1:2" x14ac:dyDescent="0.3">
      <c r="A1132" s="2" t="s">
        <v>1132</v>
      </c>
      <c r="B1132" s="3">
        <v>595</v>
      </c>
    </row>
    <row r="1133" spans="1:2" x14ac:dyDescent="0.3">
      <c r="A1133" s="2" t="s">
        <v>1133</v>
      </c>
      <c r="B1133" s="3">
        <v>247</v>
      </c>
    </row>
    <row r="1134" spans="1:2" x14ac:dyDescent="0.3">
      <c r="A1134" s="2" t="s">
        <v>1134</v>
      </c>
      <c r="B1134" s="3">
        <v>220</v>
      </c>
    </row>
    <row r="1135" spans="1:2" x14ac:dyDescent="0.3">
      <c r="A1135" s="2" t="s">
        <v>1135</v>
      </c>
      <c r="B1135" s="3">
        <v>207</v>
      </c>
    </row>
    <row r="1136" spans="1:2" x14ac:dyDescent="0.3">
      <c r="A1136" s="2" t="s">
        <v>1136</v>
      </c>
      <c r="B1136" s="3">
        <v>415</v>
      </c>
    </row>
    <row r="1137" spans="1:2" x14ac:dyDescent="0.3">
      <c r="A1137" s="2" t="s">
        <v>1137</v>
      </c>
      <c r="B1137" s="3">
        <v>616</v>
      </c>
    </row>
    <row r="1138" spans="1:2" x14ac:dyDescent="0.3">
      <c r="A1138" s="2" t="s">
        <v>1138</v>
      </c>
      <c r="B1138" s="3">
        <v>317</v>
      </c>
    </row>
    <row r="1139" spans="1:2" x14ac:dyDescent="0.3">
      <c r="A1139" s="2" t="s">
        <v>1139</v>
      </c>
      <c r="B1139" s="3">
        <v>451</v>
      </c>
    </row>
    <row r="1140" spans="1:2" x14ac:dyDescent="0.3">
      <c r="A1140" s="2" t="s">
        <v>1140</v>
      </c>
      <c r="B1140" s="3">
        <v>353</v>
      </c>
    </row>
    <row r="1141" spans="1:2" x14ac:dyDescent="0.3">
      <c r="A1141" s="2" t="s">
        <v>1141</v>
      </c>
      <c r="B1141" s="3">
        <v>249</v>
      </c>
    </row>
    <row r="1142" spans="1:2" x14ac:dyDescent="0.3">
      <c r="A1142" s="2" t="s">
        <v>1142</v>
      </c>
      <c r="B1142" s="3">
        <v>282</v>
      </c>
    </row>
    <row r="1143" spans="1:2" x14ac:dyDescent="0.3">
      <c r="A1143" s="2" t="s">
        <v>1143</v>
      </c>
      <c r="B1143" s="3">
        <v>257</v>
      </c>
    </row>
    <row r="1144" spans="1:2" x14ac:dyDescent="0.3">
      <c r="A1144" s="2" t="s">
        <v>1144</v>
      </c>
      <c r="B1144" s="3">
        <v>269</v>
      </c>
    </row>
    <row r="1145" spans="1:2" x14ac:dyDescent="0.3">
      <c r="A1145" s="2" t="s">
        <v>1145</v>
      </c>
      <c r="B1145" s="3">
        <v>151</v>
      </c>
    </row>
    <row r="1146" spans="1:2" x14ac:dyDescent="0.3">
      <c r="A1146" s="2" t="s">
        <v>1146</v>
      </c>
      <c r="B1146" s="3">
        <v>159</v>
      </c>
    </row>
    <row r="1147" spans="1:2" x14ac:dyDescent="0.3">
      <c r="A1147" s="2" t="s">
        <v>1147</v>
      </c>
      <c r="B1147" s="3">
        <v>221</v>
      </c>
    </row>
    <row r="1148" spans="1:2" x14ac:dyDescent="0.3">
      <c r="A1148" s="2" t="s">
        <v>1148</v>
      </c>
      <c r="B1148" s="3">
        <v>287</v>
      </c>
    </row>
    <row r="1149" spans="1:2" x14ac:dyDescent="0.3">
      <c r="A1149" s="2" t="s">
        <v>1149</v>
      </c>
      <c r="B1149" s="3">
        <v>191</v>
      </c>
    </row>
    <row r="1150" spans="1:2" x14ac:dyDescent="0.3">
      <c r="A1150" s="2" t="s">
        <v>1150</v>
      </c>
      <c r="B1150" s="3">
        <v>292</v>
      </c>
    </row>
    <row r="1151" spans="1:2" x14ac:dyDescent="0.3">
      <c r="A1151" s="2" t="s">
        <v>1151</v>
      </c>
      <c r="B1151" s="3">
        <v>440</v>
      </c>
    </row>
    <row r="1152" spans="1:2" x14ac:dyDescent="0.3">
      <c r="A1152" s="2" t="s">
        <v>1152</v>
      </c>
      <c r="B1152" s="3">
        <v>274</v>
      </c>
    </row>
    <row r="1153" spans="1:2" x14ac:dyDescent="0.3">
      <c r="A1153" s="2" t="s">
        <v>1153</v>
      </c>
      <c r="B1153" s="3">
        <v>197</v>
      </c>
    </row>
    <row r="1154" spans="1:2" x14ac:dyDescent="0.3">
      <c r="A1154" s="2" t="s">
        <v>1154</v>
      </c>
      <c r="B1154" s="3">
        <v>243</v>
      </c>
    </row>
    <row r="1155" spans="1:2" x14ac:dyDescent="0.3">
      <c r="A1155" s="2" t="s">
        <v>1155</v>
      </c>
      <c r="B1155" s="3">
        <v>849</v>
      </c>
    </row>
    <row r="1156" spans="1:2" x14ac:dyDescent="0.3">
      <c r="A1156" s="2" t="s">
        <v>1156</v>
      </c>
      <c r="B1156" s="3">
        <v>216</v>
      </c>
    </row>
    <row r="1157" spans="1:2" x14ac:dyDescent="0.3">
      <c r="A1157" s="2" t="s">
        <v>1157</v>
      </c>
      <c r="B1157" s="3">
        <v>276</v>
      </c>
    </row>
    <row r="1158" spans="1:2" x14ac:dyDescent="0.3">
      <c r="A1158" s="2" t="s">
        <v>1158</v>
      </c>
      <c r="B1158" s="3">
        <v>401</v>
      </c>
    </row>
    <row r="1159" spans="1:2" x14ac:dyDescent="0.3">
      <c r="A1159" s="2" t="s">
        <v>1159</v>
      </c>
      <c r="B1159" s="3">
        <v>187</v>
      </c>
    </row>
    <row r="1160" spans="1:2" x14ac:dyDescent="0.3">
      <c r="A1160" s="2" t="s">
        <v>1160</v>
      </c>
      <c r="B1160" s="3">
        <v>222</v>
      </c>
    </row>
    <row r="1161" spans="1:2" x14ac:dyDescent="0.3">
      <c r="A1161" s="2" t="s">
        <v>1161</v>
      </c>
      <c r="B1161" s="3">
        <v>217</v>
      </c>
    </row>
    <row r="1162" spans="1:2" x14ac:dyDescent="0.3">
      <c r="A1162" s="2" t="s">
        <v>1162</v>
      </c>
      <c r="B1162" s="3">
        <v>204</v>
      </c>
    </row>
    <row r="1163" spans="1:2" x14ac:dyDescent="0.3">
      <c r="A1163" s="2" t="s">
        <v>1163</v>
      </c>
      <c r="B1163" s="3">
        <v>217</v>
      </c>
    </row>
    <row r="1164" spans="1:2" x14ac:dyDescent="0.3">
      <c r="A1164" s="2" t="s">
        <v>1164</v>
      </c>
      <c r="B1164" s="3">
        <v>275</v>
      </c>
    </row>
    <row r="1165" spans="1:2" x14ac:dyDescent="0.3">
      <c r="A1165" s="2" t="s">
        <v>1165</v>
      </c>
      <c r="B1165" s="3">
        <v>153</v>
      </c>
    </row>
    <row r="1166" spans="1:2" x14ac:dyDescent="0.3">
      <c r="A1166" s="2" t="s">
        <v>1166</v>
      </c>
      <c r="B1166" s="3">
        <v>188</v>
      </c>
    </row>
    <row r="1167" spans="1:2" x14ac:dyDescent="0.3">
      <c r="A1167" s="2" t="s">
        <v>1167</v>
      </c>
      <c r="B1167" s="3">
        <v>492</v>
      </c>
    </row>
    <row r="1168" spans="1:2" x14ac:dyDescent="0.3">
      <c r="A1168" s="2" t="s">
        <v>1168</v>
      </c>
      <c r="B1168" s="3">
        <v>213</v>
      </c>
    </row>
    <row r="1169" spans="1:2" x14ac:dyDescent="0.3">
      <c r="A1169" s="2" t="s">
        <v>1169</v>
      </c>
      <c r="B1169" s="3">
        <v>331</v>
      </c>
    </row>
    <row r="1170" spans="1:2" x14ac:dyDescent="0.3">
      <c r="A1170" s="2" t="s">
        <v>1170</v>
      </c>
      <c r="B1170" s="3">
        <v>346</v>
      </c>
    </row>
    <row r="1171" spans="1:2" x14ac:dyDescent="0.3">
      <c r="A1171" s="2" t="s">
        <v>1171</v>
      </c>
      <c r="B1171" s="3">
        <v>577</v>
      </c>
    </row>
    <row r="1172" spans="1:2" x14ac:dyDescent="0.3">
      <c r="A1172" s="2" t="s">
        <v>1172</v>
      </c>
      <c r="B1172" s="3">
        <v>246</v>
      </c>
    </row>
    <row r="1173" spans="1:2" x14ac:dyDescent="0.3">
      <c r="A1173" s="2" t="s">
        <v>1173</v>
      </c>
      <c r="B1173" s="3">
        <v>295</v>
      </c>
    </row>
    <row r="1174" spans="1:2" x14ac:dyDescent="0.3">
      <c r="A1174" s="2" t="s">
        <v>1174</v>
      </c>
      <c r="B1174" s="3">
        <v>757</v>
      </c>
    </row>
    <row r="1175" spans="1:2" x14ac:dyDescent="0.3">
      <c r="A1175" s="2" t="s">
        <v>1175</v>
      </c>
      <c r="B1175" s="3">
        <v>294</v>
      </c>
    </row>
    <row r="1176" spans="1:2" x14ac:dyDescent="0.3">
      <c r="A1176" s="2" t="s">
        <v>1176</v>
      </c>
      <c r="B1176" s="3">
        <v>223</v>
      </c>
    </row>
    <row r="1177" spans="1:2" x14ac:dyDescent="0.3">
      <c r="A1177" s="2" t="s">
        <v>1177</v>
      </c>
      <c r="B1177" s="3">
        <v>179</v>
      </c>
    </row>
    <row r="1178" spans="1:2" x14ac:dyDescent="0.3">
      <c r="A1178" s="2" t="s">
        <v>1178</v>
      </c>
      <c r="B1178" s="3">
        <v>213</v>
      </c>
    </row>
    <row r="1179" spans="1:2" x14ac:dyDescent="0.3">
      <c r="A1179" s="2" t="s">
        <v>1179</v>
      </c>
      <c r="B1179" s="3">
        <v>265</v>
      </c>
    </row>
    <row r="1180" spans="1:2" x14ac:dyDescent="0.3">
      <c r="A1180" s="2" t="s">
        <v>1180</v>
      </c>
      <c r="B1180" s="3">
        <v>154</v>
      </c>
    </row>
    <row r="1181" spans="1:2" x14ac:dyDescent="0.3">
      <c r="A1181" s="2" t="s">
        <v>1181</v>
      </c>
      <c r="B1181" s="3">
        <v>202</v>
      </c>
    </row>
    <row r="1182" spans="1:2" x14ac:dyDescent="0.3">
      <c r="A1182" s="2" t="s">
        <v>1182</v>
      </c>
      <c r="B1182" s="3">
        <v>320</v>
      </c>
    </row>
    <row r="1183" spans="1:2" x14ac:dyDescent="0.3">
      <c r="A1183" s="2" t="s">
        <v>1183</v>
      </c>
      <c r="B1183" s="3">
        <v>475</v>
      </c>
    </row>
    <row r="1184" spans="1:2" x14ac:dyDescent="0.3">
      <c r="A1184" s="2" t="s">
        <v>1184</v>
      </c>
      <c r="B1184" s="3">
        <v>214</v>
      </c>
    </row>
    <row r="1185" spans="1:2" x14ac:dyDescent="0.3">
      <c r="A1185" s="2" t="s">
        <v>1185</v>
      </c>
      <c r="B1185" s="3">
        <v>216</v>
      </c>
    </row>
    <row r="1186" spans="1:2" x14ac:dyDescent="0.3">
      <c r="A1186" s="2" t="s">
        <v>1186</v>
      </c>
      <c r="B1186" s="3">
        <v>198</v>
      </c>
    </row>
    <row r="1187" spans="1:2" x14ac:dyDescent="0.3">
      <c r="A1187" s="2" t="s">
        <v>1187</v>
      </c>
      <c r="B1187" s="3">
        <v>133</v>
      </c>
    </row>
    <row r="1188" spans="1:2" x14ac:dyDescent="0.3">
      <c r="A1188" s="2" t="s">
        <v>1188</v>
      </c>
      <c r="B1188" s="3">
        <v>161</v>
      </c>
    </row>
    <row r="1189" spans="1:2" x14ac:dyDescent="0.3">
      <c r="A1189" s="2" t="s">
        <v>1189</v>
      </c>
      <c r="B1189" s="3">
        <v>149</v>
      </c>
    </row>
    <row r="1190" spans="1:2" x14ac:dyDescent="0.3">
      <c r="A1190" s="2" t="s">
        <v>1190</v>
      </c>
      <c r="B1190" s="3">
        <v>131</v>
      </c>
    </row>
    <row r="1191" spans="1:2" x14ac:dyDescent="0.3">
      <c r="A1191" s="2" t="s">
        <v>1191</v>
      </c>
      <c r="B1191" s="3">
        <v>192</v>
      </c>
    </row>
    <row r="1192" spans="1:2" x14ac:dyDescent="0.3">
      <c r="A1192" s="2" t="s">
        <v>1192</v>
      </c>
      <c r="B1192" s="3">
        <v>153</v>
      </c>
    </row>
    <row r="1193" spans="1:2" x14ac:dyDescent="0.3">
      <c r="A1193" s="2" t="s">
        <v>1193</v>
      </c>
      <c r="B1193" s="3">
        <v>104</v>
      </c>
    </row>
    <row r="1194" spans="1:2" x14ac:dyDescent="0.3">
      <c r="A1194" s="2" t="s">
        <v>1194</v>
      </c>
      <c r="B1194" s="3">
        <v>151</v>
      </c>
    </row>
    <row r="1195" spans="1:2" x14ac:dyDescent="0.3">
      <c r="A1195" s="2" t="s">
        <v>1195</v>
      </c>
      <c r="B1195" s="3">
        <v>161</v>
      </c>
    </row>
    <row r="1196" spans="1:2" x14ac:dyDescent="0.3">
      <c r="A1196" s="2" t="s">
        <v>1196</v>
      </c>
      <c r="B1196" s="3">
        <v>140</v>
      </c>
    </row>
    <row r="1197" spans="1:2" x14ac:dyDescent="0.3">
      <c r="A1197" s="2" t="s">
        <v>1197</v>
      </c>
      <c r="B1197" s="3">
        <v>117</v>
      </c>
    </row>
    <row r="1198" spans="1:2" x14ac:dyDescent="0.3">
      <c r="A1198" s="2" t="s">
        <v>1198</v>
      </c>
      <c r="B1198" s="3">
        <v>172</v>
      </c>
    </row>
    <row r="1199" spans="1:2" x14ac:dyDescent="0.3">
      <c r="A1199" s="2" t="s">
        <v>1199</v>
      </c>
      <c r="B1199" s="3">
        <v>159</v>
      </c>
    </row>
    <row r="1200" spans="1:2" x14ac:dyDescent="0.3">
      <c r="A1200" s="2" t="s">
        <v>1200</v>
      </c>
      <c r="B1200" s="3">
        <v>130</v>
      </c>
    </row>
    <row r="1201" spans="1:2" x14ac:dyDescent="0.3">
      <c r="A1201" s="2" t="s">
        <v>1201</v>
      </c>
      <c r="B1201" s="3">
        <v>114</v>
      </c>
    </row>
    <row r="1202" spans="1:2" x14ac:dyDescent="0.3">
      <c r="A1202" s="2" t="s">
        <v>1202</v>
      </c>
      <c r="B1202" s="3">
        <v>144</v>
      </c>
    </row>
    <row r="1203" spans="1:2" x14ac:dyDescent="0.3">
      <c r="A1203" s="2" t="s">
        <v>1203</v>
      </c>
      <c r="B1203" s="3">
        <v>140</v>
      </c>
    </row>
    <row r="1204" spans="1:2" x14ac:dyDescent="0.3">
      <c r="A1204" s="2" t="s">
        <v>1204</v>
      </c>
      <c r="B1204" s="3">
        <v>180</v>
      </c>
    </row>
    <row r="1205" spans="1:2" x14ac:dyDescent="0.3">
      <c r="A1205" s="2" t="s">
        <v>1205</v>
      </c>
      <c r="B1205" s="3">
        <v>103</v>
      </c>
    </row>
    <row r="1206" spans="1:2" x14ac:dyDescent="0.3">
      <c r="A1206" s="2" t="s">
        <v>1206</v>
      </c>
      <c r="B1206" s="3">
        <v>123</v>
      </c>
    </row>
    <row r="1207" spans="1:2" x14ac:dyDescent="0.3">
      <c r="A1207" s="2" t="s">
        <v>1207</v>
      </c>
      <c r="B1207" s="3">
        <v>96</v>
      </c>
    </row>
    <row r="1208" spans="1:2" x14ac:dyDescent="0.3">
      <c r="A1208" s="2" t="s">
        <v>1208</v>
      </c>
      <c r="B1208" s="3">
        <v>144</v>
      </c>
    </row>
    <row r="1209" spans="1:2" x14ac:dyDescent="0.3">
      <c r="A1209" s="2" t="s">
        <v>1209</v>
      </c>
      <c r="B1209" s="3">
        <v>104</v>
      </c>
    </row>
    <row r="1210" spans="1:2" x14ac:dyDescent="0.3">
      <c r="A1210" s="2" t="s">
        <v>1210</v>
      </c>
      <c r="B1210" s="3">
        <v>197</v>
      </c>
    </row>
    <row r="1211" spans="1:2" x14ac:dyDescent="0.3">
      <c r="A1211" s="2" t="s">
        <v>1211</v>
      </c>
      <c r="B1211" s="3">
        <v>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498E1-1ED2-4C9F-AF51-3D618AF85950}">
  <dimension ref="A1:B892"/>
  <sheetViews>
    <sheetView workbookViewId="0">
      <selection activeCell="A2" sqref="A2"/>
    </sheetView>
  </sheetViews>
  <sheetFormatPr defaultRowHeight="14.4" x14ac:dyDescent="0.3"/>
  <cols>
    <col min="1" max="1" width="19" bestFit="1" customWidth="1"/>
    <col min="2" max="2" width="21.6640625" bestFit="1" customWidth="1"/>
  </cols>
  <sheetData>
    <row r="1" spans="1:2" x14ac:dyDescent="0.3">
      <c r="A1" s="1" t="s">
        <v>0</v>
      </c>
      <c r="B1" s="1" t="s">
        <v>1213</v>
      </c>
    </row>
    <row r="2" spans="1:2" x14ac:dyDescent="0.3">
      <c r="A2" s="2" t="s">
        <v>318</v>
      </c>
      <c r="B2" s="3">
        <v>95</v>
      </c>
    </row>
    <row r="3" spans="1:2" x14ac:dyDescent="0.3">
      <c r="A3" s="2" t="s">
        <v>319</v>
      </c>
      <c r="B3" s="3">
        <v>94</v>
      </c>
    </row>
    <row r="4" spans="1:2" x14ac:dyDescent="0.3">
      <c r="A4" s="2" t="s">
        <v>320</v>
      </c>
      <c r="B4" s="3">
        <v>103</v>
      </c>
    </row>
    <row r="5" spans="1:2" x14ac:dyDescent="0.3">
      <c r="A5" s="2" t="s">
        <v>321</v>
      </c>
      <c r="B5" s="3">
        <v>101</v>
      </c>
    </row>
    <row r="6" spans="1:2" x14ac:dyDescent="0.3">
      <c r="A6" s="2" t="s">
        <v>322</v>
      </c>
      <c r="B6" s="3">
        <v>160</v>
      </c>
    </row>
    <row r="7" spans="1:2" x14ac:dyDescent="0.3">
      <c r="A7" s="2" t="s">
        <v>323</v>
      </c>
      <c r="B7" s="3">
        <v>84</v>
      </c>
    </row>
    <row r="8" spans="1:2" x14ac:dyDescent="0.3">
      <c r="A8" s="2" t="s">
        <v>324</v>
      </c>
      <c r="B8" s="3">
        <v>104</v>
      </c>
    </row>
    <row r="9" spans="1:2" x14ac:dyDescent="0.3">
      <c r="A9" s="2" t="s">
        <v>325</v>
      </c>
      <c r="B9" s="3">
        <v>196</v>
      </c>
    </row>
    <row r="10" spans="1:2" x14ac:dyDescent="0.3">
      <c r="A10" s="2" t="s">
        <v>326</v>
      </c>
      <c r="B10" s="3">
        <v>242</v>
      </c>
    </row>
    <row r="11" spans="1:2" x14ac:dyDescent="0.3">
      <c r="A11" s="2" t="s">
        <v>327</v>
      </c>
      <c r="B11" s="3">
        <v>416</v>
      </c>
    </row>
    <row r="12" spans="1:2" x14ac:dyDescent="0.3">
      <c r="A12" s="2" t="s">
        <v>328</v>
      </c>
      <c r="B12" s="3">
        <v>568</v>
      </c>
    </row>
    <row r="13" spans="1:2" x14ac:dyDescent="0.3">
      <c r="A13" s="2" t="s">
        <v>329</v>
      </c>
      <c r="B13" s="3">
        <v>504</v>
      </c>
    </row>
    <row r="14" spans="1:2" x14ac:dyDescent="0.3">
      <c r="A14" s="2" t="s">
        <v>330</v>
      </c>
      <c r="B14" s="3">
        <v>421</v>
      </c>
    </row>
    <row r="15" spans="1:2" x14ac:dyDescent="0.3">
      <c r="A15" s="2" t="s">
        <v>331</v>
      </c>
      <c r="B15" s="3">
        <v>475</v>
      </c>
    </row>
    <row r="16" spans="1:2" x14ac:dyDescent="0.3">
      <c r="A16" s="2" t="s">
        <v>332</v>
      </c>
      <c r="B16" s="3">
        <v>823</v>
      </c>
    </row>
    <row r="17" spans="1:2" x14ac:dyDescent="0.3">
      <c r="A17" s="2" t="s">
        <v>333</v>
      </c>
      <c r="B17" s="3">
        <v>1418</v>
      </c>
    </row>
    <row r="18" spans="1:2" x14ac:dyDescent="0.3">
      <c r="A18" s="2" t="s">
        <v>334</v>
      </c>
      <c r="B18" s="3">
        <v>1427</v>
      </c>
    </row>
    <row r="19" spans="1:2" x14ac:dyDescent="0.3">
      <c r="A19" s="2" t="s">
        <v>335</v>
      </c>
      <c r="B19" s="3">
        <v>1148</v>
      </c>
    </row>
    <row r="20" spans="1:2" x14ac:dyDescent="0.3">
      <c r="A20" s="2" t="s">
        <v>336</v>
      </c>
      <c r="B20" s="3">
        <v>738</v>
      </c>
    </row>
    <row r="21" spans="1:2" x14ac:dyDescent="0.3">
      <c r="A21" s="2" t="s">
        <v>337</v>
      </c>
      <c r="B21" s="3">
        <v>526</v>
      </c>
    </row>
    <row r="22" spans="1:2" x14ac:dyDescent="0.3">
      <c r="A22" s="2" t="s">
        <v>338</v>
      </c>
      <c r="B22" s="3">
        <v>394</v>
      </c>
    </row>
    <row r="23" spans="1:2" x14ac:dyDescent="0.3">
      <c r="A23" s="2" t="s">
        <v>339</v>
      </c>
      <c r="B23" s="3">
        <v>379</v>
      </c>
    </row>
    <row r="24" spans="1:2" x14ac:dyDescent="0.3">
      <c r="A24" s="2" t="s">
        <v>340</v>
      </c>
      <c r="B24" s="3">
        <v>394</v>
      </c>
    </row>
    <row r="25" spans="1:2" x14ac:dyDescent="0.3">
      <c r="A25" s="2" t="s">
        <v>341</v>
      </c>
      <c r="B25" s="3">
        <v>425</v>
      </c>
    </row>
    <row r="26" spans="1:2" x14ac:dyDescent="0.3">
      <c r="A26" s="2" t="s">
        <v>342</v>
      </c>
      <c r="B26" s="3">
        <v>474</v>
      </c>
    </row>
    <row r="27" spans="1:2" x14ac:dyDescent="0.3">
      <c r="A27" s="2" t="s">
        <v>343</v>
      </c>
      <c r="B27" s="3">
        <v>544</v>
      </c>
    </row>
    <row r="28" spans="1:2" x14ac:dyDescent="0.3">
      <c r="A28" s="2" t="s">
        <v>344</v>
      </c>
      <c r="B28" s="3">
        <v>640</v>
      </c>
    </row>
    <row r="29" spans="1:2" x14ac:dyDescent="0.3">
      <c r="A29" s="2" t="s">
        <v>345</v>
      </c>
      <c r="B29" s="3">
        <v>699</v>
      </c>
    </row>
    <row r="30" spans="1:2" x14ac:dyDescent="0.3">
      <c r="A30" s="2" t="s">
        <v>346</v>
      </c>
      <c r="B30" s="3">
        <v>835</v>
      </c>
    </row>
    <row r="31" spans="1:2" x14ac:dyDescent="0.3">
      <c r="A31" s="2" t="s">
        <v>347</v>
      </c>
      <c r="B31" s="3">
        <v>1069</v>
      </c>
    </row>
    <row r="32" spans="1:2" x14ac:dyDescent="0.3">
      <c r="A32" s="2" t="s">
        <v>348</v>
      </c>
      <c r="B32" s="3">
        <v>1216</v>
      </c>
    </row>
    <row r="33" spans="1:2" x14ac:dyDescent="0.3">
      <c r="A33" s="2" t="s">
        <v>349</v>
      </c>
      <c r="B33" s="3">
        <v>976</v>
      </c>
    </row>
    <row r="34" spans="1:2" x14ac:dyDescent="0.3">
      <c r="A34" s="2" t="s">
        <v>350</v>
      </c>
      <c r="B34" s="3">
        <v>998</v>
      </c>
    </row>
    <row r="35" spans="1:2" x14ac:dyDescent="0.3">
      <c r="A35" s="2" t="s">
        <v>351</v>
      </c>
      <c r="B35" s="3">
        <v>893</v>
      </c>
    </row>
    <row r="36" spans="1:2" x14ac:dyDescent="0.3">
      <c r="A36" s="2" t="s">
        <v>352</v>
      </c>
      <c r="B36" s="3">
        <v>964</v>
      </c>
    </row>
    <row r="37" spans="1:2" x14ac:dyDescent="0.3">
      <c r="A37" s="2" t="s">
        <v>353</v>
      </c>
      <c r="B37" s="3">
        <v>1037</v>
      </c>
    </row>
    <row r="38" spans="1:2" x14ac:dyDescent="0.3">
      <c r="A38" s="2" t="s">
        <v>354</v>
      </c>
      <c r="B38" s="3">
        <v>1181</v>
      </c>
    </row>
    <row r="39" spans="1:2" x14ac:dyDescent="0.3">
      <c r="A39" s="2" t="s">
        <v>355</v>
      </c>
      <c r="B39" s="3">
        <v>1149</v>
      </c>
    </row>
    <row r="40" spans="1:2" x14ac:dyDescent="0.3">
      <c r="A40" s="2" t="s">
        <v>356</v>
      </c>
      <c r="B40" s="3">
        <v>1018</v>
      </c>
    </row>
    <row r="41" spans="1:2" x14ac:dyDescent="0.3">
      <c r="A41" s="2" t="s">
        <v>357</v>
      </c>
      <c r="B41" s="3">
        <v>790</v>
      </c>
    </row>
    <row r="42" spans="1:2" x14ac:dyDescent="0.3">
      <c r="A42" s="2" t="s">
        <v>358</v>
      </c>
      <c r="B42" s="3">
        <v>676</v>
      </c>
    </row>
    <row r="43" spans="1:2" x14ac:dyDescent="0.3">
      <c r="A43" s="2" t="s">
        <v>359</v>
      </c>
      <c r="B43" s="3">
        <v>619</v>
      </c>
    </row>
    <row r="44" spans="1:2" x14ac:dyDescent="0.3">
      <c r="A44" s="2" t="s">
        <v>360</v>
      </c>
      <c r="B44" s="3">
        <v>707</v>
      </c>
    </row>
    <row r="45" spans="1:2" x14ac:dyDescent="0.3">
      <c r="A45" s="2" t="s">
        <v>361</v>
      </c>
      <c r="B45" s="3">
        <v>721</v>
      </c>
    </row>
    <row r="46" spans="1:2" x14ac:dyDescent="0.3">
      <c r="A46" s="2" t="s">
        <v>362</v>
      </c>
      <c r="B46" s="3">
        <v>637</v>
      </c>
    </row>
    <row r="47" spans="1:2" x14ac:dyDescent="0.3">
      <c r="A47" s="2" t="s">
        <v>363</v>
      </c>
      <c r="B47" s="3">
        <v>527</v>
      </c>
    </row>
    <row r="48" spans="1:2" x14ac:dyDescent="0.3">
      <c r="A48" s="2" t="s">
        <v>364</v>
      </c>
      <c r="B48" s="3">
        <v>465</v>
      </c>
    </row>
    <row r="49" spans="1:2" x14ac:dyDescent="0.3">
      <c r="A49" s="2" t="s">
        <v>365</v>
      </c>
      <c r="B49" s="3">
        <v>484</v>
      </c>
    </row>
    <row r="50" spans="1:2" x14ac:dyDescent="0.3">
      <c r="A50" s="2" t="s">
        <v>366</v>
      </c>
      <c r="B50" s="3">
        <v>428</v>
      </c>
    </row>
    <row r="51" spans="1:2" x14ac:dyDescent="0.3">
      <c r="A51" s="2" t="s">
        <v>367</v>
      </c>
      <c r="B51" s="3">
        <v>340</v>
      </c>
    </row>
    <row r="52" spans="1:2" x14ac:dyDescent="0.3">
      <c r="A52" s="2" t="s">
        <v>368</v>
      </c>
      <c r="B52" s="3">
        <v>355</v>
      </c>
    </row>
    <row r="53" spans="1:2" x14ac:dyDescent="0.3">
      <c r="A53" s="2" t="s">
        <v>369</v>
      </c>
      <c r="B53" s="3">
        <v>361</v>
      </c>
    </row>
    <row r="54" spans="1:2" x14ac:dyDescent="0.3">
      <c r="A54" s="2" t="s">
        <v>370</v>
      </c>
      <c r="B54" s="3">
        <v>348</v>
      </c>
    </row>
    <row r="55" spans="1:2" x14ac:dyDescent="0.3">
      <c r="A55" s="2" t="s">
        <v>371</v>
      </c>
      <c r="B55" s="3">
        <v>303</v>
      </c>
    </row>
    <row r="56" spans="1:2" x14ac:dyDescent="0.3">
      <c r="A56" s="2" t="s">
        <v>372</v>
      </c>
      <c r="B56" s="3">
        <v>327</v>
      </c>
    </row>
    <row r="57" spans="1:2" x14ac:dyDescent="0.3">
      <c r="A57" s="2" t="s">
        <v>373</v>
      </c>
      <c r="B57" s="3">
        <v>264</v>
      </c>
    </row>
    <row r="58" spans="1:2" x14ac:dyDescent="0.3">
      <c r="A58" s="2" t="s">
        <v>374</v>
      </c>
      <c r="B58" s="3">
        <v>276</v>
      </c>
    </row>
    <row r="59" spans="1:2" x14ac:dyDescent="0.3">
      <c r="A59" s="2" t="s">
        <v>375</v>
      </c>
      <c r="B59" s="3">
        <v>153</v>
      </c>
    </row>
    <row r="60" spans="1:2" x14ac:dyDescent="0.3">
      <c r="A60" s="2" t="s">
        <v>376</v>
      </c>
      <c r="B60" s="3">
        <v>171</v>
      </c>
    </row>
    <row r="61" spans="1:2" x14ac:dyDescent="0.3">
      <c r="A61" s="2" t="s">
        <v>377</v>
      </c>
      <c r="B61" s="3">
        <v>146</v>
      </c>
    </row>
    <row r="62" spans="1:2" x14ac:dyDescent="0.3">
      <c r="A62" s="2" t="s">
        <v>378</v>
      </c>
      <c r="B62" s="3">
        <v>178</v>
      </c>
    </row>
    <row r="63" spans="1:2" x14ac:dyDescent="0.3">
      <c r="A63" s="2" t="s">
        <v>379</v>
      </c>
      <c r="B63" s="3">
        <v>173</v>
      </c>
    </row>
    <row r="64" spans="1:2" x14ac:dyDescent="0.3">
      <c r="A64" s="2" t="s">
        <v>380</v>
      </c>
      <c r="B64" s="3">
        <v>211</v>
      </c>
    </row>
    <row r="65" spans="1:2" x14ac:dyDescent="0.3">
      <c r="A65" s="2" t="s">
        <v>381</v>
      </c>
      <c r="B65" s="3">
        <v>210</v>
      </c>
    </row>
    <row r="66" spans="1:2" x14ac:dyDescent="0.3">
      <c r="A66" s="2" t="s">
        <v>382</v>
      </c>
      <c r="B66" s="3">
        <v>265</v>
      </c>
    </row>
    <row r="67" spans="1:2" x14ac:dyDescent="0.3">
      <c r="A67" s="2" t="s">
        <v>383</v>
      </c>
      <c r="B67" s="3">
        <v>178</v>
      </c>
    </row>
    <row r="68" spans="1:2" x14ac:dyDescent="0.3">
      <c r="A68" s="2" t="s">
        <v>384</v>
      </c>
      <c r="B68" s="3">
        <v>177</v>
      </c>
    </row>
    <row r="69" spans="1:2" x14ac:dyDescent="0.3">
      <c r="A69" s="2" t="s">
        <v>385</v>
      </c>
      <c r="B69" s="3">
        <v>144</v>
      </c>
    </row>
    <row r="70" spans="1:2" x14ac:dyDescent="0.3">
      <c r="A70" s="2" t="s">
        <v>386</v>
      </c>
      <c r="B70" s="3">
        <v>176</v>
      </c>
    </row>
    <row r="71" spans="1:2" x14ac:dyDescent="0.3">
      <c r="A71" s="2" t="s">
        <v>387</v>
      </c>
      <c r="B71" s="3">
        <v>187</v>
      </c>
    </row>
    <row r="72" spans="1:2" x14ac:dyDescent="0.3">
      <c r="A72" s="2" t="s">
        <v>388</v>
      </c>
      <c r="B72" s="3">
        <v>218</v>
      </c>
    </row>
    <row r="73" spans="1:2" x14ac:dyDescent="0.3">
      <c r="A73" s="2" t="s">
        <v>389</v>
      </c>
      <c r="B73" s="3">
        <v>174</v>
      </c>
    </row>
    <row r="74" spans="1:2" x14ac:dyDescent="0.3">
      <c r="A74" s="2" t="s">
        <v>390</v>
      </c>
      <c r="B74" s="3">
        <v>165</v>
      </c>
    </row>
    <row r="75" spans="1:2" x14ac:dyDescent="0.3">
      <c r="A75" s="2" t="s">
        <v>391</v>
      </c>
      <c r="B75" s="3">
        <v>184</v>
      </c>
    </row>
    <row r="76" spans="1:2" x14ac:dyDescent="0.3">
      <c r="A76" s="2" t="s">
        <v>392</v>
      </c>
      <c r="B76" s="3">
        <v>155</v>
      </c>
    </row>
    <row r="77" spans="1:2" x14ac:dyDescent="0.3">
      <c r="A77" s="2" t="s">
        <v>393</v>
      </c>
      <c r="B77" s="3">
        <v>170</v>
      </c>
    </row>
    <row r="78" spans="1:2" x14ac:dyDescent="0.3">
      <c r="A78" s="2" t="s">
        <v>394</v>
      </c>
      <c r="B78" s="3">
        <v>162</v>
      </c>
    </row>
    <row r="79" spans="1:2" x14ac:dyDescent="0.3">
      <c r="A79" s="2" t="s">
        <v>395</v>
      </c>
      <c r="B79" s="3">
        <v>153</v>
      </c>
    </row>
    <row r="80" spans="1:2" x14ac:dyDescent="0.3">
      <c r="A80" s="2" t="s">
        <v>396</v>
      </c>
      <c r="B80" s="3">
        <v>152</v>
      </c>
    </row>
    <row r="81" spans="1:2" x14ac:dyDescent="0.3">
      <c r="A81" s="2" t="s">
        <v>397</v>
      </c>
      <c r="B81" s="3">
        <v>185</v>
      </c>
    </row>
    <row r="82" spans="1:2" x14ac:dyDescent="0.3">
      <c r="A82" s="2" t="s">
        <v>398</v>
      </c>
      <c r="B82" s="3">
        <v>148</v>
      </c>
    </row>
    <row r="83" spans="1:2" x14ac:dyDescent="0.3">
      <c r="A83" s="2" t="s">
        <v>399</v>
      </c>
      <c r="B83" s="3">
        <v>113</v>
      </c>
    </row>
    <row r="84" spans="1:2" x14ac:dyDescent="0.3">
      <c r="A84" s="2" t="s">
        <v>400</v>
      </c>
      <c r="B84" s="3">
        <v>122</v>
      </c>
    </row>
    <row r="85" spans="1:2" x14ac:dyDescent="0.3">
      <c r="A85" s="2" t="s">
        <v>401</v>
      </c>
      <c r="B85" s="3">
        <v>123</v>
      </c>
    </row>
    <row r="86" spans="1:2" x14ac:dyDescent="0.3">
      <c r="A86" s="2" t="s">
        <v>402</v>
      </c>
      <c r="B86" s="3">
        <v>124</v>
      </c>
    </row>
    <row r="87" spans="1:2" x14ac:dyDescent="0.3">
      <c r="A87" s="2" t="s">
        <v>403</v>
      </c>
      <c r="B87" s="3">
        <v>114</v>
      </c>
    </row>
    <row r="88" spans="1:2" x14ac:dyDescent="0.3">
      <c r="A88" s="2" t="s">
        <v>404</v>
      </c>
      <c r="B88" s="3">
        <v>119</v>
      </c>
    </row>
    <row r="89" spans="1:2" x14ac:dyDescent="0.3">
      <c r="A89" s="2" t="s">
        <v>405</v>
      </c>
      <c r="B89" s="3">
        <v>147</v>
      </c>
    </row>
    <row r="90" spans="1:2" x14ac:dyDescent="0.3">
      <c r="A90" s="2" t="s">
        <v>406</v>
      </c>
      <c r="B90" s="3">
        <v>130</v>
      </c>
    </row>
    <row r="91" spans="1:2" x14ac:dyDescent="0.3">
      <c r="A91" s="2" t="s">
        <v>407</v>
      </c>
      <c r="B91" s="3">
        <v>103</v>
      </c>
    </row>
    <row r="92" spans="1:2" x14ac:dyDescent="0.3">
      <c r="A92" s="2" t="s">
        <v>408</v>
      </c>
      <c r="B92" s="3">
        <v>113</v>
      </c>
    </row>
    <row r="93" spans="1:2" x14ac:dyDescent="0.3">
      <c r="A93" s="2" t="s">
        <v>409</v>
      </c>
      <c r="B93" s="3">
        <v>123</v>
      </c>
    </row>
    <row r="94" spans="1:2" x14ac:dyDescent="0.3">
      <c r="A94" s="2" t="s">
        <v>410</v>
      </c>
      <c r="B94" s="3">
        <v>136</v>
      </c>
    </row>
    <row r="95" spans="1:2" x14ac:dyDescent="0.3">
      <c r="A95" s="2" t="s">
        <v>411</v>
      </c>
      <c r="B95" s="3">
        <v>197</v>
      </c>
    </row>
    <row r="96" spans="1:2" x14ac:dyDescent="0.3">
      <c r="A96" s="2" t="s">
        <v>412</v>
      </c>
      <c r="B96" s="3">
        <v>167</v>
      </c>
    </row>
    <row r="97" spans="1:2" x14ac:dyDescent="0.3">
      <c r="A97" s="2" t="s">
        <v>413</v>
      </c>
      <c r="B97" s="3">
        <v>118</v>
      </c>
    </row>
    <row r="98" spans="1:2" x14ac:dyDescent="0.3">
      <c r="A98" s="2" t="s">
        <v>414</v>
      </c>
      <c r="B98" s="3">
        <v>143</v>
      </c>
    </row>
    <row r="99" spans="1:2" x14ac:dyDescent="0.3">
      <c r="A99" s="2" t="s">
        <v>415</v>
      </c>
      <c r="B99" s="3">
        <v>157</v>
      </c>
    </row>
    <row r="100" spans="1:2" x14ac:dyDescent="0.3">
      <c r="A100" s="2" t="s">
        <v>416</v>
      </c>
      <c r="B100" s="3">
        <v>125</v>
      </c>
    </row>
    <row r="101" spans="1:2" x14ac:dyDescent="0.3">
      <c r="A101" s="2" t="s">
        <v>417</v>
      </c>
      <c r="B101" s="3">
        <v>134</v>
      </c>
    </row>
    <row r="102" spans="1:2" x14ac:dyDescent="0.3">
      <c r="A102" s="2" t="s">
        <v>418</v>
      </c>
      <c r="B102" s="3">
        <v>148</v>
      </c>
    </row>
    <row r="103" spans="1:2" x14ac:dyDescent="0.3">
      <c r="A103" s="2" t="s">
        <v>419</v>
      </c>
      <c r="B103" s="3">
        <v>148</v>
      </c>
    </row>
    <row r="104" spans="1:2" x14ac:dyDescent="0.3">
      <c r="A104" s="2" t="s">
        <v>420</v>
      </c>
      <c r="B104" s="3">
        <v>125</v>
      </c>
    </row>
    <row r="105" spans="1:2" x14ac:dyDescent="0.3">
      <c r="A105" s="2" t="s">
        <v>421</v>
      </c>
      <c r="B105" s="3">
        <v>115</v>
      </c>
    </row>
    <row r="106" spans="1:2" x14ac:dyDescent="0.3">
      <c r="A106" s="2" t="s">
        <v>422</v>
      </c>
      <c r="B106" s="3">
        <v>113</v>
      </c>
    </row>
    <row r="107" spans="1:2" x14ac:dyDescent="0.3">
      <c r="A107" s="2" t="s">
        <v>423</v>
      </c>
      <c r="B107" s="3">
        <v>118</v>
      </c>
    </row>
    <row r="108" spans="1:2" x14ac:dyDescent="0.3">
      <c r="A108" s="2" t="s">
        <v>424</v>
      </c>
      <c r="B108" s="3">
        <v>145</v>
      </c>
    </row>
    <row r="109" spans="1:2" x14ac:dyDescent="0.3">
      <c r="A109" s="2" t="s">
        <v>425</v>
      </c>
      <c r="B109" s="3">
        <v>136</v>
      </c>
    </row>
    <row r="110" spans="1:2" x14ac:dyDescent="0.3">
      <c r="A110" s="2" t="s">
        <v>426</v>
      </c>
      <c r="B110" s="3">
        <v>144</v>
      </c>
    </row>
    <row r="111" spans="1:2" x14ac:dyDescent="0.3">
      <c r="A111" s="2" t="s">
        <v>427</v>
      </c>
      <c r="B111" s="3">
        <v>185</v>
      </c>
    </row>
    <row r="112" spans="1:2" x14ac:dyDescent="0.3">
      <c r="A112" s="2" t="s">
        <v>428</v>
      </c>
      <c r="B112" s="3">
        <v>158</v>
      </c>
    </row>
    <row r="113" spans="1:2" x14ac:dyDescent="0.3">
      <c r="A113" s="2" t="s">
        <v>429</v>
      </c>
      <c r="B113" s="3">
        <v>134</v>
      </c>
    </row>
    <row r="114" spans="1:2" x14ac:dyDescent="0.3">
      <c r="A114" s="2" t="s">
        <v>430</v>
      </c>
      <c r="B114" s="3">
        <v>151</v>
      </c>
    </row>
    <row r="115" spans="1:2" x14ac:dyDescent="0.3">
      <c r="A115" s="2" t="s">
        <v>431</v>
      </c>
      <c r="B115" s="3">
        <v>135</v>
      </c>
    </row>
    <row r="116" spans="1:2" x14ac:dyDescent="0.3">
      <c r="A116" s="2" t="s">
        <v>432</v>
      </c>
      <c r="B116" s="3">
        <v>177</v>
      </c>
    </row>
    <row r="117" spans="1:2" x14ac:dyDescent="0.3">
      <c r="A117" s="2" t="s">
        <v>433</v>
      </c>
      <c r="B117" s="3">
        <v>193</v>
      </c>
    </row>
    <row r="118" spans="1:2" x14ac:dyDescent="0.3">
      <c r="A118" s="2" t="s">
        <v>434</v>
      </c>
      <c r="B118" s="3">
        <v>151</v>
      </c>
    </row>
    <row r="119" spans="1:2" x14ac:dyDescent="0.3">
      <c r="A119" s="2" t="s">
        <v>435</v>
      </c>
      <c r="B119" s="3">
        <v>152</v>
      </c>
    </row>
    <row r="120" spans="1:2" x14ac:dyDescent="0.3">
      <c r="A120" s="2" t="s">
        <v>436</v>
      </c>
      <c r="B120" s="3">
        <v>158</v>
      </c>
    </row>
    <row r="121" spans="1:2" x14ac:dyDescent="0.3">
      <c r="A121" s="2" t="s">
        <v>437</v>
      </c>
      <c r="B121" s="3">
        <v>141</v>
      </c>
    </row>
    <row r="122" spans="1:2" x14ac:dyDescent="0.3">
      <c r="A122" s="2" t="s">
        <v>438</v>
      </c>
      <c r="B122" s="3">
        <v>156</v>
      </c>
    </row>
    <row r="123" spans="1:2" x14ac:dyDescent="0.3">
      <c r="A123" s="2" t="s">
        <v>439</v>
      </c>
      <c r="B123" s="3">
        <v>104</v>
      </c>
    </row>
    <row r="124" spans="1:2" x14ac:dyDescent="0.3">
      <c r="A124" s="2" t="s">
        <v>440</v>
      </c>
      <c r="B124" s="3">
        <v>99</v>
      </c>
    </row>
    <row r="125" spans="1:2" x14ac:dyDescent="0.3">
      <c r="A125" s="2" t="s">
        <v>441</v>
      </c>
      <c r="B125" s="3">
        <v>115</v>
      </c>
    </row>
    <row r="126" spans="1:2" x14ac:dyDescent="0.3">
      <c r="A126" s="2" t="s">
        <v>442</v>
      </c>
      <c r="B126" s="3">
        <v>100</v>
      </c>
    </row>
    <row r="127" spans="1:2" x14ac:dyDescent="0.3">
      <c r="A127" s="2" t="s">
        <v>443</v>
      </c>
      <c r="B127" s="3">
        <v>103</v>
      </c>
    </row>
    <row r="128" spans="1:2" x14ac:dyDescent="0.3">
      <c r="A128" s="2" t="s">
        <v>444</v>
      </c>
      <c r="B128" s="3">
        <v>117</v>
      </c>
    </row>
    <row r="129" spans="1:2" x14ac:dyDescent="0.3">
      <c r="A129" s="2" t="s">
        <v>445</v>
      </c>
      <c r="B129" s="3">
        <v>139</v>
      </c>
    </row>
    <row r="130" spans="1:2" x14ac:dyDescent="0.3">
      <c r="A130" s="2" t="s">
        <v>446</v>
      </c>
      <c r="B130" s="3">
        <v>111</v>
      </c>
    </row>
    <row r="131" spans="1:2" x14ac:dyDescent="0.3">
      <c r="A131" s="2" t="s">
        <v>447</v>
      </c>
      <c r="B131" s="3">
        <v>164</v>
      </c>
    </row>
    <row r="132" spans="1:2" x14ac:dyDescent="0.3">
      <c r="A132" s="2" t="s">
        <v>448</v>
      </c>
      <c r="B132" s="3">
        <v>173</v>
      </c>
    </row>
    <row r="133" spans="1:2" x14ac:dyDescent="0.3">
      <c r="A133" s="2" t="s">
        <v>449</v>
      </c>
      <c r="B133" s="3">
        <v>192</v>
      </c>
    </row>
    <row r="134" spans="1:2" x14ac:dyDescent="0.3">
      <c r="A134" s="2" t="s">
        <v>450</v>
      </c>
      <c r="B134" s="3">
        <v>136</v>
      </c>
    </row>
    <row r="135" spans="1:2" x14ac:dyDescent="0.3">
      <c r="A135" s="2" t="s">
        <v>451</v>
      </c>
      <c r="B135" s="3">
        <v>139</v>
      </c>
    </row>
    <row r="136" spans="1:2" x14ac:dyDescent="0.3">
      <c r="A136" s="2" t="s">
        <v>452</v>
      </c>
      <c r="B136" s="3">
        <v>128</v>
      </c>
    </row>
    <row r="137" spans="1:2" x14ac:dyDescent="0.3">
      <c r="A137" s="2" t="s">
        <v>453</v>
      </c>
      <c r="B137" s="3">
        <v>146</v>
      </c>
    </row>
    <row r="138" spans="1:2" x14ac:dyDescent="0.3">
      <c r="A138" s="2" t="s">
        <v>454</v>
      </c>
      <c r="B138" s="3">
        <v>128</v>
      </c>
    </row>
    <row r="139" spans="1:2" x14ac:dyDescent="0.3">
      <c r="A139" s="2" t="s">
        <v>455</v>
      </c>
      <c r="B139" s="3">
        <v>134</v>
      </c>
    </row>
    <row r="140" spans="1:2" x14ac:dyDescent="0.3">
      <c r="A140" s="2" t="s">
        <v>456</v>
      </c>
      <c r="B140" s="3">
        <v>126</v>
      </c>
    </row>
    <row r="141" spans="1:2" x14ac:dyDescent="0.3">
      <c r="A141" s="2" t="s">
        <v>457</v>
      </c>
      <c r="B141" s="3">
        <v>160</v>
      </c>
    </row>
    <row r="142" spans="1:2" x14ac:dyDescent="0.3">
      <c r="A142" s="2" t="s">
        <v>458</v>
      </c>
      <c r="B142" s="3">
        <v>175</v>
      </c>
    </row>
    <row r="143" spans="1:2" x14ac:dyDescent="0.3">
      <c r="A143" s="2" t="s">
        <v>459</v>
      </c>
      <c r="B143" s="3">
        <v>156</v>
      </c>
    </row>
    <row r="144" spans="1:2" x14ac:dyDescent="0.3">
      <c r="A144" s="2" t="s">
        <v>460</v>
      </c>
      <c r="B144" s="3">
        <v>119</v>
      </c>
    </row>
    <row r="145" spans="1:2" x14ac:dyDescent="0.3">
      <c r="A145" s="2" t="s">
        <v>461</v>
      </c>
      <c r="B145" s="3">
        <v>116</v>
      </c>
    </row>
    <row r="146" spans="1:2" x14ac:dyDescent="0.3">
      <c r="A146" s="2" t="s">
        <v>462</v>
      </c>
      <c r="B146" s="3">
        <v>87</v>
      </c>
    </row>
    <row r="147" spans="1:2" x14ac:dyDescent="0.3">
      <c r="A147" s="2" t="s">
        <v>463</v>
      </c>
      <c r="B147" s="3">
        <v>97</v>
      </c>
    </row>
    <row r="148" spans="1:2" x14ac:dyDescent="0.3">
      <c r="A148" s="2" t="s">
        <v>464</v>
      </c>
      <c r="B148" s="3">
        <v>112</v>
      </c>
    </row>
    <row r="149" spans="1:2" x14ac:dyDescent="0.3">
      <c r="A149" s="2" t="s">
        <v>465</v>
      </c>
      <c r="B149" s="3">
        <v>93</v>
      </c>
    </row>
    <row r="150" spans="1:2" x14ac:dyDescent="0.3">
      <c r="A150" s="2" t="s">
        <v>466</v>
      </c>
      <c r="B150" s="3">
        <v>88</v>
      </c>
    </row>
    <row r="151" spans="1:2" x14ac:dyDescent="0.3">
      <c r="A151" s="2" t="s">
        <v>467</v>
      </c>
      <c r="B151" s="3">
        <v>81</v>
      </c>
    </row>
    <row r="152" spans="1:2" x14ac:dyDescent="0.3">
      <c r="A152" s="2" t="s">
        <v>468</v>
      </c>
      <c r="B152" s="3">
        <v>61</v>
      </c>
    </row>
    <row r="153" spans="1:2" x14ac:dyDescent="0.3">
      <c r="A153" s="2" t="s">
        <v>469</v>
      </c>
      <c r="B153" s="3">
        <v>81</v>
      </c>
    </row>
    <row r="154" spans="1:2" x14ac:dyDescent="0.3">
      <c r="A154" s="2" t="s">
        <v>470</v>
      </c>
      <c r="B154" s="3">
        <v>67</v>
      </c>
    </row>
    <row r="155" spans="1:2" x14ac:dyDescent="0.3">
      <c r="A155" s="2" t="s">
        <v>471</v>
      </c>
      <c r="B155" s="3">
        <v>78</v>
      </c>
    </row>
    <row r="156" spans="1:2" x14ac:dyDescent="0.3">
      <c r="A156" s="2" t="s">
        <v>472</v>
      </c>
      <c r="B156" s="3">
        <v>87</v>
      </c>
    </row>
    <row r="157" spans="1:2" x14ac:dyDescent="0.3">
      <c r="A157" s="2" t="s">
        <v>473</v>
      </c>
      <c r="B157" s="3">
        <v>91</v>
      </c>
    </row>
    <row r="158" spans="1:2" x14ac:dyDescent="0.3">
      <c r="A158" s="2" t="s">
        <v>474</v>
      </c>
      <c r="B158" s="3">
        <v>89</v>
      </c>
    </row>
    <row r="159" spans="1:2" x14ac:dyDescent="0.3">
      <c r="A159" s="2" t="s">
        <v>475</v>
      </c>
      <c r="B159" s="3">
        <v>128</v>
      </c>
    </row>
    <row r="160" spans="1:2" x14ac:dyDescent="0.3">
      <c r="A160" s="2" t="s">
        <v>476</v>
      </c>
      <c r="B160" s="3">
        <v>89</v>
      </c>
    </row>
    <row r="161" spans="1:2" x14ac:dyDescent="0.3">
      <c r="A161" s="2" t="s">
        <v>477</v>
      </c>
      <c r="B161" s="3">
        <v>78</v>
      </c>
    </row>
    <row r="162" spans="1:2" x14ac:dyDescent="0.3">
      <c r="A162" s="2" t="s">
        <v>478</v>
      </c>
      <c r="B162" s="3">
        <v>59</v>
      </c>
    </row>
    <row r="163" spans="1:2" x14ac:dyDescent="0.3">
      <c r="A163" s="2" t="s">
        <v>479</v>
      </c>
      <c r="B163" s="3">
        <v>119</v>
      </c>
    </row>
    <row r="164" spans="1:2" x14ac:dyDescent="0.3">
      <c r="A164" s="2" t="s">
        <v>480</v>
      </c>
      <c r="B164" s="3">
        <v>88</v>
      </c>
    </row>
    <row r="165" spans="1:2" x14ac:dyDescent="0.3">
      <c r="A165" s="2" t="s">
        <v>481</v>
      </c>
      <c r="B165" s="3">
        <v>96</v>
      </c>
    </row>
    <row r="166" spans="1:2" x14ac:dyDescent="0.3">
      <c r="A166" s="2" t="s">
        <v>482</v>
      </c>
      <c r="B166" s="3">
        <v>115</v>
      </c>
    </row>
    <row r="167" spans="1:2" x14ac:dyDescent="0.3">
      <c r="A167" s="2" t="s">
        <v>483</v>
      </c>
      <c r="B167" s="3">
        <v>177</v>
      </c>
    </row>
    <row r="168" spans="1:2" x14ac:dyDescent="0.3">
      <c r="A168" s="2" t="s">
        <v>484</v>
      </c>
      <c r="B168" s="3">
        <v>191</v>
      </c>
    </row>
    <row r="169" spans="1:2" x14ac:dyDescent="0.3">
      <c r="A169" s="2" t="s">
        <v>485</v>
      </c>
      <c r="B169" s="3">
        <v>216</v>
      </c>
    </row>
    <row r="170" spans="1:2" x14ac:dyDescent="0.3">
      <c r="A170" s="2" t="s">
        <v>486</v>
      </c>
      <c r="B170" s="3">
        <v>183</v>
      </c>
    </row>
    <row r="171" spans="1:2" x14ac:dyDescent="0.3">
      <c r="A171" s="2" t="s">
        <v>487</v>
      </c>
      <c r="B171" s="3">
        <v>198</v>
      </c>
    </row>
    <row r="172" spans="1:2" x14ac:dyDescent="0.3">
      <c r="A172" s="2" t="s">
        <v>488</v>
      </c>
      <c r="B172" s="3">
        <v>236</v>
      </c>
    </row>
    <row r="173" spans="1:2" x14ac:dyDescent="0.3">
      <c r="A173" s="2" t="s">
        <v>489</v>
      </c>
      <c r="B173" s="3">
        <v>329</v>
      </c>
    </row>
    <row r="174" spans="1:2" x14ac:dyDescent="0.3">
      <c r="A174" s="2" t="s">
        <v>490</v>
      </c>
      <c r="B174" s="3">
        <v>470</v>
      </c>
    </row>
    <row r="175" spans="1:2" x14ac:dyDescent="0.3">
      <c r="A175" s="2" t="s">
        <v>491</v>
      </c>
      <c r="B175" s="3">
        <v>637</v>
      </c>
    </row>
    <row r="176" spans="1:2" x14ac:dyDescent="0.3">
      <c r="A176" s="2" t="s">
        <v>492</v>
      </c>
      <c r="B176" s="3">
        <v>554</v>
      </c>
    </row>
    <row r="177" spans="1:2" x14ac:dyDescent="0.3">
      <c r="A177" s="2" t="s">
        <v>493</v>
      </c>
      <c r="B177" s="3">
        <v>741</v>
      </c>
    </row>
    <row r="178" spans="1:2" x14ac:dyDescent="0.3">
      <c r="A178" s="2" t="s">
        <v>494</v>
      </c>
      <c r="B178" s="3">
        <v>1026</v>
      </c>
    </row>
    <row r="179" spans="1:2" x14ac:dyDescent="0.3">
      <c r="A179" s="2" t="s">
        <v>495</v>
      </c>
      <c r="B179" s="3">
        <v>1006</v>
      </c>
    </row>
    <row r="180" spans="1:2" x14ac:dyDescent="0.3">
      <c r="A180" s="2" t="s">
        <v>496</v>
      </c>
      <c r="B180" s="3">
        <v>714</v>
      </c>
    </row>
    <row r="181" spans="1:2" x14ac:dyDescent="0.3">
      <c r="A181" s="2" t="s">
        <v>497</v>
      </c>
      <c r="B181" s="3">
        <v>583</v>
      </c>
    </row>
    <row r="182" spans="1:2" x14ac:dyDescent="0.3">
      <c r="A182" s="2" t="s">
        <v>498</v>
      </c>
      <c r="B182" s="3">
        <v>574</v>
      </c>
    </row>
    <row r="183" spans="1:2" x14ac:dyDescent="0.3">
      <c r="A183" s="2" t="s">
        <v>499</v>
      </c>
      <c r="B183" s="3">
        <v>425</v>
      </c>
    </row>
    <row r="184" spans="1:2" x14ac:dyDescent="0.3">
      <c r="A184" s="2" t="s">
        <v>500</v>
      </c>
      <c r="B184" s="3">
        <v>417</v>
      </c>
    </row>
    <row r="185" spans="1:2" x14ac:dyDescent="0.3">
      <c r="A185" s="2" t="s">
        <v>501</v>
      </c>
      <c r="B185" s="3">
        <v>431</v>
      </c>
    </row>
    <row r="186" spans="1:2" x14ac:dyDescent="0.3">
      <c r="A186" s="2" t="s">
        <v>502</v>
      </c>
      <c r="B186" s="3">
        <v>381</v>
      </c>
    </row>
    <row r="187" spans="1:2" x14ac:dyDescent="0.3">
      <c r="A187" s="2" t="s">
        <v>503</v>
      </c>
      <c r="B187" s="3">
        <v>330</v>
      </c>
    </row>
    <row r="188" spans="1:2" x14ac:dyDescent="0.3">
      <c r="A188" s="2" t="s">
        <v>504</v>
      </c>
      <c r="B188" s="3">
        <v>258</v>
      </c>
    </row>
    <row r="189" spans="1:2" x14ac:dyDescent="0.3">
      <c r="A189" s="2" t="s">
        <v>505</v>
      </c>
      <c r="B189" s="3">
        <v>258</v>
      </c>
    </row>
    <row r="190" spans="1:2" x14ac:dyDescent="0.3">
      <c r="A190" s="2" t="s">
        <v>506</v>
      </c>
      <c r="B190" s="3">
        <v>309</v>
      </c>
    </row>
    <row r="191" spans="1:2" x14ac:dyDescent="0.3">
      <c r="A191" s="2" t="s">
        <v>507</v>
      </c>
      <c r="B191" s="3">
        <v>417</v>
      </c>
    </row>
    <row r="192" spans="1:2" x14ac:dyDescent="0.3">
      <c r="A192" s="2" t="s">
        <v>508</v>
      </c>
      <c r="B192" s="3">
        <v>489</v>
      </c>
    </row>
    <row r="193" spans="1:2" x14ac:dyDescent="0.3">
      <c r="A193" s="2" t="s">
        <v>509</v>
      </c>
      <c r="B193" s="3">
        <v>427</v>
      </c>
    </row>
    <row r="194" spans="1:2" x14ac:dyDescent="0.3">
      <c r="A194" s="2" t="s">
        <v>510</v>
      </c>
      <c r="B194" s="3">
        <v>353</v>
      </c>
    </row>
    <row r="195" spans="1:2" x14ac:dyDescent="0.3">
      <c r="A195" s="2" t="s">
        <v>511</v>
      </c>
      <c r="B195" s="3">
        <v>410</v>
      </c>
    </row>
    <row r="196" spans="1:2" x14ac:dyDescent="0.3">
      <c r="A196" s="2" t="s">
        <v>512</v>
      </c>
      <c r="B196" s="3">
        <v>481</v>
      </c>
    </row>
    <row r="197" spans="1:2" x14ac:dyDescent="0.3">
      <c r="A197" s="2" t="s">
        <v>513</v>
      </c>
      <c r="B197" s="3">
        <v>389</v>
      </c>
    </row>
    <row r="198" spans="1:2" x14ac:dyDescent="0.3">
      <c r="A198" s="2" t="s">
        <v>514</v>
      </c>
      <c r="B198" s="3">
        <v>452</v>
      </c>
    </row>
    <row r="199" spans="1:2" x14ac:dyDescent="0.3">
      <c r="A199" s="2" t="s">
        <v>515</v>
      </c>
      <c r="B199" s="3">
        <v>602</v>
      </c>
    </row>
    <row r="200" spans="1:2" x14ac:dyDescent="0.3">
      <c r="A200" s="2" t="s">
        <v>516</v>
      </c>
      <c r="B200" s="3">
        <v>390</v>
      </c>
    </row>
    <row r="201" spans="1:2" x14ac:dyDescent="0.3">
      <c r="A201" s="2" t="s">
        <v>517</v>
      </c>
      <c r="B201" s="3">
        <v>423</v>
      </c>
    </row>
    <row r="202" spans="1:2" x14ac:dyDescent="0.3">
      <c r="A202" s="2" t="s">
        <v>518</v>
      </c>
      <c r="B202" s="3">
        <v>335</v>
      </c>
    </row>
    <row r="203" spans="1:2" x14ac:dyDescent="0.3">
      <c r="A203" s="2" t="s">
        <v>519</v>
      </c>
      <c r="B203" s="3">
        <v>233</v>
      </c>
    </row>
    <row r="204" spans="1:2" x14ac:dyDescent="0.3">
      <c r="A204" s="2" t="s">
        <v>520</v>
      </c>
      <c r="B204" s="3">
        <v>265</v>
      </c>
    </row>
    <row r="205" spans="1:2" x14ac:dyDescent="0.3">
      <c r="A205" s="2" t="s">
        <v>521</v>
      </c>
      <c r="B205" s="3">
        <v>310</v>
      </c>
    </row>
    <row r="206" spans="1:2" x14ac:dyDescent="0.3">
      <c r="A206" s="2" t="s">
        <v>522</v>
      </c>
      <c r="B206" s="3">
        <v>244</v>
      </c>
    </row>
    <row r="207" spans="1:2" x14ac:dyDescent="0.3">
      <c r="A207" s="2" t="s">
        <v>523</v>
      </c>
      <c r="B207" s="3">
        <v>258</v>
      </c>
    </row>
    <row r="208" spans="1:2" x14ac:dyDescent="0.3">
      <c r="A208" s="2" t="s">
        <v>524</v>
      </c>
      <c r="B208" s="3">
        <v>273</v>
      </c>
    </row>
    <row r="209" spans="1:2" x14ac:dyDescent="0.3">
      <c r="A209" s="2" t="s">
        <v>525</v>
      </c>
      <c r="B209" s="3">
        <v>274</v>
      </c>
    </row>
    <row r="210" spans="1:2" x14ac:dyDescent="0.3">
      <c r="A210" s="2" t="s">
        <v>526</v>
      </c>
      <c r="B210" s="3">
        <v>255</v>
      </c>
    </row>
    <row r="211" spans="1:2" x14ac:dyDescent="0.3">
      <c r="A211" s="2" t="s">
        <v>527</v>
      </c>
      <c r="B211" s="3">
        <v>217</v>
      </c>
    </row>
    <row r="212" spans="1:2" x14ac:dyDescent="0.3">
      <c r="A212" s="2" t="s">
        <v>528</v>
      </c>
      <c r="B212" s="3">
        <v>264</v>
      </c>
    </row>
    <row r="213" spans="1:2" x14ac:dyDescent="0.3">
      <c r="A213" s="2" t="s">
        <v>529</v>
      </c>
      <c r="B213" s="3">
        <v>258</v>
      </c>
    </row>
    <row r="214" spans="1:2" x14ac:dyDescent="0.3">
      <c r="A214" s="2" t="s">
        <v>530</v>
      </c>
      <c r="B214" s="3">
        <v>186</v>
      </c>
    </row>
    <row r="215" spans="1:2" x14ac:dyDescent="0.3">
      <c r="A215" s="2" t="s">
        <v>531</v>
      </c>
      <c r="B215" s="3">
        <v>244</v>
      </c>
    </row>
    <row r="216" spans="1:2" x14ac:dyDescent="0.3">
      <c r="A216" s="2" t="s">
        <v>532</v>
      </c>
      <c r="B216" s="3">
        <v>257</v>
      </c>
    </row>
    <row r="217" spans="1:2" x14ac:dyDescent="0.3">
      <c r="A217" s="2" t="s">
        <v>533</v>
      </c>
      <c r="B217" s="3">
        <v>240</v>
      </c>
    </row>
    <row r="218" spans="1:2" x14ac:dyDescent="0.3">
      <c r="A218" s="2" t="s">
        <v>534</v>
      </c>
      <c r="B218" s="3">
        <v>291</v>
      </c>
    </row>
    <row r="219" spans="1:2" x14ac:dyDescent="0.3">
      <c r="A219" s="2" t="s">
        <v>535</v>
      </c>
      <c r="B219" s="3">
        <v>190</v>
      </c>
    </row>
    <row r="220" spans="1:2" x14ac:dyDescent="0.3">
      <c r="A220" s="2" t="s">
        <v>536</v>
      </c>
      <c r="B220" s="3">
        <v>310</v>
      </c>
    </row>
    <row r="221" spans="1:2" x14ac:dyDescent="0.3">
      <c r="A221" s="2" t="s">
        <v>537</v>
      </c>
      <c r="B221" s="3">
        <v>332</v>
      </c>
    </row>
    <row r="222" spans="1:2" x14ac:dyDescent="0.3">
      <c r="A222" s="2" t="s">
        <v>538</v>
      </c>
      <c r="B222" s="3">
        <v>289</v>
      </c>
    </row>
    <row r="223" spans="1:2" x14ac:dyDescent="0.3">
      <c r="A223" s="2" t="s">
        <v>539</v>
      </c>
      <c r="B223" s="3">
        <v>418</v>
      </c>
    </row>
    <row r="224" spans="1:2" x14ac:dyDescent="0.3">
      <c r="A224" s="2" t="s">
        <v>540</v>
      </c>
      <c r="B224" s="3">
        <v>418</v>
      </c>
    </row>
    <row r="225" spans="1:2" x14ac:dyDescent="0.3">
      <c r="A225" s="2" t="s">
        <v>541</v>
      </c>
      <c r="B225" s="3">
        <v>393</v>
      </c>
    </row>
    <row r="226" spans="1:2" x14ac:dyDescent="0.3">
      <c r="A226" s="2" t="s">
        <v>542</v>
      </c>
      <c r="B226" s="3">
        <v>292</v>
      </c>
    </row>
    <row r="227" spans="1:2" x14ac:dyDescent="0.3">
      <c r="A227" s="2" t="s">
        <v>543</v>
      </c>
      <c r="B227" s="3">
        <v>373</v>
      </c>
    </row>
    <row r="228" spans="1:2" x14ac:dyDescent="0.3">
      <c r="A228" s="2" t="s">
        <v>544</v>
      </c>
      <c r="B228" s="3">
        <v>383</v>
      </c>
    </row>
    <row r="229" spans="1:2" x14ac:dyDescent="0.3">
      <c r="A229" s="2" t="s">
        <v>545</v>
      </c>
      <c r="B229" s="3">
        <v>282</v>
      </c>
    </row>
    <row r="230" spans="1:2" x14ac:dyDescent="0.3">
      <c r="A230" s="2" t="s">
        <v>546</v>
      </c>
      <c r="B230" s="3">
        <v>287</v>
      </c>
    </row>
    <row r="231" spans="1:2" x14ac:dyDescent="0.3">
      <c r="A231" s="2" t="s">
        <v>547</v>
      </c>
      <c r="B231" s="3">
        <v>257</v>
      </c>
    </row>
    <row r="232" spans="1:2" x14ac:dyDescent="0.3">
      <c r="A232" s="2" t="s">
        <v>548</v>
      </c>
      <c r="B232" s="3">
        <v>268</v>
      </c>
    </row>
    <row r="233" spans="1:2" x14ac:dyDescent="0.3">
      <c r="A233" s="2" t="s">
        <v>549</v>
      </c>
      <c r="B233" s="3">
        <v>263</v>
      </c>
    </row>
    <row r="234" spans="1:2" x14ac:dyDescent="0.3">
      <c r="A234" s="2" t="s">
        <v>550</v>
      </c>
      <c r="B234" s="3">
        <v>272</v>
      </c>
    </row>
    <row r="235" spans="1:2" x14ac:dyDescent="0.3">
      <c r="A235" s="2" t="s">
        <v>551</v>
      </c>
      <c r="B235" s="3">
        <v>258</v>
      </c>
    </row>
    <row r="236" spans="1:2" x14ac:dyDescent="0.3">
      <c r="A236" s="2" t="s">
        <v>552</v>
      </c>
      <c r="B236" s="3">
        <v>236</v>
      </c>
    </row>
    <row r="237" spans="1:2" x14ac:dyDescent="0.3">
      <c r="A237" s="2" t="s">
        <v>553</v>
      </c>
      <c r="B237" s="3">
        <v>248</v>
      </c>
    </row>
    <row r="238" spans="1:2" x14ac:dyDescent="0.3">
      <c r="A238" s="2" t="s">
        <v>554</v>
      </c>
      <c r="B238" s="3">
        <v>406</v>
      </c>
    </row>
    <row r="239" spans="1:2" x14ac:dyDescent="0.3">
      <c r="A239" s="2" t="s">
        <v>555</v>
      </c>
      <c r="B239" s="3">
        <v>500</v>
      </c>
    </row>
    <row r="240" spans="1:2" x14ac:dyDescent="0.3">
      <c r="A240" s="2" t="s">
        <v>556</v>
      </c>
      <c r="B240" s="3">
        <v>451</v>
      </c>
    </row>
    <row r="241" spans="1:2" x14ac:dyDescent="0.3">
      <c r="A241" s="2" t="s">
        <v>557</v>
      </c>
      <c r="B241" s="3">
        <v>480</v>
      </c>
    </row>
    <row r="242" spans="1:2" x14ac:dyDescent="0.3">
      <c r="A242" s="2" t="s">
        <v>558</v>
      </c>
      <c r="B242" s="3">
        <v>484</v>
      </c>
    </row>
    <row r="243" spans="1:2" x14ac:dyDescent="0.3">
      <c r="A243" s="2" t="s">
        <v>559</v>
      </c>
      <c r="B243" s="3">
        <v>507</v>
      </c>
    </row>
    <row r="244" spans="1:2" x14ac:dyDescent="0.3">
      <c r="A244" s="2" t="s">
        <v>560</v>
      </c>
      <c r="B244" s="3">
        <v>446</v>
      </c>
    </row>
    <row r="245" spans="1:2" x14ac:dyDescent="0.3">
      <c r="A245" s="2" t="s">
        <v>561</v>
      </c>
      <c r="B245" s="3">
        <v>380</v>
      </c>
    </row>
    <row r="246" spans="1:2" x14ac:dyDescent="0.3">
      <c r="A246" s="2" t="s">
        <v>562</v>
      </c>
      <c r="B246" s="3">
        <v>407</v>
      </c>
    </row>
    <row r="247" spans="1:2" x14ac:dyDescent="0.3">
      <c r="A247" s="2" t="s">
        <v>563</v>
      </c>
      <c r="B247" s="3">
        <v>353</v>
      </c>
    </row>
    <row r="248" spans="1:2" x14ac:dyDescent="0.3">
      <c r="A248" s="2" t="s">
        <v>564</v>
      </c>
      <c r="B248" s="3">
        <v>370</v>
      </c>
    </row>
    <row r="249" spans="1:2" x14ac:dyDescent="0.3">
      <c r="A249" s="2" t="s">
        <v>565</v>
      </c>
      <c r="B249" s="3">
        <v>321</v>
      </c>
    </row>
    <row r="250" spans="1:2" x14ac:dyDescent="0.3">
      <c r="A250" s="2" t="s">
        <v>566</v>
      </c>
      <c r="B250" s="3">
        <v>316</v>
      </c>
    </row>
    <row r="251" spans="1:2" x14ac:dyDescent="0.3">
      <c r="A251" s="2" t="s">
        <v>567</v>
      </c>
      <c r="B251" s="3">
        <v>240</v>
      </c>
    </row>
    <row r="252" spans="1:2" x14ac:dyDescent="0.3">
      <c r="A252" s="2" t="s">
        <v>568</v>
      </c>
      <c r="B252" s="3">
        <v>236</v>
      </c>
    </row>
    <row r="253" spans="1:2" x14ac:dyDescent="0.3">
      <c r="A253" s="2" t="s">
        <v>569</v>
      </c>
      <c r="B253" s="3">
        <v>207</v>
      </c>
    </row>
    <row r="254" spans="1:2" x14ac:dyDescent="0.3">
      <c r="A254" s="2" t="s">
        <v>570</v>
      </c>
      <c r="B254" s="3">
        <v>173</v>
      </c>
    </row>
    <row r="255" spans="1:2" x14ac:dyDescent="0.3">
      <c r="A255" s="2" t="s">
        <v>571</v>
      </c>
      <c r="B255" s="3">
        <v>195</v>
      </c>
    </row>
    <row r="256" spans="1:2" x14ac:dyDescent="0.3">
      <c r="A256" s="2" t="s">
        <v>572</v>
      </c>
      <c r="B256" s="3">
        <v>183</v>
      </c>
    </row>
    <row r="257" spans="1:2" x14ac:dyDescent="0.3">
      <c r="A257" s="2" t="s">
        <v>573</v>
      </c>
      <c r="B257" s="3">
        <v>207</v>
      </c>
    </row>
    <row r="258" spans="1:2" x14ac:dyDescent="0.3">
      <c r="A258" s="2" t="s">
        <v>574</v>
      </c>
      <c r="B258" s="3">
        <v>185</v>
      </c>
    </row>
    <row r="259" spans="1:2" x14ac:dyDescent="0.3">
      <c r="A259" s="2" t="s">
        <v>575</v>
      </c>
      <c r="B259" s="3">
        <v>149</v>
      </c>
    </row>
    <row r="260" spans="1:2" x14ac:dyDescent="0.3">
      <c r="A260" s="2" t="s">
        <v>576</v>
      </c>
      <c r="B260" s="3">
        <v>144</v>
      </c>
    </row>
    <row r="261" spans="1:2" x14ac:dyDescent="0.3">
      <c r="A261" s="2" t="s">
        <v>577</v>
      </c>
      <c r="B261" s="3">
        <v>197</v>
      </c>
    </row>
    <row r="262" spans="1:2" x14ac:dyDescent="0.3">
      <c r="A262" s="2" t="s">
        <v>578</v>
      </c>
      <c r="B262" s="3">
        <v>154</v>
      </c>
    </row>
    <row r="263" spans="1:2" x14ac:dyDescent="0.3">
      <c r="A263" s="2" t="s">
        <v>579</v>
      </c>
      <c r="B263" s="3">
        <v>161</v>
      </c>
    </row>
    <row r="264" spans="1:2" x14ac:dyDescent="0.3">
      <c r="A264" s="2" t="s">
        <v>580</v>
      </c>
      <c r="B264" s="3">
        <v>179</v>
      </c>
    </row>
    <row r="265" spans="1:2" x14ac:dyDescent="0.3">
      <c r="A265" s="2" t="s">
        <v>581</v>
      </c>
      <c r="B265" s="3">
        <v>146</v>
      </c>
    </row>
    <row r="266" spans="1:2" x14ac:dyDescent="0.3">
      <c r="A266" s="2" t="s">
        <v>582</v>
      </c>
      <c r="B266" s="3">
        <v>115</v>
      </c>
    </row>
    <row r="267" spans="1:2" x14ac:dyDescent="0.3">
      <c r="A267" s="2" t="s">
        <v>583</v>
      </c>
      <c r="B267" s="3">
        <v>133</v>
      </c>
    </row>
    <row r="268" spans="1:2" x14ac:dyDescent="0.3">
      <c r="A268" s="2" t="s">
        <v>584</v>
      </c>
      <c r="B268" s="3">
        <v>109</v>
      </c>
    </row>
    <row r="269" spans="1:2" x14ac:dyDescent="0.3">
      <c r="A269" s="2" t="s">
        <v>585</v>
      </c>
      <c r="B269" s="3">
        <v>129</v>
      </c>
    </row>
    <row r="270" spans="1:2" x14ac:dyDescent="0.3">
      <c r="A270" s="2" t="s">
        <v>586</v>
      </c>
      <c r="B270" s="3">
        <v>141</v>
      </c>
    </row>
    <row r="271" spans="1:2" x14ac:dyDescent="0.3">
      <c r="A271" s="2" t="s">
        <v>587</v>
      </c>
      <c r="B271" s="3">
        <v>505</v>
      </c>
    </row>
    <row r="272" spans="1:2" x14ac:dyDescent="0.3">
      <c r="A272" s="2" t="s">
        <v>588</v>
      </c>
      <c r="B272" s="3">
        <v>906</v>
      </c>
    </row>
    <row r="273" spans="1:2" x14ac:dyDescent="0.3">
      <c r="A273" s="2" t="s">
        <v>589</v>
      </c>
      <c r="B273" s="3">
        <v>248</v>
      </c>
    </row>
    <row r="274" spans="1:2" x14ac:dyDescent="0.3">
      <c r="A274" s="2" t="s">
        <v>590</v>
      </c>
      <c r="B274" s="3">
        <v>260</v>
      </c>
    </row>
    <row r="275" spans="1:2" x14ac:dyDescent="0.3">
      <c r="A275" s="2" t="s">
        <v>591</v>
      </c>
      <c r="B275" s="3">
        <v>234</v>
      </c>
    </row>
    <row r="276" spans="1:2" x14ac:dyDescent="0.3">
      <c r="A276" s="2" t="s">
        <v>592</v>
      </c>
      <c r="B276" s="3">
        <v>335</v>
      </c>
    </row>
    <row r="277" spans="1:2" x14ac:dyDescent="0.3">
      <c r="A277" s="2" t="s">
        <v>593</v>
      </c>
      <c r="B277" s="3">
        <v>242</v>
      </c>
    </row>
    <row r="278" spans="1:2" x14ac:dyDescent="0.3">
      <c r="A278" s="2" t="s">
        <v>594</v>
      </c>
      <c r="B278" s="3">
        <v>164</v>
      </c>
    </row>
    <row r="279" spans="1:2" x14ac:dyDescent="0.3">
      <c r="A279" s="2" t="s">
        <v>595</v>
      </c>
      <c r="B279" s="3">
        <v>201</v>
      </c>
    </row>
    <row r="280" spans="1:2" x14ac:dyDescent="0.3">
      <c r="A280" s="2" t="s">
        <v>596</v>
      </c>
      <c r="B280" s="3">
        <v>181</v>
      </c>
    </row>
    <row r="281" spans="1:2" x14ac:dyDescent="0.3">
      <c r="A281" s="2" t="s">
        <v>597</v>
      </c>
      <c r="B281" s="3">
        <v>148</v>
      </c>
    </row>
    <row r="282" spans="1:2" x14ac:dyDescent="0.3">
      <c r="A282" s="2" t="s">
        <v>598</v>
      </c>
      <c r="B282" s="3">
        <v>135</v>
      </c>
    </row>
    <row r="283" spans="1:2" x14ac:dyDescent="0.3">
      <c r="A283" s="2" t="s">
        <v>599</v>
      </c>
      <c r="B283" s="3">
        <v>114</v>
      </c>
    </row>
    <row r="284" spans="1:2" x14ac:dyDescent="0.3">
      <c r="A284" s="2" t="s">
        <v>600</v>
      </c>
      <c r="B284" s="3">
        <v>98</v>
      </c>
    </row>
    <row r="285" spans="1:2" x14ac:dyDescent="0.3">
      <c r="A285" s="2" t="s">
        <v>601</v>
      </c>
      <c r="B285" s="3">
        <v>110</v>
      </c>
    </row>
    <row r="286" spans="1:2" x14ac:dyDescent="0.3">
      <c r="A286" s="2" t="s">
        <v>602</v>
      </c>
      <c r="B286" s="3">
        <v>103</v>
      </c>
    </row>
    <row r="287" spans="1:2" x14ac:dyDescent="0.3">
      <c r="A287" s="2" t="s">
        <v>603</v>
      </c>
      <c r="B287" s="3">
        <v>107</v>
      </c>
    </row>
    <row r="288" spans="1:2" x14ac:dyDescent="0.3">
      <c r="A288" s="2" t="s">
        <v>604</v>
      </c>
      <c r="B288" s="3">
        <v>159</v>
      </c>
    </row>
    <row r="289" spans="1:2" x14ac:dyDescent="0.3">
      <c r="A289" s="2" t="s">
        <v>605</v>
      </c>
      <c r="B289" s="3">
        <v>123</v>
      </c>
    </row>
    <row r="290" spans="1:2" x14ac:dyDescent="0.3">
      <c r="A290" s="2" t="s">
        <v>606</v>
      </c>
      <c r="B290" s="3">
        <v>143</v>
      </c>
    </row>
    <row r="291" spans="1:2" x14ac:dyDescent="0.3">
      <c r="A291" s="2" t="s">
        <v>607</v>
      </c>
      <c r="B291" s="3">
        <v>124</v>
      </c>
    </row>
    <row r="292" spans="1:2" x14ac:dyDescent="0.3">
      <c r="A292" s="2" t="s">
        <v>608</v>
      </c>
      <c r="B292" s="3">
        <v>123</v>
      </c>
    </row>
    <row r="293" spans="1:2" x14ac:dyDescent="0.3">
      <c r="A293" s="2" t="s">
        <v>609</v>
      </c>
      <c r="B293" s="3">
        <v>131</v>
      </c>
    </row>
    <row r="294" spans="1:2" x14ac:dyDescent="0.3">
      <c r="A294" s="2" t="s">
        <v>610</v>
      </c>
      <c r="B294" s="3">
        <v>117</v>
      </c>
    </row>
    <row r="295" spans="1:2" x14ac:dyDescent="0.3">
      <c r="A295" s="2" t="s">
        <v>611</v>
      </c>
      <c r="B295" s="3">
        <v>115</v>
      </c>
    </row>
    <row r="296" spans="1:2" x14ac:dyDescent="0.3">
      <c r="A296" s="2" t="s">
        <v>612</v>
      </c>
      <c r="B296" s="3">
        <v>107</v>
      </c>
    </row>
    <row r="297" spans="1:2" x14ac:dyDescent="0.3">
      <c r="A297" s="2" t="s">
        <v>613</v>
      </c>
      <c r="B297" s="3">
        <v>121</v>
      </c>
    </row>
    <row r="298" spans="1:2" x14ac:dyDescent="0.3">
      <c r="A298" s="2" t="s">
        <v>614</v>
      </c>
      <c r="B298" s="3">
        <v>139</v>
      </c>
    </row>
    <row r="299" spans="1:2" x14ac:dyDescent="0.3">
      <c r="A299" s="2" t="s">
        <v>615</v>
      </c>
      <c r="B299" s="3">
        <v>99</v>
      </c>
    </row>
    <row r="300" spans="1:2" x14ac:dyDescent="0.3">
      <c r="A300" s="2" t="s">
        <v>616</v>
      </c>
      <c r="B300" s="3">
        <v>124</v>
      </c>
    </row>
    <row r="301" spans="1:2" x14ac:dyDescent="0.3">
      <c r="A301" s="2" t="s">
        <v>617</v>
      </c>
      <c r="B301" s="3">
        <v>128</v>
      </c>
    </row>
    <row r="302" spans="1:2" x14ac:dyDescent="0.3">
      <c r="A302" s="2" t="s">
        <v>618</v>
      </c>
      <c r="B302" s="3">
        <v>119</v>
      </c>
    </row>
    <row r="303" spans="1:2" x14ac:dyDescent="0.3">
      <c r="A303" s="2" t="s">
        <v>619</v>
      </c>
      <c r="B303" s="3">
        <v>110</v>
      </c>
    </row>
    <row r="304" spans="1:2" x14ac:dyDescent="0.3">
      <c r="A304" s="2" t="s">
        <v>620</v>
      </c>
      <c r="B304" s="3">
        <v>132</v>
      </c>
    </row>
    <row r="305" spans="1:2" x14ac:dyDescent="0.3">
      <c r="A305" s="2" t="s">
        <v>621</v>
      </c>
      <c r="B305" s="3">
        <v>118</v>
      </c>
    </row>
    <row r="306" spans="1:2" x14ac:dyDescent="0.3">
      <c r="A306" s="2" t="s">
        <v>622</v>
      </c>
      <c r="B306" s="3">
        <v>95</v>
      </c>
    </row>
    <row r="307" spans="1:2" x14ac:dyDescent="0.3">
      <c r="A307" s="2" t="s">
        <v>623</v>
      </c>
      <c r="B307" s="3">
        <v>85</v>
      </c>
    </row>
    <row r="308" spans="1:2" x14ac:dyDescent="0.3">
      <c r="A308" s="2" t="s">
        <v>624</v>
      </c>
      <c r="B308" s="3">
        <v>104</v>
      </c>
    </row>
    <row r="309" spans="1:2" x14ac:dyDescent="0.3">
      <c r="A309" s="2" t="s">
        <v>625</v>
      </c>
      <c r="B309" s="3">
        <v>102</v>
      </c>
    </row>
    <row r="310" spans="1:2" x14ac:dyDescent="0.3">
      <c r="A310" s="2" t="s">
        <v>626</v>
      </c>
      <c r="B310" s="3">
        <v>115</v>
      </c>
    </row>
    <row r="311" spans="1:2" x14ac:dyDescent="0.3">
      <c r="A311" s="2" t="s">
        <v>627</v>
      </c>
      <c r="B311" s="3">
        <v>101</v>
      </c>
    </row>
    <row r="312" spans="1:2" x14ac:dyDescent="0.3">
      <c r="A312" s="2" t="s">
        <v>628</v>
      </c>
      <c r="B312" s="3">
        <v>105</v>
      </c>
    </row>
    <row r="313" spans="1:2" x14ac:dyDescent="0.3">
      <c r="A313" s="2" t="s">
        <v>629</v>
      </c>
      <c r="B313" s="3">
        <v>124</v>
      </c>
    </row>
    <row r="314" spans="1:2" x14ac:dyDescent="0.3">
      <c r="A314" s="2" t="s">
        <v>630</v>
      </c>
      <c r="B314" s="3">
        <v>99</v>
      </c>
    </row>
    <row r="315" spans="1:2" x14ac:dyDescent="0.3">
      <c r="A315" s="2" t="s">
        <v>631</v>
      </c>
      <c r="B315" s="3">
        <v>96</v>
      </c>
    </row>
    <row r="316" spans="1:2" x14ac:dyDescent="0.3">
      <c r="A316" s="2" t="s">
        <v>632</v>
      </c>
      <c r="B316" s="3">
        <v>102</v>
      </c>
    </row>
    <row r="317" spans="1:2" x14ac:dyDescent="0.3">
      <c r="A317" s="2" t="s">
        <v>633</v>
      </c>
      <c r="B317" s="3">
        <v>120</v>
      </c>
    </row>
    <row r="318" spans="1:2" x14ac:dyDescent="0.3">
      <c r="A318" s="2" t="s">
        <v>634</v>
      </c>
      <c r="B318" s="3">
        <v>114</v>
      </c>
    </row>
    <row r="319" spans="1:2" x14ac:dyDescent="0.3">
      <c r="A319" s="2" t="s">
        <v>635</v>
      </c>
      <c r="B319" s="3">
        <v>103</v>
      </c>
    </row>
    <row r="320" spans="1:2" x14ac:dyDescent="0.3">
      <c r="A320" s="2" t="s">
        <v>636</v>
      </c>
      <c r="B320" s="3">
        <v>155</v>
      </c>
    </row>
    <row r="321" spans="1:2" x14ac:dyDescent="0.3">
      <c r="A321" s="2" t="s">
        <v>637</v>
      </c>
      <c r="B321" s="3">
        <v>160</v>
      </c>
    </row>
    <row r="322" spans="1:2" x14ac:dyDescent="0.3">
      <c r="A322" s="2" t="s">
        <v>638</v>
      </c>
      <c r="B322" s="3">
        <v>170</v>
      </c>
    </row>
    <row r="323" spans="1:2" x14ac:dyDescent="0.3">
      <c r="A323" s="2" t="s">
        <v>639</v>
      </c>
      <c r="B323" s="3">
        <v>149</v>
      </c>
    </row>
    <row r="324" spans="1:2" x14ac:dyDescent="0.3">
      <c r="A324" s="2" t="s">
        <v>640</v>
      </c>
      <c r="B324" s="3">
        <v>195</v>
      </c>
    </row>
    <row r="325" spans="1:2" x14ac:dyDescent="0.3">
      <c r="A325" s="2" t="s">
        <v>641</v>
      </c>
      <c r="B325" s="3">
        <v>244</v>
      </c>
    </row>
    <row r="326" spans="1:2" x14ac:dyDescent="0.3">
      <c r="A326" s="2" t="s">
        <v>642</v>
      </c>
      <c r="B326" s="3">
        <v>233</v>
      </c>
    </row>
    <row r="327" spans="1:2" x14ac:dyDescent="0.3">
      <c r="A327" s="2" t="s">
        <v>643</v>
      </c>
      <c r="B327" s="3">
        <v>264</v>
      </c>
    </row>
    <row r="328" spans="1:2" x14ac:dyDescent="0.3">
      <c r="A328" s="2" t="s">
        <v>644</v>
      </c>
      <c r="B328" s="3">
        <v>148</v>
      </c>
    </row>
    <row r="329" spans="1:2" x14ac:dyDescent="0.3">
      <c r="A329" s="2" t="s">
        <v>645</v>
      </c>
      <c r="B329" s="3">
        <v>141</v>
      </c>
    </row>
    <row r="330" spans="1:2" x14ac:dyDescent="0.3">
      <c r="A330" s="2" t="s">
        <v>646</v>
      </c>
      <c r="B330" s="3">
        <v>101</v>
      </c>
    </row>
    <row r="331" spans="1:2" x14ac:dyDescent="0.3">
      <c r="A331" s="2" t="s">
        <v>647</v>
      </c>
      <c r="B331" s="3">
        <v>112</v>
      </c>
    </row>
    <row r="332" spans="1:2" x14ac:dyDescent="0.3">
      <c r="A332" s="2" t="s">
        <v>648</v>
      </c>
      <c r="B332" s="3">
        <v>134</v>
      </c>
    </row>
    <row r="333" spans="1:2" x14ac:dyDescent="0.3">
      <c r="A333" s="2" t="s">
        <v>649</v>
      </c>
      <c r="B333" s="3">
        <v>127</v>
      </c>
    </row>
    <row r="334" spans="1:2" x14ac:dyDescent="0.3">
      <c r="A334" s="2" t="s">
        <v>650</v>
      </c>
      <c r="B334" s="3">
        <v>125</v>
      </c>
    </row>
    <row r="335" spans="1:2" x14ac:dyDescent="0.3">
      <c r="A335" s="2" t="s">
        <v>651</v>
      </c>
      <c r="B335" s="3">
        <v>125</v>
      </c>
    </row>
    <row r="336" spans="1:2" x14ac:dyDescent="0.3">
      <c r="A336" s="2" t="s">
        <v>652</v>
      </c>
      <c r="B336" s="3">
        <v>129</v>
      </c>
    </row>
    <row r="337" spans="1:2" x14ac:dyDescent="0.3">
      <c r="A337" s="2" t="s">
        <v>653</v>
      </c>
      <c r="B337" s="3">
        <v>94</v>
      </c>
    </row>
    <row r="338" spans="1:2" x14ac:dyDescent="0.3">
      <c r="A338" s="2" t="s">
        <v>654</v>
      </c>
      <c r="B338" s="3">
        <v>98</v>
      </c>
    </row>
    <row r="339" spans="1:2" x14ac:dyDescent="0.3">
      <c r="A339" s="2" t="s">
        <v>655</v>
      </c>
      <c r="B339" s="3">
        <v>145</v>
      </c>
    </row>
    <row r="340" spans="1:2" x14ac:dyDescent="0.3">
      <c r="A340" s="2" t="s">
        <v>656</v>
      </c>
      <c r="B340" s="3">
        <v>144</v>
      </c>
    </row>
    <row r="341" spans="1:2" x14ac:dyDescent="0.3">
      <c r="A341" s="2" t="s">
        <v>657</v>
      </c>
      <c r="B341" s="3">
        <v>132</v>
      </c>
    </row>
    <row r="342" spans="1:2" x14ac:dyDescent="0.3">
      <c r="A342" s="2" t="s">
        <v>658</v>
      </c>
      <c r="B342" s="3">
        <v>115</v>
      </c>
    </row>
    <row r="343" spans="1:2" x14ac:dyDescent="0.3">
      <c r="A343" s="2" t="s">
        <v>659</v>
      </c>
      <c r="B343" s="3">
        <v>111</v>
      </c>
    </row>
    <row r="344" spans="1:2" x14ac:dyDescent="0.3">
      <c r="A344" s="2" t="s">
        <v>660</v>
      </c>
      <c r="B344" s="3">
        <v>132</v>
      </c>
    </row>
    <row r="345" spans="1:2" x14ac:dyDescent="0.3">
      <c r="A345" s="2" t="s">
        <v>661</v>
      </c>
      <c r="B345" s="3">
        <v>119</v>
      </c>
    </row>
    <row r="346" spans="1:2" x14ac:dyDescent="0.3">
      <c r="A346" s="2" t="s">
        <v>662</v>
      </c>
      <c r="B346" s="3">
        <v>98</v>
      </c>
    </row>
    <row r="347" spans="1:2" x14ac:dyDescent="0.3">
      <c r="A347" s="2" t="s">
        <v>663</v>
      </c>
      <c r="B347" s="3">
        <v>106</v>
      </c>
    </row>
    <row r="348" spans="1:2" x14ac:dyDescent="0.3">
      <c r="A348" s="2" t="s">
        <v>664</v>
      </c>
      <c r="B348" s="3">
        <v>88</v>
      </c>
    </row>
    <row r="349" spans="1:2" x14ac:dyDescent="0.3">
      <c r="A349" s="2" t="s">
        <v>665</v>
      </c>
      <c r="B349" s="3">
        <v>95</v>
      </c>
    </row>
    <row r="350" spans="1:2" x14ac:dyDescent="0.3">
      <c r="A350" s="2" t="s">
        <v>666</v>
      </c>
      <c r="B350" s="3">
        <v>107</v>
      </c>
    </row>
    <row r="351" spans="1:2" x14ac:dyDescent="0.3">
      <c r="A351" s="2" t="s">
        <v>667</v>
      </c>
      <c r="B351" s="3">
        <v>78</v>
      </c>
    </row>
    <row r="352" spans="1:2" x14ac:dyDescent="0.3">
      <c r="A352" s="2" t="s">
        <v>668</v>
      </c>
      <c r="B352" s="3">
        <v>99</v>
      </c>
    </row>
    <row r="353" spans="1:2" x14ac:dyDescent="0.3">
      <c r="A353" s="2" t="s">
        <v>669</v>
      </c>
      <c r="B353" s="3">
        <v>93</v>
      </c>
    </row>
    <row r="354" spans="1:2" x14ac:dyDescent="0.3">
      <c r="A354" s="2" t="s">
        <v>670</v>
      </c>
      <c r="B354" s="3">
        <v>136</v>
      </c>
    </row>
    <row r="355" spans="1:2" x14ac:dyDescent="0.3">
      <c r="A355" s="2" t="s">
        <v>671</v>
      </c>
      <c r="B355" s="3">
        <v>120</v>
      </c>
    </row>
    <row r="356" spans="1:2" x14ac:dyDescent="0.3">
      <c r="A356" s="2" t="s">
        <v>672</v>
      </c>
      <c r="B356" s="3">
        <v>121</v>
      </c>
    </row>
    <row r="357" spans="1:2" x14ac:dyDescent="0.3">
      <c r="A357" s="2" t="s">
        <v>673</v>
      </c>
      <c r="B357" s="3">
        <v>121</v>
      </c>
    </row>
    <row r="358" spans="1:2" x14ac:dyDescent="0.3">
      <c r="A358" s="2" t="s">
        <v>674</v>
      </c>
      <c r="B358" s="3">
        <v>81</v>
      </c>
    </row>
    <row r="359" spans="1:2" x14ac:dyDescent="0.3">
      <c r="A359" s="2" t="s">
        <v>675</v>
      </c>
      <c r="B359" s="3">
        <v>112</v>
      </c>
    </row>
    <row r="360" spans="1:2" x14ac:dyDescent="0.3">
      <c r="A360" s="2" t="s">
        <v>676</v>
      </c>
      <c r="B360" s="3">
        <v>87</v>
      </c>
    </row>
    <row r="361" spans="1:2" x14ac:dyDescent="0.3">
      <c r="A361" s="2" t="s">
        <v>677</v>
      </c>
      <c r="B361" s="3">
        <v>86</v>
      </c>
    </row>
    <row r="362" spans="1:2" x14ac:dyDescent="0.3">
      <c r="A362" s="2" t="s">
        <v>678</v>
      </c>
      <c r="B362" s="3">
        <v>96</v>
      </c>
    </row>
    <row r="363" spans="1:2" x14ac:dyDescent="0.3">
      <c r="A363" s="2" t="s">
        <v>679</v>
      </c>
      <c r="B363" s="3">
        <v>137</v>
      </c>
    </row>
    <row r="364" spans="1:2" x14ac:dyDescent="0.3">
      <c r="A364" s="2" t="s">
        <v>680</v>
      </c>
      <c r="B364" s="3">
        <v>113</v>
      </c>
    </row>
    <row r="365" spans="1:2" x14ac:dyDescent="0.3">
      <c r="A365" s="2" t="s">
        <v>681</v>
      </c>
      <c r="B365" s="3">
        <v>95</v>
      </c>
    </row>
    <row r="366" spans="1:2" x14ac:dyDescent="0.3">
      <c r="A366" s="2" t="s">
        <v>682</v>
      </c>
      <c r="B366" s="3">
        <v>87</v>
      </c>
    </row>
    <row r="367" spans="1:2" x14ac:dyDescent="0.3">
      <c r="A367" s="2" t="s">
        <v>683</v>
      </c>
      <c r="B367" s="3">
        <v>100</v>
      </c>
    </row>
    <row r="368" spans="1:2" x14ac:dyDescent="0.3">
      <c r="A368" s="2" t="s">
        <v>684</v>
      </c>
      <c r="B368" s="3">
        <v>93</v>
      </c>
    </row>
    <row r="369" spans="1:2" x14ac:dyDescent="0.3">
      <c r="A369" s="2" t="s">
        <v>685</v>
      </c>
      <c r="B369" s="3">
        <v>117</v>
      </c>
    </row>
    <row r="370" spans="1:2" x14ac:dyDescent="0.3">
      <c r="A370" s="2" t="s">
        <v>686</v>
      </c>
      <c r="B370" s="3">
        <v>112</v>
      </c>
    </row>
    <row r="371" spans="1:2" x14ac:dyDescent="0.3">
      <c r="A371" s="2" t="s">
        <v>687</v>
      </c>
      <c r="B371" s="3">
        <v>98</v>
      </c>
    </row>
    <row r="372" spans="1:2" x14ac:dyDescent="0.3">
      <c r="A372" s="2" t="s">
        <v>688</v>
      </c>
      <c r="B372" s="3">
        <v>135</v>
      </c>
    </row>
    <row r="373" spans="1:2" x14ac:dyDescent="0.3">
      <c r="A373" s="2" t="s">
        <v>689</v>
      </c>
      <c r="B373" s="3">
        <v>110</v>
      </c>
    </row>
    <row r="374" spans="1:2" x14ac:dyDescent="0.3">
      <c r="A374" s="2" t="s">
        <v>690</v>
      </c>
      <c r="B374" s="3">
        <v>110</v>
      </c>
    </row>
    <row r="375" spans="1:2" x14ac:dyDescent="0.3">
      <c r="A375" s="2" t="s">
        <v>691</v>
      </c>
      <c r="B375" s="3">
        <v>109</v>
      </c>
    </row>
    <row r="376" spans="1:2" x14ac:dyDescent="0.3">
      <c r="A376" s="2" t="s">
        <v>692</v>
      </c>
      <c r="B376" s="3">
        <v>67</v>
      </c>
    </row>
    <row r="377" spans="1:2" x14ac:dyDescent="0.3">
      <c r="A377" s="2" t="s">
        <v>693</v>
      </c>
      <c r="B377" s="3">
        <v>119</v>
      </c>
    </row>
    <row r="378" spans="1:2" x14ac:dyDescent="0.3">
      <c r="A378" s="2" t="s">
        <v>694</v>
      </c>
      <c r="B378" s="3">
        <v>106</v>
      </c>
    </row>
    <row r="379" spans="1:2" x14ac:dyDescent="0.3">
      <c r="A379" s="2" t="s">
        <v>695</v>
      </c>
      <c r="B379" s="3">
        <v>83</v>
      </c>
    </row>
    <row r="380" spans="1:2" x14ac:dyDescent="0.3">
      <c r="A380" s="2" t="s">
        <v>696</v>
      </c>
      <c r="B380" s="3">
        <v>82</v>
      </c>
    </row>
    <row r="381" spans="1:2" x14ac:dyDescent="0.3">
      <c r="A381" s="2" t="s">
        <v>697</v>
      </c>
      <c r="B381" s="3">
        <v>106</v>
      </c>
    </row>
    <row r="382" spans="1:2" x14ac:dyDescent="0.3">
      <c r="A382" s="2" t="s">
        <v>698</v>
      </c>
      <c r="B382" s="3">
        <v>76</v>
      </c>
    </row>
    <row r="383" spans="1:2" x14ac:dyDescent="0.3">
      <c r="A383" s="2" t="s">
        <v>699</v>
      </c>
      <c r="B383" s="3">
        <v>164</v>
      </c>
    </row>
    <row r="384" spans="1:2" x14ac:dyDescent="0.3">
      <c r="A384" s="2" t="s">
        <v>700</v>
      </c>
      <c r="B384" s="3">
        <v>684</v>
      </c>
    </row>
    <row r="385" spans="1:2" x14ac:dyDescent="0.3">
      <c r="A385" s="2" t="s">
        <v>701</v>
      </c>
      <c r="B385" s="3">
        <v>975</v>
      </c>
    </row>
    <row r="386" spans="1:2" x14ac:dyDescent="0.3">
      <c r="A386" s="2" t="s">
        <v>702</v>
      </c>
      <c r="B386" s="3">
        <v>924</v>
      </c>
    </row>
    <row r="387" spans="1:2" x14ac:dyDescent="0.3">
      <c r="A387" s="2" t="s">
        <v>703</v>
      </c>
      <c r="B387" s="3">
        <v>1811</v>
      </c>
    </row>
    <row r="388" spans="1:2" x14ac:dyDescent="0.3">
      <c r="A388" s="2" t="s">
        <v>704</v>
      </c>
      <c r="B388" s="3">
        <v>1771</v>
      </c>
    </row>
    <row r="389" spans="1:2" x14ac:dyDescent="0.3">
      <c r="A389" s="2" t="s">
        <v>705</v>
      </c>
      <c r="B389" s="3">
        <v>562</v>
      </c>
    </row>
    <row r="390" spans="1:2" x14ac:dyDescent="0.3">
      <c r="A390" s="2" t="s">
        <v>706</v>
      </c>
      <c r="B390" s="3">
        <v>517</v>
      </c>
    </row>
    <row r="391" spans="1:2" x14ac:dyDescent="0.3">
      <c r="A391" s="2" t="s">
        <v>707</v>
      </c>
      <c r="B391" s="3">
        <v>505</v>
      </c>
    </row>
    <row r="392" spans="1:2" x14ac:dyDescent="0.3">
      <c r="A392" s="2" t="s">
        <v>708</v>
      </c>
      <c r="B392" s="3">
        <v>384</v>
      </c>
    </row>
    <row r="393" spans="1:2" x14ac:dyDescent="0.3">
      <c r="A393" s="2" t="s">
        <v>709</v>
      </c>
      <c r="B393" s="3">
        <v>417</v>
      </c>
    </row>
    <row r="394" spans="1:2" x14ac:dyDescent="0.3">
      <c r="A394" s="2" t="s">
        <v>710</v>
      </c>
      <c r="B394" s="3">
        <v>446</v>
      </c>
    </row>
    <row r="395" spans="1:2" x14ac:dyDescent="0.3">
      <c r="A395" s="2" t="s">
        <v>711</v>
      </c>
      <c r="B395" s="3">
        <v>479</v>
      </c>
    </row>
    <row r="396" spans="1:2" x14ac:dyDescent="0.3">
      <c r="A396" s="2" t="s">
        <v>712</v>
      </c>
      <c r="B396" s="3">
        <v>540</v>
      </c>
    </row>
    <row r="397" spans="1:2" x14ac:dyDescent="0.3">
      <c r="A397" s="2" t="s">
        <v>713</v>
      </c>
      <c r="B397" s="3">
        <v>677</v>
      </c>
    </row>
    <row r="398" spans="1:2" x14ac:dyDescent="0.3">
      <c r="A398" s="2" t="s">
        <v>714</v>
      </c>
      <c r="B398" s="3">
        <v>509</v>
      </c>
    </row>
    <row r="399" spans="1:2" x14ac:dyDescent="0.3">
      <c r="A399" s="2" t="s">
        <v>715</v>
      </c>
      <c r="B399" s="3">
        <v>322</v>
      </c>
    </row>
    <row r="400" spans="1:2" x14ac:dyDescent="0.3">
      <c r="A400" s="2" t="s">
        <v>716</v>
      </c>
      <c r="B400" s="3">
        <v>315</v>
      </c>
    </row>
    <row r="401" spans="1:2" x14ac:dyDescent="0.3">
      <c r="A401" s="2" t="s">
        <v>717</v>
      </c>
      <c r="B401" s="3">
        <v>414</v>
      </c>
    </row>
    <row r="402" spans="1:2" x14ac:dyDescent="0.3">
      <c r="A402" s="2" t="s">
        <v>718</v>
      </c>
      <c r="B402" s="3">
        <v>436</v>
      </c>
    </row>
    <row r="403" spans="1:2" x14ac:dyDescent="0.3">
      <c r="A403" s="2" t="s">
        <v>719</v>
      </c>
      <c r="B403" s="3">
        <v>318</v>
      </c>
    </row>
    <row r="404" spans="1:2" x14ac:dyDescent="0.3">
      <c r="A404" s="2" t="s">
        <v>720</v>
      </c>
      <c r="B404" s="3">
        <v>298</v>
      </c>
    </row>
    <row r="405" spans="1:2" x14ac:dyDescent="0.3">
      <c r="A405" s="2" t="s">
        <v>721</v>
      </c>
      <c r="B405" s="3">
        <v>333</v>
      </c>
    </row>
    <row r="406" spans="1:2" x14ac:dyDescent="0.3">
      <c r="A406" s="2" t="s">
        <v>722</v>
      </c>
      <c r="B406" s="3">
        <v>280</v>
      </c>
    </row>
    <row r="407" spans="1:2" x14ac:dyDescent="0.3">
      <c r="A407" s="2" t="s">
        <v>723</v>
      </c>
      <c r="B407" s="3">
        <v>239</v>
      </c>
    </row>
    <row r="408" spans="1:2" x14ac:dyDescent="0.3">
      <c r="A408" s="2" t="s">
        <v>724</v>
      </c>
      <c r="B408" s="3">
        <v>262</v>
      </c>
    </row>
    <row r="409" spans="1:2" x14ac:dyDescent="0.3">
      <c r="A409" s="2" t="s">
        <v>725</v>
      </c>
      <c r="B409" s="3">
        <v>408</v>
      </c>
    </row>
    <row r="410" spans="1:2" x14ac:dyDescent="0.3">
      <c r="A410" s="2" t="s">
        <v>726</v>
      </c>
      <c r="B410" s="3">
        <v>384</v>
      </c>
    </row>
    <row r="411" spans="1:2" x14ac:dyDescent="0.3">
      <c r="A411" s="2" t="s">
        <v>727</v>
      </c>
      <c r="B411" s="3">
        <v>274</v>
      </c>
    </row>
    <row r="412" spans="1:2" x14ac:dyDescent="0.3">
      <c r="A412" s="2" t="s">
        <v>728</v>
      </c>
      <c r="B412" s="3">
        <v>229</v>
      </c>
    </row>
    <row r="413" spans="1:2" x14ac:dyDescent="0.3">
      <c r="A413" s="2" t="s">
        <v>729</v>
      </c>
      <c r="B413" s="3">
        <v>282</v>
      </c>
    </row>
    <row r="414" spans="1:2" x14ac:dyDescent="0.3">
      <c r="A414" s="2" t="s">
        <v>730</v>
      </c>
      <c r="B414" s="3">
        <v>329</v>
      </c>
    </row>
    <row r="415" spans="1:2" x14ac:dyDescent="0.3">
      <c r="A415" s="2" t="s">
        <v>731</v>
      </c>
      <c r="B415" s="3">
        <v>306</v>
      </c>
    </row>
    <row r="416" spans="1:2" x14ac:dyDescent="0.3">
      <c r="A416" s="2" t="s">
        <v>732</v>
      </c>
      <c r="B416" s="3">
        <v>270</v>
      </c>
    </row>
    <row r="417" spans="1:2" x14ac:dyDescent="0.3">
      <c r="A417" s="2" t="s">
        <v>733</v>
      </c>
      <c r="B417" s="3">
        <v>232</v>
      </c>
    </row>
    <row r="418" spans="1:2" x14ac:dyDescent="0.3">
      <c r="A418" s="2" t="s">
        <v>734</v>
      </c>
      <c r="B418" s="3">
        <v>181</v>
      </c>
    </row>
    <row r="419" spans="1:2" x14ac:dyDescent="0.3">
      <c r="A419" s="2" t="s">
        <v>735</v>
      </c>
      <c r="B419" s="3">
        <v>188</v>
      </c>
    </row>
    <row r="420" spans="1:2" x14ac:dyDescent="0.3">
      <c r="A420" s="2" t="s">
        <v>736</v>
      </c>
      <c r="B420" s="3">
        <v>185</v>
      </c>
    </row>
    <row r="421" spans="1:2" x14ac:dyDescent="0.3">
      <c r="A421" s="2" t="s">
        <v>737</v>
      </c>
      <c r="B421" s="3">
        <v>143</v>
      </c>
    </row>
    <row r="422" spans="1:2" x14ac:dyDescent="0.3">
      <c r="A422" s="2" t="s">
        <v>738</v>
      </c>
      <c r="B422" s="3">
        <v>133</v>
      </c>
    </row>
    <row r="423" spans="1:2" x14ac:dyDescent="0.3">
      <c r="A423" s="2" t="s">
        <v>739</v>
      </c>
      <c r="B423" s="3">
        <v>213</v>
      </c>
    </row>
    <row r="424" spans="1:2" x14ac:dyDescent="0.3">
      <c r="A424" s="2" t="s">
        <v>740</v>
      </c>
      <c r="B424" s="3">
        <v>229</v>
      </c>
    </row>
    <row r="425" spans="1:2" x14ac:dyDescent="0.3">
      <c r="A425" s="2" t="s">
        <v>741</v>
      </c>
      <c r="B425" s="3">
        <v>226</v>
      </c>
    </row>
    <row r="426" spans="1:2" x14ac:dyDescent="0.3">
      <c r="A426" s="2" t="s">
        <v>742</v>
      </c>
      <c r="B426" s="3">
        <v>200</v>
      </c>
    </row>
    <row r="427" spans="1:2" x14ac:dyDescent="0.3">
      <c r="A427" s="2" t="s">
        <v>743</v>
      </c>
      <c r="B427" s="3">
        <v>167</v>
      </c>
    </row>
    <row r="428" spans="1:2" x14ac:dyDescent="0.3">
      <c r="A428" s="2" t="s">
        <v>744</v>
      </c>
      <c r="B428" s="3">
        <v>173</v>
      </c>
    </row>
    <row r="429" spans="1:2" x14ac:dyDescent="0.3">
      <c r="A429" s="2" t="s">
        <v>745</v>
      </c>
      <c r="B429" s="3">
        <v>163</v>
      </c>
    </row>
    <row r="430" spans="1:2" x14ac:dyDescent="0.3">
      <c r="A430" s="2" t="s">
        <v>746</v>
      </c>
      <c r="B430" s="3">
        <v>167</v>
      </c>
    </row>
    <row r="431" spans="1:2" x14ac:dyDescent="0.3">
      <c r="A431" s="2" t="s">
        <v>747</v>
      </c>
      <c r="B431" s="3">
        <v>211</v>
      </c>
    </row>
    <row r="432" spans="1:2" x14ac:dyDescent="0.3">
      <c r="A432" s="2" t="s">
        <v>748</v>
      </c>
      <c r="B432" s="3">
        <v>161</v>
      </c>
    </row>
    <row r="433" spans="1:2" x14ac:dyDescent="0.3">
      <c r="A433" s="2" t="s">
        <v>749</v>
      </c>
      <c r="B433" s="3">
        <v>145</v>
      </c>
    </row>
    <row r="434" spans="1:2" x14ac:dyDescent="0.3">
      <c r="A434" s="2" t="s">
        <v>750</v>
      </c>
      <c r="B434" s="3">
        <v>176</v>
      </c>
    </row>
    <row r="435" spans="1:2" x14ac:dyDescent="0.3">
      <c r="A435" s="2" t="s">
        <v>751</v>
      </c>
      <c r="B435" s="3">
        <v>207</v>
      </c>
    </row>
    <row r="436" spans="1:2" x14ac:dyDescent="0.3">
      <c r="A436" s="2" t="s">
        <v>752</v>
      </c>
      <c r="B436" s="3">
        <v>198</v>
      </c>
    </row>
    <row r="437" spans="1:2" x14ac:dyDescent="0.3">
      <c r="A437" s="2" t="s">
        <v>753</v>
      </c>
      <c r="B437" s="3">
        <v>178</v>
      </c>
    </row>
    <row r="438" spans="1:2" x14ac:dyDescent="0.3">
      <c r="A438" s="2" t="s">
        <v>754</v>
      </c>
      <c r="B438" s="3">
        <v>181</v>
      </c>
    </row>
    <row r="439" spans="1:2" x14ac:dyDescent="0.3">
      <c r="A439" s="2" t="s">
        <v>755</v>
      </c>
      <c r="B439" s="3">
        <v>133</v>
      </c>
    </row>
    <row r="440" spans="1:2" x14ac:dyDescent="0.3">
      <c r="A440" s="2" t="s">
        <v>756</v>
      </c>
      <c r="B440" s="3">
        <v>136</v>
      </c>
    </row>
    <row r="441" spans="1:2" x14ac:dyDescent="0.3">
      <c r="A441" s="2" t="s">
        <v>757</v>
      </c>
      <c r="B441" s="3">
        <v>144</v>
      </c>
    </row>
    <row r="442" spans="1:2" x14ac:dyDescent="0.3">
      <c r="A442" s="2" t="s">
        <v>758</v>
      </c>
      <c r="B442" s="3">
        <v>146</v>
      </c>
    </row>
    <row r="443" spans="1:2" x14ac:dyDescent="0.3">
      <c r="A443" s="2" t="s">
        <v>759</v>
      </c>
      <c r="B443" s="3">
        <v>161</v>
      </c>
    </row>
    <row r="444" spans="1:2" x14ac:dyDescent="0.3">
      <c r="A444" s="2" t="s">
        <v>760</v>
      </c>
      <c r="B444" s="3">
        <v>131</v>
      </c>
    </row>
    <row r="445" spans="1:2" x14ac:dyDescent="0.3">
      <c r="A445" s="2" t="s">
        <v>761</v>
      </c>
      <c r="B445" s="3">
        <v>127</v>
      </c>
    </row>
    <row r="446" spans="1:2" x14ac:dyDescent="0.3">
      <c r="A446" s="2" t="s">
        <v>762</v>
      </c>
      <c r="B446" s="3">
        <v>117</v>
      </c>
    </row>
    <row r="447" spans="1:2" x14ac:dyDescent="0.3">
      <c r="A447" s="2" t="s">
        <v>763</v>
      </c>
      <c r="B447" s="3">
        <v>142</v>
      </c>
    </row>
    <row r="448" spans="1:2" x14ac:dyDescent="0.3">
      <c r="A448" s="2" t="s">
        <v>764</v>
      </c>
      <c r="B448" s="3">
        <v>136</v>
      </c>
    </row>
    <row r="449" spans="1:2" x14ac:dyDescent="0.3">
      <c r="A449" s="2" t="s">
        <v>765</v>
      </c>
      <c r="B449" s="3">
        <v>142</v>
      </c>
    </row>
    <row r="450" spans="1:2" x14ac:dyDescent="0.3">
      <c r="A450" s="2" t="s">
        <v>766</v>
      </c>
      <c r="B450" s="3">
        <v>150</v>
      </c>
    </row>
    <row r="451" spans="1:2" x14ac:dyDescent="0.3">
      <c r="A451" s="2" t="s">
        <v>767</v>
      </c>
      <c r="B451" s="3">
        <v>169</v>
      </c>
    </row>
    <row r="452" spans="1:2" x14ac:dyDescent="0.3">
      <c r="A452" s="2" t="s">
        <v>768</v>
      </c>
      <c r="B452" s="3">
        <v>160</v>
      </c>
    </row>
    <row r="453" spans="1:2" x14ac:dyDescent="0.3">
      <c r="A453" s="2" t="s">
        <v>769</v>
      </c>
      <c r="B453" s="3">
        <v>128</v>
      </c>
    </row>
    <row r="454" spans="1:2" x14ac:dyDescent="0.3">
      <c r="A454" s="2" t="s">
        <v>770</v>
      </c>
      <c r="B454" s="3">
        <v>132</v>
      </c>
    </row>
    <row r="455" spans="1:2" x14ac:dyDescent="0.3">
      <c r="A455" s="2" t="s">
        <v>771</v>
      </c>
      <c r="B455" s="3">
        <v>123</v>
      </c>
    </row>
    <row r="456" spans="1:2" x14ac:dyDescent="0.3">
      <c r="A456" s="2" t="s">
        <v>772</v>
      </c>
      <c r="B456" s="3">
        <v>120</v>
      </c>
    </row>
    <row r="457" spans="1:2" x14ac:dyDescent="0.3">
      <c r="A457" s="2" t="s">
        <v>773</v>
      </c>
      <c r="B457" s="3">
        <v>135</v>
      </c>
    </row>
    <row r="458" spans="1:2" x14ac:dyDescent="0.3">
      <c r="A458" s="2" t="s">
        <v>774</v>
      </c>
      <c r="B458" s="3">
        <v>147</v>
      </c>
    </row>
    <row r="459" spans="1:2" x14ac:dyDescent="0.3">
      <c r="A459" s="2" t="s">
        <v>775</v>
      </c>
      <c r="B459" s="3">
        <v>177</v>
      </c>
    </row>
    <row r="460" spans="1:2" x14ac:dyDescent="0.3">
      <c r="A460" s="2" t="s">
        <v>776</v>
      </c>
      <c r="B460" s="3">
        <v>127</v>
      </c>
    </row>
    <row r="461" spans="1:2" x14ac:dyDescent="0.3">
      <c r="A461" s="2" t="s">
        <v>777</v>
      </c>
      <c r="B461" s="3">
        <v>115</v>
      </c>
    </row>
    <row r="462" spans="1:2" x14ac:dyDescent="0.3">
      <c r="A462" s="2" t="s">
        <v>778</v>
      </c>
      <c r="B462" s="3">
        <v>156</v>
      </c>
    </row>
    <row r="463" spans="1:2" x14ac:dyDescent="0.3">
      <c r="A463" s="2" t="s">
        <v>779</v>
      </c>
      <c r="B463" s="3">
        <v>152</v>
      </c>
    </row>
    <row r="464" spans="1:2" x14ac:dyDescent="0.3">
      <c r="A464" s="2" t="s">
        <v>780</v>
      </c>
      <c r="B464" s="3">
        <v>137</v>
      </c>
    </row>
    <row r="465" spans="1:2" x14ac:dyDescent="0.3">
      <c r="A465" s="2" t="s">
        <v>781</v>
      </c>
      <c r="B465" s="3">
        <v>192</v>
      </c>
    </row>
    <row r="466" spans="1:2" x14ac:dyDescent="0.3">
      <c r="A466" s="2" t="s">
        <v>782</v>
      </c>
      <c r="B466" s="3">
        <v>146</v>
      </c>
    </row>
    <row r="467" spans="1:2" x14ac:dyDescent="0.3">
      <c r="A467" s="2" t="s">
        <v>783</v>
      </c>
      <c r="B467" s="3">
        <v>109</v>
      </c>
    </row>
    <row r="468" spans="1:2" x14ac:dyDescent="0.3">
      <c r="A468" s="2" t="s">
        <v>784</v>
      </c>
      <c r="B468" s="3">
        <v>132</v>
      </c>
    </row>
    <row r="469" spans="1:2" x14ac:dyDescent="0.3">
      <c r="A469" s="2" t="s">
        <v>785</v>
      </c>
      <c r="B469" s="3">
        <v>136</v>
      </c>
    </row>
    <row r="470" spans="1:2" x14ac:dyDescent="0.3">
      <c r="A470" s="2" t="s">
        <v>786</v>
      </c>
      <c r="B470" s="3">
        <v>116</v>
      </c>
    </row>
    <row r="471" spans="1:2" x14ac:dyDescent="0.3">
      <c r="A471" s="2" t="s">
        <v>787</v>
      </c>
      <c r="B471" s="3">
        <v>111</v>
      </c>
    </row>
    <row r="472" spans="1:2" x14ac:dyDescent="0.3">
      <c r="A472" s="2" t="s">
        <v>788</v>
      </c>
      <c r="B472" s="3">
        <v>115</v>
      </c>
    </row>
    <row r="473" spans="1:2" x14ac:dyDescent="0.3">
      <c r="A473" s="2" t="s">
        <v>789</v>
      </c>
      <c r="B473" s="3">
        <v>102</v>
      </c>
    </row>
    <row r="474" spans="1:2" x14ac:dyDescent="0.3">
      <c r="A474" s="2" t="s">
        <v>790</v>
      </c>
      <c r="B474" s="3">
        <v>116</v>
      </c>
    </row>
    <row r="475" spans="1:2" x14ac:dyDescent="0.3">
      <c r="A475" s="2" t="s">
        <v>791</v>
      </c>
      <c r="B475" s="3">
        <v>88</v>
      </c>
    </row>
    <row r="476" spans="1:2" x14ac:dyDescent="0.3">
      <c r="A476" s="2" t="s">
        <v>792</v>
      </c>
      <c r="B476" s="3">
        <v>93</v>
      </c>
    </row>
    <row r="477" spans="1:2" x14ac:dyDescent="0.3">
      <c r="A477" s="2" t="s">
        <v>793</v>
      </c>
      <c r="B477" s="3">
        <v>60</v>
      </c>
    </row>
    <row r="478" spans="1:2" x14ac:dyDescent="0.3">
      <c r="A478" s="2" t="s">
        <v>794</v>
      </c>
      <c r="B478" s="3">
        <v>69</v>
      </c>
    </row>
    <row r="479" spans="1:2" x14ac:dyDescent="0.3">
      <c r="A479" s="2" t="s">
        <v>795</v>
      </c>
      <c r="B479" s="3">
        <v>74</v>
      </c>
    </row>
    <row r="480" spans="1:2" x14ac:dyDescent="0.3">
      <c r="A480" s="2" t="s">
        <v>796</v>
      </c>
      <c r="B480" s="3">
        <v>78</v>
      </c>
    </row>
    <row r="481" spans="1:2" x14ac:dyDescent="0.3">
      <c r="A481" s="2" t="s">
        <v>797</v>
      </c>
      <c r="B481" s="3">
        <v>76</v>
      </c>
    </row>
    <row r="482" spans="1:2" x14ac:dyDescent="0.3">
      <c r="A482" s="2" t="s">
        <v>798</v>
      </c>
      <c r="B482" s="3">
        <v>90</v>
      </c>
    </row>
    <row r="483" spans="1:2" x14ac:dyDescent="0.3">
      <c r="A483" s="2" t="s">
        <v>799</v>
      </c>
      <c r="B483" s="3">
        <v>94</v>
      </c>
    </row>
    <row r="484" spans="1:2" x14ac:dyDescent="0.3">
      <c r="A484" s="2" t="s">
        <v>800</v>
      </c>
      <c r="B484" s="3">
        <v>91</v>
      </c>
    </row>
    <row r="485" spans="1:2" x14ac:dyDescent="0.3">
      <c r="A485" s="2" t="s">
        <v>801</v>
      </c>
      <c r="B485" s="3">
        <v>82</v>
      </c>
    </row>
    <row r="486" spans="1:2" x14ac:dyDescent="0.3">
      <c r="A486" s="2" t="s">
        <v>802</v>
      </c>
      <c r="B486" s="3">
        <v>76</v>
      </c>
    </row>
    <row r="487" spans="1:2" x14ac:dyDescent="0.3">
      <c r="A487" s="2" t="s">
        <v>803</v>
      </c>
      <c r="B487" s="3">
        <v>63</v>
      </c>
    </row>
    <row r="488" spans="1:2" x14ac:dyDescent="0.3">
      <c r="A488" s="2" t="s">
        <v>804</v>
      </c>
      <c r="B488" s="3">
        <v>77</v>
      </c>
    </row>
    <row r="489" spans="1:2" x14ac:dyDescent="0.3">
      <c r="A489" s="2" t="s">
        <v>805</v>
      </c>
      <c r="B489" s="3">
        <v>60</v>
      </c>
    </row>
    <row r="490" spans="1:2" x14ac:dyDescent="0.3">
      <c r="A490" s="2" t="s">
        <v>806</v>
      </c>
      <c r="B490" s="3">
        <v>73</v>
      </c>
    </row>
    <row r="491" spans="1:2" x14ac:dyDescent="0.3">
      <c r="A491" s="2" t="s">
        <v>807</v>
      </c>
      <c r="B491" s="3">
        <v>77</v>
      </c>
    </row>
    <row r="492" spans="1:2" x14ac:dyDescent="0.3">
      <c r="A492" s="2" t="s">
        <v>808</v>
      </c>
      <c r="B492" s="3">
        <v>67</v>
      </c>
    </row>
    <row r="493" spans="1:2" x14ac:dyDescent="0.3">
      <c r="A493" s="2" t="s">
        <v>809</v>
      </c>
      <c r="B493" s="3">
        <v>80</v>
      </c>
    </row>
    <row r="494" spans="1:2" x14ac:dyDescent="0.3">
      <c r="A494" s="2" t="s">
        <v>810</v>
      </c>
      <c r="B494" s="3">
        <v>62</v>
      </c>
    </row>
    <row r="495" spans="1:2" x14ac:dyDescent="0.3">
      <c r="A495" s="2" t="s">
        <v>811</v>
      </c>
      <c r="B495" s="3">
        <v>64</v>
      </c>
    </row>
    <row r="496" spans="1:2" x14ac:dyDescent="0.3">
      <c r="A496" s="2" t="s">
        <v>812</v>
      </c>
      <c r="B496" s="3">
        <v>80</v>
      </c>
    </row>
    <row r="497" spans="1:2" x14ac:dyDescent="0.3">
      <c r="A497" s="2" t="s">
        <v>813</v>
      </c>
      <c r="B497" s="3">
        <v>69</v>
      </c>
    </row>
    <row r="498" spans="1:2" x14ac:dyDescent="0.3">
      <c r="A498" s="2" t="s">
        <v>814</v>
      </c>
      <c r="B498" s="3">
        <v>90</v>
      </c>
    </row>
    <row r="499" spans="1:2" x14ac:dyDescent="0.3">
      <c r="A499" s="2" t="s">
        <v>815</v>
      </c>
      <c r="B499" s="3">
        <v>75</v>
      </c>
    </row>
    <row r="500" spans="1:2" x14ac:dyDescent="0.3">
      <c r="A500" s="2" t="s">
        <v>816</v>
      </c>
      <c r="B500" s="3">
        <v>81</v>
      </c>
    </row>
    <row r="501" spans="1:2" x14ac:dyDescent="0.3">
      <c r="A501" s="2" t="s">
        <v>817</v>
      </c>
      <c r="B501" s="3">
        <v>72</v>
      </c>
    </row>
    <row r="502" spans="1:2" x14ac:dyDescent="0.3">
      <c r="A502" s="2" t="s">
        <v>818</v>
      </c>
      <c r="B502" s="3">
        <v>68</v>
      </c>
    </row>
    <row r="503" spans="1:2" x14ac:dyDescent="0.3">
      <c r="A503" s="2" t="s">
        <v>819</v>
      </c>
      <c r="B503" s="3">
        <v>79</v>
      </c>
    </row>
    <row r="504" spans="1:2" x14ac:dyDescent="0.3">
      <c r="A504" s="2" t="s">
        <v>820</v>
      </c>
      <c r="B504" s="3">
        <v>71</v>
      </c>
    </row>
    <row r="505" spans="1:2" x14ac:dyDescent="0.3">
      <c r="A505" s="2" t="s">
        <v>821</v>
      </c>
      <c r="B505" s="3">
        <v>82</v>
      </c>
    </row>
    <row r="506" spans="1:2" x14ac:dyDescent="0.3">
      <c r="A506" s="2" t="s">
        <v>822</v>
      </c>
      <c r="B506" s="3">
        <v>61</v>
      </c>
    </row>
    <row r="507" spans="1:2" x14ac:dyDescent="0.3">
      <c r="A507" s="2" t="s">
        <v>823</v>
      </c>
      <c r="B507" s="3">
        <v>85</v>
      </c>
    </row>
    <row r="508" spans="1:2" x14ac:dyDescent="0.3">
      <c r="A508" s="2" t="s">
        <v>824</v>
      </c>
      <c r="B508" s="3">
        <v>76</v>
      </c>
    </row>
    <row r="509" spans="1:2" x14ac:dyDescent="0.3">
      <c r="A509" s="2" t="s">
        <v>825</v>
      </c>
      <c r="B509" s="3">
        <v>57</v>
      </c>
    </row>
    <row r="510" spans="1:2" x14ac:dyDescent="0.3">
      <c r="A510" s="2" t="s">
        <v>826</v>
      </c>
      <c r="B510" s="3">
        <v>64</v>
      </c>
    </row>
    <row r="511" spans="1:2" x14ac:dyDescent="0.3">
      <c r="A511" s="2" t="s">
        <v>827</v>
      </c>
      <c r="B511" s="3">
        <v>83</v>
      </c>
    </row>
    <row r="512" spans="1:2" x14ac:dyDescent="0.3">
      <c r="A512" s="2" t="s">
        <v>828</v>
      </c>
      <c r="B512" s="3">
        <v>72</v>
      </c>
    </row>
    <row r="513" spans="1:2" x14ac:dyDescent="0.3">
      <c r="A513" s="2" t="s">
        <v>829</v>
      </c>
      <c r="B513" s="3">
        <v>74</v>
      </c>
    </row>
    <row r="514" spans="1:2" x14ac:dyDescent="0.3">
      <c r="A514" s="2" t="s">
        <v>830</v>
      </c>
      <c r="B514" s="3">
        <v>56</v>
      </c>
    </row>
    <row r="515" spans="1:2" x14ac:dyDescent="0.3">
      <c r="A515" s="2" t="s">
        <v>831</v>
      </c>
      <c r="B515" s="3">
        <v>76</v>
      </c>
    </row>
    <row r="516" spans="1:2" x14ac:dyDescent="0.3">
      <c r="A516" s="2" t="s">
        <v>832</v>
      </c>
      <c r="B516" s="3">
        <v>64</v>
      </c>
    </row>
    <row r="517" spans="1:2" x14ac:dyDescent="0.3">
      <c r="A517" s="2" t="s">
        <v>833</v>
      </c>
      <c r="B517" s="3">
        <v>67</v>
      </c>
    </row>
    <row r="518" spans="1:2" x14ac:dyDescent="0.3">
      <c r="A518" s="2" t="s">
        <v>834</v>
      </c>
      <c r="B518" s="3">
        <v>92</v>
      </c>
    </row>
    <row r="519" spans="1:2" x14ac:dyDescent="0.3">
      <c r="A519" s="2" t="s">
        <v>835</v>
      </c>
      <c r="B519" s="3">
        <v>92</v>
      </c>
    </row>
    <row r="520" spans="1:2" x14ac:dyDescent="0.3">
      <c r="A520" s="2" t="s">
        <v>836</v>
      </c>
      <c r="B520" s="3">
        <v>73</v>
      </c>
    </row>
    <row r="521" spans="1:2" x14ac:dyDescent="0.3">
      <c r="A521" s="2" t="s">
        <v>837</v>
      </c>
      <c r="B521" s="3">
        <v>78</v>
      </c>
    </row>
    <row r="522" spans="1:2" x14ac:dyDescent="0.3">
      <c r="A522" s="2" t="s">
        <v>838</v>
      </c>
      <c r="B522" s="3">
        <v>76</v>
      </c>
    </row>
    <row r="523" spans="1:2" x14ac:dyDescent="0.3">
      <c r="A523" s="2" t="s">
        <v>839</v>
      </c>
      <c r="B523" s="3">
        <v>70</v>
      </c>
    </row>
    <row r="524" spans="1:2" x14ac:dyDescent="0.3">
      <c r="A524" s="2" t="s">
        <v>840</v>
      </c>
      <c r="B524" s="3">
        <v>70</v>
      </c>
    </row>
    <row r="525" spans="1:2" x14ac:dyDescent="0.3">
      <c r="A525" s="2" t="s">
        <v>841</v>
      </c>
      <c r="B525" s="3">
        <v>74</v>
      </c>
    </row>
    <row r="526" spans="1:2" x14ac:dyDescent="0.3">
      <c r="A526" s="2" t="s">
        <v>842</v>
      </c>
      <c r="B526" s="3">
        <v>68</v>
      </c>
    </row>
    <row r="527" spans="1:2" x14ac:dyDescent="0.3">
      <c r="A527" s="2" t="s">
        <v>843</v>
      </c>
      <c r="B527" s="3">
        <v>72</v>
      </c>
    </row>
    <row r="528" spans="1:2" x14ac:dyDescent="0.3">
      <c r="A528" s="2" t="s">
        <v>844</v>
      </c>
      <c r="B528" s="3">
        <v>67</v>
      </c>
    </row>
    <row r="529" spans="1:2" x14ac:dyDescent="0.3">
      <c r="A529" s="2" t="s">
        <v>845</v>
      </c>
      <c r="B529" s="3">
        <v>80</v>
      </c>
    </row>
    <row r="530" spans="1:2" x14ac:dyDescent="0.3">
      <c r="A530" s="2" t="s">
        <v>846</v>
      </c>
      <c r="B530" s="3">
        <v>65</v>
      </c>
    </row>
    <row r="531" spans="1:2" x14ac:dyDescent="0.3">
      <c r="A531" s="2" t="s">
        <v>847</v>
      </c>
      <c r="B531" s="3">
        <v>83</v>
      </c>
    </row>
    <row r="532" spans="1:2" x14ac:dyDescent="0.3">
      <c r="A532" s="2" t="s">
        <v>848</v>
      </c>
      <c r="B532" s="3">
        <v>92</v>
      </c>
    </row>
    <row r="533" spans="1:2" x14ac:dyDescent="0.3">
      <c r="A533" s="2" t="s">
        <v>849</v>
      </c>
      <c r="B533" s="3">
        <v>81</v>
      </c>
    </row>
    <row r="534" spans="1:2" x14ac:dyDescent="0.3">
      <c r="A534" s="2" t="s">
        <v>850</v>
      </c>
      <c r="B534" s="3">
        <v>59</v>
      </c>
    </row>
    <row r="535" spans="1:2" x14ac:dyDescent="0.3">
      <c r="A535" s="2" t="s">
        <v>851</v>
      </c>
      <c r="B535" s="3">
        <v>50</v>
      </c>
    </row>
    <row r="536" spans="1:2" x14ac:dyDescent="0.3">
      <c r="A536" s="2" t="s">
        <v>852</v>
      </c>
      <c r="B536" s="3">
        <v>72</v>
      </c>
    </row>
    <row r="537" spans="1:2" x14ac:dyDescent="0.3">
      <c r="A537" s="2" t="s">
        <v>853</v>
      </c>
      <c r="B537" s="3">
        <v>76</v>
      </c>
    </row>
    <row r="538" spans="1:2" x14ac:dyDescent="0.3">
      <c r="A538" s="2" t="s">
        <v>854</v>
      </c>
      <c r="B538" s="3">
        <v>78</v>
      </c>
    </row>
    <row r="539" spans="1:2" x14ac:dyDescent="0.3">
      <c r="A539" s="2" t="s">
        <v>855</v>
      </c>
      <c r="B539" s="3">
        <v>93</v>
      </c>
    </row>
    <row r="540" spans="1:2" x14ac:dyDescent="0.3">
      <c r="A540" s="2" t="s">
        <v>856</v>
      </c>
      <c r="B540" s="3">
        <v>72</v>
      </c>
    </row>
    <row r="541" spans="1:2" x14ac:dyDescent="0.3">
      <c r="A541" s="2" t="s">
        <v>857</v>
      </c>
      <c r="B541" s="3">
        <v>75</v>
      </c>
    </row>
    <row r="542" spans="1:2" x14ac:dyDescent="0.3">
      <c r="A542" s="2" t="s">
        <v>858</v>
      </c>
      <c r="B542" s="3">
        <v>78</v>
      </c>
    </row>
    <row r="543" spans="1:2" x14ac:dyDescent="0.3">
      <c r="A543" s="2" t="s">
        <v>859</v>
      </c>
      <c r="B543" s="3">
        <v>88</v>
      </c>
    </row>
    <row r="544" spans="1:2" x14ac:dyDescent="0.3">
      <c r="A544" s="2" t="s">
        <v>860</v>
      </c>
      <c r="B544" s="3">
        <v>66</v>
      </c>
    </row>
    <row r="545" spans="1:2" x14ac:dyDescent="0.3">
      <c r="A545" s="2" t="s">
        <v>861</v>
      </c>
      <c r="B545" s="3">
        <v>73</v>
      </c>
    </row>
    <row r="546" spans="1:2" x14ac:dyDescent="0.3">
      <c r="A546" s="2" t="s">
        <v>862</v>
      </c>
      <c r="B546" s="3">
        <v>87</v>
      </c>
    </row>
    <row r="547" spans="1:2" x14ac:dyDescent="0.3">
      <c r="A547" s="2" t="s">
        <v>863</v>
      </c>
      <c r="B547" s="3">
        <v>67</v>
      </c>
    </row>
    <row r="548" spans="1:2" x14ac:dyDescent="0.3">
      <c r="A548" s="2" t="s">
        <v>864</v>
      </c>
      <c r="B548" s="3">
        <v>68</v>
      </c>
    </row>
    <row r="549" spans="1:2" x14ac:dyDescent="0.3">
      <c r="A549" s="2" t="s">
        <v>865</v>
      </c>
      <c r="B549" s="3">
        <v>76</v>
      </c>
    </row>
    <row r="550" spans="1:2" x14ac:dyDescent="0.3">
      <c r="A550" s="2" t="s">
        <v>866</v>
      </c>
      <c r="B550" s="3">
        <v>123</v>
      </c>
    </row>
    <row r="551" spans="1:2" x14ac:dyDescent="0.3">
      <c r="A551" s="2" t="s">
        <v>867</v>
      </c>
      <c r="B551" s="3">
        <v>134</v>
      </c>
    </row>
    <row r="552" spans="1:2" x14ac:dyDescent="0.3">
      <c r="A552" s="2" t="s">
        <v>868</v>
      </c>
      <c r="B552" s="3">
        <v>255</v>
      </c>
    </row>
    <row r="553" spans="1:2" x14ac:dyDescent="0.3">
      <c r="A553" s="2" t="s">
        <v>869</v>
      </c>
      <c r="B553" s="3">
        <v>275</v>
      </c>
    </row>
    <row r="554" spans="1:2" x14ac:dyDescent="0.3">
      <c r="A554" s="2" t="s">
        <v>870</v>
      </c>
      <c r="B554" s="3">
        <v>429</v>
      </c>
    </row>
    <row r="555" spans="1:2" x14ac:dyDescent="0.3">
      <c r="A555" s="2" t="s">
        <v>871</v>
      </c>
      <c r="B555" s="3">
        <v>479</v>
      </c>
    </row>
    <row r="556" spans="1:2" x14ac:dyDescent="0.3">
      <c r="A556" s="2" t="s">
        <v>872</v>
      </c>
      <c r="B556" s="3">
        <v>386</v>
      </c>
    </row>
    <row r="557" spans="1:2" x14ac:dyDescent="0.3">
      <c r="A557" s="2" t="s">
        <v>873</v>
      </c>
      <c r="B557" s="3">
        <v>302</v>
      </c>
    </row>
    <row r="558" spans="1:2" x14ac:dyDescent="0.3">
      <c r="A558" s="2" t="s">
        <v>874</v>
      </c>
      <c r="B558" s="3">
        <v>297</v>
      </c>
    </row>
    <row r="559" spans="1:2" x14ac:dyDescent="0.3">
      <c r="A559" s="2" t="s">
        <v>875</v>
      </c>
      <c r="B559" s="3">
        <v>277</v>
      </c>
    </row>
    <row r="560" spans="1:2" x14ac:dyDescent="0.3">
      <c r="A560" s="2" t="s">
        <v>876</v>
      </c>
      <c r="B560" s="3">
        <v>220</v>
      </c>
    </row>
    <row r="561" spans="1:2" x14ac:dyDescent="0.3">
      <c r="A561" s="2" t="s">
        <v>877</v>
      </c>
      <c r="B561" s="3">
        <v>248</v>
      </c>
    </row>
    <row r="562" spans="1:2" x14ac:dyDescent="0.3">
      <c r="A562" s="2" t="s">
        <v>878</v>
      </c>
      <c r="B562" s="3">
        <v>230</v>
      </c>
    </row>
    <row r="563" spans="1:2" x14ac:dyDescent="0.3">
      <c r="A563" s="2" t="s">
        <v>879</v>
      </c>
      <c r="B563" s="3">
        <v>183</v>
      </c>
    </row>
    <row r="564" spans="1:2" x14ac:dyDescent="0.3">
      <c r="A564" s="2" t="s">
        <v>880</v>
      </c>
      <c r="B564" s="3">
        <v>150</v>
      </c>
    </row>
    <row r="565" spans="1:2" x14ac:dyDescent="0.3">
      <c r="A565" s="2" t="s">
        <v>881</v>
      </c>
      <c r="B565" s="3">
        <v>199</v>
      </c>
    </row>
    <row r="566" spans="1:2" x14ac:dyDescent="0.3">
      <c r="A566" s="2" t="s">
        <v>882</v>
      </c>
      <c r="B566" s="3">
        <v>251</v>
      </c>
    </row>
    <row r="567" spans="1:2" x14ac:dyDescent="0.3">
      <c r="A567" s="2" t="s">
        <v>883</v>
      </c>
      <c r="B567" s="3">
        <v>196</v>
      </c>
    </row>
    <row r="568" spans="1:2" x14ac:dyDescent="0.3">
      <c r="A568" s="2" t="s">
        <v>884</v>
      </c>
      <c r="B568" s="3">
        <v>138</v>
      </c>
    </row>
    <row r="569" spans="1:2" x14ac:dyDescent="0.3">
      <c r="A569" s="2" t="s">
        <v>885</v>
      </c>
      <c r="B569" s="3">
        <v>132</v>
      </c>
    </row>
    <row r="570" spans="1:2" x14ac:dyDescent="0.3">
      <c r="A570" s="2" t="s">
        <v>886</v>
      </c>
      <c r="B570" s="3">
        <v>143</v>
      </c>
    </row>
    <row r="571" spans="1:2" x14ac:dyDescent="0.3">
      <c r="A571" s="2" t="s">
        <v>887</v>
      </c>
      <c r="B571" s="3">
        <v>128</v>
      </c>
    </row>
    <row r="572" spans="1:2" x14ac:dyDescent="0.3">
      <c r="A572" s="2" t="s">
        <v>888</v>
      </c>
      <c r="B572" s="3">
        <v>157</v>
      </c>
    </row>
    <row r="573" spans="1:2" x14ac:dyDescent="0.3">
      <c r="A573" s="2" t="s">
        <v>889</v>
      </c>
      <c r="B573" s="3">
        <v>124</v>
      </c>
    </row>
    <row r="574" spans="1:2" x14ac:dyDescent="0.3">
      <c r="A574" s="2" t="s">
        <v>890</v>
      </c>
      <c r="B574" s="3">
        <v>163</v>
      </c>
    </row>
    <row r="575" spans="1:2" x14ac:dyDescent="0.3">
      <c r="A575" s="2" t="s">
        <v>891</v>
      </c>
      <c r="B575" s="3">
        <v>161</v>
      </c>
    </row>
    <row r="576" spans="1:2" x14ac:dyDescent="0.3">
      <c r="A576" s="2" t="s">
        <v>892</v>
      </c>
      <c r="B576" s="3">
        <v>197</v>
      </c>
    </row>
    <row r="577" spans="1:2" x14ac:dyDescent="0.3">
      <c r="A577" s="2" t="s">
        <v>893</v>
      </c>
      <c r="B577" s="3">
        <v>147</v>
      </c>
    </row>
    <row r="578" spans="1:2" x14ac:dyDescent="0.3">
      <c r="A578" s="2" t="s">
        <v>894</v>
      </c>
      <c r="B578" s="3">
        <v>164</v>
      </c>
    </row>
    <row r="579" spans="1:2" x14ac:dyDescent="0.3">
      <c r="A579" s="2" t="s">
        <v>895</v>
      </c>
      <c r="B579" s="3">
        <v>157</v>
      </c>
    </row>
    <row r="580" spans="1:2" x14ac:dyDescent="0.3">
      <c r="A580" s="2" t="s">
        <v>896</v>
      </c>
      <c r="B580" s="3">
        <v>117</v>
      </c>
    </row>
    <row r="581" spans="1:2" x14ac:dyDescent="0.3">
      <c r="A581" s="2" t="s">
        <v>897</v>
      </c>
      <c r="B581" s="3">
        <v>125</v>
      </c>
    </row>
    <row r="582" spans="1:2" x14ac:dyDescent="0.3">
      <c r="A582" s="2" t="s">
        <v>898</v>
      </c>
      <c r="B582" s="3">
        <v>137</v>
      </c>
    </row>
    <row r="583" spans="1:2" x14ac:dyDescent="0.3">
      <c r="A583" s="2" t="s">
        <v>899</v>
      </c>
      <c r="B583" s="3">
        <v>154</v>
      </c>
    </row>
    <row r="584" spans="1:2" x14ac:dyDescent="0.3">
      <c r="A584" s="2" t="s">
        <v>900</v>
      </c>
      <c r="B584" s="3">
        <v>152</v>
      </c>
    </row>
    <row r="585" spans="1:2" x14ac:dyDescent="0.3">
      <c r="A585" s="2" t="s">
        <v>901</v>
      </c>
      <c r="B585" s="3">
        <v>147</v>
      </c>
    </row>
    <row r="586" spans="1:2" x14ac:dyDescent="0.3">
      <c r="A586" s="2" t="s">
        <v>902</v>
      </c>
      <c r="B586" s="3">
        <v>142</v>
      </c>
    </row>
    <row r="587" spans="1:2" x14ac:dyDescent="0.3">
      <c r="A587" s="2" t="s">
        <v>903</v>
      </c>
      <c r="B587" s="3">
        <v>155</v>
      </c>
    </row>
    <row r="588" spans="1:2" x14ac:dyDescent="0.3">
      <c r="A588" s="2" t="s">
        <v>904</v>
      </c>
      <c r="B588" s="3">
        <v>152</v>
      </c>
    </row>
    <row r="589" spans="1:2" x14ac:dyDescent="0.3">
      <c r="A589" s="2" t="s">
        <v>905</v>
      </c>
      <c r="B589" s="3">
        <v>160</v>
      </c>
    </row>
    <row r="590" spans="1:2" x14ac:dyDescent="0.3">
      <c r="A590" s="2" t="s">
        <v>906</v>
      </c>
      <c r="B590" s="3">
        <v>145</v>
      </c>
    </row>
    <row r="591" spans="1:2" x14ac:dyDescent="0.3">
      <c r="A591" s="2" t="s">
        <v>907</v>
      </c>
      <c r="B591" s="3">
        <v>140</v>
      </c>
    </row>
    <row r="592" spans="1:2" x14ac:dyDescent="0.3">
      <c r="A592" s="2" t="s">
        <v>908</v>
      </c>
      <c r="B592" s="3">
        <v>153</v>
      </c>
    </row>
    <row r="593" spans="1:2" x14ac:dyDescent="0.3">
      <c r="A593" s="2" t="s">
        <v>909</v>
      </c>
      <c r="B593" s="3">
        <v>119</v>
      </c>
    </row>
    <row r="594" spans="1:2" x14ac:dyDescent="0.3">
      <c r="A594" s="2" t="s">
        <v>910</v>
      </c>
      <c r="B594" s="3">
        <v>110</v>
      </c>
    </row>
    <row r="595" spans="1:2" x14ac:dyDescent="0.3">
      <c r="A595" s="2" t="s">
        <v>911</v>
      </c>
      <c r="B595" s="3">
        <v>122</v>
      </c>
    </row>
    <row r="596" spans="1:2" x14ac:dyDescent="0.3">
      <c r="A596" s="2" t="s">
        <v>912</v>
      </c>
      <c r="B596" s="3">
        <v>131</v>
      </c>
    </row>
    <row r="597" spans="1:2" x14ac:dyDescent="0.3">
      <c r="A597" s="2" t="s">
        <v>913</v>
      </c>
      <c r="B597" s="3">
        <v>122</v>
      </c>
    </row>
    <row r="598" spans="1:2" x14ac:dyDescent="0.3">
      <c r="A598" s="2" t="s">
        <v>914</v>
      </c>
      <c r="B598" s="3">
        <v>115</v>
      </c>
    </row>
    <row r="599" spans="1:2" x14ac:dyDescent="0.3">
      <c r="A599" s="2" t="s">
        <v>915</v>
      </c>
      <c r="B599" s="3">
        <v>121</v>
      </c>
    </row>
    <row r="600" spans="1:2" x14ac:dyDescent="0.3">
      <c r="A600" s="2" t="s">
        <v>916</v>
      </c>
      <c r="B600" s="3">
        <v>131</v>
      </c>
    </row>
    <row r="601" spans="1:2" x14ac:dyDescent="0.3">
      <c r="A601" s="2" t="s">
        <v>917</v>
      </c>
      <c r="B601" s="3">
        <v>149</v>
      </c>
    </row>
    <row r="602" spans="1:2" x14ac:dyDescent="0.3">
      <c r="A602" s="2" t="s">
        <v>918</v>
      </c>
      <c r="B602" s="3">
        <v>122</v>
      </c>
    </row>
    <row r="603" spans="1:2" x14ac:dyDescent="0.3">
      <c r="A603" s="2" t="s">
        <v>919</v>
      </c>
      <c r="B603" s="3">
        <v>132</v>
      </c>
    </row>
    <row r="604" spans="1:2" x14ac:dyDescent="0.3">
      <c r="A604" s="2" t="s">
        <v>920</v>
      </c>
      <c r="B604" s="3">
        <v>127</v>
      </c>
    </row>
    <row r="605" spans="1:2" x14ac:dyDescent="0.3">
      <c r="A605" s="2" t="s">
        <v>921</v>
      </c>
      <c r="B605" s="3">
        <v>137</v>
      </c>
    </row>
    <row r="606" spans="1:2" x14ac:dyDescent="0.3">
      <c r="A606" s="2" t="s">
        <v>922</v>
      </c>
      <c r="B606" s="3">
        <v>126</v>
      </c>
    </row>
    <row r="607" spans="1:2" x14ac:dyDescent="0.3">
      <c r="A607" s="2" t="s">
        <v>923</v>
      </c>
      <c r="B607" s="3">
        <v>122</v>
      </c>
    </row>
    <row r="608" spans="1:2" x14ac:dyDescent="0.3">
      <c r="A608" s="2" t="s">
        <v>924</v>
      </c>
      <c r="B608" s="3">
        <v>151</v>
      </c>
    </row>
    <row r="609" spans="1:2" x14ac:dyDescent="0.3">
      <c r="A609" s="2" t="s">
        <v>925</v>
      </c>
      <c r="B609" s="3">
        <v>127</v>
      </c>
    </row>
    <row r="610" spans="1:2" x14ac:dyDescent="0.3">
      <c r="A610" s="2" t="s">
        <v>926</v>
      </c>
      <c r="B610" s="3">
        <v>124</v>
      </c>
    </row>
    <row r="611" spans="1:2" x14ac:dyDescent="0.3">
      <c r="A611" s="2" t="s">
        <v>927</v>
      </c>
      <c r="B611" s="3">
        <v>174</v>
      </c>
    </row>
    <row r="612" spans="1:2" x14ac:dyDescent="0.3">
      <c r="A612" s="2" t="s">
        <v>928</v>
      </c>
      <c r="B612" s="3">
        <v>253</v>
      </c>
    </row>
    <row r="613" spans="1:2" x14ac:dyDescent="0.3">
      <c r="A613" s="2" t="s">
        <v>929</v>
      </c>
      <c r="B613" s="3">
        <v>175</v>
      </c>
    </row>
    <row r="614" spans="1:2" x14ac:dyDescent="0.3">
      <c r="A614" s="2" t="s">
        <v>930</v>
      </c>
      <c r="B614" s="3">
        <v>286</v>
      </c>
    </row>
    <row r="615" spans="1:2" x14ac:dyDescent="0.3">
      <c r="A615" s="2" t="s">
        <v>931</v>
      </c>
      <c r="B615" s="3">
        <v>247</v>
      </c>
    </row>
    <row r="616" spans="1:2" x14ac:dyDescent="0.3">
      <c r="A616" s="2" t="s">
        <v>932</v>
      </c>
      <c r="B616" s="3">
        <v>172</v>
      </c>
    </row>
    <row r="617" spans="1:2" x14ac:dyDescent="0.3">
      <c r="A617" s="2" t="s">
        <v>933</v>
      </c>
      <c r="B617" s="3">
        <v>266</v>
      </c>
    </row>
    <row r="618" spans="1:2" x14ac:dyDescent="0.3">
      <c r="A618" s="2" t="s">
        <v>934</v>
      </c>
      <c r="B618" s="3">
        <v>264</v>
      </c>
    </row>
    <row r="619" spans="1:2" x14ac:dyDescent="0.3">
      <c r="A619" s="2" t="s">
        <v>935</v>
      </c>
      <c r="B619" s="3">
        <v>277</v>
      </c>
    </row>
    <row r="620" spans="1:2" x14ac:dyDescent="0.3">
      <c r="A620" s="2" t="s">
        <v>936</v>
      </c>
      <c r="B620" s="3">
        <v>210</v>
      </c>
    </row>
    <row r="621" spans="1:2" x14ac:dyDescent="0.3">
      <c r="A621" s="2" t="s">
        <v>937</v>
      </c>
      <c r="B621" s="3">
        <v>215</v>
      </c>
    </row>
    <row r="622" spans="1:2" x14ac:dyDescent="0.3">
      <c r="A622" s="2" t="s">
        <v>938</v>
      </c>
      <c r="B622" s="3">
        <v>207</v>
      </c>
    </row>
    <row r="623" spans="1:2" x14ac:dyDescent="0.3">
      <c r="A623" s="2" t="s">
        <v>939</v>
      </c>
      <c r="B623" s="3">
        <v>187</v>
      </c>
    </row>
    <row r="624" spans="1:2" x14ac:dyDescent="0.3">
      <c r="A624" s="2" t="s">
        <v>940</v>
      </c>
      <c r="B624" s="3">
        <v>199</v>
      </c>
    </row>
    <row r="625" spans="1:2" x14ac:dyDescent="0.3">
      <c r="A625" s="2" t="s">
        <v>941</v>
      </c>
      <c r="B625" s="3">
        <v>240</v>
      </c>
    </row>
    <row r="626" spans="1:2" x14ac:dyDescent="0.3">
      <c r="A626" s="2" t="s">
        <v>942</v>
      </c>
      <c r="B626" s="3">
        <v>243</v>
      </c>
    </row>
    <row r="627" spans="1:2" x14ac:dyDescent="0.3">
      <c r="A627" s="2" t="s">
        <v>943</v>
      </c>
      <c r="B627" s="3">
        <v>174</v>
      </c>
    </row>
    <row r="628" spans="1:2" x14ac:dyDescent="0.3">
      <c r="A628" s="2" t="s">
        <v>944</v>
      </c>
      <c r="B628" s="3">
        <v>166</v>
      </c>
    </row>
    <row r="629" spans="1:2" x14ac:dyDescent="0.3">
      <c r="A629" s="2" t="s">
        <v>945</v>
      </c>
      <c r="B629" s="3">
        <v>161</v>
      </c>
    </row>
    <row r="630" spans="1:2" x14ac:dyDescent="0.3">
      <c r="A630" s="2" t="s">
        <v>946</v>
      </c>
      <c r="B630" s="3">
        <v>149</v>
      </c>
    </row>
    <row r="631" spans="1:2" x14ac:dyDescent="0.3">
      <c r="A631" s="2" t="s">
        <v>947</v>
      </c>
      <c r="B631" s="3">
        <v>161</v>
      </c>
    </row>
    <row r="632" spans="1:2" x14ac:dyDescent="0.3">
      <c r="A632" s="2" t="s">
        <v>948</v>
      </c>
      <c r="B632" s="3">
        <v>214</v>
      </c>
    </row>
    <row r="633" spans="1:2" x14ac:dyDescent="0.3">
      <c r="A633" s="2" t="s">
        <v>949</v>
      </c>
      <c r="B633" s="3">
        <v>505</v>
      </c>
    </row>
    <row r="634" spans="1:2" x14ac:dyDescent="0.3">
      <c r="A634" s="2" t="s">
        <v>950</v>
      </c>
      <c r="B634" s="3">
        <v>519</v>
      </c>
    </row>
    <row r="635" spans="1:2" x14ac:dyDescent="0.3">
      <c r="A635" s="2" t="s">
        <v>951</v>
      </c>
      <c r="B635" s="3">
        <v>507</v>
      </c>
    </row>
    <row r="636" spans="1:2" x14ac:dyDescent="0.3">
      <c r="A636" s="2" t="s">
        <v>952</v>
      </c>
      <c r="B636" s="3">
        <v>310</v>
      </c>
    </row>
    <row r="637" spans="1:2" x14ac:dyDescent="0.3">
      <c r="A637" s="2" t="s">
        <v>953</v>
      </c>
      <c r="B637" s="3">
        <v>288</v>
      </c>
    </row>
    <row r="638" spans="1:2" x14ac:dyDescent="0.3">
      <c r="A638" s="2" t="s">
        <v>954</v>
      </c>
      <c r="B638" s="3">
        <v>236</v>
      </c>
    </row>
    <row r="639" spans="1:2" x14ac:dyDescent="0.3">
      <c r="A639" s="2" t="s">
        <v>955</v>
      </c>
      <c r="B639" s="3">
        <v>148</v>
      </c>
    </row>
    <row r="640" spans="1:2" x14ac:dyDescent="0.3">
      <c r="A640" s="2" t="s">
        <v>956</v>
      </c>
      <c r="B640" s="3">
        <v>148</v>
      </c>
    </row>
    <row r="641" spans="1:2" x14ac:dyDescent="0.3">
      <c r="A641" s="2" t="s">
        <v>957</v>
      </c>
      <c r="B641" s="3">
        <v>180</v>
      </c>
    </row>
    <row r="642" spans="1:2" x14ac:dyDescent="0.3">
      <c r="A642" s="2" t="s">
        <v>958</v>
      </c>
      <c r="B642" s="3">
        <v>177</v>
      </c>
    </row>
    <row r="643" spans="1:2" x14ac:dyDescent="0.3">
      <c r="A643" s="2" t="s">
        <v>959</v>
      </c>
      <c r="B643" s="3">
        <v>214</v>
      </c>
    </row>
    <row r="644" spans="1:2" x14ac:dyDescent="0.3">
      <c r="A644" s="2" t="s">
        <v>960</v>
      </c>
      <c r="B644" s="3">
        <v>372</v>
      </c>
    </row>
    <row r="645" spans="1:2" x14ac:dyDescent="0.3">
      <c r="A645" s="2" t="s">
        <v>961</v>
      </c>
      <c r="B645" s="3">
        <v>426</v>
      </c>
    </row>
    <row r="646" spans="1:2" x14ac:dyDescent="0.3">
      <c r="A646" s="2" t="s">
        <v>962</v>
      </c>
      <c r="B646" s="3">
        <v>679</v>
      </c>
    </row>
    <row r="647" spans="1:2" x14ac:dyDescent="0.3">
      <c r="A647" s="2" t="s">
        <v>963</v>
      </c>
      <c r="B647" s="3">
        <v>930</v>
      </c>
    </row>
    <row r="648" spans="1:2" x14ac:dyDescent="0.3">
      <c r="A648" s="2" t="s">
        <v>964</v>
      </c>
      <c r="B648" s="3">
        <v>835</v>
      </c>
    </row>
    <row r="649" spans="1:2" x14ac:dyDescent="0.3">
      <c r="A649" s="2" t="s">
        <v>965</v>
      </c>
      <c r="B649" s="3">
        <v>483</v>
      </c>
    </row>
    <row r="650" spans="1:2" x14ac:dyDescent="0.3">
      <c r="A650" s="2" t="s">
        <v>966</v>
      </c>
      <c r="B650" s="3">
        <v>619</v>
      </c>
    </row>
    <row r="651" spans="1:2" x14ac:dyDescent="0.3">
      <c r="A651" s="2" t="s">
        <v>967</v>
      </c>
      <c r="B651" s="3">
        <v>1146</v>
      </c>
    </row>
    <row r="652" spans="1:2" x14ac:dyDescent="0.3">
      <c r="A652" s="2" t="s">
        <v>968</v>
      </c>
      <c r="B652" s="3">
        <v>703</v>
      </c>
    </row>
    <row r="653" spans="1:2" x14ac:dyDescent="0.3">
      <c r="A653" s="2" t="s">
        <v>969</v>
      </c>
      <c r="B653" s="3">
        <v>585</v>
      </c>
    </row>
    <row r="654" spans="1:2" x14ac:dyDescent="0.3">
      <c r="A654" s="2" t="s">
        <v>970</v>
      </c>
      <c r="B654" s="3">
        <v>430</v>
      </c>
    </row>
    <row r="655" spans="1:2" x14ac:dyDescent="0.3">
      <c r="A655" s="2" t="s">
        <v>971</v>
      </c>
      <c r="B655" s="3">
        <v>342</v>
      </c>
    </row>
    <row r="656" spans="1:2" x14ac:dyDescent="0.3">
      <c r="A656" s="2" t="s">
        <v>972</v>
      </c>
      <c r="B656" s="3">
        <v>264</v>
      </c>
    </row>
    <row r="657" spans="1:2" x14ac:dyDescent="0.3">
      <c r="A657" s="2" t="s">
        <v>973</v>
      </c>
      <c r="B657" s="3">
        <v>226</v>
      </c>
    </row>
    <row r="658" spans="1:2" x14ac:dyDescent="0.3">
      <c r="A658" s="2" t="s">
        <v>974</v>
      </c>
      <c r="B658" s="3">
        <v>237</v>
      </c>
    </row>
    <row r="659" spans="1:2" x14ac:dyDescent="0.3">
      <c r="A659" s="2" t="s">
        <v>975</v>
      </c>
      <c r="B659" s="3">
        <v>281</v>
      </c>
    </row>
    <row r="660" spans="1:2" x14ac:dyDescent="0.3">
      <c r="A660" s="2" t="s">
        <v>976</v>
      </c>
      <c r="B660" s="3">
        <v>342</v>
      </c>
    </row>
    <row r="661" spans="1:2" x14ac:dyDescent="0.3">
      <c r="A661" s="2" t="s">
        <v>977</v>
      </c>
      <c r="B661" s="3">
        <v>349</v>
      </c>
    </row>
    <row r="662" spans="1:2" x14ac:dyDescent="0.3">
      <c r="A662" s="2" t="s">
        <v>978</v>
      </c>
      <c r="B662" s="3">
        <v>353</v>
      </c>
    </row>
    <row r="663" spans="1:2" x14ac:dyDescent="0.3">
      <c r="A663" s="2" t="s">
        <v>979</v>
      </c>
      <c r="B663" s="3">
        <v>345</v>
      </c>
    </row>
    <row r="664" spans="1:2" x14ac:dyDescent="0.3">
      <c r="A664" s="2" t="s">
        <v>980</v>
      </c>
      <c r="B664" s="3">
        <v>313</v>
      </c>
    </row>
    <row r="665" spans="1:2" x14ac:dyDescent="0.3">
      <c r="A665" s="2" t="s">
        <v>981</v>
      </c>
      <c r="B665" s="3">
        <v>237</v>
      </c>
    </row>
    <row r="666" spans="1:2" x14ac:dyDescent="0.3">
      <c r="A666" s="2" t="s">
        <v>982</v>
      </c>
      <c r="B666" s="3">
        <v>298</v>
      </c>
    </row>
    <row r="667" spans="1:2" x14ac:dyDescent="0.3">
      <c r="A667" s="2" t="s">
        <v>983</v>
      </c>
      <c r="B667" s="3">
        <v>331</v>
      </c>
    </row>
    <row r="668" spans="1:2" x14ac:dyDescent="0.3">
      <c r="A668" s="2" t="s">
        <v>984</v>
      </c>
      <c r="B668" s="3">
        <v>262</v>
      </c>
    </row>
    <row r="669" spans="1:2" x14ac:dyDescent="0.3">
      <c r="A669" s="2" t="s">
        <v>985</v>
      </c>
      <c r="B669" s="3">
        <v>225</v>
      </c>
    </row>
    <row r="670" spans="1:2" x14ac:dyDescent="0.3">
      <c r="A670" s="2" t="s">
        <v>986</v>
      </c>
      <c r="B670" s="3">
        <v>190</v>
      </c>
    </row>
    <row r="671" spans="1:2" x14ac:dyDescent="0.3">
      <c r="A671" s="2" t="s">
        <v>987</v>
      </c>
      <c r="B671" s="3">
        <v>201</v>
      </c>
    </row>
    <row r="672" spans="1:2" x14ac:dyDescent="0.3">
      <c r="A672" s="2" t="s">
        <v>988</v>
      </c>
      <c r="B672" s="3">
        <v>204</v>
      </c>
    </row>
    <row r="673" spans="1:2" x14ac:dyDescent="0.3">
      <c r="A673" s="2" t="s">
        <v>989</v>
      </c>
      <c r="B673" s="3">
        <v>228</v>
      </c>
    </row>
    <row r="674" spans="1:2" x14ac:dyDescent="0.3">
      <c r="A674" s="2" t="s">
        <v>990</v>
      </c>
      <c r="B674" s="3">
        <v>216</v>
      </c>
    </row>
    <row r="675" spans="1:2" x14ac:dyDescent="0.3">
      <c r="A675" s="2" t="s">
        <v>991</v>
      </c>
      <c r="B675" s="3">
        <v>206</v>
      </c>
    </row>
    <row r="676" spans="1:2" x14ac:dyDescent="0.3">
      <c r="A676" s="2" t="s">
        <v>992</v>
      </c>
      <c r="B676" s="3">
        <v>254</v>
      </c>
    </row>
    <row r="677" spans="1:2" x14ac:dyDescent="0.3">
      <c r="A677" s="2" t="s">
        <v>993</v>
      </c>
      <c r="B677" s="3">
        <v>248</v>
      </c>
    </row>
    <row r="678" spans="1:2" x14ac:dyDescent="0.3">
      <c r="A678" s="2" t="s">
        <v>994</v>
      </c>
      <c r="B678" s="3">
        <v>334</v>
      </c>
    </row>
    <row r="679" spans="1:2" x14ac:dyDescent="0.3">
      <c r="A679" s="2" t="s">
        <v>995</v>
      </c>
      <c r="B679" s="3">
        <v>374</v>
      </c>
    </row>
    <row r="680" spans="1:2" x14ac:dyDescent="0.3">
      <c r="A680" s="2" t="s">
        <v>996</v>
      </c>
      <c r="B680" s="3">
        <v>313</v>
      </c>
    </row>
    <row r="681" spans="1:2" x14ac:dyDescent="0.3">
      <c r="A681" s="2" t="s">
        <v>997</v>
      </c>
      <c r="B681" s="3">
        <v>253</v>
      </c>
    </row>
    <row r="682" spans="1:2" x14ac:dyDescent="0.3">
      <c r="A682" s="2" t="s">
        <v>998</v>
      </c>
      <c r="B682" s="3">
        <v>242</v>
      </c>
    </row>
    <row r="683" spans="1:2" x14ac:dyDescent="0.3">
      <c r="A683" s="2" t="s">
        <v>999</v>
      </c>
      <c r="B683" s="3">
        <v>266</v>
      </c>
    </row>
    <row r="684" spans="1:2" x14ac:dyDescent="0.3">
      <c r="A684" s="2" t="s">
        <v>1000</v>
      </c>
      <c r="B684" s="3">
        <v>259</v>
      </c>
    </row>
    <row r="685" spans="1:2" x14ac:dyDescent="0.3">
      <c r="A685" s="2" t="s">
        <v>1001</v>
      </c>
      <c r="B685" s="3">
        <v>232</v>
      </c>
    </row>
    <row r="686" spans="1:2" x14ac:dyDescent="0.3">
      <c r="A686" s="2" t="s">
        <v>1002</v>
      </c>
      <c r="B686" s="3">
        <v>185</v>
      </c>
    </row>
    <row r="687" spans="1:2" x14ac:dyDescent="0.3">
      <c r="A687" s="2" t="s">
        <v>1003</v>
      </c>
      <c r="B687" s="3">
        <v>226</v>
      </c>
    </row>
    <row r="688" spans="1:2" x14ac:dyDescent="0.3">
      <c r="A688" s="2" t="s">
        <v>1004</v>
      </c>
      <c r="B688" s="3">
        <v>212</v>
      </c>
    </row>
    <row r="689" spans="1:2" x14ac:dyDescent="0.3">
      <c r="A689" s="2" t="s">
        <v>1005</v>
      </c>
      <c r="B689" s="3">
        <v>170</v>
      </c>
    </row>
    <row r="690" spans="1:2" x14ac:dyDescent="0.3">
      <c r="A690" s="2" t="s">
        <v>1006</v>
      </c>
      <c r="B690" s="3">
        <v>170</v>
      </c>
    </row>
    <row r="691" spans="1:2" x14ac:dyDescent="0.3">
      <c r="A691" s="2" t="s">
        <v>1007</v>
      </c>
      <c r="B691" s="3">
        <v>167</v>
      </c>
    </row>
    <row r="692" spans="1:2" x14ac:dyDescent="0.3">
      <c r="A692" s="2" t="s">
        <v>1008</v>
      </c>
      <c r="B692" s="3">
        <v>188</v>
      </c>
    </row>
    <row r="693" spans="1:2" x14ac:dyDescent="0.3">
      <c r="A693" s="2" t="s">
        <v>1009</v>
      </c>
      <c r="B693" s="3">
        <v>152</v>
      </c>
    </row>
    <row r="694" spans="1:2" x14ac:dyDescent="0.3">
      <c r="A694" s="2" t="s">
        <v>1010</v>
      </c>
      <c r="B694" s="3">
        <v>195</v>
      </c>
    </row>
    <row r="695" spans="1:2" x14ac:dyDescent="0.3">
      <c r="A695" s="2" t="s">
        <v>1011</v>
      </c>
      <c r="B695" s="3">
        <v>188</v>
      </c>
    </row>
    <row r="696" spans="1:2" x14ac:dyDescent="0.3">
      <c r="A696" s="2" t="s">
        <v>1012</v>
      </c>
      <c r="B696" s="3">
        <v>188</v>
      </c>
    </row>
    <row r="697" spans="1:2" x14ac:dyDescent="0.3">
      <c r="A697" s="3" t="s">
        <v>1013</v>
      </c>
      <c r="B697" s="3">
        <v>162</v>
      </c>
    </row>
    <row r="698" spans="1:2" x14ac:dyDescent="0.3">
      <c r="A698" s="3" t="s">
        <v>1014</v>
      </c>
      <c r="B698" s="3">
        <v>202</v>
      </c>
    </row>
    <row r="699" spans="1:2" x14ac:dyDescent="0.3">
      <c r="A699" s="3" t="s">
        <v>1015</v>
      </c>
      <c r="B699" s="3">
        <v>191</v>
      </c>
    </row>
    <row r="700" spans="1:2" x14ac:dyDescent="0.3">
      <c r="A700" s="3" t="s">
        <v>1016</v>
      </c>
      <c r="B700" s="3">
        <v>172</v>
      </c>
    </row>
    <row r="701" spans="1:2" x14ac:dyDescent="0.3">
      <c r="A701" s="3" t="s">
        <v>1017</v>
      </c>
      <c r="B701" s="3">
        <v>174</v>
      </c>
    </row>
    <row r="702" spans="1:2" x14ac:dyDescent="0.3">
      <c r="A702" s="3" t="s">
        <v>1018</v>
      </c>
      <c r="B702" s="3">
        <v>161</v>
      </c>
    </row>
    <row r="703" spans="1:2" x14ac:dyDescent="0.3">
      <c r="A703" s="3" t="s">
        <v>1019</v>
      </c>
      <c r="B703" s="3">
        <v>149</v>
      </c>
    </row>
    <row r="704" spans="1:2" x14ac:dyDescent="0.3">
      <c r="A704" s="3" t="s">
        <v>1020</v>
      </c>
      <c r="B704" s="3">
        <v>155</v>
      </c>
    </row>
    <row r="705" spans="1:2" x14ac:dyDescent="0.3">
      <c r="A705" s="3" t="s">
        <v>1021</v>
      </c>
      <c r="B705" s="3">
        <v>158</v>
      </c>
    </row>
    <row r="706" spans="1:2" x14ac:dyDescent="0.3">
      <c r="A706" s="3" t="s">
        <v>1022</v>
      </c>
      <c r="B706" s="3">
        <v>151</v>
      </c>
    </row>
    <row r="707" spans="1:2" x14ac:dyDescent="0.3">
      <c r="A707" s="3" t="s">
        <v>1023</v>
      </c>
      <c r="B707" s="3">
        <v>160</v>
      </c>
    </row>
    <row r="708" spans="1:2" x14ac:dyDescent="0.3">
      <c r="A708" s="3" t="s">
        <v>1024</v>
      </c>
      <c r="B708" s="3">
        <v>149</v>
      </c>
    </row>
    <row r="709" spans="1:2" x14ac:dyDescent="0.3">
      <c r="A709" s="3" t="s">
        <v>1025</v>
      </c>
      <c r="B709" s="3">
        <v>135</v>
      </c>
    </row>
    <row r="710" spans="1:2" x14ac:dyDescent="0.3">
      <c r="A710" s="3" t="s">
        <v>1026</v>
      </c>
      <c r="B710" s="3">
        <v>150</v>
      </c>
    </row>
    <row r="711" spans="1:2" x14ac:dyDescent="0.3">
      <c r="A711" s="3" t="s">
        <v>1027</v>
      </c>
      <c r="B711" s="3">
        <v>151</v>
      </c>
    </row>
    <row r="712" spans="1:2" x14ac:dyDescent="0.3">
      <c r="A712" s="3" t="s">
        <v>1028</v>
      </c>
      <c r="B712" s="3">
        <v>132</v>
      </c>
    </row>
    <row r="713" spans="1:2" x14ac:dyDescent="0.3">
      <c r="A713" s="3" t="s">
        <v>1029</v>
      </c>
      <c r="B713" s="3">
        <v>116</v>
      </c>
    </row>
    <row r="714" spans="1:2" x14ac:dyDescent="0.3">
      <c r="A714" s="3" t="s">
        <v>1030</v>
      </c>
      <c r="B714" s="3">
        <v>135</v>
      </c>
    </row>
    <row r="715" spans="1:2" x14ac:dyDescent="0.3">
      <c r="A715" s="3" t="s">
        <v>1031</v>
      </c>
      <c r="B715" s="3">
        <v>161</v>
      </c>
    </row>
    <row r="716" spans="1:2" x14ac:dyDescent="0.3">
      <c r="A716" s="3" t="s">
        <v>1032</v>
      </c>
      <c r="B716" s="3">
        <v>150</v>
      </c>
    </row>
    <row r="717" spans="1:2" x14ac:dyDescent="0.3">
      <c r="A717" s="3" t="s">
        <v>1033</v>
      </c>
      <c r="B717" s="3">
        <v>198</v>
      </c>
    </row>
    <row r="718" spans="1:2" x14ac:dyDescent="0.3">
      <c r="A718" s="3" t="s">
        <v>1034</v>
      </c>
      <c r="B718" s="3">
        <v>155</v>
      </c>
    </row>
    <row r="719" spans="1:2" x14ac:dyDescent="0.3">
      <c r="A719" s="3" t="s">
        <v>1035</v>
      </c>
      <c r="B719" s="3">
        <v>181</v>
      </c>
    </row>
    <row r="720" spans="1:2" x14ac:dyDescent="0.3">
      <c r="A720" s="3" t="s">
        <v>1036</v>
      </c>
      <c r="B720" s="3">
        <v>173</v>
      </c>
    </row>
    <row r="721" spans="1:2" x14ac:dyDescent="0.3">
      <c r="A721" s="3" t="s">
        <v>1037</v>
      </c>
      <c r="B721" s="3">
        <v>166</v>
      </c>
    </row>
    <row r="722" spans="1:2" x14ac:dyDescent="0.3">
      <c r="A722" s="3" t="s">
        <v>1038</v>
      </c>
      <c r="B722" s="3">
        <v>195</v>
      </c>
    </row>
    <row r="723" spans="1:2" x14ac:dyDescent="0.3">
      <c r="A723" s="3" t="s">
        <v>1039</v>
      </c>
      <c r="B723" s="3">
        <v>195</v>
      </c>
    </row>
    <row r="724" spans="1:2" x14ac:dyDescent="0.3">
      <c r="A724" s="3" t="s">
        <v>1040</v>
      </c>
      <c r="B724" s="3">
        <v>162</v>
      </c>
    </row>
    <row r="725" spans="1:2" x14ac:dyDescent="0.3">
      <c r="A725" s="3" t="s">
        <v>1041</v>
      </c>
      <c r="B725" s="3">
        <v>163</v>
      </c>
    </row>
    <row r="726" spans="1:2" x14ac:dyDescent="0.3">
      <c r="A726" s="3" t="s">
        <v>1042</v>
      </c>
      <c r="B726" s="3">
        <v>164</v>
      </c>
    </row>
    <row r="727" spans="1:2" x14ac:dyDescent="0.3">
      <c r="A727" s="3" t="s">
        <v>1043</v>
      </c>
      <c r="B727" s="3">
        <v>148</v>
      </c>
    </row>
    <row r="728" spans="1:2" x14ac:dyDescent="0.3">
      <c r="A728" s="3" t="s">
        <v>1044</v>
      </c>
      <c r="B728" s="3">
        <v>156</v>
      </c>
    </row>
    <row r="729" spans="1:2" x14ac:dyDescent="0.3">
      <c r="A729" s="3" t="s">
        <v>1045</v>
      </c>
      <c r="B729" s="3">
        <v>131</v>
      </c>
    </row>
    <row r="730" spans="1:2" x14ac:dyDescent="0.3">
      <c r="A730" s="3" t="s">
        <v>1046</v>
      </c>
      <c r="B730" s="3">
        <v>161</v>
      </c>
    </row>
    <row r="731" spans="1:2" x14ac:dyDescent="0.3">
      <c r="A731" s="3" t="s">
        <v>1047</v>
      </c>
      <c r="B731" s="3">
        <v>142</v>
      </c>
    </row>
    <row r="732" spans="1:2" x14ac:dyDescent="0.3">
      <c r="A732" s="3" t="s">
        <v>1048</v>
      </c>
      <c r="B732" s="3">
        <v>145</v>
      </c>
    </row>
    <row r="733" spans="1:2" x14ac:dyDescent="0.3">
      <c r="A733" s="3" t="s">
        <v>1049</v>
      </c>
      <c r="B733" s="3">
        <v>104</v>
      </c>
    </row>
    <row r="734" spans="1:2" x14ac:dyDescent="0.3">
      <c r="A734" s="3" t="s">
        <v>1050</v>
      </c>
      <c r="B734" s="3">
        <v>122</v>
      </c>
    </row>
    <row r="735" spans="1:2" x14ac:dyDescent="0.3">
      <c r="A735" s="3" t="s">
        <v>1051</v>
      </c>
      <c r="B735" s="3">
        <v>112</v>
      </c>
    </row>
    <row r="736" spans="1:2" x14ac:dyDescent="0.3">
      <c r="A736" s="3" t="s">
        <v>1052</v>
      </c>
      <c r="B736" s="3">
        <v>159</v>
      </c>
    </row>
    <row r="737" spans="1:2" x14ac:dyDescent="0.3">
      <c r="A737" s="3" t="s">
        <v>1053</v>
      </c>
      <c r="B737" s="3">
        <v>118</v>
      </c>
    </row>
    <row r="738" spans="1:2" x14ac:dyDescent="0.3">
      <c r="A738" s="3" t="s">
        <v>1054</v>
      </c>
      <c r="B738" s="3">
        <v>117</v>
      </c>
    </row>
    <row r="739" spans="1:2" x14ac:dyDescent="0.3">
      <c r="A739" s="3" t="s">
        <v>1055</v>
      </c>
      <c r="B739" s="3">
        <v>112</v>
      </c>
    </row>
    <row r="740" spans="1:2" x14ac:dyDescent="0.3">
      <c r="A740" s="3" t="s">
        <v>1056</v>
      </c>
      <c r="B740" s="3">
        <v>113</v>
      </c>
    </row>
    <row r="741" spans="1:2" x14ac:dyDescent="0.3">
      <c r="A741" s="3" t="s">
        <v>1057</v>
      </c>
      <c r="B741" s="3">
        <v>144</v>
      </c>
    </row>
    <row r="742" spans="1:2" x14ac:dyDescent="0.3">
      <c r="A742" s="3" t="s">
        <v>1058</v>
      </c>
      <c r="B742" s="3">
        <v>107</v>
      </c>
    </row>
    <row r="743" spans="1:2" x14ac:dyDescent="0.3">
      <c r="A743" s="3" t="s">
        <v>1059</v>
      </c>
      <c r="B743" s="3">
        <v>124</v>
      </c>
    </row>
    <row r="744" spans="1:2" x14ac:dyDescent="0.3">
      <c r="A744" s="3" t="s">
        <v>1060</v>
      </c>
      <c r="B744" s="3">
        <v>117</v>
      </c>
    </row>
    <row r="745" spans="1:2" x14ac:dyDescent="0.3">
      <c r="A745" s="3" t="s">
        <v>1061</v>
      </c>
      <c r="B745" s="3">
        <v>114</v>
      </c>
    </row>
    <row r="746" spans="1:2" x14ac:dyDescent="0.3">
      <c r="A746" s="3" t="s">
        <v>1062</v>
      </c>
      <c r="B746" s="3">
        <v>118</v>
      </c>
    </row>
    <row r="747" spans="1:2" x14ac:dyDescent="0.3">
      <c r="A747" s="3" t="s">
        <v>1063</v>
      </c>
      <c r="B747" s="3">
        <v>105</v>
      </c>
    </row>
    <row r="748" spans="1:2" x14ac:dyDescent="0.3">
      <c r="A748" s="3" t="s">
        <v>1064</v>
      </c>
      <c r="B748" s="3">
        <v>127</v>
      </c>
    </row>
    <row r="749" spans="1:2" x14ac:dyDescent="0.3">
      <c r="A749" s="3" t="s">
        <v>1065</v>
      </c>
      <c r="B749" s="3">
        <v>105</v>
      </c>
    </row>
    <row r="750" spans="1:2" x14ac:dyDescent="0.3">
      <c r="A750" s="3" t="s">
        <v>1066</v>
      </c>
      <c r="B750" s="3">
        <v>117</v>
      </c>
    </row>
    <row r="751" spans="1:2" x14ac:dyDescent="0.3">
      <c r="A751" s="3" t="s">
        <v>1067</v>
      </c>
      <c r="B751" s="3">
        <v>104</v>
      </c>
    </row>
    <row r="752" spans="1:2" x14ac:dyDescent="0.3">
      <c r="A752" s="3" t="s">
        <v>1068</v>
      </c>
      <c r="B752" s="3">
        <v>143</v>
      </c>
    </row>
    <row r="753" spans="1:2" x14ac:dyDescent="0.3">
      <c r="A753" s="3" t="s">
        <v>1069</v>
      </c>
      <c r="B753" s="3">
        <v>132</v>
      </c>
    </row>
    <row r="754" spans="1:2" x14ac:dyDescent="0.3">
      <c r="A754" s="3" t="s">
        <v>1070</v>
      </c>
      <c r="B754" s="3">
        <v>140</v>
      </c>
    </row>
    <row r="755" spans="1:2" x14ac:dyDescent="0.3">
      <c r="A755" s="3" t="s">
        <v>1071</v>
      </c>
      <c r="B755" s="3">
        <v>115</v>
      </c>
    </row>
    <row r="756" spans="1:2" x14ac:dyDescent="0.3">
      <c r="A756" s="3" t="s">
        <v>1072</v>
      </c>
      <c r="B756" s="3">
        <v>143</v>
      </c>
    </row>
    <row r="757" spans="1:2" x14ac:dyDescent="0.3">
      <c r="A757" s="3" t="s">
        <v>1073</v>
      </c>
      <c r="B757" s="3">
        <v>115</v>
      </c>
    </row>
    <row r="758" spans="1:2" x14ac:dyDescent="0.3">
      <c r="A758" s="3" t="s">
        <v>1074</v>
      </c>
      <c r="B758" s="3">
        <v>136</v>
      </c>
    </row>
    <row r="759" spans="1:2" x14ac:dyDescent="0.3">
      <c r="A759" s="3" t="s">
        <v>1075</v>
      </c>
      <c r="B759" s="3">
        <v>130</v>
      </c>
    </row>
    <row r="760" spans="1:2" x14ac:dyDescent="0.3">
      <c r="A760" s="3" t="s">
        <v>1076</v>
      </c>
      <c r="B760" s="3">
        <v>116</v>
      </c>
    </row>
    <row r="761" spans="1:2" x14ac:dyDescent="0.3">
      <c r="A761" s="3" t="s">
        <v>1077</v>
      </c>
      <c r="B761" s="3">
        <v>116</v>
      </c>
    </row>
    <row r="762" spans="1:2" x14ac:dyDescent="0.3">
      <c r="A762" s="3" t="s">
        <v>1078</v>
      </c>
      <c r="B762" s="3">
        <v>114</v>
      </c>
    </row>
    <row r="763" spans="1:2" x14ac:dyDescent="0.3">
      <c r="A763" s="3" t="s">
        <v>1079</v>
      </c>
      <c r="B763" s="3">
        <v>119</v>
      </c>
    </row>
    <row r="764" spans="1:2" x14ac:dyDescent="0.3">
      <c r="A764" s="3" t="s">
        <v>1080</v>
      </c>
      <c r="B764" s="3">
        <v>116</v>
      </c>
    </row>
    <row r="765" spans="1:2" x14ac:dyDescent="0.3">
      <c r="A765" s="3" t="s">
        <v>1081</v>
      </c>
      <c r="B765" s="3">
        <v>108</v>
      </c>
    </row>
    <row r="766" spans="1:2" x14ac:dyDescent="0.3">
      <c r="A766" s="3" t="s">
        <v>1082</v>
      </c>
      <c r="B766" s="3">
        <v>118</v>
      </c>
    </row>
    <row r="767" spans="1:2" x14ac:dyDescent="0.3">
      <c r="A767" s="3" t="s">
        <v>1083</v>
      </c>
      <c r="B767" s="3">
        <v>122</v>
      </c>
    </row>
    <row r="768" spans="1:2" x14ac:dyDescent="0.3">
      <c r="A768" s="3" t="s">
        <v>1084</v>
      </c>
      <c r="B768" s="3">
        <v>115</v>
      </c>
    </row>
    <row r="769" spans="1:2" x14ac:dyDescent="0.3">
      <c r="A769" s="3" t="s">
        <v>1085</v>
      </c>
      <c r="B769" s="3">
        <v>131</v>
      </c>
    </row>
    <row r="770" spans="1:2" x14ac:dyDescent="0.3">
      <c r="A770" s="3" t="s">
        <v>1086</v>
      </c>
      <c r="B770" s="3">
        <v>119</v>
      </c>
    </row>
    <row r="771" spans="1:2" x14ac:dyDescent="0.3">
      <c r="A771" s="3" t="s">
        <v>1087</v>
      </c>
      <c r="B771" s="3">
        <v>106</v>
      </c>
    </row>
    <row r="772" spans="1:2" x14ac:dyDescent="0.3">
      <c r="A772" s="3" t="s">
        <v>1088</v>
      </c>
      <c r="B772" s="3">
        <v>97</v>
      </c>
    </row>
    <row r="773" spans="1:2" x14ac:dyDescent="0.3">
      <c r="A773" s="3" t="s">
        <v>1089</v>
      </c>
      <c r="B773" s="3">
        <v>158</v>
      </c>
    </row>
    <row r="774" spans="1:2" x14ac:dyDescent="0.3">
      <c r="A774" s="3" t="s">
        <v>1090</v>
      </c>
      <c r="B774" s="3">
        <v>111</v>
      </c>
    </row>
    <row r="775" spans="1:2" x14ac:dyDescent="0.3">
      <c r="A775" s="3" t="s">
        <v>1091</v>
      </c>
      <c r="B775" s="3">
        <v>131</v>
      </c>
    </row>
    <row r="776" spans="1:2" x14ac:dyDescent="0.3">
      <c r="A776" s="3" t="s">
        <v>1092</v>
      </c>
      <c r="B776" s="3">
        <v>121</v>
      </c>
    </row>
    <row r="777" spans="1:2" x14ac:dyDescent="0.3">
      <c r="A777" s="3" t="s">
        <v>1093</v>
      </c>
      <c r="B777" s="3">
        <v>116</v>
      </c>
    </row>
    <row r="778" spans="1:2" x14ac:dyDescent="0.3">
      <c r="A778" s="3" t="s">
        <v>1094</v>
      </c>
      <c r="B778" s="3">
        <v>114</v>
      </c>
    </row>
    <row r="779" spans="1:2" x14ac:dyDescent="0.3">
      <c r="A779" s="3" t="s">
        <v>1095</v>
      </c>
      <c r="B779" s="3">
        <v>112</v>
      </c>
    </row>
    <row r="780" spans="1:2" x14ac:dyDescent="0.3">
      <c r="A780" s="3" t="s">
        <v>1096</v>
      </c>
      <c r="B780" s="3">
        <v>104</v>
      </c>
    </row>
    <row r="781" spans="1:2" x14ac:dyDescent="0.3">
      <c r="A781" s="3" t="s">
        <v>1097</v>
      </c>
      <c r="B781" s="3">
        <v>118</v>
      </c>
    </row>
    <row r="782" spans="1:2" x14ac:dyDescent="0.3">
      <c r="A782" s="3" t="s">
        <v>1098</v>
      </c>
      <c r="B782" s="3">
        <v>112</v>
      </c>
    </row>
    <row r="783" spans="1:2" x14ac:dyDescent="0.3">
      <c r="A783" s="3" t="s">
        <v>1099</v>
      </c>
      <c r="B783" s="3">
        <v>131</v>
      </c>
    </row>
    <row r="784" spans="1:2" x14ac:dyDescent="0.3">
      <c r="A784" s="3" t="s">
        <v>1100</v>
      </c>
      <c r="B784" s="3">
        <v>106</v>
      </c>
    </row>
    <row r="785" spans="1:2" x14ac:dyDescent="0.3">
      <c r="A785" s="3" t="s">
        <v>1101</v>
      </c>
      <c r="B785" s="3">
        <v>114</v>
      </c>
    </row>
    <row r="786" spans="1:2" x14ac:dyDescent="0.3">
      <c r="A786" s="3" t="s">
        <v>1102</v>
      </c>
      <c r="B786" s="3">
        <v>131</v>
      </c>
    </row>
    <row r="787" spans="1:2" x14ac:dyDescent="0.3">
      <c r="A787" s="3" t="s">
        <v>1103</v>
      </c>
      <c r="B787" s="3">
        <v>113</v>
      </c>
    </row>
    <row r="788" spans="1:2" x14ac:dyDescent="0.3">
      <c r="A788" s="3" t="s">
        <v>1104</v>
      </c>
      <c r="B788" s="3">
        <v>100</v>
      </c>
    </row>
    <row r="789" spans="1:2" x14ac:dyDescent="0.3">
      <c r="A789" s="3" t="s">
        <v>1105</v>
      </c>
      <c r="B789" s="3">
        <v>111</v>
      </c>
    </row>
    <row r="790" spans="1:2" x14ac:dyDescent="0.3">
      <c r="A790" s="3" t="s">
        <v>1106</v>
      </c>
      <c r="B790" s="3">
        <v>139</v>
      </c>
    </row>
    <row r="791" spans="1:2" x14ac:dyDescent="0.3">
      <c r="A791" s="3" t="s">
        <v>1107</v>
      </c>
      <c r="B791" s="3">
        <v>137</v>
      </c>
    </row>
    <row r="792" spans="1:2" x14ac:dyDescent="0.3">
      <c r="A792" s="3" t="s">
        <v>1108</v>
      </c>
      <c r="B792" s="3">
        <v>131</v>
      </c>
    </row>
    <row r="793" spans="1:2" x14ac:dyDescent="0.3">
      <c r="A793" s="3" t="s">
        <v>1109</v>
      </c>
      <c r="B793" s="3">
        <v>144</v>
      </c>
    </row>
    <row r="794" spans="1:2" x14ac:dyDescent="0.3">
      <c r="A794" s="3" t="s">
        <v>1110</v>
      </c>
      <c r="B794" s="3">
        <v>113</v>
      </c>
    </row>
    <row r="795" spans="1:2" x14ac:dyDescent="0.3">
      <c r="A795" s="3" t="s">
        <v>1111</v>
      </c>
      <c r="B795" s="3">
        <v>115</v>
      </c>
    </row>
    <row r="796" spans="1:2" x14ac:dyDescent="0.3">
      <c r="A796" s="3" t="s">
        <v>1112</v>
      </c>
      <c r="B796" s="3">
        <v>131</v>
      </c>
    </row>
    <row r="797" spans="1:2" x14ac:dyDescent="0.3">
      <c r="A797" s="3" t="s">
        <v>1113</v>
      </c>
      <c r="B797" s="3">
        <v>126</v>
      </c>
    </row>
    <row r="798" spans="1:2" x14ac:dyDescent="0.3">
      <c r="A798" s="3" t="s">
        <v>1114</v>
      </c>
      <c r="B798" s="3">
        <v>154</v>
      </c>
    </row>
    <row r="799" spans="1:2" x14ac:dyDescent="0.3">
      <c r="A799" s="3" t="s">
        <v>1115</v>
      </c>
      <c r="B799" s="3">
        <v>179</v>
      </c>
    </row>
    <row r="800" spans="1:2" x14ac:dyDescent="0.3">
      <c r="A800" s="3" t="s">
        <v>1116</v>
      </c>
      <c r="B800" s="3">
        <v>183</v>
      </c>
    </row>
    <row r="801" spans="1:2" x14ac:dyDescent="0.3">
      <c r="A801" s="3" t="s">
        <v>1117</v>
      </c>
      <c r="B801" s="3">
        <v>157</v>
      </c>
    </row>
    <row r="802" spans="1:2" x14ac:dyDescent="0.3">
      <c r="A802" s="3" t="s">
        <v>1118</v>
      </c>
      <c r="B802" s="3">
        <v>129</v>
      </c>
    </row>
    <row r="803" spans="1:2" x14ac:dyDescent="0.3">
      <c r="A803" s="3" t="s">
        <v>1119</v>
      </c>
      <c r="B803" s="3">
        <v>158</v>
      </c>
    </row>
    <row r="804" spans="1:2" x14ac:dyDescent="0.3">
      <c r="A804" s="3" t="s">
        <v>1120</v>
      </c>
      <c r="B804" s="3">
        <v>119</v>
      </c>
    </row>
    <row r="805" spans="1:2" x14ac:dyDescent="0.3">
      <c r="A805" s="3" t="s">
        <v>1121</v>
      </c>
      <c r="B805" s="3">
        <v>144</v>
      </c>
    </row>
    <row r="806" spans="1:2" x14ac:dyDescent="0.3">
      <c r="A806" s="3" t="s">
        <v>1122</v>
      </c>
      <c r="B806" s="3">
        <v>167</v>
      </c>
    </row>
    <row r="807" spans="1:2" x14ac:dyDescent="0.3">
      <c r="A807" s="3" t="s">
        <v>1123</v>
      </c>
      <c r="B807" s="3">
        <v>141</v>
      </c>
    </row>
    <row r="808" spans="1:2" x14ac:dyDescent="0.3">
      <c r="A808" s="3" t="s">
        <v>1124</v>
      </c>
      <c r="B808" s="3">
        <v>136</v>
      </c>
    </row>
    <row r="809" spans="1:2" x14ac:dyDescent="0.3">
      <c r="A809" s="3" t="s">
        <v>1125</v>
      </c>
      <c r="B809" s="3">
        <v>140</v>
      </c>
    </row>
    <row r="810" spans="1:2" x14ac:dyDescent="0.3">
      <c r="A810" s="3" t="s">
        <v>1126</v>
      </c>
      <c r="B810" s="3">
        <v>141</v>
      </c>
    </row>
    <row r="811" spans="1:2" x14ac:dyDescent="0.3">
      <c r="A811" s="3" t="s">
        <v>1127</v>
      </c>
      <c r="B811" s="3">
        <v>128</v>
      </c>
    </row>
    <row r="812" spans="1:2" x14ac:dyDescent="0.3">
      <c r="A812" s="3" t="s">
        <v>1128</v>
      </c>
      <c r="B812" s="3">
        <v>114</v>
      </c>
    </row>
    <row r="813" spans="1:2" x14ac:dyDescent="0.3">
      <c r="A813" s="3" t="s">
        <v>1129</v>
      </c>
      <c r="B813" s="3">
        <v>126</v>
      </c>
    </row>
    <row r="814" spans="1:2" x14ac:dyDescent="0.3">
      <c r="A814" s="3" t="s">
        <v>1130</v>
      </c>
      <c r="B814" s="3">
        <v>125</v>
      </c>
    </row>
    <row r="815" spans="1:2" x14ac:dyDescent="0.3">
      <c r="A815" s="3" t="s">
        <v>1131</v>
      </c>
      <c r="B815" s="3">
        <v>141</v>
      </c>
    </row>
    <row r="816" spans="1:2" x14ac:dyDescent="0.3">
      <c r="A816" s="3" t="s">
        <v>1132</v>
      </c>
      <c r="B816" s="3">
        <v>150</v>
      </c>
    </row>
    <row r="817" spans="1:2" x14ac:dyDescent="0.3">
      <c r="A817" s="3" t="s">
        <v>1133</v>
      </c>
      <c r="B817" s="3">
        <v>156</v>
      </c>
    </row>
    <row r="818" spans="1:2" x14ac:dyDescent="0.3">
      <c r="A818" s="3" t="s">
        <v>1134</v>
      </c>
      <c r="B818" s="3">
        <v>135</v>
      </c>
    </row>
    <row r="819" spans="1:2" x14ac:dyDescent="0.3">
      <c r="A819" s="3" t="s">
        <v>1135</v>
      </c>
      <c r="B819" s="3">
        <v>142</v>
      </c>
    </row>
    <row r="820" spans="1:2" x14ac:dyDescent="0.3">
      <c r="A820" s="3" t="s">
        <v>1136</v>
      </c>
      <c r="B820" s="3">
        <v>156</v>
      </c>
    </row>
    <row r="821" spans="1:2" x14ac:dyDescent="0.3">
      <c r="A821" s="3" t="s">
        <v>1137</v>
      </c>
      <c r="B821" s="3">
        <v>157</v>
      </c>
    </row>
    <row r="822" spans="1:2" x14ac:dyDescent="0.3">
      <c r="A822" s="3" t="s">
        <v>1138</v>
      </c>
      <c r="B822" s="3">
        <v>155</v>
      </c>
    </row>
    <row r="823" spans="1:2" x14ac:dyDescent="0.3">
      <c r="A823" s="3" t="s">
        <v>1139</v>
      </c>
      <c r="B823" s="3">
        <v>177</v>
      </c>
    </row>
    <row r="824" spans="1:2" x14ac:dyDescent="0.3">
      <c r="A824" s="3" t="s">
        <v>1140</v>
      </c>
      <c r="B824" s="3">
        <v>171</v>
      </c>
    </row>
    <row r="825" spans="1:2" x14ac:dyDescent="0.3">
      <c r="A825" s="3" t="s">
        <v>1141</v>
      </c>
      <c r="B825" s="3">
        <v>119</v>
      </c>
    </row>
    <row r="826" spans="1:2" x14ac:dyDescent="0.3">
      <c r="A826" s="3" t="s">
        <v>1142</v>
      </c>
      <c r="B826" s="3">
        <v>147</v>
      </c>
    </row>
    <row r="827" spans="1:2" x14ac:dyDescent="0.3">
      <c r="A827" s="3" t="s">
        <v>1143</v>
      </c>
      <c r="B827" s="3">
        <v>110</v>
      </c>
    </row>
    <row r="828" spans="1:2" x14ac:dyDescent="0.3">
      <c r="A828" s="3" t="s">
        <v>1144</v>
      </c>
      <c r="B828" s="3">
        <v>120</v>
      </c>
    </row>
    <row r="829" spans="1:2" x14ac:dyDescent="0.3">
      <c r="A829" s="3" t="s">
        <v>1145</v>
      </c>
      <c r="B829" s="3">
        <v>127</v>
      </c>
    </row>
    <row r="830" spans="1:2" x14ac:dyDescent="0.3">
      <c r="A830" s="3" t="s">
        <v>1146</v>
      </c>
      <c r="B830" s="3">
        <v>86</v>
      </c>
    </row>
    <row r="831" spans="1:2" x14ac:dyDescent="0.3">
      <c r="A831" s="3" t="s">
        <v>1147</v>
      </c>
      <c r="B831" s="3">
        <v>109</v>
      </c>
    </row>
    <row r="832" spans="1:2" x14ac:dyDescent="0.3">
      <c r="A832" s="3" t="s">
        <v>1148</v>
      </c>
      <c r="B832" s="3">
        <v>103</v>
      </c>
    </row>
    <row r="833" spans="1:2" x14ac:dyDescent="0.3">
      <c r="A833" s="3" t="s">
        <v>1149</v>
      </c>
      <c r="B833" s="3">
        <v>103</v>
      </c>
    </row>
    <row r="834" spans="1:2" x14ac:dyDescent="0.3">
      <c r="A834" s="3" t="s">
        <v>1150</v>
      </c>
      <c r="B834" s="3">
        <v>99</v>
      </c>
    </row>
    <row r="835" spans="1:2" x14ac:dyDescent="0.3">
      <c r="A835" s="3" t="s">
        <v>1151</v>
      </c>
      <c r="B835" s="3">
        <v>107</v>
      </c>
    </row>
    <row r="836" spans="1:2" x14ac:dyDescent="0.3">
      <c r="A836" s="3" t="s">
        <v>1152</v>
      </c>
      <c r="B836" s="3">
        <v>103</v>
      </c>
    </row>
    <row r="837" spans="1:2" x14ac:dyDescent="0.3">
      <c r="A837" s="3" t="s">
        <v>1153</v>
      </c>
      <c r="B837" s="3">
        <v>104</v>
      </c>
    </row>
    <row r="838" spans="1:2" x14ac:dyDescent="0.3">
      <c r="A838" s="3" t="s">
        <v>1154</v>
      </c>
      <c r="B838" s="3">
        <v>99</v>
      </c>
    </row>
    <row r="839" spans="1:2" x14ac:dyDescent="0.3">
      <c r="A839" s="3" t="s">
        <v>1155</v>
      </c>
      <c r="B839" s="3">
        <v>128</v>
      </c>
    </row>
    <row r="840" spans="1:2" x14ac:dyDescent="0.3">
      <c r="A840" s="3" t="s">
        <v>1156</v>
      </c>
      <c r="B840" s="3">
        <v>95</v>
      </c>
    </row>
    <row r="841" spans="1:2" x14ac:dyDescent="0.3">
      <c r="A841" s="3" t="s">
        <v>1157</v>
      </c>
      <c r="B841" s="3">
        <v>89</v>
      </c>
    </row>
    <row r="842" spans="1:2" x14ac:dyDescent="0.3">
      <c r="A842" s="3" t="s">
        <v>1158</v>
      </c>
      <c r="B842" s="3">
        <v>104</v>
      </c>
    </row>
    <row r="843" spans="1:2" x14ac:dyDescent="0.3">
      <c r="A843" s="3" t="s">
        <v>1159</v>
      </c>
      <c r="B843" s="3">
        <v>107</v>
      </c>
    </row>
    <row r="844" spans="1:2" x14ac:dyDescent="0.3">
      <c r="A844" s="3" t="s">
        <v>1160</v>
      </c>
      <c r="B844" s="3">
        <v>113</v>
      </c>
    </row>
    <row r="845" spans="1:2" x14ac:dyDescent="0.3">
      <c r="A845" s="3" t="s">
        <v>1161</v>
      </c>
      <c r="B845" s="3">
        <v>115</v>
      </c>
    </row>
    <row r="846" spans="1:2" x14ac:dyDescent="0.3">
      <c r="A846" s="3" t="s">
        <v>1162</v>
      </c>
      <c r="B846" s="3">
        <v>118</v>
      </c>
    </row>
    <row r="847" spans="1:2" x14ac:dyDescent="0.3">
      <c r="A847" s="3" t="s">
        <v>1163</v>
      </c>
      <c r="B847" s="3">
        <v>121</v>
      </c>
    </row>
    <row r="848" spans="1:2" x14ac:dyDescent="0.3">
      <c r="A848" s="3" t="s">
        <v>1164</v>
      </c>
      <c r="B848" s="3">
        <v>96</v>
      </c>
    </row>
    <row r="849" spans="1:2" x14ac:dyDescent="0.3">
      <c r="A849" s="3" t="s">
        <v>1165</v>
      </c>
      <c r="B849" s="3">
        <v>98</v>
      </c>
    </row>
    <row r="850" spans="1:2" x14ac:dyDescent="0.3">
      <c r="A850" s="3" t="s">
        <v>1166</v>
      </c>
      <c r="B850" s="3">
        <v>90</v>
      </c>
    </row>
    <row r="851" spans="1:2" x14ac:dyDescent="0.3">
      <c r="A851" s="3" t="s">
        <v>1167</v>
      </c>
      <c r="B851" s="3">
        <v>110</v>
      </c>
    </row>
    <row r="852" spans="1:2" x14ac:dyDescent="0.3">
      <c r="A852" s="3" t="s">
        <v>1168</v>
      </c>
      <c r="B852" s="3">
        <v>99</v>
      </c>
    </row>
    <row r="853" spans="1:2" x14ac:dyDescent="0.3">
      <c r="A853" s="3" t="s">
        <v>1169</v>
      </c>
      <c r="B853" s="3">
        <v>136</v>
      </c>
    </row>
    <row r="854" spans="1:2" x14ac:dyDescent="0.3">
      <c r="A854" s="3" t="s">
        <v>1170</v>
      </c>
      <c r="B854" s="3">
        <v>120</v>
      </c>
    </row>
    <row r="855" spans="1:2" x14ac:dyDescent="0.3">
      <c r="A855" s="3" t="s">
        <v>1171</v>
      </c>
      <c r="B855" s="3">
        <v>118</v>
      </c>
    </row>
    <row r="856" spans="1:2" x14ac:dyDescent="0.3">
      <c r="A856" s="3" t="s">
        <v>1172</v>
      </c>
      <c r="B856" s="3">
        <v>80</v>
      </c>
    </row>
    <row r="857" spans="1:2" x14ac:dyDescent="0.3">
      <c r="A857" s="3" t="s">
        <v>1173</v>
      </c>
      <c r="B857" s="3">
        <v>99</v>
      </c>
    </row>
    <row r="858" spans="1:2" x14ac:dyDescent="0.3">
      <c r="A858" s="3" t="s">
        <v>1174</v>
      </c>
      <c r="B858" s="3">
        <v>109</v>
      </c>
    </row>
    <row r="859" spans="1:2" x14ac:dyDescent="0.3">
      <c r="A859" s="3" t="s">
        <v>1175</v>
      </c>
      <c r="B859" s="3">
        <v>97</v>
      </c>
    </row>
    <row r="860" spans="1:2" x14ac:dyDescent="0.3">
      <c r="A860" s="3" t="s">
        <v>1176</v>
      </c>
      <c r="B860" s="3">
        <v>96</v>
      </c>
    </row>
    <row r="861" spans="1:2" x14ac:dyDescent="0.3">
      <c r="A861" s="3" t="s">
        <v>1177</v>
      </c>
      <c r="B861" s="3">
        <v>113</v>
      </c>
    </row>
    <row r="862" spans="1:2" x14ac:dyDescent="0.3">
      <c r="A862" s="3" t="s">
        <v>1178</v>
      </c>
      <c r="B862" s="3">
        <v>94</v>
      </c>
    </row>
    <row r="863" spans="1:2" x14ac:dyDescent="0.3">
      <c r="A863" s="3" t="s">
        <v>1179</v>
      </c>
      <c r="B863" s="3">
        <v>101</v>
      </c>
    </row>
    <row r="864" spans="1:2" x14ac:dyDescent="0.3">
      <c r="A864" s="3" t="s">
        <v>1180</v>
      </c>
      <c r="B864" s="3">
        <v>111</v>
      </c>
    </row>
    <row r="865" spans="1:2" x14ac:dyDescent="0.3">
      <c r="A865" s="3" t="s">
        <v>1181</v>
      </c>
      <c r="B865" s="3">
        <v>79</v>
      </c>
    </row>
    <row r="866" spans="1:2" x14ac:dyDescent="0.3">
      <c r="A866" s="3" t="s">
        <v>1182</v>
      </c>
      <c r="B866" s="3">
        <v>86</v>
      </c>
    </row>
    <row r="867" spans="1:2" x14ac:dyDescent="0.3">
      <c r="A867" s="3" t="s">
        <v>1183</v>
      </c>
      <c r="B867" s="3">
        <v>103</v>
      </c>
    </row>
    <row r="868" spans="1:2" x14ac:dyDescent="0.3">
      <c r="A868" s="3" t="s">
        <v>1184</v>
      </c>
      <c r="B868" s="3">
        <v>111</v>
      </c>
    </row>
    <row r="869" spans="1:2" x14ac:dyDescent="0.3">
      <c r="A869" s="3" t="s">
        <v>1185</v>
      </c>
      <c r="B869" s="3">
        <v>111</v>
      </c>
    </row>
    <row r="870" spans="1:2" x14ac:dyDescent="0.3">
      <c r="A870" s="3" t="s">
        <v>1186</v>
      </c>
      <c r="B870" s="3">
        <v>106</v>
      </c>
    </row>
    <row r="871" spans="1:2" x14ac:dyDescent="0.3">
      <c r="A871" s="3" t="s">
        <v>1187</v>
      </c>
      <c r="B871" s="3">
        <v>97</v>
      </c>
    </row>
    <row r="872" spans="1:2" x14ac:dyDescent="0.3">
      <c r="A872" s="3" t="s">
        <v>1188</v>
      </c>
      <c r="B872" s="3">
        <v>88</v>
      </c>
    </row>
    <row r="873" spans="1:2" x14ac:dyDescent="0.3">
      <c r="A873" s="3" t="s">
        <v>1189</v>
      </c>
      <c r="B873" s="3">
        <v>119</v>
      </c>
    </row>
    <row r="874" spans="1:2" x14ac:dyDescent="0.3">
      <c r="A874" s="3" t="s">
        <v>1190</v>
      </c>
      <c r="B874" s="3">
        <v>100</v>
      </c>
    </row>
    <row r="875" spans="1:2" x14ac:dyDescent="0.3">
      <c r="A875" s="3" t="s">
        <v>1191</v>
      </c>
      <c r="B875" s="3">
        <v>113</v>
      </c>
    </row>
    <row r="876" spans="1:2" x14ac:dyDescent="0.3">
      <c r="A876" s="3" t="s">
        <v>1192</v>
      </c>
      <c r="B876" s="3">
        <v>101</v>
      </c>
    </row>
    <row r="877" spans="1:2" x14ac:dyDescent="0.3">
      <c r="A877" s="3" t="s">
        <v>1193</v>
      </c>
      <c r="B877" s="3">
        <v>103</v>
      </c>
    </row>
    <row r="878" spans="1:2" x14ac:dyDescent="0.3">
      <c r="A878" s="3" t="s">
        <v>1194</v>
      </c>
      <c r="B878" s="3">
        <v>77</v>
      </c>
    </row>
    <row r="879" spans="1:2" x14ac:dyDescent="0.3">
      <c r="A879" s="3" t="s">
        <v>1195</v>
      </c>
      <c r="B879" s="3">
        <v>101</v>
      </c>
    </row>
    <row r="880" spans="1:2" x14ac:dyDescent="0.3">
      <c r="A880" s="3" t="s">
        <v>1196</v>
      </c>
      <c r="B880" s="3">
        <v>103</v>
      </c>
    </row>
    <row r="881" spans="1:2" x14ac:dyDescent="0.3">
      <c r="A881" s="3" t="s">
        <v>1197</v>
      </c>
      <c r="B881" s="3">
        <v>95</v>
      </c>
    </row>
    <row r="882" spans="1:2" x14ac:dyDescent="0.3">
      <c r="A882" s="3" t="s">
        <v>1198</v>
      </c>
      <c r="B882" s="3">
        <v>120</v>
      </c>
    </row>
    <row r="883" spans="1:2" x14ac:dyDescent="0.3">
      <c r="A883" s="3" t="s">
        <v>1199</v>
      </c>
      <c r="B883" s="3">
        <v>108</v>
      </c>
    </row>
    <row r="884" spans="1:2" x14ac:dyDescent="0.3">
      <c r="A884" s="3" t="s">
        <v>1200</v>
      </c>
      <c r="B884" s="3">
        <v>91</v>
      </c>
    </row>
    <row r="885" spans="1:2" x14ac:dyDescent="0.3">
      <c r="A885" s="3" t="s">
        <v>1201</v>
      </c>
      <c r="B885" s="3">
        <v>115</v>
      </c>
    </row>
    <row r="886" spans="1:2" x14ac:dyDescent="0.3">
      <c r="A886" s="3" t="s">
        <v>1202</v>
      </c>
      <c r="B886" s="3">
        <v>79</v>
      </c>
    </row>
    <row r="887" spans="1:2" x14ac:dyDescent="0.3">
      <c r="A887" s="3" t="s">
        <v>1203</v>
      </c>
      <c r="B887" s="3">
        <v>79</v>
      </c>
    </row>
    <row r="888" spans="1:2" x14ac:dyDescent="0.3">
      <c r="A888" s="3" t="s">
        <v>1204</v>
      </c>
      <c r="B888" s="3">
        <v>82</v>
      </c>
    </row>
    <row r="889" spans="1:2" x14ac:dyDescent="0.3">
      <c r="A889" s="3" t="s">
        <v>1205</v>
      </c>
      <c r="B889" s="3">
        <v>105</v>
      </c>
    </row>
    <row r="890" spans="1:2" x14ac:dyDescent="0.3">
      <c r="A890" s="3" t="s">
        <v>1206</v>
      </c>
      <c r="B890" s="3">
        <v>93</v>
      </c>
    </row>
    <row r="891" spans="1:2" x14ac:dyDescent="0.3">
      <c r="A891" s="3" t="s">
        <v>1207</v>
      </c>
      <c r="B891" s="3">
        <v>71</v>
      </c>
    </row>
    <row r="892" spans="1:2" x14ac:dyDescent="0.3">
      <c r="A892" s="3" t="s">
        <v>1208</v>
      </c>
      <c r="B892" s="3">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3C4D-2255-4B12-8F10-DED45A0DEDAD}">
  <dimension ref="A1:B200"/>
  <sheetViews>
    <sheetView topLeftCell="A176" workbookViewId="0"/>
  </sheetViews>
  <sheetFormatPr defaultRowHeight="14.4" x14ac:dyDescent="0.3"/>
  <cols>
    <col min="1" max="1" width="18.33203125" bestFit="1" customWidth="1"/>
    <col min="2" max="2" width="9.5546875" bestFit="1" customWidth="1"/>
  </cols>
  <sheetData>
    <row r="1" spans="1:2" x14ac:dyDescent="0.3">
      <c r="A1" s="1" t="s">
        <v>0</v>
      </c>
      <c r="B1" s="1" t="s">
        <v>1214</v>
      </c>
    </row>
    <row r="2" spans="1:2" x14ac:dyDescent="0.3">
      <c r="A2" s="2" t="s">
        <v>1013</v>
      </c>
      <c r="B2" s="3">
        <v>19611</v>
      </c>
    </row>
    <row r="3" spans="1:2" x14ac:dyDescent="0.3">
      <c r="A3" s="2" t="s">
        <v>1014</v>
      </c>
      <c r="B3" s="3">
        <v>41164</v>
      </c>
    </row>
    <row r="4" spans="1:2" x14ac:dyDescent="0.3">
      <c r="A4" s="2" t="s">
        <v>1015</v>
      </c>
      <c r="B4" s="3">
        <v>20395</v>
      </c>
    </row>
    <row r="5" spans="1:2" x14ac:dyDescent="0.3">
      <c r="A5" s="2" t="s">
        <v>1016</v>
      </c>
      <c r="B5" s="3">
        <v>19461</v>
      </c>
    </row>
    <row r="6" spans="1:2" x14ac:dyDescent="0.3">
      <c r="A6" s="2" t="s">
        <v>1017</v>
      </c>
      <c r="B6" s="3">
        <v>56994</v>
      </c>
    </row>
    <row r="7" spans="1:2" x14ac:dyDescent="0.3">
      <c r="A7" s="2" t="s">
        <v>1018</v>
      </c>
      <c r="B7" s="3">
        <v>25907</v>
      </c>
    </row>
    <row r="8" spans="1:2" x14ac:dyDescent="0.3">
      <c r="A8" s="2" t="s">
        <v>1019</v>
      </c>
      <c r="B8" s="3">
        <v>14707</v>
      </c>
    </row>
    <row r="9" spans="1:2" x14ac:dyDescent="0.3">
      <c r="A9" s="2" t="s">
        <v>1020</v>
      </c>
      <c r="B9" s="3">
        <v>19151</v>
      </c>
    </row>
    <row r="10" spans="1:2" x14ac:dyDescent="0.3">
      <c r="A10" s="2" t="s">
        <v>1021</v>
      </c>
      <c r="B10" s="3">
        <v>14232</v>
      </c>
    </row>
    <row r="11" spans="1:2" x14ac:dyDescent="0.3">
      <c r="A11" s="2" t="s">
        <v>1022</v>
      </c>
      <c r="B11" s="3">
        <v>10235</v>
      </c>
    </row>
    <row r="12" spans="1:2" x14ac:dyDescent="0.3">
      <c r="A12" s="2" t="s">
        <v>1023</v>
      </c>
      <c r="B12" s="3">
        <v>31223</v>
      </c>
    </row>
    <row r="13" spans="1:2" x14ac:dyDescent="0.3">
      <c r="A13" s="2" t="s">
        <v>1024</v>
      </c>
      <c r="B13" s="3">
        <v>11950</v>
      </c>
    </row>
    <row r="14" spans="1:2" x14ac:dyDescent="0.3">
      <c r="A14" s="2" t="s">
        <v>1025</v>
      </c>
      <c r="B14" s="3">
        <v>8549</v>
      </c>
    </row>
    <row r="15" spans="1:2" x14ac:dyDescent="0.3">
      <c r="A15" s="2" t="s">
        <v>1026</v>
      </c>
      <c r="B15" s="3">
        <v>20468</v>
      </c>
    </row>
    <row r="16" spans="1:2" x14ac:dyDescent="0.3">
      <c r="A16" s="2" t="s">
        <v>1027</v>
      </c>
      <c r="B16" s="3">
        <v>22588</v>
      </c>
    </row>
    <row r="17" spans="1:2" x14ac:dyDescent="0.3">
      <c r="A17" s="2" t="s">
        <v>1028</v>
      </c>
      <c r="B17" s="3">
        <v>16222</v>
      </c>
    </row>
    <row r="18" spans="1:2" x14ac:dyDescent="0.3">
      <c r="A18" s="2" t="s">
        <v>1029</v>
      </c>
      <c r="B18" s="3">
        <v>14953</v>
      </c>
    </row>
    <row r="19" spans="1:2" x14ac:dyDescent="0.3">
      <c r="A19" s="2" t="s">
        <v>1030</v>
      </c>
      <c r="B19" s="3">
        <v>17327</v>
      </c>
    </row>
    <row r="20" spans="1:2" x14ac:dyDescent="0.3">
      <c r="A20" s="2" t="s">
        <v>1031</v>
      </c>
      <c r="B20" s="3">
        <v>5904</v>
      </c>
    </row>
    <row r="21" spans="1:2" x14ac:dyDescent="0.3">
      <c r="A21" s="2" t="s">
        <v>1032</v>
      </c>
      <c r="B21" s="3">
        <v>4750</v>
      </c>
    </row>
    <row r="22" spans="1:2" x14ac:dyDescent="0.3">
      <c r="A22" s="2" t="s">
        <v>1033</v>
      </c>
      <c r="B22" s="3">
        <v>6543</v>
      </c>
    </row>
    <row r="23" spans="1:2" x14ac:dyDescent="0.3">
      <c r="A23" s="2" t="s">
        <v>1034</v>
      </c>
      <c r="B23" s="3">
        <v>35875</v>
      </c>
    </row>
    <row r="24" spans="1:2" x14ac:dyDescent="0.3">
      <c r="A24" s="2" t="s">
        <v>1035</v>
      </c>
      <c r="B24" s="3">
        <v>17845</v>
      </c>
    </row>
    <row r="25" spans="1:2" x14ac:dyDescent="0.3">
      <c r="A25" s="2" t="s">
        <v>1036</v>
      </c>
      <c r="B25" s="3">
        <v>7933</v>
      </c>
    </row>
    <row r="26" spans="1:2" x14ac:dyDescent="0.3">
      <c r="A26" s="2" t="s">
        <v>1037</v>
      </c>
      <c r="B26" s="3">
        <v>5575</v>
      </c>
    </row>
    <row r="27" spans="1:2" x14ac:dyDescent="0.3">
      <c r="A27" s="2" t="s">
        <v>1038</v>
      </c>
      <c r="B27" s="3">
        <v>5372</v>
      </c>
    </row>
    <row r="28" spans="1:2" x14ac:dyDescent="0.3">
      <c r="A28" s="2" t="s">
        <v>1039</v>
      </c>
      <c r="B28" s="3">
        <v>27466</v>
      </c>
    </row>
    <row r="29" spans="1:2" x14ac:dyDescent="0.3">
      <c r="A29" s="2" t="s">
        <v>1040</v>
      </c>
      <c r="B29" s="3">
        <v>31633</v>
      </c>
    </row>
    <row r="30" spans="1:2" x14ac:dyDescent="0.3">
      <c r="A30" s="2" t="s">
        <v>1041</v>
      </c>
      <c r="B30" s="3">
        <v>22131</v>
      </c>
    </row>
    <row r="31" spans="1:2" x14ac:dyDescent="0.3">
      <c r="A31" s="2" t="s">
        <v>1042</v>
      </c>
      <c r="B31" s="3">
        <v>10942</v>
      </c>
    </row>
    <row r="32" spans="1:2" x14ac:dyDescent="0.3">
      <c r="A32" s="2" t="s">
        <v>1043</v>
      </c>
      <c r="B32" s="3">
        <v>19266</v>
      </c>
    </row>
    <row r="33" spans="1:2" x14ac:dyDescent="0.3">
      <c r="A33" s="2" t="s">
        <v>1044</v>
      </c>
      <c r="B33" s="3">
        <v>34711</v>
      </c>
    </row>
    <row r="34" spans="1:2" x14ac:dyDescent="0.3">
      <c r="A34" s="2" t="s">
        <v>1045</v>
      </c>
      <c r="B34" s="3">
        <v>20585</v>
      </c>
    </row>
    <row r="35" spans="1:2" x14ac:dyDescent="0.3">
      <c r="A35" s="2" t="s">
        <v>1046</v>
      </c>
      <c r="B35" s="3">
        <v>35202</v>
      </c>
    </row>
    <row r="36" spans="1:2" x14ac:dyDescent="0.3">
      <c r="A36" s="2" t="s">
        <v>1047</v>
      </c>
      <c r="B36" s="3">
        <v>21805</v>
      </c>
    </row>
    <row r="37" spans="1:2" x14ac:dyDescent="0.3">
      <c r="A37" s="2" t="s">
        <v>1048</v>
      </c>
      <c r="B37" s="3">
        <v>24976</v>
      </c>
    </row>
    <row r="38" spans="1:2" x14ac:dyDescent="0.3">
      <c r="A38" s="2" t="s">
        <v>1049</v>
      </c>
      <c r="B38" s="3">
        <v>9423</v>
      </c>
    </row>
    <row r="39" spans="1:2" x14ac:dyDescent="0.3">
      <c r="A39" s="2" t="s">
        <v>1050</v>
      </c>
      <c r="B39" s="3">
        <v>38325</v>
      </c>
    </row>
    <row r="40" spans="1:2" x14ac:dyDescent="0.3">
      <c r="A40" s="2" t="s">
        <v>1051</v>
      </c>
      <c r="B40" s="3">
        <v>16430</v>
      </c>
    </row>
    <row r="41" spans="1:2" x14ac:dyDescent="0.3">
      <c r="A41" s="2" t="s">
        <v>1052</v>
      </c>
      <c r="B41" s="3">
        <v>7519</v>
      </c>
    </row>
    <row r="42" spans="1:2" x14ac:dyDescent="0.3">
      <c r="A42" s="2" t="s">
        <v>1053</v>
      </c>
      <c r="B42" s="3">
        <v>10432</v>
      </c>
    </row>
    <row r="43" spans="1:2" x14ac:dyDescent="0.3">
      <c r="A43" s="2" t="s">
        <v>1054</v>
      </c>
      <c r="B43" s="3">
        <v>19854</v>
      </c>
    </row>
    <row r="44" spans="1:2" x14ac:dyDescent="0.3">
      <c r="A44" s="2" t="s">
        <v>1055</v>
      </c>
      <c r="B44" s="3">
        <v>18626</v>
      </c>
    </row>
    <row r="45" spans="1:2" x14ac:dyDescent="0.3">
      <c r="A45" s="2" t="s">
        <v>1056</v>
      </c>
      <c r="B45" s="3">
        <v>39974</v>
      </c>
    </row>
    <row r="46" spans="1:2" x14ac:dyDescent="0.3">
      <c r="A46" s="2" t="s">
        <v>1057</v>
      </c>
      <c r="B46" s="3">
        <v>9966</v>
      </c>
    </row>
    <row r="47" spans="1:2" x14ac:dyDescent="0.3">
      <c r="A47" s="2" t="s">
        <v>1058</v>
      </c>
      <c r="B47" s="3">
        <v>19475</v>
      </c>
    </row>
    <row r="48" spans="1:2" x14ac:dyDescent="0.3">
      <c r="A48" s="2" t="s">
        <v>1059</v>
      </c>
      <c r="B48" s="3">
        <v>17731</v>
      </c>
    </row>
    <row r="49" spans="1:2" x14ac:dyDescent="0.3">
      <c r="A49" s="2" t="s">
        <v>1060</v>
      </c>
      <c r="B49" s="3">
        <v>19865</v>
      </c>
    </row>
    <row r="50" spans="1:2" x14ac:dyDescent="0.3">
      <c r="A50" s="2" t="s">
        <v>1061</v>
      </c>
      <c r="B50" s="3">
        <v>14569</v>
      </c>
    </row>
    <row r="51" spans="1:2" x14ac:dyDescent="0.3">
      <c r="A51" s="2" t="s">
        <v>1062</v>
      </c>
      <c r="B51" s="3">
        <v>31933</v>
      </c>
    </row>
    <row r="52" spans="1:2" x14ac:dyDescent="0.3">
      <c r="A52" s="2" t="s">
        <v>1063</v>
      </c>
      <c r="B52" s="3">
        <v>14490</v>
      </c>
    </row>
    <row r="53" spans="1:2" x14ac:dyDescent="0.3">
      <c r="A53" s="2" t="s">
        <v>1064</v>
      </c>
      <c r="B53" s="3">
        <v>21696</v>
      </c>
    </row>
    <row r="54" spans="1:2" x14ac:dyDescent="0.3">
      <c r="A54" s="2" t="s">
        <v>1065</v>
      </c>
      <c r="B54" s="3">
        <v>17951</v>
      </c>
    </row>
    <row r="55" spans="1:2" x14ac:dyDescent="0.3">
      <c r="A55" s="2" t="s">
        <v>1066</v>
      </c>
      <c r="B55" s="3">
        <v>1999</v>
      </c>
    </row>
    <row r="56" spans="1:2" x14ac:dyDescent="0.3">
      <c r="A56" s="2" t="s">
        <v>1067</v>
      </c>
      <c r="B56" s="3">
        <v>2364</v>
      </c>
    </row>
    <row r="57" spans="1:2" x14ac:dyDescent="0.3">
      <c r="A57" s="2" t="s">
        <v>1068</v>
      </c>
      <c r="B57" s="3">
        <v>18271</v>
      </c>
    </row>
    <row r="58" spans="1:2" x14ac:dyDescent="0.3">
      <c r="A58" s="2" t="s">
        <v>1069</v>
      </c>
      <c r="B58" s="3">
        <v>7172</v>
      </c>
    </row>
    <row r="59" spans="1:2" x14ac:dyDescent="0.3">
      <c r="A59" s="2" t="s">
        <v>1070</v>
      </c>
      <c r="B59" s="3">
        <v>8787</v>
      </c>
    </row>
    <row r="60" spans="1:2" x14ac:dyDescent="0.3">
      <c r="A60" s="2" t="s">
        <v>1071</v>
      </c>
      <c r="B60" s="3">
        <v>10865</v>
      </c>
    </row>
    <row r="61" spans="1:2" x14ac:dyDescent="0.3">
      <c r="A61" s="2" t="s">
        <v>1072</v>
      </c>
      <c r="B61" s="3">
        <v>19677</v>
      </c>
    </row>
    <row r="62" spans="1:2" x14ac:dyDescent="0.3">
      <c r="A62" s="2" t="s">
        <v>1073</v>
      </c>
      <c r="B62" s="3">
        <v>3324</v>
      </c>
    </row>
    <row r="63" spans="1:2" x14ac:dyDescent="0.3">
      <c r="A63" s="2" t="s">
        <v>1074</v>
      </c>
      <c r="B63" s="3">
        <v>8068</v>
      </c>
    </row>
    <row r="64" spans="1:2" x14ac:dyDescent="0.3">
      <c r="A64" s="2" t="s">
        <v>1075</v>
      </c>
      <c r="B64" s="3">
        <v>16710</v>
      </c>
    </row>
    <row r="65" spans="1:2" x14ac:dyDescent="0.3">
      <c r="A65" s="2" t="s">
        <v>1076</v>
      </c>
      <c r="B65" s="3">
        <v>11082</v>
      </c>
    </row>
    <row r="66" spans="1:2" x14ac:dyDescent="0.3">
      <c r="A66" s="2" t="s">
        <v>1077</v>
      </c>
      <c r="B66" s="3">
        <v>1628</v>
      </c>
    </row>
    <row r="67" spans="1:2" x14ac:dyDescent="0.3">
      <c r="A67" s="2" t="s">
        <v>1078</v>
      </c>
      <c r="B67" s="3">
        <v>8885</v>
      </c>
    </row>
    <row r="68" spans="1:2" x14ac:dyDescent="0.3">
      <c r="A68" s="2" t="s">
        <v>1079</v>
      </c>
      <c r="B68" s="3">
        <v>2667</v>
      </c>
    </row>
    <row r="69" spans="1:2" x14ac:dyDescent="0.3">
      <c r="A69" s="2" t="s">
        <v>1080</v>
      </c>
      <c r="B69" s="3">
        <v>2327</v>
      </c>
    </row>
    <row r="70" spans="1:2" x14ac:dyDescent="0.3">
      <c r="A70" s="2" t="s">
        <v>1081</v>
      </c>
      <c r="B70" s="3">
        <v>2434</v>
      </c>
    </row>
    <row r="71" spans="1:2" x14ac:dyDescent="0.3">
      <c r="A71" s="2" t="s">
        <v>1082</v>
      </c>
      <c r="B71" s="3">
        <v>1814</v>
      </c>
    </row>
    <row r="72" spans="1:2" x14ac:dyDescent="0.3">
      <c r="A72" s="2" t="s">
        <v>1083</v>
      </c>
      <c r="B72" s="3">
        <v>1708</v>
      </c>
    </row>
    <row r="73" spans="1:2" x14ac:dyDescent="0.3">
      <c r="A73" s="2" t="s">
        <v>1084</v>
      </c>
      <c r="B73" s="3">
        <v>1798</v>
      </c>
    </row>
    <row r="74" spans="1:2" x14ac:dyDescent="0.3">
      <c r="A74" s="2" t="s">
        <v>1085</v>
      </c>
      <c r="B74" s="3">
        <v>1495</v>
      </c>
    </row>
    <row r="75" spans="1:2" x14ac:dyDescent="0.3">
      <c r="A75" s="2" t="s">
        <v>1086</v>
      </c>
      <c r="B75" s="3">
        <v>1384</v>
      </c>
    </row>
    <row r="76" spans="1:2" x14ac:dyDescent="0.3">
      <c r="A76" s="2" t="s">
        <v>1087</v>
      </c>
      <c r="B76" s="3">
        <v>1668</v>
      </c>
    </row>
    <row r="77" spans="1:2" x14ac:dyDescent="0.3">
      <c r="A77" s="2" t="s">
        <v>1088</v>
      </c>
      <c r="B77" s="3">
        <v>1698</v>
      </c>
    </row>
    <row r="78" spans="1:2" x14ac:dyDescent="0.3">
      <c r="A78" s="2" t="s">
        <v>1089</v>
      </c>
      <c r="B78" s="3">
        <v>27053</v>
      </c>
    </row>
    <row r="79" spans="1:2" x14ac:dyDescent="0.3">
      <c r="A79" s="2" t="s">
        <v>1090</v>
      </c>
      <c r="B79" s="3">
        <v>14596</v>
      </c>
    </row>
    <row r="80" spans="1:2" x14ac:dyDescent="0.3">
      <c r="A80" s="2" t="s">
        <v>1091</v>
      </c>
      <c r="B80" s="3">
        <v>8337</v>
      </c>
    </row>
    <row r="81" spans="1:2" x14ac:dyDescent="0.3">
      <c r="A81" s="2" t="s">
        <v>1092</v>
      </c>
      <c r="B81" s="3">
        <v>9177</v>
      </c>
    </row>
    <row r="82" spans="1:2" x14ac:dyDescent="0.3">
      <c r="A82" s="2" t="s">
        <v>1093</v>
      </c>
      <c r="B82" s="3">
        <v>28269</v>
      </c>
    </row>
    <row r="83" spans="1:2" x14ac:dyDescent="0.3">
      <c r="A83" s="2" t="s">
        <v>1094</v>
      </c>
      <c r="B83" s="3">
        <v>10713</v>
      </c>
    </row>
    <row r="84" spans="1:2" x14ac:dyDescent="0.3">
      <c r="A84" s="2" t="s">
        <v>1095</v>
      </c>
      <c r="B84" s="3">
        <v>10863</v>
      </c>
    </row>
    <row r="85" spans="1:2" x14ac:dyDescent="0.3">
      <c r="A85" s="2" t="s">
        <v>1096</v>
      </c>
      <c r="B85" s="3">
        <v>10676</v>
      </c>
    </row>
    <row r="86" spans="1:2" x14ac:dyDescent="0.3">
      <c r="A86" s="2" t="s">
        <v>1097</v>
      </c>
      <c r="B86" s="3">
        <v>3979</v>
      </c>
    </row>
    <row r="87" spans="1:2" x14ac:dyDescent="0.3">
      <c r="A87" s="2" t="s">
        <v>1098</v>
      </c>
      <c r="B87" s="3">
        <v>12553</v>
      </c>
    </row>
    <row r="88" spans="1:2" x14ac:dyDescent="0.3">
      <c r="A88" s="2" t="s">
        <v>1099</v>
      </c>
      <c r="B88" s="3">
        <v>10215</v>
      </c>
    </row>
    <row r="89" spans="1:2" x14ac:dyDescent="0.3">
      <c r="A89" s="2" t="s">
        <v>1100</v>
      </c>
      <c r="B89" s="3">
        <v>24606</v>
      </c>
    </row>
    <row r="90" spans="1:2" x14ac:dyDescent="0.3">
      <c r="A90" s="2" t="s">
        <v>1101</v>
      </c>
      <c r="B90" s="3">
        <v>15270</v>
      </c>
    </row>
    <row r="91" spans="1:2" x14ac:dyDescent="0.3">
      <c r="A91" s="2" t="s">
        <v>1102</v>
      </c>
      <c r="B91" s="3">
        <v>28009</v>
      </c>
    </row>
    <row r="92" spans="1:2" x14ac:dyDescent="0.3">
      <c r="A92" s="2" t="s">
        <v>1103</v>
      </c>
      <c r="B92" s="3">
        <v>11897</v>
      </c>
    </row>
    <row r="93" spans="1:2" x14ac:dyDescent="0.3">
      <c r="A93" s="2" t="s">
        <v>1104</v>
      </c>
      <c r="B93" s="3">
        <v>6826</v>
      </c>
    </row>
    <row r="94" spans="1:2" x14ac:dyDescent="0.3">
      <c r="A94" s="2" t="s">
        <v>1105</v>
      </c>
      <c r="B94" s="3">
        <v>8990</v>
      </c>
    </row>
    <row r="95" spans="1:2" x14ac:dyDescent="0.3">
      <c r="A95" s="2" t="s">
        <v>1106</v>
      </c>
      <c r="B95" s="3">
        <v>8257</v>
      </c>
    </row>
    <row r="96" spans="1:2" x14ac:dyDescent="0.3">
      <c r="A96" s="2" t="s">
        <v>1107</v>
      </c>
      <c r="B96" s="3">
        <v>3111</v>
      </c>
    </row>
    <row r="97" spans="1:2" x14ac:dyDescent="0.3">
      <c r="A97" s="2" t="s">
        <v>1108</v>
      </c>
      <c r="B97" s="3">
        <v>1839</v>
      </c>
    </row>
    <row r="98" spans="1:2" x14ac:dyDescent="0.3">
      <c r="A98" s="2" t="s">
        <v>1109</v>
      </c>
      <c r="B98" s="3">
        <v>13818</v>
      </c>
    </row>
    <row r="99" spans="1:2" x14ac:dyDescent="0.3">
      <c r="A99" s="2" t="s">
        <v>1110</v>
      </c>
      <c r="B99" s="3">
        <v>6842</v>
      </c>
    </row>
    <row r="100" spans="1:2" x14ac:dyDescent="0.3">
      <c r="A100" s="2" t="s">
        <v>1111</v>
      </c>
      <c r="B100" s="3">
        <v>31281</v>
      </c>
    </row>
    <row r="101" spans="1:2" x14ac:dyDescent="0.3">
      <c r="A101" s="2" t="s">
        <v>1112</v>
      </c>
      <c r="B101" s="3">
        <v>4182</v>
      </c>
    </row>
    <row r="102" spans="1:2" x14ac:dyDescent="0.3">
      <c r="A102" s="2" t="s">
        <v>1113</v>
      </c>
      <c r="B102" s="3">
        <v>7799</v>
      </c>
    </row>
    <row r="103" spans="1:2" x14ac:dyDescent="0.3">
      <c r="A103" s="2" t="s">
        <v>1114</v>
      </c>
      <c r="B103" s="3">
        <v>18062</v>
      </c>
    </row>
    <row r="104" spans="1:2" x14ac:dyDescent="0.3">
      <c r="A104" s="2" t="s">
        <v>1115</v>
      </c>
      <c r="B104" s="3">
        <v>31656</v>
      </c>
    </row>
    <row r="105" spans="1:2" x14ac:dyDescent="0.3">
      <c r="A105" s="2" t="s">
        <v>1116</v>
      </c>
      <c r="B105" s="3">
        <v>13147</v>
      </c>
    </row>
    <row r="106" spans="1:2" x14ac:dyDescent="0.3">
      <c r="A106" s="2" t="s">
        <v>1117</v>
      </c>
      <c r="B106" s="3">
        <v>26208</v>
      </c>
    </row>
    <row r="107" spans="1:2" x14ac:dyDescent="0.3">
      <c r="A107" s="2" t="s">
        <v>1118</v>
      </c>
      <c r="B107" s="3">
        <v>9778</v>
      </c>
    </row>
    <row r="108" spans="1:2" x14ac:dyDescent="0.3">
      <c r="A108" s="2" t="s">
        <v>1119</v>
      </c>
      <c r="B108" s="3">
        <v>22897</v>
      </c>
    </row>
    <row r="109" spans="1:2" x14ac:dyDescent="0.3">
      <c r="A109" s="2" t="s">
        <v>1120</v>
      </c>
      <c r="B109" s="3">
        <v>2291</v>
      </c>
    </row>
    <row r="110" spans="1:2" x14ac:dyDescent="0.3">
      <c r="A110" s="2" t="s">
        <v>1121</v>
      </c>
      <c r="B110" s="3">
        <v>1967</v>
      </c>
    </row>
    <row r="111" spans="1:2" x14ac:dyDescent="0.3">
      <c r="A111" s="2" t="s">
        <v>1122</v>
      </c>
      <c r="B111" s="3">
        <v>6021</v>
      </c>
    </row>
    <row r="112" spans="1:2" x14ac:dyDescent="0.3">
      <c r="A112" s="2" t="s">
        <v>1123</v>
      </c>
      <c r="B112" s="3">
        <v>6181</v>
      </c>
    </row>
    <row r="113" spans="1:2" x14ac:dyDescent="0.3">
      <c r="A113" s="2" t="s">
        <v>1124</v>
      </c>
      <c r="B113" s="3">
        <v>14053</v>
      </c>
    </row>
    <row r="114" spans="1:2" x14ac:dyDescent="0.3">
      <c r="A114" s="2" t="s">
        <v>1125</v>
      </c>
      <c r="B114" s="3">
        <v>10605</v>
      </c>
    </row>
    <row r="115" spans="1:2" x14ac:dyDescent="0.3">
      <c r="A115" s="2" t="s">
        <v>1126</v>
      </c>
      <c r="B115" s="3">
        <v>14634</v>
      </c>
    </row>
    <row r="116" spans="1:2" x14ac:dyDescent="0.3">
      <c r="A116" s="2" t="s">
        <v>1127</v>
      </c>
      <c r="B116" s="3">
        <v>20974</v>
      </c>
    </row>
    <row r="117" spans="1:2" x14ac:dyDescent="0.3">
      <c r="A117" s="2" t="s">
        <v>1128</v>
      </c>
      <c r="B117" s="3">
        <v>11733</v>
      </c>
    </row>
    <row r="118" spans="1:2" x14ac:dyDescent="0.3">
      <c r="A118" s="2" t="s">
        <v>1129</v>
      </c>
      <c r="B118" s="3">
        <v>2694</v>
      </c>
    </row>
    <row r="119" spans="1:2" x14ac:dyDescent="0.3">
      <c r="A119" s="2" t="s">
        <v>1130</v>
      </c>
      <c r="B119" s="3">
        <v>2885</v>
      </c>
    </row>
    <row r="120" spans="1:2" x14ac:dyDescent="0.3">
      <c r="A120" s="2" t="s">
        <v>1131</v>
      </c>
      <c r="B120" s="3">
        <v>3250</v>
      </c>
    </row>
    <row r="121" spans="1:2" x14ac:dyDescent="0.3">
      <c r="A121" s="2" t="s">
        <v>1132</v>
      </c>
      <c r="B121" s="3">
        <v>37147</v>
      </c>
    </row>
    <row r="122" spans="1:2" x14ac:dyDescent="0.3">
      <c r="A122" s="2" t="s">
        <v>1133</v>
      </c>
      <c r="B122" s="3">
        <v>20931</v>
      </c>
    </row>
    <row r="123" spans="1:2" x14ac:dyDescent="0.3">
      <c r="A123" s="2" t="s">
        <v>1134</v>
      </c>
      <c r="B123" s="3">
        <v>10491</v>
      </c>
    </row>
    <row r="124" spans="1:2" x14ac:dyDescent="0.3">
      <c r="A124" s="2" t="s">
        <v>1135</v>
      </c>
      <c r="B124" s="3">
        <v>19598</v>
      </c>
    </row>
    <row r="125" spans="1:2" x14ac:dyDescent="0.3">
      <c r="A125" s="2" t="s">
        <v>1136</v>
      </c>
      <c r="B125" s="3">
        <v>24532</v>
      </c>
    </row>
    <row r="126" spans="1:2" x14ac:dyDescent="0.3">
      <c r="A126" s="2" t="s">
        <v>1137</v>
      </c>
      <c r="B126" s="3">
        <v>38366</v>
      </c>
    </row>
    <row r="127" spans="1:2" x14ac:dyDescent="0.3">
      <c r="A127" s="2" t="s">
        <v>1138</v>
      </c>
      <c r="B127" s="3">
        <v>21113</v>
      </c>
    </row>
    <row r="128" spans="1:2" x14ac:dyDescent="0.3">
      <c r="A128" s="2" t="s">
        <v>1139</v>
      </c>
      <c r="B128" s="3">
        <v>30882</v>
      </c>
    </row>
    <row r="129" spans="1:2" x14ac:dyDescent="0.3">
      <c r="A129" s="2" t="s">
        <v>1140</v>
      </c>
      <c r="B129" s="3">
        <v>18001</v>
      </c>
    </row>
    <row r="130" spans="1:2" x14ac:dyDescent="0.3">
      <c r="A130" s="2" t="s">
        <v>1141</v>
      </c>
      <c r="B130" s="3">
        <v>11121</v>
      </c>
    </row>
    <row r="131" spans="1:2" x14ac:dyDescent="0.3">
      <c r="A131" s="2" t="s">
        <v>1142</v>
      </c>
      <c r="B131" s="3">
        <v>12491</v>
      </c>
    </row>
    <row r="132" spans="1:2" x14ac:dyDescent="0.3">
      <c r="A132" s="2" t="s">
        <v>1143</v>
      </c>
      <c r="B132" s="3">
        <v>14398</v>
      </c>
    </row>
    <row r="133" spans="1:2" x14ac:dyDescent="0.3">
      <c r="A133" s="2" t="s">
        <v>1144</v>
      </c>
      <c r="B133" s="3">
        <v>6974</v>
      </c>
    </row>
    <row r="134" spans="1:2" x14ac:dyDescent="0.3">
      <c r="A134" s="2" t="s">
        <v>1145</v>
      </c>
      <c r="B134" s="3">
        <v>3027</v>
      </c>
    </row>
    <row r="135" spans="1:2" x14ac:dyDescent="0.3">
      <c r="A135" s="2" t="s">
        <v>1146</v>
      </c>
      <c r="B135" s="3">
        <v>1859</v>
      </c>
    </row>
    <row r="136" spans="1:2" x14ac:dyDescent="0.3">
      <c r="A136" s="2" t="s">
        <v>1147</v>
      </c>
      <c r="B136" s="3">
        <v>5258</v>
      </c>
    </row>
    <row r="137" spans="1:2" x14ac:dyDescent="0.3">
      <c r="A137" s="2" t="s">
        <v>1148</v>
      </c>
      <c r="B137" s="3">
        <v>18248</v>
      </c>
    </row>
    <row r="138" spans="1:2" x14ac:dyDescent="0.3">
      <c r="A138" s="2" t="s">
        <v>1149</v>
      </c>
      <c r="B138" s="3">
        <v>9362</v>
      </c>
    </row>
    <row r="139" spans="1:2" x14ac:dyDescent="0.3">
      <c r="A139" s="2" t="s">
        <v>1150</v>
      </c>
      <c r="B139" s="3">
        <v>13995</v>
      </c>
    </row>
    <row r="140" spans="1:2" x14ac:dyDescent="0.3">
      <c r="A140" s="2" t="s">
        <v>1151</v>
      </c>
      <c r="B140" s="3">
        <v>20292</v>
      </c>
    </row>
    <row r="141" spans="1:2" x14ac:dyDescent="0.3">
      <c r="A141" s="2" t="s">
        <v>1152</v>
      </c>
      <c r="B141" s="3">
        <v>11017</v>
      </c>
    </row>
    <row r="142" spans="1:2" x14ac:dyDescent="0.3">
      <c r="A142" s="2" t="s">
        <v>1153</v>
      </c>
      <c r="B142" s="3">
        <v>7982</v>
      </c>
    </row>
    <row r="143" spans="1:2" x14ac:dyDescent="0.3">
      <c r="A143" s="2" t="s">
        <v>1154</v>
      </c>
      <c r="B143" s="3">
        <v>11804</v>
      </c>
    </row>
    <row r="144" spans="1:2" x14ac:dyDescent="0.3">
      <c r="A144" s="2" t="s">
        <v>1155</v>
      </c>
      <c r="B144" s="3">
        <v>40291</v>
      </c>
    </row>
    <row r="145" spans="1:2" x14ac:dyDescent="0.3">
      <c r="A145" s="2" t="s">
        <v>1156</v>
      </c>
      <c r="B145" s="3">
        <v>5076</v>
      </c>
    </row>
    <row r="146" spans="1:2" x14ac:dyDescent="0.3">
      <c r="A146" s="2" t="s">
        <v>1157</v>
      </c>
      <c r="B146" s="3">
        <v>20459</v>
      </c>
    </row>
    <row r="147" spans="1:2" x14ac:dyDescent="0.3">
      <c r="A147" s="2" t="s">
        <v>1158</v>
      </c>
      <c r="B147" s="3">
        <v>20957</v>
      </c>
    </row>
    <row r="148" spans="1:2" x14ac:dyDescent="0.3">
      <c r="A148" s="2" t="s">
        <v>1159</v>
      </c>
      <c r="B148" s="3">
        <v>8118</v>
      </c>
    </row>
    <row r="149" spans="1:2" x14ac:dyDescent="0.3">
      <c r="A149" s="2" t="s">
        <v>1160</v>
      </c>
      <c r="B149" s="3">
        <v>8842</v>
      </c>
    </row>
    <row r="150" spans="1:2" x14ac:dyDescent="0.3">
      <c r="A150" s="2" t="s">
        <v>1161</v>
      </c>
      <c r="B150" s="3">
        <v>11458</v>
      </c>
    </row>
    <row r="151" spans="1:2" x14ac:dyDescent="0.3">
      <c r="A151" s="2" t="s">
        <v>1162</v>
      </c>
      <c r="B151" s="3">
        <v>21247</v>
      </c>
    </row>
    <row r="152" spans="1:2" x14ac:dyDescent="0.3">
      <c r="A152" s="2" t="s">
        <v>1163</v>
      </c>
      <c r="B152" s="3">
        <v>10232</v>
      </c>
    </row>
    <row r="153" spans="1:2" x14ac:dyDescent="0.3">
      <c r="A153" s="2" t="s">
        <v>1164</v>
      </c>
      <c r="B153" s="3">
        <v>14772</v>
      </c>
    </row>
    <row r="154" spans="1:2" x14ac:dyDescent="0.3">
      <c r="A154" s="2" t="s">
        <v>1165</v>
      </c>
      <c r="B154" s="3">
        <v>4423</v>
      </c>
    </row>
    <row r="155" spans="1:2" x14ac:dyDescent="0.3">
      <c r="A155" s="2" t="s">
        <v>1166</v>
      </c>
      <c r="B155" s="3">
        <v>4828</v>
      </c>
    </row>
    <row r="156" spans="1:2" x14ac:dyDescent="0.3">
      <c r="A156" s="2" t="s">
        <v>1167</v>
      </c>
      <c r="B156" s="3">
        <v>23849</v>
      </c>
    </row>
    <row r="157" spans="1:2" x14ac:dyDescent="0.3">
      <c r="A157" s="2" t="s">
        <v>1168</v>
      </c>
      <c r="B157" s="3">
        <v>16292</v>
      </c>
    </row>
    <row r="158" spans="1:2" x14ac:dyDescent="0.3">
      <c r="A158" s="2" t="s">
        <v>1169</v>
      </c>
      <c r="B158" s="3">
        <v>20555</v>
      </c>
    </row>
    <row r="159" spans="1:2" x14ac:dyDescent="0.3">
      <c r="A159" s="2" t="s">
        <v>1170</v>
      </c>
      <c r="B159" s="3">
        <v>26416</v>
      </c>
    </row>
    <row r="160" spans="1:2" x14ac:dyDescent="0.3">
      <c r="A160" s="2" t="s">
        <v>1171</v>
      </c>
      <c r="B160" s="3">
        <v>37170</v>
      </c>
    </row>
    <row r="161" spans="1:2" x14ac:dyDescent="0.3">
      <c r="A161" s="2" t="s">
        <v>1172</v>
      </c>
      <c r="B161" s="3">
        <v>15226</v>
      </c>
    </row>
    <row r="162" spans="1:2" x14ac:dyDescent="0.3">
      <c r="A162" s="2" t="s">
        <v>1173</v>
      </c>
      <c r="B162" s="3">
        <v>14174</v>
      </c>
    </row>
    <row r="163" spans="1:2" x14ac:dyDescent="0.3">
      <c r="A163" s="2" t="s">
        <v>1174</v>
      </c>
      <c r="B163" s="3">
        <v>40064</v>
      </c>
    </row>
    <row r="164" spans="1:2" x14ac:dyDescent="0.3">
      <c r="A164" s="2" t="s">
        <v>1175</v>
      </c>
      <c r="B164" s="3">
        <v>11137</v>
      </c>
    </row>
    <row r="165" spans="1:2" x14ac:dyDescent="0.3">
      <c r="A165" s="2" t="s">
        <v>1176</v>
      </c>
      <c r="B165" s="3">
        <v>15016</v>
      </c>
    </row>
    <row r="166" spans="1:2" x14ac:dyDescent="0.3">
      <c r="A166" s="2" t="s">
        <v>1177</v>
      </c>
      <c r="B166" s="3">
        <v>11245</v>
      </c>
    </row>
    <row r="167" spans="1:2" x14ac:dyDescent="0.3">
      <c r="A167" s="2" t="s">
        <v>1178</v>
      </c>
      <c r="B167" s="3">
        <v>18531</v>
      </c>
    </row>
    <row r="168" spans="1:2" x14ac:dyDescent="0.3">
      <c r="A168" s="2" t="s">
        <v>1179</v>
      </c>
      <c r="B168" s="3">
        <v>11896</v>
      </c>
    </row>
    <row r="169" spans="1:2" x14ac:dyDescent="0.3">
      <c r="A169" s="2" t="s">
        <v>1180</v>
      </c>
      <c r="B169" s="3">
        <v>1500</v>
      </c>
    </row>
    <row r="170" spans="1:2" x14ac:dyDescent="0.3">
      <c r="A170" s="2" t="s">
        <v>1181</v>
      </c>
      <c r="B170" s="3">
        <v>5274</v>
      </c>
    </row>
    <row r="171" spans="1:2" x14ac:dyDescent="0.3">
      <c r="A171" s="2" t="s">
        <v>1182</v>
      </c>
      <c r="B171" s="3">
        <v>16275</v>
      </c>
    </row>
    <row r="172" spans="1:2" x14ac:dyDescent="0.3">
      <c r="A172" s="2" t="s">
        <v>1183</v>
      </c>
      <c r="B172" s="3">
        <v>29657</v>
      </c>
    </row>
    <row r="173" spans="1:2" x14ac:dyDescent="0.3">
      <c r="A173" s="2" t="s">
        <v>1184</v>
      </c>
      <c r="B173" s="3">
        <v>8158</v>
      </c>
    </row>
    <row r="174" spans="1:2" x14ac:dyDescent="0.3">
      <c r="A174" s="2" t="s">
        <v>1185</v>
      </c>
      <c r="B174" s="3">
        <v>18254</v>
      </c>
    </row>
    <row r="175" spans="1:2" x14ac:dyDescent="0.3">
      <c r="A175" s="2" t="s">
        <v>1186</v>
      </c>
      <c r="B175" s="3">
        <v>5831</v>
      </c>
    </row>
    <row r="176" spans="1:2" x14ac:dyDescent="0.3">
      <c r="A176" s="2" t="s">
        <v>1187</v>
      </c>
      <c r="B176" s="3">
        <v>937</v>
      </c>
    </row>
    <row r="177" spans="1:2" x14ac:dyDescent="0.3">
      <c r="A177" s="2" t="s">
        <v>1188</v>
      </c>
      <c r="B177" s="3">
        <v>952</v>
      </c>
    </row>
    <row r="178" spans="1:2" x14ac:dyDescent="0.3">
      <c r="A178" s="2" t="s">
        <v>1189</v>
      </c>
      <c r="B178" s="3">
        <v>634</v>
      </c>
    </row>
    <row r="179" spans="1:2" x14ac:dyDescent="0.3">
      <c r="A179" s="2" t="s">
        <v>1190</v>
      </c>
      <c r="B179" s="3">
        <v>2862</v>
      </c>
    </row>
    <row r="180" spans="1:2" x14ac:dyDescent="0.3">
      <c r="A180" s="2" t="s">
        <v>1191</v>
      </c>
      <c r="B180" s="3">
        <v>21329</v>
      </c>
    </row>
    <row r="181" spans="1:2" x14ac:dyDescent="0.3">
      <c r="A181" s="2" t="s">
        <v>1192</v>
      </c>
      <c r="B181" s="3">
        <v>8225</v>
      </c>
    </row>
    <row r="182" spans="1:2" x14ac:dyDescent="0.3">
      <c r="A182" s="2" t="s">
        <v>1193</v>
      </c>
      <c r="B182" s="3">
        <v>555</v>
      </c>
    </row>
    <row r="183" spans="1:2" x14ac:dyDescent="0.3">
      <c r="A183" s="2" t="s">
        <v>1194</v>
      </c>
      <c r="B183" s="3">
        <v>527</v>
      </c>
    </row>
    <row r="184" spans="1:2" x14ac:dyDescent="0.3">
      <c r="A184" s="2" t="s">
        <v>1195</v>
      </c>
      <c r="B184" s="3">
        <v>8875</v>
      </c>
    </row>
    <row r="185" spans="1:2" x14ac:dyDescent="0.3">
      <c r="A185" s="2" t="s">
        <v>1196</v>
      </c>
      <c r="B185" s="3">
        <v>1748</v>
      </c>
    </row>
    <row r="186" spans="1:2" x14ac:dyDescent="0.3">
      <c r="A186" s="2" t="s">
        <v>1197</v>
      </c>
      <c r="B186" s="3">
        <v>722</v>
      </c>
    </row>
    <row r="187" spans="1:2" x14ac:dyDescent="0.3">
      <c r="A187" s="2" t="s">
        <v>1198</v>
      </c>
      <c r="B187" s="3">
        <v>8631</v>
      </c>
    </row>
    <row r="188" spans="1:2" x14ac:dyDescent="0.3">
      <c r="A188" s="2" t="s">
        <v>1199</v>
      </c>
      <c r="B188" s="3">
        <v>3131</v>
      </c>
    </row>
    <row r="189" spans="1:2" x14ac:dyDescent="0.3">
      <c r="A189" s="2" t="s">
        <v>1200</v>
      </c>
      <c r="B189" s="3">
        <v>663</v>
      </c>
    </row>
    <row r="190" spans="1:2" x14ac:dyDescent="0.3">
      <c r="A190" s="2" t="s">
        <v>1201</v>
      </c>
      <c r="B190" s="3">
        <v>579</v>
      </c>
    </row>
    <row r="191" spans="1:2" x14ac:dyDescent="0.3">
      <c r="A191" s="2" t="s">
        <v>1202</v>
      </c>
      <c r="B191" s="3">
        <v>9930</v>
      </c>
    </row>
    <row r="192" spans="1:2" x14ac:dyDescent="0.3">
      <c r="A192" s="2" t="s">
        <v>1203</v>
      </c>
      <c r="B192" s="3">
        <v>1465</v>
      </c>
    </row>
    <row r="193" spans="1:2" x14ac:dyDescent="0.3">
      <c r="A193" s="2" t="s">
        <v>1204</v>
      </c>
      <c r="B193" s="3">
        <v>7183</v>
      </c>
    </row>
    <row r="194" spans="1:2" x14ac:dyDescent="0.3">
      <c r="A194" s="2" t="s">
        <v>1205</v>
      </c>
      <c r="B194" s="3">
        <v>1023</v>
      </c>
    </row>
    <row r="195" spans="1:2" x14ac:dyDescent="0.3">
      <c r="A195" s="2" t="s">
        <v>1206</v>
      </c>
      <c r="B195" s="3">
        <v>548</v>
      </c>
    </row>
    <row r="196" spans="1:2" x14ac:dyDescent="0.3">
      <c r="A196" s="2" t="s">
        <v>1207</v>
      </c>
      <c r="B196" s="3">
        <v>625</v>
      </c>
    </row>
    <row r="197" spans="1:2" x14ac:dyDescent="0.3">
      <c r="A197" s="2" t="s">
        <v>1208</v>
      </c>
      <c r="B197" s="3">
        <v>697</v>
      </c>
    </row>
    <row r="198" spans="1:2" x14ac:dyDescent="0.3">
      <c r="A198" s="2" t="s">
        <v>1209</v>
      </c>
      <c r="B198" s="3">
        <v>572</v>
      </c>
    </row>
    <row r="199" spans="1:2" x14ac:dyDescent="0.3">
      <c r="A199" s="2" t="s">
        <v>1210</v>
      </c>
      <c r="B199" s="3">
        <v>9441</v>
      </c>
    </row>
    <row r="200" spans="1:2" x14ac:dyDescent="0.3">
      <c r="A200" s="2" t="s">
        <v>1211</v>
      </c>
      <c r="B200" s="3">
        <v>26750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462F3-87A4-466A-94DC-69EBD52126BA}">
  <dimension ref="A1:B200"/>
  <sheetViews>
    <sheetView topLeftCell="A173" workbookViewId="0"/>
  </sheetViews>
  <sheetFormatPr defaultRowHeight="14.4" x14ac:dyDescent="0.3"/>
  <cols>
    <col min="1" max="1" width="18.33203125" bestFit="1" customWidth="1"/>
    <col min="2" max="2" width="10" bestFit="1" customWidth="1"/>
  </cols>
  <sheetData>
    <row r="1" spans="1:2" x14ac:dyDescent="0.3">
      <c r="A1" s="1" t="s">
        <v>0</v>
      </c>
      <c r="B1" s="1" t="s">
        <v>1215</v>
      </c>
    </row>
    <row r="2" spans="1:2" x14ac:dyDescent="0.3">
      <c r="A2" s="2" t="s">
        <v>1013</v>
      </c>
      <c r="B2" s="3">
        <v>537</v>
      </c>
    </row>
    <row r="3" spans="1:2" x14ac:dyDescent="0.3">
      <c r="A3" s="2" t="s">
        <v>1014</v>
      </c>
      <c r="B3" s="3">
        <v>1396</v>
      </c>
    </row>
    <row r="4" spans="1:2" x14ac:dyDescent="0.3">
      <c r="A4" s="2" t="s">
        <v>1015</v>
      </c>
      <c r="B4" s="3">
        <v>758</v>
      </c>
    </row>
    <row r="5" spans="1:2" x14ac:dyDescent="0.3">
      <c r="A5" s="2" t="s">
        <v>1016</v>
      </c>
      <c r="B5" s="3">
        <v>496</v>
      </c>
    </row>
    <row r="6" spans="1:2" x14ac:dyDescent="0.3">
      <c r="A6" s="2" t="s">
        <v>1017</v>
      </c>
      <c r="B6" s="3">
        <v>1432</v>
      </c>
    </row>
    <row r="7" spans="1:2" x14ac:dyDescent="0.3">
      <c r="A7" s="2" t="s">
        <v>1018</v>
      </c>
      <c r="B7" s="3">
        <v>628</v>
      </c>
    </row>
    <row r="8" spans="1:2" x14ac:dyDescent="0.3">
      <c r="A8" s="2" t="s">
        <v>1019</v>
      </c>
      <c r="B8" s="3">
        <v>651</v>
      </c>
    </row>
    <row r="9" spans="1:2" x14ac:dyDescent="0.3">
      <c r="A9" s="2" t="s">
        <v>1020</v>
      </c>
      <c r="B9" s="3">
        <v>552</v>
      </c>
    </row>
    <row r="10" spans="1:2" x14ac:dyDescent="0.3">
      <c r="A10" s="2" t="s">
        <v>1021</v>
      </c>
      <c r="B10" s="3">
        <v>398</v>
      </c>
    </row>
    <row r="11" spans="1:2" x14ac:dyDescent="0.3">
      <c r="A11" s="2" t="s">
        <v>1022</v>
      </c>
      <c r="B11" s="3">
        <v>333</v>
      </c>
    </row>
    <row r="12" spans="1:2" x14ac:dyDescent="0.3">
      <c r="A12" s="2" t="s">
        <v>1023</v>
      </c>
      <c r="B12" s="3">
        <v>333</v>
      </c>
    </row>
    <row r="13" spans="1:2" x14ac:dyDescent="0.3">
      <c r="A13" s="2" t="s">
        <v>1024</v>
      </c>
      <c r="B13" s="3">
        <v>264</v>
      </c>
    </row>
    <row r="14" spans="1:2" x14ac:dyDescent="0.3">
      <c r="A14" s="2" t="s">
        <v>1025</v>
      </c>
      <c r="B14" s="3">
        <v>264</v>
      </c>
    </row>
    <row r="15" spans="1:2" x14ac:dyDescent="0.3">
      <c r="A15" s="2" t="s">
        <v>1026</v>
      </c>
      <c r="B15" s="3">
        <v>276</v>
      </c>
    </row>
    <row r="16" spans="1:2" x14ac:dyDescent="0.3">
      <c r="A16" s="2" t="s">
        <v>1027</v>
      </c>
      <c r="B16" s="3">
        <v>248</v>
      </c>
    </row>
    <row r="17" spans="1:2" x14ac:dyDescent="0.3">
      <c r="A17" s="2" t="s">
        <v>1028</v>
      </c>
      <c r="B17" s="3">
        <v>163</v>
      </c>
    </row>
    <row r="18" spans="1:2" x14ac:dyDescent="0.3">
      <c r="A18" s="2" t="s">
        <v>1029</v>
      </c>
      <c r="B18" s="3">
        <v>265</v>
      </c>
    </row>
    <row r="19" spans="1:2" x14ac:dyDescent="0.3">
      <c r="A19" s="2" t="s">
        <v>1030</v>
      </c>
      <c r="B19" s="3">
        <v>298</v>
      </c>
    </row>
    <row r="20" spans="1:2" x14ac:dyDescent="0.3">
      <c r="A20" s="2" t="s">
        <v>1031</v>
      </c>
      <c r="B20" s="3">
        <v>280</v>
      </c>
    </row>
    <row r="21" spans="1:2" x14ac:dyDescent="0.3">
      <c r="A21" s="2" t="s">
        <v>1032</v>
      </c>
      <c r="B21" s="3">
        <v>341</v>
      </c>
    </row>
    <row r="22" spans="1:2" x14ac:dyDescent="0.3">
      <c r="A22" s="2" t="s">
        <v>1033</v>
      </c>
      <c r="B22" s="3">
        <v>303</v>
      </c>
    </row>
    <row r="23" spans="1:2" x14ac:dyDescent="0.3">
      <c r="A23" s="2" t="s">
        <v>1034</v>
      </c>
      <c r="B23" s="3">
        <v>1729</v>
      </c>
    </row>
    <row r="24" spans="1:2" x14ac:dyDescent="0.3">
      <c r="A24" s="2" t="s">
        <v>1035</v>
      </c>
      <c r="B24" s="3">
        <v>671</v>
      </c>
    </row>
    <row r="25" spans="1:2" x14ac:dyDescent="0.3">
      <c r="A25" s="2" t="s">
        <v>1036</v>
      </c>
      <c r="B25" s="3">
        <v>546</v>
      </c>
    </row>
    <row r="26" spans="1:2" x14ac:dyDescent="0.3">
      <c r="A26" s="2" t="s">
        <v>1037</v>
      </c>
      <c r="B26" s="3">
        <v>334</v>
      </c>
    </row>
    <row r="27" spans="1:2" x14ac:dyDescent="0.3">
      <c r="A27" s="2" t="s">
        <v>1038</v>
      </c>
      <c r="B27" s="3">
        <v>386</v>
      </c>
    </row>
    <row r="28" spans="1:2" x14ac:dyDescent="0.3">
      <c r="A28" s="2" t="s">
        <v>1039</v>
      </c>
      <c r="B28" s="3">
        <v>547</v>
      </c>
    </row>
    <row r="29" spans="1:2" x14ac:dyDescent="0.3">
      <c r="A29" s="2" t="s">
        <v>1040</v>
      </c>
      <c r="B29" s="3">
        <v>441</v>
      </c>
    </row>
    <row r="30" spans="1:2" x14ac:dyDescent="0.3">
      <c r="A30" s="2" t="s">
        <v>1041</v>
      </c>
      <c r="B30" s="3">
        <v>391</v>
      </c>
    </row>
    <row r="31" spans="1:2" x14ac:dyDescent="0.3">
      <c r="A31" s="2" t="s">
        <v>1042</v>
      </c>
      <c r="B31" s="3">
        <v>405</v>
      </c>
    </row>
    <row r="32" spans="1:2" x14ac:dyDescent="0.3">
      <c r="A32" s="2" t="s">
        <v>1043</v>
      </c>
      <c r="B32" s="3">
        <v>337</v>
      </c>
    </row>
    <row r="33" spans="1:2" x14ac:dyDescent="0.3">
      <c r="A33" s="2" t="s">
        <v>1044</v>
      </c>
      <c r="B33" s="3">
        <v>277</v>
      </c>
    </row>
    <row r="34" spans="1:2" x14ac:dyDescent="0.3">
      <c r="A34" s="2" t="s">
        <v>1045</v>
      </c>
      <c r="B34" s="3">
        <v>254</v>
      </c>
    </row>
    <row r="35" spans="1:2" x14ac:dyDescent="0.3">
      <c r="A35" s="2" t="s">
        <v>1046</v>
      </c>
      <c r="B35" s="3">
        <v>1160</v>
      </c>
    </row>
    <row r="36" spans="1:2" x14ac:dyDescent="0.3">
      <c r="A36" s="2" t="s">
        <v>1047</v>
      </c>
      <c r="B36" s="3">
        <v>607</v>
      </c>
    </row>
    <row r="37" spans="1:2" x14ac:dyDescent="0.3">
      <c r="A37" s="2" t="s">
        <v>1048</v>
      </c>
      <c r="B37" s="3">
        <v>1236</v>
      </c>
    </row>
    <row r="38" spans="1:2" x14ac:dyDescent="0.3">
      <c r="A38" s="2" t="s">
        <v>1049</v>
      </c>
      <c r="B38" s="3">
        <v>484</v>
      </c>
    </row>
    <row r="39" spans="1:2" x14ac:dyDescent="0.3">
      <c r="A39" s="2" t="s">
        <v>1050</v>
      </c>
      <c r="B39" s="3">
        <v>919</v>
      </c>
    </row>
    <row r="40" spans="1:2" x14ac:dyDescent="0.3">
      <c r="A40" s="2" t="s">
        <v>1051</v>
      </c>
      <c r="B40" s="3">
        <v>311</v>
      </c>
    </row>
    <row r="41" spans="1:2" x14ac:dyDescent="0.3">
      <c r="A41" s="2" t="s">
        <v>1052</v>
      </c>
      <c r="B41" s="3">
        <v>228</v>
      </c>
    </row>
    <row r="42" spans="1:2" x14ac:dyDescent="0.3">
      <c r="A42" s="2" t="s">
        <v>1053</v>
      </c>
      <c r="B42" s="3">
        <v>200</v>
      </c>
    </row>
    <row r="43" spans="1:2" x14ac:dyDescent="0.3">
      <c r="A43" s="2" t="s">
        <v>1054</v>
      </c>
      <c r="B43" s="3">
        <v>235</v>
      </c>
    </row>
    <row r="44" spans="1:2" x14ac:dyDescent="0.3">
      <c r="A44" s="2" t="s">
        <v>1055</v>
      </c>
      <c r="B44" s="3">
        <v>219</v>
      </c>
    </row>
    <row r="45" spans="1:2" x14ac:dyDescent="0.3">
      <c r="A45" s="2" t="s">
        <v>1056</v>
      </c>
      <c r="B45" s="3">
        <v>518</v>
      </c>
    </row>
    <row r="46" spans="1:2" x14ac:dyDescent="0.3">
      <c r="A46" s="2" t="s">
        <v>1057</v>
      </c>
      <c r="B46" s="3">
        <v>207</v>
      </c>
    </row>
    <row r="47" spans="1:2" x14ac:dyDescent="0.3">
      <c r="A47" s="2" t="s">
        <v>1058</v>
      </c>
      <c r="B47" s="3">
        <v>313</v>
      </c>
    </row>
    <row r="48" spans="1:2" x14ac:dyDescent="0.3">
      <c r="A48" s="2" t="s">
        <v>1059</v>
      </c>
      <c r="B48" s="3">
        <v>208</v>
      </c>
    </row>
    <row r="49" spans="1:2" x14ac:dyDescent="0.3">
      <c r="A49" s="2" t="s">
        <v>1060</v>
      </c>
      <c r="B49" s="3">
        <v>148</v>
      </c>
    </row>
    <row r="50" spans="1:2" x14ac:dyDescent="0.3">
      <c r="A50" s="2" t="s">
        <v>1061</v>
      </c>
      <c r="B50" s="3">
        <v>149</v>
      </c>
    </row>
    <row r="51" spans="1:2" x14ac:dyDescent="0.3">
      <c r="A51" s="2" t="s">
        <v>1062</v>
      </c>
      <c r="B51" s="3">
        <v>554</v>
      </c>
    </row>
    <row r="52" spans="1:2" x14ac:dyDescent="0.3">
      <c r="A52" s="2" t="s">
        <v>1063</v>
      </c>
      <c r="B52" s="3">
        <v>152</v>
      </c>
    </row>
    <row r="53" spans="1:2" x14ac:dyDescent="0.3">
      <c r="A53" s="2" t="s">
        <v>1064</v>
      </c>
      <c r="B53" s="3">
        <v>169</v>
      </c>
    </row>
    <row r="54" spans="1:2" x14ac:dyDescent="0.3">
      <c r="A54" s="2" t="s">
        <v>1065</v>
      </c>
      <c r="B54" s="3">
        <v>116</v>
      </c>
    </row>
    <row r="55" spans="1:2" x14ac:dyDescent="0.3">
      <c r="A55" s="2" t="s">
        <v>1066</v>
      </c>
      <c r="B55" s="3">
        <v>104</v>
      </c>
    </row>
    <row r="56" spans="1:2" x14ac:dyDescent="0.3">
      <c r="A56" s="2" t="s">
        <v>1067</v>
      </c>
      <c r="B56" s="3">
        <v>136</v>
      </c>
    </row>
    <row r="57" spans="1:2" x14ac:dyDescent="0.3">
      <c r="A57" s="2" t="s">
        <v>1068</v>
      </c>
      <c r="B57" s="3">
        <v>449</v>
      </c>
    </row>
    <row r="58" spans="1:2" x14ac:dyDescent="0.3">
      <c r="A58" s="2" t="s">
        <v>1069</v>
      </c>
      <c r="B58" s="3">
        <v>160</v>
      </c>
    </row>
    <row r="59" spans="1:2" x14ac:dyDescent="0.3">
      <c r="A59" s="2" t="s">
        <v>1070</v>
      </c>
      <c r="B59" s="3">
        <v>398</v>
      </c>
    </row>
    <row r="60" spans="1:2" x14ac:dyDescent="0.3">
      <c r="A60" s="2" t="s">
        <v>1071</v>
      </c>
      <c r="B60" s="3">
        <v>252</v>
      </c>
    </row>
    <row r="61" spans="1:2" x14ac:dyDescent="0.3">
      <c r="A61" s="2" t="s">
        <v>1072</v>
      </c>
      <c r="B61" s="3">
        <v>303</v>
      </c>
    </row>
    <row r="62" spans="1:2" x14ac:dyDescent="0.3">
      <c r="A62" s="2" t="s">
        <v>1073</v>
      </c>
      <c r="B62" s="3">
        <v>164</v>
      </c>
    </row>
    <row r="63" spans="1:2" x14ac:dyDescent="0.3">
      <c r="A63" s="2" t="s">
        <v>1074</v>
      </c>
      <c r="B63" s="3">
        <v>338</v>
      </c>
    </row>
    <row r="64" spans="1:2" x14ac:dyDescent="0.3">
      <c r="A64" s="2" t="s">
        <v>1075</v>
      </c>
      <c r="B64" s="3">
        <v>202</v>
      </c>
    </row>
    <row r="65" spans="1:2" x14ac:dyDescent="0.3">
      <c r="A65" s="2" t="s">
        <v>1076</v>
      </c>
      <c r="B65" s="3">
        <v>119</v>
      </c>
    </row>
    <row r="66" spans="1:2" x14ac:dyDescent="0.3">
      <c r="A66" s="2" t="s">
        <v>1077</v>
      </c>
      <c r="B66" s="3">
        <v>94</v>
      </c>
    </row>
    <row r="67" spans="1:2" x14ac:dyDescent="0.3">
      <c r="A67" s="2" t="s">
        <v>1078</v>
      </c>
      <c r="B67" s="3">
        <v>494</v>
      </c>
    </row>
    <row r="68" spans="1:2" x14ac:dyDescent="0.3">
      <c r="A68" s="2" t="s">
        <v>1079</v>
      </c>
      <c r="B68" s="3">
        <v>109</v>
      </c>
    </row>
    <row r="69" spans="1:2" x14ac:dyDescent="0.3">
      <c r="A69" s="2" t="s">
        <v>1080</v>
      </c>
      <c r="B69" s="3">
        <v>139</v>
      </c>
    </row>
    <row r="70" spans="1:2" x14ac:dyDescent="0.3">
      <c r="A70" s="2" t="s">
        <v>1081</v>
      </c>
      <c r="B70" s="3">
        <v>128</v>
      </c>
    </row>
    <row r="71" spans="1:2" x14ac:dyDescent="0.3">
      <c r="A71" s="2" t="s">
        <v>1082</v>
      </c>
      <c r="B71" s="3">
        <v>77</v>
      </c>
    </row>
    <row r="72" spans="1:2" x14ac:dyDescent="0.3">
      <c r="A72" s="2" t="s">
        <v>1083</v>
      </c>
      <c r="B72" s="3">
        <v>108</v>
      </c>
    </row>
    <row r="73" spans="1:2" x14ac:dyDescent="0.3">
      <c r="A73" s="2" t="s">
        <v>1084</v>
      </c>
      <c r="B73" s="3">
        <v>157</v>
      </c>
    </row>
    <row r="74" spans="1:2" x14ac:dyDescent="0.3">
      <c r="A74" s="2" t="s">
        <v>1085</v>
      </c>
      <c r="B74" s="3">
        <v>88</v>
      </c>
    </row>
    <row r="75" spans="1:2" x14ac:dyDescent="0.3">
      <c r="A75" s="2" t="s">
        <v>1086</v>
      </c>
      <c r="B75" s="3">
        <v>62</v>
      </c>
    </row>
    <row r="76" spans="1:2" x14ac:dyDescent="0.3">
      <c r="A76" s="2" t="s">
        <v>1087</v>
      </c>
      <c r="B76" s="3">
        <v>72</v>
      </c>
    </row>
    <row r="77" spans="1:2" x14ac:dyDescent="0.3">
      <c r="A77" s="2" t="s">
        <v>1088</v>
      </c>
      <c r="B77" s="3">
        <v>80</v>
      </c>
    </row>
    <row r="78" spans="1:2" x14ac:dyDescent="0.3">
      <c r="A78" s="2" t="s">
        <v>1089</v>
      </c>
      <c r="B78" s="3">
        <v>85</v>
      </c>
    </row>
    <row r="79" spans="1:2" x14ac:dyDescent="0.3">
      <c r="A79" s="2" t="s">
        <v>1090</v>
      </c>
      <c r="B79" s="3">
        <v>77</v>
      </c>
    </row>
    <row r="80" spans="1:2" x14ac:dyDescent="0.3">
      <c r="A80" s="2" t="s">
        <v>1091</v>
      </c>
      <c r="B80" s="3">
        <v>313</v>
      </c>
    </row>
    <row r="81" spans="1:2" x14ac:dyDescent="0.3">
      <c r="A81" s="2" t="s">
        <v>1092</v>
      </c>
      <c r="B81" s="3">
        <v>192</v>
      </c>
    </row>
    <row r="82" spans="1:2" x14ac:dyDescent="0.3">
      <c r="A82" s="2" t="s">
        <v>1093</v>
      </c>
      <c r="B82" s="3">
        <v>355</v>
      </c>
    </row>
    <row r="83" spans="1:2" x14ac:dyDescent="0.3">
      <c r="A83" s="2" t="s">
        <v>1094</v>
      </c>
      <c r="B83" s="3">
        <v>148</v>
      </c>
    </row>
    <row r="84" spans="1:2" x14ac:dyDescent="0.3">
      <c r="A84" s="2" t="s">
        <v>1095</v>
      </c>
      <c r="B84" s="3">
        <v>533</v>
      </c>
    </row>
    <row r="85" spans="1:2" x14ac:dyDescent="0.3">
      <c r="A85" s="2" t="s">
        <v>1096</v>
      </c>
      <c r="B85" s="3">
        <v>231</v>
      </c>
    </row>
    <row r="86" spans="1:2" x14ac:dyDescent="0.3">
      <c r="A86" s="2" t="s">
        <v>1097</v>
      </c>
      <c r="B86" s="3">
        <v>93</v>
      </c>
    </row>
    <row r="87" spans="1:2" x14ac:dyDescent="0.3">
      <c r="A87" s="2" t="s">
        <v>1098</v>
      </c>
      <c r="B87" s="3">
        <v>282</v>
      </c>
    </row>
    <row r="88" spans="1:2" x14ac:dyDescent="0.3">
      <c r="A88" s="2" t="s">
        <v>1099</v>
      </c>
      <c r="B88" s="3">
        <v>92</v>
      </c>
    </row>
    <row r="89" spans="1:2" x14ac:dyDescent="0.3">
      <c r="A89" s="2" t="s">
        <v>1100</v>
      </c>
      <c r="B89" s="3">
        <v>283</v>
      </c>
    </row>
    <row r="90" spans="1:2" x14ac:dyDescent="0.3">
      <c r="A90" s="2" t="s">
        <v>1101</v>
      </c>
      <c r="B90" s="3">
        <v>119</v>
      </c>
    </row>
    <row r="91" spans="1:2" x14ac:dyDescent="0.3">
      <c r="A91" s="2" t="s">
        <v>1102</v>
      </c>
      <c r="B91" s="3">
        <v>196</v>
      </c>
    </row>
    <row r="92" spans="1:2" x14ac:dyDescent="0.3">
      <c r="A92" s="2" t="s">
        <v>1103</v>
      </c>
      <c r="B92" s="3">
        <v>140</v>
      </c>
    </row>
    <row r="93" spans="1:2" x14ac:dyDescent="0.3">
      <c r="A93" s="2" t="s">
        <v>1104</v>
      </c>
      <c r="B93" s="3">
        <v>105</v>
      </c>
    </row>
    <row r="94" spans="1:2" x14ac:dyDescent="0.3">
      <c r="A94" s="2" t="s">
        <v>1105</v>
      </c>
      <c r="B94" s="3">
        <v>106</v>
      </c>
    </row>
    <row r="95" spans="1:2" x14ac:dyDescent="0.3">
      <c r="A95" s="2" t="s">
        <v>1106</v>
      </c>
      <c r="B95" s="3">
        <v>133</v>
      </c>
    </row>
    <row r="96" spans="1:2" x14ac:dyDescent="0.3">
      <c r="A96" s="2" t="s">
        <v>1107</v>
      </c>
      <c r="B96" s="3">
        <v>107</v>
      </c>
    </row>
    <row r="97" spans="1:2" x14ac:dyDescent="0.3">
      <c r="A97" s="2" t="s">
        <v>1108</v>
      </c>
      <c r="B97" s="3">
        <v>109</v>
      </c>
    </row>
    <row r="98" spans="1:2" x14ac:dyDescent="0.3">
      <c r="A98" s="2" t="s">
        <v>1109</v>
      </c>
      <c r="B98" s="3">
        <v>146</v>
      </c>
    </row>
    <row r="99" spans="1:2" x14ac:dyDescent="0.3">
      <c r="A99" s="2" t="s">
        <v>1110</v>
      </c>
      <c r="B99" s="3">
        <v>154</v>
      </c>
    </row>
    <row r="100" spans="1:2" x14ac:dyDescent="0.3">
      <c r="A100" s="2" t="s">
        <v>1111</v>
      </c>
      <c r="B100" s="3">
        <v>163</v>
      </c>
    </row>
    <row r="101" spans="1:2" x14ac:dyDescent="0.3">
      <c r="A101" s="2" t="s">
        <v>1112</v>
      </c>
      <c r="B101" s="3">
        <v>133</v>
      </c>
    </row>
    <row r="102" spans="1:2" x14ac:dyDescent="0.3">
      <c r="A102" s="2" t="s">
        <v>1113</v>
      </c>
      <c r="B102" s="3">
        <v>113</v>
      </c>
    </row>
    <row r="103" spans="1:2" x14ac:dyDescent="0.3">
      <c r="A103" s="2" t="s">
        <v>1114</v>
      </c>
      <c r="B103" s="3">
        <v>163</v>
      </c>
    </row>
    <row r="104" spans="1:2" x14ac:dyDescent="0.3">
      <c r="A104" s="2" t="s">
        <v>1115</v>
      </c>
      <c r="B104" s="3">
        <v>315</v>
      </c>
    </row>
    <row r="105" spans="1:2" x14ac:dyDescent="0.3">
      <c r="A105" s="2" t="s">
        <v>1116</v>
      </c>
      <c r="B105" s="3">
        <v>270</v>
      </c>
    </row>
    <row r="106" spans="1:2" x14ac:dyDescent="0.3">
      <c r="A106" s="2" t="s">
        <v>1117</v>
      </c>
      <c r="B106" s="3">
        <v>789</v>
      </c>
    </row>
    <row r="107" spans="1:2" x14ac:dyDescent="0.3">
      <c r="A107" s="2" t="s">
        <v>1118</v>
      </c>
      <c r="B107" s="3">
        <v>243</v>
      </c>
    </row>
    <row r="108" spans="1:2" x14ac:dyDescent="0.3">
      <c r="A108" s="2" t="s">
        <v>1119</v>
      </c>
      <c r="B108" s="3">
        <v>382</v>
      </c>
    </row>
    <row r="109" spans="1:2" x14ac:dyDescent="0.3">
      <c r="A109" s="2" t="s">
        <v>1120</v>
      </c>
      <c r="B109" s="3">
        <v>119</v>
      </c>
    </row>
    <row r="110" spans="1:2" x14ac:dyDescent="0.3">
      <c r="A110" s="2" t="s">
        <v>1121</v>
      </c>
      <c r="B110" s="3">
        <v>111</v>
      </c>
    </row>
    <row r="111" spans="1:2" x14ac:dyDescent="0.3">
      <c r="A111" s="2" t="s">
        <v>1122</v>
      </c>
      <c r="B111" s="3">
        <v>135</v>
      </c>
    </row>
    <row r="112" spans="1:2" x14ac:dyDescent="0.3">
      <c r="A112" s="2" t="s">
        <v>1123</v>
      </c>
      <c r="B112" s="3">
        <v>155</v>
      </c>
    </row>
    <row r="113" spans="1:2" x14ac:dyDescent="0.3">
      <c r="A113" s="2" t="s">
        <v>1124</v>
      </c>
      <c r="B113" s="3">
        <v>203</v>
      </c>
    </row>
    <row r="114" spans="1:2" x14ac:dyDescent="0.3">
      <c r="A114" s="2" t="s">
        <v>1125</v>
      </c>
      <c r="B114" s="3">
        <v>441</v>
      </c>
    </row>
    <row r="115" spans="1:2" x14ac:dyDescent="0.3">
      <c r="A115" s="2" t="s">
        <v>1126</v>
      </c>
      <c r="B115" s="3">
        <v>327</v>
      </c>
    </row>
    <row r="116" spans="1:2" x14ac:dyDescent="0.3">
      <c r="A116" s="2" t="s">
        <v>1127</v>
      </c>
      <c r="B116" s="3">
        <v>421</v>
      </c>
    </row>
    <row r="117" spans="1:2" x14ac:dyDescent="0.3">
      <c r="A117" s="2" t="s">
        <v>1128</v>
      </c>
      <c r="B117" s="3">
        <v>177</v>
      </c>
    </row>
    <row r="118" spans="1:2" x14ac:dyDescent="0.3">
      <c r="A118" s="2" t="s">
        <v>1129</v>
      </c>
      <c r="B118" s="3">
        <v>147</v>
      </c>
    </row>
    <row r="119" spans="1:2" x14ac:dyDescent="0.3">
      <c r="A119" s="2" t="s">
        <v>1130</v>
      </c>
      <c r="B119" s="3">
        <v>209</v>
      </c>
    </row>
    <row r="120" spans="1:2" x14ac:dyDescent="0.3">
      <c r="A120" s="2" t="s">
        <v>1131</v>
      </c>
      <c r="B120" s="3">
        <v>212</v>
      </c>
    </row>
    <row r="121" spans="1:2" x14ac:dyDescent="0.3">
      <c r="A121" s="2" t="s">
        <v>1132</v>
      </c>
      <c r="B121" s="3">
        <v>290</v>
      </c>
    </row>
    <row r="122" spans="1:2" x14ac:dyDescent="0.3">
      <c r="A122" s="2" t="s">
        <v>1133</v>
      </c>
      <c r="B122" s="3">
        <v>506</v>
      </c>
    </row>
    <row r="123" spans="1:2" x14ac:dyDescent="0.3">
      <c r="A123" s="2" t="s">
        <v>1134</v>
      </c>
      <c r="B123" s="3">
        <v>215</v>
      </c>
    </row>
    <row r="124" spans="1:2" x14ac:dyDescent="0.3">
      <c r="A124" s="2" t="s">
        <v>1135</v>
      </c>
      <c r="B124" s="3">
        <v>509</v>
      </c>
    </row>
    <row r="125" spans="1:2" x14ac:dyDescent="0.3">
      <c r="A125" s="2" t="s">
        <v>1136</v>
      </c>
      <c r="B125" s="3">
        <v>390</v>
      </c>
    </row>
    <row r="126" spans="1:2" x14ac:dyDescent="0.3">
      <c r="A126" s="2" t="s">
        <v>1137</v>
      </c>
      <c r="B126" s="3">
        <v>690</v>
      </c>
    </row>
    <row r="127" spans="1:2" x14ac:dyDescent="0.3">
      <c r="A127" s="2" t="s">
        <v>1138</v>
      </c>
      <c r="B127" s="3">
        <v>664</v>
      </c>
    </row>
    <row r="128" spans="1:2" x14ac:dyDescent="0.3">
      <c r="A128" s="2" t="s">
        <v>1139</v>
      </c>
      <c r="B128" s="3">
        <v>666</v>
      </c>
    </row>
    <row r="129" spans="1:2" x14ac:dyDescent="0.3">
      <c r="A129" s="2" t="s">
        <v>1140</v>
      </c>
      <c r="B129" s="3">
        <v>418</v>
      </c>
    </row>
    <row r="130" spans="1:2" x14ac:dyDescent="0.3">
      <c r="A130" s="2" t="s">
        <v>1141</v>
      </c>
      <c r="B130" s="3">
        <v>178</v>
      </c>
    </row>
    <row r="131" spans="1:2" x14ac:dyDescent="0.3">
      <c r="A131" s="2" t="s">
        <v>1142</v>
      </c>
      <c r="B131" s="3">
        <v>173</v>
      </c>
    </row>
    <row r="132" spans="1:2" x14ac:dyDescent="0.3">
      <c r="A132" s="2" t="s">
        <v>1143</v>
      </c>
      <c r="B132" s="3">
        <v>154</v>
      </c>
    </row>
    <row r="133" spans="1:2" x14ac:dyDescent="0.3">
      <c r="A133" s="2" t="s">
        <v>1144</v>
      </c>
      <c r="B133" s="3">
        <v>131</v>
      </c>
    </row>
    <row r="134" spans="1:2" x14ac:dyDescent="0.3">
      <c r="A134" s="2" t="s">
        <v>1145</v>
      </c>
      <c r="B134" s="3">
        <v>103</v>
      </c>
    </row>
    <row r="135" spans="1:2" x14ac:dyDescent="0.3">
      <c r="A135" s="2" t="s">
        <v>1146</v>
      </c>
      <c r="B135" s="3">
        <v>72</v>
      </c>
    </row>
    <row r="136" spans="1:2" x14ac:dyDescent="0.3">
      <c r="A136" s="2" t="s">
        <v>1147</v>
      </c>
      <c r="B136" s="3">
        <v>80</v>
      </c>
    </row>
    <row r="137" spans="1:2" x14ac:dyDescent="0.3">
      <c r="A137" s="2" t="s">
        <v>1148</v>
      </c>
      <c r="B137" s="3">
        <v>104</v>
      </c>
    </row>
    <row r="138" spans="1:2" x14ac:dyDescent="0.3">
      <c r="A138" s="2" t="s">
        <v>1149</v>
      </c>
      <c r="B138" s="3">
        <v>47</v>
      </c>
    </row>
    <row r="139" spans="1:2" x14ac:dyDescent="0.3">
      <c r="A139" s="2" t="s">
        <v>1150</v>
      </c>
      <c r="B139" s="3">
        <v>45</v>
      </c>
    </row>
    <row r="140" spans="1:2" x14ac:dyDescent="0.3">
      <c r="A140" s="2" t="s">
        <v>1151</v>
      </c>
      <c r="B140" s="3">
        <v>314</v>
      </c>
    </row>
    <row r="141" spans="1:2" x14ac:dyDescent="0.3">
      <c r="A141" s="2" t="s">
        <v>1152</v>
      </c>
      <c r="B141" s="3">
        <v>232</v>
      </c>
    </row>
    <row r="142" spans="1:2" x14ac:dyDescent="0.3">
      <c r="A142" s="2" t="s">
        <v>1153</v>
      </c>
      <c r="B142" s="3">
        <v>112</v>
      </c>
    </row>
    <row r="143" spans="1:2" x14ac:dyDescent="0.3">
      <c r="A143" s="2" t="s">
        <v>1154</v>
      </c>
      <c r="B143" s="3">
        <v>55</v>
      </c>
    </row>
    <row r="144" spans="1:2" x14ac:dyDescent="0.3">
      <c r="A144" s="2" t="s">
        <v>1155</v>
      </c>
      <c r="B144" s="3">
        <v>1225</v>
      </c>
    </row>
    <row r="145" spans="1:2" x14ac:dyDescent="0.3">
      <c r="A145" s="2" t="s">
        <v>1156</v>
      </c>
      <c r="B145" s="3">
        <v>221</v>
      </c>
    </row>
    <row r="146" spans="1:2" x14ac:dyDescent="0.3">
      <c r="A146" s="2" t="s">
        <v>1157</v>
      </c>
      <c r="B146" s="3">
        <v>76</v>
      </c>
    </row>
    <row r="147" spans="1:2" x14ac:dyDescent="0.3">
      <c r="A147" s="2" t="s">
        <v>1158</v>
      </c>
      <c r="B147" s="3">
        <v>296</v>
      </c>
    </row>
    <row r="148" spans="1:2" x14ac:dyDescent="0.3">
      <c r="A148" s="2" t="s">
        <v>1159</v>
      </c>
      <c r="B148" s="3">
        <v>79</v>
      </c>
    </row>
    <row r="149" spans="1:2" x14ac:dyDescent="0.3">
      <c r="A149" s="2" t="s">
        <v>1160</v>
      </c>
      <c r="B149" s="3">
        <v>68</v>
      </c>
    </row>
    <row r="150" spans="1:2" x14ac:dyDescent="0.3">
      <c r="A150" s="2" t="s">
        <v>1161</v>
      </c>
      <c r="B150" s="3">
        <v>134</v>
      </c>
    </row>
    <row r="151" spans="1:2" x14ac:dyDescent="0.3">
      <c r="A151" s="2" t="s">
        <v>1162</v>
      </c>
      <c r="B151" s="3">
        <v>403</v>
      </c>
    </row>
    <row r="152" spans="1:2" x14ac:dyDescent="0.3">
      <c r="A152" s="2" t="s">
        <v>1163</v>
      </c>
      <c r="B152" s="3">
        <v>178</v>
      </c>
    </row>
    <row r="153" spans="1:2" x14ac:dyDescent="0.3">
      <c r="A153" s="2" t="s">
        <v>1164</v>
      </c>
      <c r="B153" s="3">
        <v>95</v>
      </c>
    </row>
    <row r="154" spans="1:2" x14ac:dyDescent="0.3">
      <c r="A154" s="2" t="s">
        <v>1165</v>
      </c>
      <c r="B154" s="3">
        <v>115</v>
      </c>
    </row>
    <row r="155" spans="1:2" x14ac:dyDescent="0.3">
      <c r="A155" s="2" t="s">
        <v>1166</v>
      </c>
      <c r="B155" s="3">
        <v>73</v>
      </c>
    </row>
    <row r="156" spans="1:2" x14ac:dyDescent="0.3">
      <c r="A156" s="2" t="s">
        <v>1167</v>
      </c>
      <c r="B156" s="3">
        <v>314</v>
      </c>
    </row>
    <row r="157" spans="1:2" x14ac:dyDescent="0.3">
      <c r="A157" s="2" t="s">
        <v>1168</v>
      </c>
      <c r="B157" s="3">
        <v>98</v>
      </c>
    </row>
    <row r="158" spans="1:2" x14ac:dyDescent="0.3">
      <c r="A158" s="2" t="s">
        <v>1169</v>
      </c>
      <c r="B158" s="3">
        <v>308</v>
      </c>
    </row>
    <row r="159" spans="1:2" x14ac:dyDescent="0.3">
      <c r="A159" s="2" t="s">
        <v>1170</v>
      </c>
      <c r="B159" s="3">
        <v>102</v>
      </c>
    </row>
    <row r="160" spans="1:2" x14ac:dyDescent="0.3">
      <c r="A160" s="2" t="s">
        <v>1171</v>
      </c>
      <c r="B160" s="3">
        <v>73</v>
      </c>
    </row>
    <row r="161" spans="1:2" x14ac:dyDescent="0.3">
      <c r="A161" s="2" t="s">
        <v>1172</v>
      </c>
      <c r="B161" s="3">
        <v>187</v>
      </c>
    </row>
    <row r="162" spans="1:2" x14ac:dyDescent="0.3">
      <c r="A162" s="2" t="s">
        <v>1173</v>
      </c>
      <c r="B162" s="3">
        <v>125</v>
      </c>
    </row>
    <row r="163" spans="1:2" x14ac:dyDescent="0.3">
      <c r="A163" s="2" t="s">
        <v>1174</v>
      </c>
      <c r="B163" s="3">
        <v>725</v>
      </c>
    </row>
    <row r="164" spans="1:2" x14ac:dyDescent="0.3">
      <c r="A164" s="2" t="s">
        <v>1175</v>
      </c>
      <c r="B164" s="3">
        <v>135</v>
      </c>
    </row>
    <row r="165" spans="1:2" x14ac:dyDescent="0.3">
      <c r="A165" s="2" t="s">
        <v>1176</v>
      </c>
      <c r="B165" s="3">
        <v>266</v>
      </c>
    </row>
    <row r="166" spans="1:2" x14ac:dyDescent="0.3">
      <c r="A166" s="2" t="s">
        <v>1177</v>
      </c>
      <c r="B166" s="3">
        <v>107</v>
      </c>
    </row>
    <row r="167" spans="1:2" x14ac:dyDescent="0.3">
      <c r="A167" s="2" t="s">
        <v>1178</v>
      </c>
      <c r="B167" s="3">
        <v>47</v>
      </c>
    </row>
    <row r="168" spans="1:2" x14ac:dyDescent="0.3">
      <c r="A168" s="2" t="s">
        <v>1179</v>
      </c>
      <c r="B168" s="3">
        <v>66</v>
      </c>
    </row>
    <row r="169" spans="1:2" x14ac:dyDescent="0.3">
      <c r="A169" s="2" t="s">
        <v>1180</v>
      </c>
      <c r="B169" s="3">
        <v>36</v>
      </c>
    </row>
    <row r="170" spans="1:2" x14ac:dyDescent="0.3">
      <c r="A170" s="2" t="s">
        <v>1181</v>
      </c>
      <c r="B170" s="3">
        <v>30</v>
      </c>
    </row>
    <row r="171" spans="1:2" x14ac:dyDescent="0.3">
      <c r="A171" s="2" t="s">
        <v>1182</v>
      </c>
      <c r="B171" s="3">
        <v>40</v>
      </c>
    </row>
    <row r="172" spans="1:2" x14ac:dyDescent="0.3">
      <c r="A172" s="2" t="s">
        <v>1183</v>
      </c>
      <c r="B172" s="3">
        <v>77</v>
      </c>
    </row>
    <row r="173" spans="1:2" x14ac:dyDescent="0.3">
      <c r="A173" s="2" t="s">
        <v>1184</v>
      </c>
      <c r="B173" s="3">
        <v>41</v>
      </c>
    </row>
    <row r="174" spans="1:2" x14ac:dyDescent="0.3">
      <c r="A174" s="2" t="s">
        <v>1185</v>
      </c>
      <c r="B174" s="3">
        <v>53</v>
      </c>
    </row>
    <row r="175" spans="1:2" x14ac:dyDescent="0.3">
      <c r="A175" s="2" t="s">
        <v>1186</v>
      </c>
      <c r="B175" s="3">
        <v>29</v>
      </c>
    </row>
    <row r="176" spans="1:2" x14ac:dyDescent="0.3">
      <c r="A176" s="2" t="s">
        <v>1187</v>
      </c>
      <c r="B176" s="3">
        <v>42</v>
      </c>
    </row>
    <row r="177" spans="1:2" x14ac:dyDescent="0.3">
      <c r="A177" s="2" t="s">
        <v>1188</v>
      </c>
      <c r="B177" s="3">
        <v>37</v>
      </c>
    </row>
    <row r="178" spans="1:2" x14ac:dyDescent="0.3">
      <c r="A178" s="2" t="s">
        <v>1189</v>
      </c>
      <c r="B178" s="3">
        <v>20</v>
      </c>
    </row>
    <row r="179" spans="1:2" x14ac:dyDescent="0.3">
      <c r="A179" s="2" t="s">
        <v>1190</v>
      </c>
      <c r="B179" s="3">
        <v>13</v>
      </c>
    </row>
    <row r="180" spans="1:2" x14ac:dyDescent="0.3">
      <c r="A180" s="2" t="s">
        <v>1191</v>
      </c>
      <c r="B180" s="3">
        <v>29</v>
      </c>
    </row>
    <row r="181" spans="1:2" x14ac:dyDescent="0.3">
      <c r="A181" s="2" t="s">
        <v>1192</v>
      </c>
      <c r="B181" s="3">
        <v>30</v>
      </c>
    </row>
    <row r="182" spans="1:2" x14ac:dyDescent="0.3">
      <c r="A182" s="2" t="s">
        <v>1193</v>
      </c>
      <c r="B182" s="3">
        <v>27</v>
      </c>
    </row>
    <row r="183" spans="1:2" x14ac:dyDescent="0.3">
      <c r="A183" s="2" t="s">
        <v>1194</v>
      </c>
      <c r="B183" s="3">
        <v>19</v>
      </c>
    </row>
    <row r="184" spans="1:2" x14ac:dyDescent="0.3">
      <c r="A184" s="2" t="s">
        <v>1195</v>
      </c>
      <c r="B184" s="3">
        <v>94</v>
      </c>
    </row>
    <row r="185" spans="1:2" x14ac:dyDescent="0.3">
      <c r="A185" s="2" t="s">
        <v>1196</v>
      </c>
      <c r="B185" s="3">
        <v>37</v>
      </c>
    </row>
    <row r="186" spans="1:2" x14ac:dyDescent="0.3">
      <c r="A186" s="2" t="s">
        <v>1197</v>
      </c>
      <c r="B186" s="3">
        <v>28</v>
      </c>
    </row>
    <row r="187" spans="1:2" x14ac:dyDescent="0.3">
      <c r="A187" s="2" t="s">
        <v>1198</v>
      </c>
      <c r="B187" s="3">
        <v>37</v>
      </c>
    </row>
    <row r="188" spans="1:2" x14ac:dyDescent="0.3">
      <c r="A188" s="2" t="s">
        <v>1199</v>
      </c>
      <c r="B188" s="3">
        <v>23</v>
      </c>
    </row>
    <row r="189" spans="1:2" x14ac:dyDescent="0.3">
      <c r="A189" s="2" t="s">
        <v>1200</v>
      </c>
      <c r="B189" s="3">
        <v>18</v>
      </c>
    </row>
    <row r="190" spans="1:2" x14ac:dyDescent="0.3">
      <c r="A190" s="2" t="s">
        <v>1201</v>
      </c>
      <c r="B190" s="3">
        <v>14</v>
      </c>
    </row>
    <row r="191" spans="1:2" x14ac:dyDescent="0.3">
      <c r="A191" s="2" t="s">
        <v>1202</v>
      </c>
      <c r="B191" s="3">
        <v>17</v>
      </c>
    </row>
    <row r="192" spans="1:2" x14ac:dyDescent="0.3">
      <c r="A192" s="2" t="s">
        <v>1203</v>
      </c>
      <c r="B192" s="3">
        <v>9</v>
      </c>
    </row>
    <row r="193" spans="1:2" x14ac:dyDescent="0.3">
      <c r="A193" s="2" t="s">
        <v>1204</v>
      </c>
      <c r="B193" s="3">
        <v>7</v>
      </c>
    </row>
    <row r="194" spans="1:2" x14ac:dyDescent="0.3">
      <c r="A194" s="2" t="s">
        <v>1205</v>
      </c>
      <c r="B194" s="3">
        <v>9</v>
      </c>
    </row>
    <row r="195" spans="1:2" x14ac:dyDescent="0.3">
      <c r="A195" s="2" t="s">
        <v>1206</v>
      </c>
      <c r="B195" s="3">
        <v>18</v>
      </c>
    </row>
    <row r="196" spans="1:2" x14ac:dyDescent="0.3">
      <c r="A196" s="2" t="s">
        <v>1207</v>
      </c>
      <c r="B196" s="3">
        <v>21</v>
      </c>
    </row>
    <row r="197" spans="1:2" x14ac:dyDescent="0.3">
      <c r="A197" s="2" t="s">
        <v>1208</v>
      </c>
      <c r="B197" s="3">
        <v>21</v>
      </c>
    </row>
    <row r="198" spans="1:2" x14ac:dyDescent="0.3">
      <c r="A198" s="2" t="s">
        <v>1209</v>
      </c>
      <c r="B198" s="3">
        <v>18</v>
      </c>
    </row>
    <row r="199" spans="1:2" x14ac:dyDescent="0.3">
      <c r="A199" s="2" t="s">
        <v>1210</v>
      </c>
      <c r="B199" s="3">
        <v>20</v>
      </c>
    </row>
    <row r="200" spans="1:2" x14ac:dyDescent="0.3">
      <c r="A200" s="2" t="s">
        <v>1211</v>
      </c>
      <c r="B200" s="3">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FB20-C763-42B2-9A4D-1AE26102824A}">
  <dimension ref="A1:Q304"/>
  <sheetViews>
    <sheetView workbookViewId="0">
      <selection activeCell="G5" sqref="G5"/>
    </sheetView>
  </sheetViews>
  <sheetFormatPr defaultRowHeight="14.4" x14ac:dyDescent="0.3"/>
  <cols>
    <col min="1" max="2" width="18.21875" bestFit="1" customWidth="1"/>
    <col min="3" max="3" width="16.33203125" bestFit="1" customWidth="1"/>
    <col min="4" max="4" width="42" bestFit="1" customWidth="1"/>
    <col min="5" max="5" width="31.77734375" style="13" customWidth="1"/>
    <col min="6" max="6" width="13.6640625" bestFit="1" customWidth="1"/>
    <col min="7" max="7" width="11" bestFit="1" customWidth="1"/>
    <col min="8" max="8" width="41.44140625" bestFit="1" customWidth="1"/>
    <col min="9" max="9" width="9.5546875" bestFit="1" customWidth="1"/>
    <col min="10" max="10" width="11.5546875" bestFit="1" customWidth="1"/>
    <col min="11" max="11" width="9.5546875" bestFit="1" customWidth="1"/>
    <col min="12" max="12" width="7.33203125" bestFit="1" customWidth="1"/>
    <col min="13" max="13" width="8.109375" bestFit="1" customWidth="1"/>
    <col min="14" max="14" width="9.5546875" bestFit="1" customWidth="1"/>
    <col min="15" max="15" width="7.109375" bestFit="1" customWidth="1"/>
    <col min="16" max="16" width="10.5546875" bestFit="1" customWidth="1"/>
    <col min="17" max="17" width="7.109375" bestFit="1" customWidth="1"/>
  </cols>
  <sheetData>
    <row r="1" spans="1:17" x14ac:dyDescent="0.3">
      <c r="A1" s="1" t="s">
        <v>1216</v>
      </c>
      <c r="B1" s="1" t="s">
        <v>1217</v>
      </c>
      <c r="C1" s="1" t="s">
        <v>1218</v>
      </c>
      <c r="D1" s="1" t="s">
        <v>1219</v>
      </c>
      <c r="E1" s="12" t="s">
        <v>1220</v>
      </c>
      <c r="F1" s="1" t="s">
        <v>1221</v>
      </c>
      <c r="G1" s="1" t="s">
        <v>1222</v>
      </c>
      <c r="H1" s="1" t="s">
        <v>1223</v>
      </c>
      <c r="I1" s="1" t="s">
        <v>1224</v>
      </c>
      <c r="J1" s="4" t="s">
        <v>1225</v>
      </c>
      <c r="K1" s="4" t="s">
        <v>1226</v>
      </c>
      <c r="L1" s="4" t="s">
        <v>1227</v>
      </c>
      <c r="M1" s="4" t="s">
        <v>1228</v>
      </c>
      <c r="N1" s="4" t="s">
        <v>1229</v>
      </c>
      <c r="O1" s="4" t="s">
        <v>1230</v>
      </c>
      <c r="P1" s="4" t="s">
        <v>1231</v>
      </c>
      <c r="Q1" s="4" t="s">
        <v>1232</v>
      </c>
    </row>
    <row r="2" spans="1:17" x14ac:dyDescent="0.3">
      <c r="A2" s="5">
        <v>1.7866428584786E+16</v>
      </c>
      <c r="B2" s="5">
        <v>1.78414445699532E+16</v>
      </c>
      <c r="C2" s="2" t="s">
        <v>1233</v>
      </c>
      <c r="D2" s="2" t="s">
        <v>1234</v>
      </c>
      <c r="E2" s="9" t="s">
        <v>1235</v>
      </c>
      <c r="F2" s="2">
        <v>46</v>
      </c>
      <c r="G2" s="6">
        <v>44896</v>
      </c>
      <c r="H2" s="2" t="s">
        <v>1236</v>
      </c>
      <c r="I2" s="2" t="s">
        <v>1237</v>
      </c>
      <c r="J2" s="3">
        <v>18340</v>
      </c>
      <c r="K2" s="3">
        <v>14582</v>
      </c>
      <c r="L2" s="3">
        <v>52</v>
      </c>
      <c r="M2" s="3">
        <v>33</v>
      </c>
      <c r="N2" s="3">
        <v>6634</v>
      </c>
      <c r="O2" s="3">
        <v>658</v>
      </c>
      <c r="P2" s="3">
        <v>0</v>
      </c>
      <c r="Q2" s="3">
        <v>357</v>
      </c>
    </row>
    <row r="3" spans="1:17" x14ac:dyDescent="0.3">
      <c r="A3" s="5">
        <v>1.78577694958502E+16</v>
      </c>
      <c r="B3" s="5">
        <v>1.78414445699532E+16</v>
      </c>
      <c r="C3" s="2" t="s">
        <v>1233</v>
      </c>
      <c r="D3" s="2" t="s">
        <v>1234</v>
      </c>
      <c r="E3" s="9" t="s">
        <v>1238</v>
      </c>
      <c r="F3" s="2">
        <v>39</v>
      </c>
      <c r="G3" s="6">
        <v>44897</v>
      </c>
      <c r="H3" s="2" t="s">
        <v>1239</v>
      </c>
      <c r="I3" s="2" t="s">
        <v>1237</v>
      </c>
      <c r="J3" s="3">
        <v>75594</v>
      </c>
      <c r="K3" s="3">
        <v>67063</v>
      </c>
      <c r="L3" s="3">
        <v>745</v>
      </c>
      <c r="M3" s="3">
        <v>514</v>
      </c>
      <c r="N3" s="3">
        <v>29253</v>
      </c>
      <c r="O3" s="3">
        <v>2779</v>
      </c>
      <c r="P3" s="3">
        <v>38</v>
      </c>
      <c r="Q3" s="3">
        <v>2074</v>
      </c>
    </row>
    <row r="4" spans="1:17" x14ac:dyDescent="0.3">
      <c r="A4" s="5">
        <v>1.81185027162927E+16</v>
      </c>
      <c r="B4" s="5">
        <v>1.78414445699532E+16</v>
      </c>
      <c r="C4" s="2" t="s">
        <v>1233</v>
      </c>
      <c r="D4" s="2" t="s">
        <v>1234</v>
      </c>
      <c r="E4" s="9" t="s">
        <v>1240</v>
      </c>
      <c r="F4" s="2">
        <v>36</v>
      </c>
      <c r="G4" s="6">
        <v>44898</v>
      </c>
      <c r="H4" s="2" t="s">
        <v>1241</v>
      </c>
      <c r="I4" s="2" t="s">
        <v>1237</v>
      </c>
      <c r="J4" s="3">
        <v>11883</v>
      </c>
      <c r="K4" s="3">
        <v>10646</v>
      </c>
      <c r="L4" s="3">
        <v>26</v>
      </c>
      <c r="M4" s="3">
        <v>13</v>
      </c>
      <c r="N4" s="3">
        <v>4620</v>
      </c>
      <c r="O4" s="3">
        <v>453</v>
      </c>
      <c r="P4" s="3">
        <v>3</v>
      </c>
      <c r="Q4" s="3">
        <v>144</v>
      </c>
    </row>
    <row r="5" spans="1:17" x14ac:dyDescent="0.3">
      <c r="A5" s="5">
        <v>1.79736158568022E+16</v>
      </c>
      <c r="B5" s="5">
        <v>1.78414445699532E+16</v>
      </c>
      <c r="C5" s="2" t="s">
        <v>1233</v>
      </c>
      <c r="D5" s="2" t="s">
        <v>1234</v>
      </c>
      <c r="E5" s="9" t="s">
        <v>1242</v>
      </c>
      <c r="F5" s="2">
        <v>62</v>
      </c>
      <c r="G5" s="6">
        <v>44900</v>
      </c>
      <c r="H5" s="2" t="s">
        <v>1243</v>
      </c>
      <c r="I5" s="2" t="s">
        <v>1237</v>
      </c>
      <c r="J5" s="3">
        <v>20807</v>
      </c>
      <c r="K5" s="3">
        <v>17167</v>
      </c>
      <c r="L5" s="3">
        <v>50</v>
      </c>
      <c r="M5" s="3">
        <v>34</v>
      </c>
      <c r="N5" s="3">
        <v>7620</v>
      </c>
      <c r="O5" s="3">
        <v>890</v>
      </c>
      <c r="P5" s="3">
        <v>16</v>
      </c>
      <c r="Q5" s="3">
        <v>362</v>
      </c>
    </row>
    <row r="6" spans="1:17" x14ac:dyDescent="0.3">
      <c r="A6" s="5">
        <v>1.79154156325698E+16</v>
      </c>
      <c r="B6" s="5">
        <v>1.78414445699532E+16</v>
      </c>
      <c r="C6" s="2" t="s">
        <v>1233</v>
      </c>
      <c r="D6" s="2" t="s">
        <v>1234</v>
      </c>
      <c r="E6" s="9" t="s">
        <v>1244</v>
      </c>
      <c r="F6" s="2">
        <v>45</v>
      </c>
      <c r="G6" s="6">
        <v>44900</v>
      </c>
      <c r="H6" s="2" t="s">
        <v>1245</v>
      </c>
      <c r="I6" s="2" t="s">
        <v>1237</v>
      </c>
      <c r="J6" s="3">
        <v>24512</v>
      </c>
      <c r="K6" s="3">
        <v>21258</v>
      </c>
      <c r="L6" s="3">
        <v>273</v>
      </c>
      <c r="M6" s="3">
        <v>45</v>
      </c>
      <c r="N6" s="3">
        <v>10576</v>
      </c>
      <c r="O6" s="3">
        <v>720</v>
      </c>
      <c r="P6" s="3">
        <v>7</v>
      </c>
      <c r="Q6" s="3">
        <v>998</v>
      </c>
    </row>
    <row r="7" spans="1:17" x14ac:dyDescent="0.3">
      <c r="A7" s="5">
        <v>1.79887046506352E+16</v>
      </c>
      <c r="B7" s="5">
        <v>1.78414445699532E+16</v>
      </c>
      <c r="C7" s="2" t="s">
        <v>1233</v>
      </c>
      <c r="D7" s="2" t="s">
        <v>1234</v>
      </c>
      <c r="E7" s="9" t="s">
        <v>1246</v>
      </c>
      <c r="F7" s="2">
        <v>42</v>
      </c>
      <c r="G7" s="6">
        <v>44901</v>
      </c>
      <c r="H7" s="2" t="s">
        <v>1247</v>
      </c>
      <c r="I7" s="2" t="s">
        <v>1237</v>
      </c>
      <c r="J7" s="3">
        <v>24877</v>
      </c>
      <c r="K7" s="3">
        <v>22810</v>
      </c>
      <c r="L7" s="3">
        <v>211</v>
      </c>
      <c r="M7" s="3">
        <v>19</v>
      </c>
      <c r="N7" s="3">
        <v>11387</v>
      </c>
      <c r="O7" s="3">
        <v>1025</v>
      </c>
      <c r="P7" s="3">
        <v>21</v>
      </c>
      <c r="Q7" s="3">
        <v>883</v>
      </c>
    </row>
    <row r="8" spans="1:17" x14ac:dyDescent="0.3">
      <c r="A8" s="5">
        <v>1.82439230021454E+16</v>
      </c>
      <c r="B8" s="5">
        <v>1.78414445699532E+16</v>
      </c>
      <c r="C8" s="2" t="s">
        <v>1233</v>
      </c>
      <c r="D8" s="2" t="s">
        <v>1234</v>
      </c>
      <c r="E8" s="9" t="s">
        <v>1248</v>
      </c>
      <c r="F8" s="2">
        <v>42</v>
      </c>
      <c r="G8" s="6">
        <v>44902</v>
      </c>
      <c r="H8" s="2" t="s">
        <v>1249</v>
      </c>
      <c r="I8" s="2" t="s">
        <v>1237</v>
      </c>
      <c r="J8" s="3">
        <v>59832</v>
      </c>
      <c r="K8" s="3">
        <v>54148</v>
      </c>
      <c r="L8" s="3">
        <v>517</v>
      </c>
      <c r="M8" s="3">
        <v>432</v>
      </c>
      <c r="N8" s="3">
        <v>24647</v>
      </c>
      <c r="O8" s="3">
        <v>1939</v>
      </c>
      <c r="P8" s="3">
        <v>17</v>
      </c>
      <c r="Q8" s="3">
        <v>2235</v>
      </c>
    </row>
    <row r="9" spans="1:17" x14ac:dyDescent="0.3">
      <c r="A9" s="5">
        <v>1.7988153574658E+16</v>
      </c>
      <c r="B9" s="5">
        <v>1.78414445699532E+16</v>
      </c>
      <c r="C9" s="2" t="s">
        <v>1233</v>
      </c>
      <c r="D9" s="2" t="s">
        <v>1234</v>
      </c>
      <c r="E9" s="9" t="s">
        <v>1250</v>
      </c>
      <c r="F9" s="2">
        <v>46</v>
      </c>
      <c r="G9" s="6">
        <v>44903</v>
      </c>
      <c r="H9" s="2" t="s">
        <v>1251</v>
      </c>
      <c r="I9" s="2" t="s">
        <v>1237</v>
      </c>
      <c r="J9" s="3">
        <v>17541</v>
      </c>
      <c r="K9" s="3">
        <v>13075</v>
      </c>
      <c r="L9" s="3">
        <v>17</v>
      </c>
      <c r="M9" s="3">
        <v>4</v>
      </c>
      <c r="N9" s="3">
        <v>5815</v>
      </c>
      <c r="O9" s="3">
        <v>492</v>
      </c>
      <c r="P9" s="3">
        <v>17</v>
      </c>
      <c r="Q9" s="3">
        <v>142</v>
      </c>
    </row>
    <row r="10" spans="1:17" x14ac:dyDescent="0.3">
      <c r="A10" s="5">
        <v>1.80276174284339E+16</v>
      </c>
      <c r="B10" s="5">
        <v>1.78414445699532E+16</v>
      </c>
      <c r="C10" s="2" t="s">
        <v>1233</v>
      </c>
      <c r="D10" s="2" t="s">
        <v>1234</v>
      </c>
      <c r="E10" s="9" t="s">
        <v>1252</v>
      </c>
      <c r="F10" s="2">
        <v>51</v>
      </c>
      <c r="G10" s="6">
        <v>44904</v>
      </c>
      <c r="H10" s="2" t="s">
        <v>1253</v>
      </c>
      <c r="I10" s="2" t="s">
        <v>1237</v>
      </c>
      <c r="J10" s="3">
        <v>14610</v>
      </c>
      <c r="K10" s="3">
        <v>11252</v>
      </c>
      <c r="L10" s="3">
        <v>9</v>
      </c>
      <c r="M10" s="3">
        <v>6</v>
      </c>
      <c r="N10" s="3">
        <v>3964</v>
      </c>
      <c r="O10" s="3">
        <v>319</v>
      </c>
      <c r="P10" s="3">
        <v>7</v>
      </c>
      <c r="Q10" s="3">
        <v>61</v>
      </c>
    </row>
    <row r="11" spans="1:17" x14ac:dyDescent="0.3">
      <c r="A11" s="5">
        <v>1.80072200295157E+16</v>
      </c>
      <c r="B11" s="5">
        <v>1.78414445699532E+16</v>
      </c>
      <c r="C11" s="2" t="s">
        <v>1233</v>
      </c>
      <c r="D11" s="2" t="s">
        <v>1234</v>
      </c>
      <c r="E11" s="9" t="s">
        <v>1254</v>
      </c>
      <c r="F11" s="2">
        <v>43</v>
      </c>
      <c r="G11" s="6">
        <v>44905</v>
      </c>
      <c r="H11" s="2" t="s">
        <v>1255</v>
      </c>
      <c r="I11" s="2" t="s">
        <v>1237</v>
      </c>
      <c r="J11" s="3">
        <v>42772</v>
      </c>
      <c r="K11" s="3">
        <v>39406</v>
      </c>
      <c r="L11" s="3">
        <v>483</v>
      </c>
      <c r="M11" s="3">
        <v>138</v>
      </c>
      <c r="N11" s="3">
        <v>16043</v>
      </c>
      <c r="O11" s="3">
        <v>1879</v>
      </c>
      <c r="P11" s="3">
        <v>33</v>
      </c>
      <c r="Q11" s="3">
        <v>2634</v>
      </c>
    </row>
    <row r="12" spans="1:17" x14ac:dyDescent="0.3">
      <c r="A12" s="5">
        <v>1.78836497727682E+16</v>
      </c>
      <c r="B12" s="5">
        <v>1.78414445699532E+16</v>
      </c>
      <c r="C12" s="2" t="s">
        <v>1233</v>
      </c>
      <c r="D12" s="2" t="s">
        <v>1234</v>
      </c>
      <c r="E12" s="9" t="s">
        <v>1256</v>
      </c>
      <c r="F12" s="2">
        <v>46</v>
      </c>
      <c r="G12" s="6">
        <v>44905</v>
      </c>
      <c r="H12" s="2" t="s">
        <v>1257</v>
      </c>
      <c r="I12" s="2" t="s">
        <v>1237</v>
      </c>
      <c r="J12" s="3">
        <v>86819</v>
      </c>
      <c r="K12" s="3">
        <v>78856</v>
      </c>
      <c r="L12" s="3">
        <v>954</v>
      </c>
      <c r="M12" s="3">
        <v>646</v>
      </c>
      <c r="N12" s="3">
        <v>34044</v>
      </c>
      <c r="O12" s="3">
        <v>3439</v>
      </c>
      <c r="P12" s="3">
        <v>28</v>
      </c>
      <c r="Q12" s="3">
        <v>3068</v>
      </c>
    </row>
    <row r="13" spans="1:17" x14ac:dyDescent="0.3">
      <c r="A13" s="5">
        <v>1.79963532736041E+16</v>
      </c>
      <c r="B13" s="5">
        <v>1.78414445699532E+16</v>
      </c>
      <c r="C13" s="2" t="s">
        <v>1233</v>
      </c>
      <c r="D13" s="2" t="s">
        <v>1234</v>
      </c>
      <c r="E13" s="9" t="s">
        <v>1258</v>
      </c>
      <c r="F13" s="2">
        <v>52</v>
      </c>
      <c r="G13" s="6">
        <v>44907</v>
      </c>
      <c r="H13" s="2" t="s">
        <v>1259</v>
      </c>
      <c r="I13" s="2" t="s">
        <v>1237</v>
      </c>
      <c r="J13" s="3">
        <v>43838</v>
      </c>
      <c r="K13" s="3">
        <v>37928</v>
      </c>
      <c r="L13" s="3">
        <v>206</v>
      </c>
      <c r="M13" s="3">
        <v>281</v>
      </c>
      <c r="N13" s="3">
        <v>15172</v>
      </c>
      <c r="O13" s="3">
        <v>1666</v>
      </c>
      <c r="P13" s="3">
        <v>20</v>
      </c>
      <c r="Q13" s="3">
        <v>1531</v>
      </c>
    </row>
    <row r="14" spans="1:17" x14ac:dyDescent="0.3">
      <c r="A14" s="5">
        <v>1.82215694861625E+16</v>
      </c>
      <c r="B14" s="5">
        <v>1.78414445699532E+16</v>
      </c>
      <c r="C14" s="2" t="s">
        <v>1233</v>
      </c>
      <c r="D14" s="2" t="s">
        <v>1234</v>
      </c>
      <c r="E14" s="9" t="s">
        <v>1260</v>
      </c>
      <c r="F14" s="2">
        <v>49</v>
      </c>
      <c r="G14" s="6">
        <v>44908</v>
      </c>
      <c r="H14" s="2" t="s">
        <v>1261</v>
      </c>
      <c r="I14" s="2" t="s">
        <v>1237</v>
      </c>
      <c r="J14" s="3">
        <v>22953</v>
      </c>
      <c r="K14" s="3">
        <v>20114</v>
      </c>
      <c r="L14" s="3">
        <v>90</v>
      </c>
      <c r="M14" s="3">
        <v>64</v>
      </c>
      <c r="N14" s="3">
        <v>7736</v>
      </c>
      <c r="O14" s="3">
        <v>856</v>
      </c>
      <c r="P14" s="3">
        <v>29</v>
      </c>
      <c r="Q14" s="3">
        <v>519</v>
      </c>
    </row>
    <row r="15" spans="1:17" x14ac:dyDescent="0.3">
      <c r="A15" s="5">
        <v>1.78510160008657E+16</v>
      </c>
      <c r="B15" s="5">
        <v>1.78414445699532E+16</v>
      </c>
      <c r="C15" s="2" t="s">
        <v>1233</v>
      </c>
      <c r="D15" s="2" t="s">
        <v>1234</v>
      </c>
      <c r="E15" s="9" t="s">
        <v>1262</v>
      </c>
      <c r="F15" s="2">
        <v>60</v>
      </c>
      <c r="G15" s="6">
        <v>44909</v>
      </c>
      <c r="H15" s="2" t="s">
        <v>1263</v>
      </c>
      <c r="I15" s="2" t="s">
        <v>1237</v>
      </c>
      <c r="J15" s="3">
        <v>25279</v>
      </c>
      <c r="K15" s="3">
        <v>21347</v>
      </c>
      <c r="L15" s="3">
        <v>177</v>
      </c>
      <c r="M15" s="3">
        <v>40</v>
      </c>
      <c r="N15" s="3">
        <v>9912</v>
      </c>
      <c r="O15" s="3">
        <v>1029</v>
      </c>
      <c r="P15" s="3">
        <v>15</v>
      </c>
      <c r="Q15" s="3">
        <v>685</v>
      </c>
    </row>
    <row r="16" spans="1:17" x14ac:dyDescent="0.3">
      <c r="A16" s="5">
        <v>1.79882762417112E+16</v>
      </c>
      <c r="B16" s="5">
        <v>1.78414445699532E+16</v>
      </c>
      <c r="C16" s="2" t="s">
        <v>1233</v>
      </c>
      <c r="D16" s="2" t="s">
        <v>1234</v>
      </c>
      <c r="E16" s="9" t="s">
        <v>1264</v>
      </c>
      <c r="F16" s="2">
        <v>45</v>
      </c>
      <c r="G16" s="6">
        <v>44910</v>
      </c>
      <c r="H16" s="2" t="s">
        <v>1265</v>
      </c>
      <c r="I16" s="2" t="s">
        <v>1237</v>
      </c>
      <c r="J16" s="3">
        <v>246432</v>
      </c>
      <c r="K16" s="3">
        <v>223091</v>
      </c>
      <c r="L16" s="3">
        <v>4385</v>
      </c>
      <c r="M16" s="3">
        <v>3253</v>
      </c>
      <c r="N16" s="3">
        <v>120820</v>
      </c>
      <c r="O16" s="3">
        <v>9495</v>
      </c>
      <c r="P16" s="3">
        <v>126</v>
      </c>
      <c r="Q16" s="3">
        <v>12928</v>
      </c>
    </row>
    <row r="17" spans="1:17" x14ac:dyDescent="0.3">
      <c r="A17" s="5">
        <v>1.79647485291132E+16</v>
      </c>
      <c r="B17" s="5">
        <v>1.78414445699532E+16</v>
      </c>
      <c r="C17" s="2" t="s">
        <v>1233</v>
      </c>
      <c r="D17" s="2" t="s">
        <v>1234</v>
      </c>
      <c r="E17" s="9" t="s">
        <v>1266</v>
      </c>
      <c r="F17" s="2">
        <v>42</v>
      </c>
      <c r="G17" s="6">
        <v>44911</v>
      </c>
      <c r="H17" s="2" t="s">
        <v>1267</v>
      </c>
      <c r="I17" s="2" t="s">
        <v>1237</v>
      </c>
      <c r="J17" s="3">
        <v>304733</v>
      </c>
      <c r="K17" s="3">
        <v>266752</v>
      </c>
      <c r="L17" s="3">
        <v>8460</v>
      </c>
      <c r="M17" s="3">
        <v>1853</v>
      </c>
      <c r="N17" s="3">
        <v>111966</v>
      </c>
      <c r="O17" s="3">
        <v>6835</v>
      </c>
      <c r="P17" s="3">
        <v>50</v>
      </c>
      <c r="Q17" s="3">
        <v>20551</v>
      </c>
    </row>
    <row r="18" spans="1:17" x14ac:dyDescent="0.3">
      <c r="A18" s="5">
        <v>1.79475579142592E+16</v>
      </c>
      <c r="B18" s="5">
        <v>1.78414445699532E+16</v>
      </c>
      <c r="C18" s="2" t="s">
        <v>1233</v>
      </c>
      <c r="D18" s="2" t="s">
        <v>1234</v>
      </c>
      <c r="E18" s="9" t="s">
        <v>1268</v>
      </c>
      <c r="F18" s="2">
        <v>67</v>
      </c>
      <c r="G18" s="6">
        <v>44912</v>
      </c>
      <c r="H18" s="2" t="s">
        <v>1269</v>
      </c>
      <c r="I18" s="2" t="s">
        <v>1237</v>
      </c>
      <c r="J18" s="3">
        <v>17149</v>
      </c>
      <c r="K18" s="3">
        <v>13895</v>
      </c>
      <c r="L18" s="3">
        <v>39</v>
      </c>
      <c r="M18" s="3">
        <v>16</v>
      </c>
      <c r="N18" s="3">
        <v>6912</v>
      </c>
      <c r="O18" s="3">
        <v>711</v>
      </c>
      <c r="P18" s="3">
        <v>15</v>
      </c>
      <c r="Q18" s="3">
        <v>243</v>
      </c>
    </row>
    <row r="19" spans="1:17" x14ac:dyDescent="0.3">
      <c r="A19" s="5">
        <v>1.82679088751073E+16</v>
      </c>
      <c r="B19" s="5">
        <v>1.78414445699532E+16</v>
      </c>
      <c r="C19" s="2" t="s">
        <v>1233</v>
      </c>
      <c r="D19" s="2" t="s">
        <v>1234</v>
      </c>
      <c r="E19" s="9" t="s">
        <v>1270</v>
      </c>
      <c r="F19" s="2">
        <v>76</v>
      </c>
      <c r="G19" s="6">
        <v>44913</v>
      </c>
      <c r="H19" s="2" t="s">
        <v>1271</v>
      </c>
      <c r="I19" s="2" t="s">
        <v>1237</v>
      </c>
      <c r="J19" s="3">
        <v>236463</v>
      </c>
      <c r="K19" s="3">
        <v>204028</v>
      </c>
      <c r="L19" s="3">
        <v>6060</v>
      </c>
      <c r="M19" s="3">
        <v>1636</v>
      </c>
      <c r="N19" s="3">
        <v>89286</v>
      </c>
      <c r="O19" s="3">
        <v>5503</v>
      </c>
      <c r="P19" s="3">
        <v>42</v>
      </c>
      <c r="Q19" s="3">
        <v>15466</v>
      </c>
    </row>
    <row r="20" spans="1:17" x14ac:dyDescent="0.3">
      <c r="A20" s="5">
        <v>1.7989104355725E+16</v>
      </c>
      <c r="B20" s="5">
        <v>1.78414445699532E+16</v>
      </c>
      <c r="C20" s="2" t="s">
        <v>1233</v>
      </c>
      <c r="D20" s="2" t="s">
        <v>1234</v>
      </c>
      <c r="E20" s="9" t="s">
        <v>1272</v>
      </c>
      <c r="F20" s="2">
        <v>55</v>
      </c>
      <c r="G20" s="6">
        <v>44914</v>
      </c>
      <c r="H20" s="2" t="s">
        <v>1273</v>
      </c>
      <c r="I20" s="2" t="s">
        <v>1237</v>
      </c>
      <c r="J20" s="3">
        <v>389084</v>
      </c>
      <c r="K20" s="3">
        <v>359466</v>
      </c>
      <c r="L20" s="3">
        <v>11781</v>
      </c>
      <c r="M20" s="3">
        <v>3830</v>
      </c>
      <c r="N20" s="3">
        <v>220631</v>
      </c>
      <c r="O20" s="3">
        <v>10376</v>
      </c>
      <c r="P20" s="3">
        <v>76</v>
      </c>
      <c r="Q20" s="3">
        <v>24463</v>
      </c>
    </row>
    <row r="21" spans="1:17" x14ac:dyDescent="0.3">
      <c r="A21" s="5">
        <v>1.79715273348595E+16</v>
      </c>
      <c r="B21" s="5">
        <v>1.78414445699532E+16</v>
      </c>
      <c r="C21" s="2" t="s">
        <v>1233</v>
      </c>
      <c r="D21" s="2" t="s">
        <v>1234</v>
      </c>
      <c r="E21" s="9" t="s">
        <v>1274</v>
      </c>
      <c r="F21" s="2">
        <v>44</v>
      </c>
      <c r="G21" s="6">
        <v>44915</v>
      </c>
      <c r="H21" s="2" t="s">
        <v>1275</v>
      </c>
      <c r="I21" s="2" t="s">
        <v>1237</v>
      </c>
      <c r="J21" s="3">
        <v>29250</v>
      </c>
      <c r="K21" s="3">
        <v>24338</v>
      </c>
      <c r="L21" s="3">
        <v>146</v>
      </c>
      <c r="M21" s="3">
        <v>113</v>
      </c>
      <c r="N21" s="3">
        <v>13562</v>
      </c>
      <c r="O21" s="3">
        <v>1267</v>
      </c>
      <c r="P21" s="3">
        <v>25</v>
      </c>
      <c r="Q21" s="3">
        <v>682</v>
      </c>
    </row>
    <row r="22" spans="1:17" x14ac:dyDescent="0.3">
      <c r="A22" s="5">
        <v>1.80265815254454E+16</v>
      </c>
      <c r="B22" s="5">
        <v>1.78414445699532E+16</v>
      </c>
      <c r="C22" s="2" t="s">
        <v>1233</v>
      </c>
      <c r="D22" s="2" t="s">
        <v>1234</v>
      </c>
      <c r="E22" s="9" t="s">
        <v>1276</v>
      </c>
      <c r="F22" s="2">
        <v>57</v>
      </c>
      <c r="G22" s="6">
        <v>44916</v>
      </c>
      <c r="H22" s="2" t="s">
        <v>1277</v>
      </c>
      <c r="I22" s="2" t="s">
        <v>1237</v>
      </c>
      <c r="J22" s="3">
        <v>62319</v>
      </c>
      <c r="K22" s="3">
        <v>52756</v>
      </c>
      <c r="L22" s="3">
        <v>595</v>
      </c>
      <c r="M22" s="3">
        <v>380</v>
      </c>
      <c r="N22" s="3">
        <v>25305</v>
      </c>
      <c r="O22" s="3">
        <v>2086</v>
      </c>
      <c r="P22" s="3">
        <v>42</v>
      </c>
      <c r="Q22" s="3">
        <v>2471</v>
      </c>
    </row>
    <row r="23" spans="1:17" x14ac:dyDescent="0.3">
      <c r="A23" s="5">
        <v>1.79445205585209E+16</v>
      </c>
      <c r="B23" s="5">
        <v>1.78414445699532E+16</v>
      </c>
      <c r="C23" s="2" t="s">
        <v>1233</v>
      </c>
      <c r="D23" s="2" t="s">
        <v>1234</v>
      </c>
      <c r="E23" s="9" t="s">
        <v>1278</v>
      </c>
      <c r="F23" s="2">
        <v>46</v>
      </c>
      <c r="G23" s="6">
        <v>44917</v>
      </c>
      <c r="H23" s="2" t="s">
        <v>1279</v>
      </c>
      <c r="I23" s="2" t="s">
        <v>1237</v>
      </c>
      <c r="J23" s="3">
        <v>30114</v>
      </c>
      <c r="K23" s="3">
        <v>24820</v>
      </c>
      <c r="L23" s="3">
        <v>143</v>
      </c>
      <c r="M23" s="3">
        <v>83</v>
      </c>
      <c r="N23" s="3">
        <v>11890</v>
      </c>
      <c r="O23" s="3">
        <v>1408</v>
      </c>
      <c r="P23" s="3">
        <v>22</v>
      </c>
      <c r="Q23" s="3">
        <v>864</v>
      </c>
    </row>
    <row r="24" spans="1:17" x14ac:dyDescent="0.3">
      <c r="A24" s="5">
        <v>1.79630292981473E+16</v>
      </c>
      <c r="B24" s="5">
        <v>1.78414445699532E+16</v>
      </c>
      <c r="C24" s="2" t="s">
        <v>1233</v>
      </c>
      <c r="D24" s="2" t="s">
        <v>1234</v>
      </c>
      <c r="E24" s="9" t="s">
        <v>1280</v>
      </c>
      <c r="F24" s="2">
        <v>67</v>
      </c>
      <c r="G24" s="6">
        <v>44918</v>
      </c>
      <c r="H24" s="2" t="s">
        <v>1281</v>
      </c>
      <c r="I24" s="2" t="s">
        <v>1237</v>
      </c>
      <c r="J24" s="3">
        <v>60244</v>
      </c>
      <c r="K24" s="3">
        <v>51654</v>
      </c>
      <c r="L24" s="3">
        <v>264</v>
      </c>
      <c r="M24" s="3">
        <v>475</v>
      </c>
      <c r="N24" s="3">
        <v>22917</v>
      </c>
      <c r="O24" s="3">
        <v>1712</v>
      </c>
      <c r="P24" s="3">
        <v>4</v>
      </c>
      <c r="Q24" s="3">
        <v>1569</v>
      </c>
    </row>
    <row r="25" spans="1:17" x14ac:dyDescent="0.3">
      <c r="A25" s="5">
        <v>1.78576178428582E+16</v>
      </c>
      <c r="B25" s="5">
        <v>1.78414445699532E+16</v>
      </c>
      <c r="C25" s="2" t="s">
        <v>1233</v>
      </c>
      <c r="D25" s="2" t="s">
        <v>1234</v>
      </c>
      <c r="E25" s="9" t="s">
        <v>1282</v>
      </c>
      <c r="F25" s="2">
        <v>54</v>
      </c>
      <c r="G25" s="6">
        <v>44919</v>
      </c>
      <c r="H25" s="2" t="s">
        <v>1283</v>
      </c>
      <c r="I25" s="2" t="s">
        <v>1237</v>
      </c>
      <c r="J25" s="3">
        <v>50652</v>
      </c>
      <c r="K25" s="3">
        <v>43035</v>
      </c>
      <c r="L25" s="3">
        <v>684</v>
      </c>
      <c r="M25" s="3">
        <v>139</v>
      </c>
      <c r="N25" s="3">
        <v>20164</v>
      </c>
      <c r="O25" s="3">
        <v>1720</v>
      </c>
      <c r="P25" s="3">
        <v>20</v>
      </c>
      <c r="Q25" s="3">
        <v>2738</v>
      </c>
    </row>
    <row r="26" spans="1:17" x14ac:dyDescent="0.3">
      <c r="A26" s="5">
        <v>1.79851586596696E+16</v>
      </c>
      <c r="B26" s="5">
        <v>1.78414445699532E+16</v>
      </c>
      <c r="C26" s="2" t="s">
        <v>1233</v>
      </c>
      <c r="D26" s="2" t="s">
        <v>1234</v>
      </c>
      <c r="E26" s="9" t="s">
        <v>1284</v>
      </c>
      <c r="F26" s="2">
        <v>67</v>
      </c>
      <c r="G26" s="6">
        <v>44920</v>
      </c>
      <c r="H26" s="2" t="s">
        <v>1285</v>
      </c>
      <c r="I26" s="2" t="s">
        <v>1237</v>
      </c>
      <c r="J26" s="3">
        <v>74359</v>
      </c>
      <c r="K26" s="3">
        <v>66755</v>
      </c>
      <c r="L26" s="3">
        <v>1016</v>
      </c>
      <c r="M26" s="3">
        <v>317</v>
      </c>
      <c r="N26" s="3">
        <v>29897</v>
      </c>
      <c r="O26" s="3">
        <v>2535</v>
      </c>
      <c r="P26" s="3">
        <v>21</v>
      </c>
      <c r="Q26" s="3">
        <v>4602</v>
      </c>
    </row>
    <row r="27" spans="1:17" x14ac:dyDescent="0.3">
      <c r="A27" s="5">
        <v>1.7991732757712E+16</v>
      </c>
      <c r="B27" s="5">
        <v>1.78414445699532E+16</v>
      </c>
      <c r="C27" s="2" t="s">
        <v>1233</v>
      </c>
      <c r="D27" s="2" t="s">
        <v>1234</v>
      </c>
      <c r="E27" s="9" t="s">
        <v>1286</v>
      </c>
      <c r="F27" s="2">
        <v>83</v>
      </c>
      <c r="G27" s="6">
        <v>44921</v>
      </c>
      <c r="H27" s="2" t="s">
        <v>1287</v>
      </c>
      <c r="I27" s="2" t="s">
        <v>1237</v>
      </c>
      <c r="J27" s="3">
        <v>191103</v>
      </c>
      <c r="K27" s="3">
        <v>182457</v>
      </c>
      <c r="L27" s="3">
        <v>2315</v>
      </c>
      <c r="M27" s="3">
        <v>1763</v>
      </c>
      <c r="N27" s="3">
        <v>95260</v>
      </c>
      <c r="O27" s="3">
        <v>7220</v>
      </c>
      <c r="P27" s="3">
        <v>109</v>
      </c>
      <c r="Q27" s="3">
        <v>5456</v>
      </c>
    </row>
    <row r="28" spans="1:17" x14ac:dyDescent="0.3">
      <c r="A28" s="5">
        <v>1.7955195938149E+16</v>
      </c>
      <c r="B28" s="5">
        <v>1.78414445699532E+16</v>
      </c>
      <c r="C28" s="2" t="s">
        <v>1233</v>
      </c>
      <c r="D28" s="2" t="s">
        <v>1234</v>
      </c>
      <c r="E28" s="9" t="s">
        <v>1288</v>
      </c>
      <c r="F28" s="2">
        <v>63</v>
      </c>
      <c r="G28" s="6">
        <v>44922</v>
      </c>
      <c r="H28" s="2" t="s">
        <v>1289</v>
      </c>
      <c r="I28" s="2" t="s">
        <v>1237</v>
      </c>
      <c r="J28" s="3">
        <v>136912</v>
      </c>
      <c r="K28" s="3">
        <v>120145</v>
      </c>
      <c r="L28" s="3">
        <v>1020</v>
      </c>
      <c r="M28" s="3">
        <v>1730</v>
      </c>
      <c r="N28" s="3">
        <v>55118</v>
      </c>
      <c r="O28" s="3">
        <v>5607</v>
      </c>
      <c r="P28" s="3">
        <v>39</v>
      </c>
      <c r="Q28" s="3">
        <v>3834</v>
      </c>
    </row>
    <row r="29" spans="1:17" x14ac:dyDescent="0.3">
      <c r="A29" s="5">
        <v>1.78543567798791E+16</v>
      </c>
      <c r="B29" s="5">
        <v>1.78414445699532E+16</v>
      </c>
      <c r="C29" s="2" t="s">
        <v>1233</v>
      </c>
      <c r="D29" s="2" t="s">
        <v>1234</v>
      </c>
      <c r="E29" s="9" t="s">
        <v>1290</v>
      </c>
      <c r="F29" s="2">
        <v>50</v>
      </c>
      <c r="G29" s="6">
        <v>44923</v>
      </c>
      <c r="H29" s="2" t="s">
        <v>1291</v>
      </c>
      <c r="I29" s="2" t="s">
        <v>1237</v>
      </c>
      <c r="J29" s="3">
        <v>58345</v>
      </c>
      <c r="K29" s="3">
        <v>50029</v>
      </c>
      <c r="L29" s="3">
        <v>480</v>
      </c>
      <c r="M29" s="3">
        <v>118</v>
      </c>
      <c r="N29" s="3">
        <v>24708</v>
      </c>
      <c r="O29" s="3">
        <v>2145</v>
      </c>
      <c r="P29" s="3">
        <v>10</v>
      </c>
      <c r="Q29" s="3">
        <v>1980</v>
      </c>
    </row>
    <row r="30" spans="1:17" x14ac:dyDescent="0.3">
      <c r="A30" s="5">
        <v>1.78532019088623E+16</v>
      </c>
      <c r="B30" s="5">
        <v>1.78414445699532E+16</v>
      </c>
      <c r="C30" s="2" t="s">
        <v>1233</v>
      </c>
      <c r="D30" s="2" t="s">
        <v>1234</v>
      </c>
      <c r="E30" s="9" t="s">
        <v>1292</v>
      </c>
      <c r="F30" s="2">
        <v>61</v>
      </c>
      <c r="G30" s="6">
        <v>44924</v>
      </c>
      <c r="H30" s="2" t="s">
        <v>1293</v>
      </c>
      <c r="I30" s="2" t="s">
        <v>1237</v>
      </c>
      <c r="J30" s="3">
        <v>32944</v>
      </c>
      <c r="K30" s="3">
        <v>25794</v>
      </c>
      <c r="L30" s="3">
        <v>196</v>
      </c>
      <c r="M30" s="3">
        <v>42</v>
      </c>
      <c r="N30" s="3">
        <v>13424</v>
      </c>
      <c r="O30" s="3">
        <v>1617</v>
      </c>
      <c r="P30" s="3">
        <v>45</v>
      </c>
      <c r="Q30" s="3">
        <v>693</v>
      </c>
    </row>
    <row r="31" spans="1:17" x14ac:dyDescent="0.3">
      <c r="A31" s="5">
        <v>1.7920882532547E+16</v>
      </c>
      <c r="B31" s="5">
        <v>1.78414445699532E+16</v>
      </c>
      <c r="C31" s="2" t="s">
        <v>1233</v>
      </c>
      <c r="D31" s="2" t="s">
        <v>1234</v>
      </c>
      <c r="E31" s="9" t="s">
        <v>1294</v>
      </c>
      <c r="F31" s="2">
        <v>55</v>
      </c>
      <c r="G31" s="6">
        <v>44925</v>
      </c>
      <c r="H31" s="2" t="s">
        <v>1295</v>
      </c>
      <c r="I31" s="2" t="s">
        <v>1237</v>
      </c>
      <c r="J31" s="3">
        <v>63899</v>
      </c>
      <c r="K31" s="3">
        <v>57500</v>
      </c>
      <c r="L31" s="3">
        <v>757</v>
      </c>
      <c r="M31" s="3">
        <v>97</v>
      </c>
      <c r="N31" s="3">
        <v>23294</v>
      </c>
      <c r="O31" s="3">
        <v>2093</v>
      </c>
      <c r="P31" s="3">
        <v>17</v>
      </c>
      <c r="Q31" s="3">
        <v>2602</v>
      </c>
    </row>
    <row r="32" spans="1:17" x14ac:dyDescent="0.3">
      <c r="A32" s="5">
        <v>1.78633617178348E+16</v>
      </c>
      <c r="B32" s="5">
        <v>1.78414445699532E+16</v>
      </c>
      <c r="C32" s="2" t="s">
        <v>1233</v>
      </c>
      <c r="D32" s="2" t="s">
        <v>1234</v>
      </c>
      <c r="E32" s="9" t="s">
        <v>1296</v>
      </c>
      <c r="F32" s="2">
        <v>82</v>
      </c>
      <c r="G32" s="6">
        <v>44928</v>
      </c>
      <c r="H32" s="2" t="s">
        <v>1297</v>
      </c>
      <c r="I32" s="2" t="s">
        <v>1237</v>
      </c>
      <c r="J32" s="3">
        <v>18829</v>
      </c>
      <c r="K32" s="3">
        <v>14481</v>
      </c>
      <c r="L32" s="3">
        <v>55</v>
      </c>
      <c r="M32" s="3">
        <v>12</v>
      </c>
      <c r="N32" s="3">
        <v>6312</v>
      </c>
      <c r="O32" s="3">
        <v>658</v>
      </c>
      <c r="P32" s="3">
        <v>25</v>
      </c>
      <c r="Q32" s="3">
        <v>210</v>
      </c>
    </row>
    <row r="33" spans="1:17" x14ac:dyDescent="0.3">
      <c r="A33" s="5">
        <v>1.79543080043093E+16</v>
      </c>
      <c r="B33" s="5">
        <v>1.78414445699532E+16</v>
      </c>
      <c r="C33" s="2" t="s">
        <v>1233</v>
      </c>
      <c r="D33" s="2" t="s">
        <v>1234</v>
      </c>
      <c r="E33" s="9" t="s">
        <v>1298</v>
      </c>
      <c r="F33" s="2">
        <v>0</v>
      </c>
      <c r="G33" s="6">
        <v>44929</v>
      </c>
      <c r="H33" s="2" t="s">
        <v>1299</v>
      </c>
      <c r="I33" s="2" t="s">
        <v>1300</v>
      </c>
      <c r="J33" s="3">
        <v>88355</v>
      </c>
      <c r="K33" s="3">
        <v>63648</v>
      </c>
      <c r="L33" s="3">
        <v>750</v>
      </c>
      <c r="M33" s="3">
        <v>37</v>
      </c>
      <c r="N33" s="3">
        <v>0</v>
      </c>
      <c r="O33" s="3">
        <v>3770</v>
      </c>
      <c r="P33" s="3">
        <v>134</v>
      </c>
      <c r="Q33" s="3">
        <v>5222</v>
      </c>
    </row>
    <row r="34" spans="1:17" x14ac:dyDescent="0.3">
      <c r="A34" s="5">
        <v>1.79800466810303E+16</v>
      </c>
      <c r="B34" s="5">
        <v>1.78414445699532E+16</v>
      </c>
      <c r="C34" s="2" t="s">
        <v>1233</v>
      </c>
      <c r="D34" s="2" t="s">
        <v>1234</v>
      </c>
      <c r="E34" s="9" t="s">
        <v>1301</v>
      </c>
      <c r="F34" s="2">
        <v>0</v>
      </c>
      <c r="G34" s="6">
        <v>44930</v>
      </c>
      <c r="H34" s="2" t="s">
        <v>1302</v>
      </c>
      <c r="I34" s="2" t="s">
        <v>1300</v>
      </c>
      <c r="J34" s="3">
        <v>99797</v>
      </c>
      <c r="K34" s="3">
        <v>65624</v>
      </c>
      <c r="L34" s="3">
        <v>1467</v>
      </c>
      <c r="M34" s="3">
        <v>84</v>
      </c>
      <c r="N34" s="3">
        <v>0</v>
      </c>
      <c r="O34" s="3">
        <v>4655</v>
      </c>
      <c r="P34" s="3">
        <v>126</v>
      </c>
      <c r="Q34" s="3">
        <v>8826</v>
      </c>
    </row>
    <row r="35" spans="1:17" x14ac:dyDescent="0.3">
      <c r="A35" s="5">
        <v>1.79941169867452E+16</v>
      </c>
      <c r="B35" s="5">
        <v>1.78414445699532E+16</v>
      </c>
      <c r="C35" s="2" t="s">
        <v>1233</v>
      </c>
      <c r="D35" s="2" t="s">
        <v>1234</v>
      </c>
      <c r="E35" s="9" t="s">
        <v>1303</v>
      </c>
      <c r="F35" s="2">
        <v>35</v>
      </c>
      <c r="G35" s="6">
        <v>44931</v>
      </c>
      <c r="H35" s="2" t="s">
        <v>1304</v>
      </c>
      <c r="I35" s="2" t="s">
        <v>1237</v>
      </c>
      <c r="J35" s="3">
        <v>41525</v>
      </c>
      <c r="K35" s="3">
        <v>34632</v>
      </c>
      <c r="L35" s="3">
        <v>121</v>
      </c>
      <c r="M35" s="3">
        <v>51</v>
      </c>
      <c r="N35" s="3">
        <v>19371</v>
      </c>
      <c r="O35" s="3">
        <v>1381</v>
      </c>
      <c r="P35" s="3">
        <v>16</v>
      </c>
      <c r="Q35" s="3">
        <v>805</v>
      </c>
    </row>
    <row r="36" spans="1:17" x14ac:dyDescent="0.3">
      <c r="A36" s="5">
        <v>1.82171168742244E+16</v>
      </c>
      <c r="B36" s="5">
        <v>1.78414445699532E+16</v>
      </c>
      <c r="C36" s="2" t="s">
        <v>1233</v>
      </c>
      <c r="D36" s="2" t="s">
        <v>1234</v>
      </c>
      <c r="E36" s="9" t="s">
        <v>1305</v>
      </c>
      <c r="F36" s="2">
        <v>8</v>
      </c>
      <c r="G36" s="6">
        <v>44931</v>
      </c>
      <c r="H36" s="2" t="s">
        <v>1306</v>
      </c>
      <c r="I36" s="2" t="s">
        <v>1237</v>
      </c>
      <c r="J36" s="3">
        <v>148434</v>
      </c>
      <c r="K36" s="3">
        <v>133756</v>
      </c>
      <c r="L36" s="3">
        <v>1739</v>
      </c>
      <c r="M36" s="3">
        <v>393</v>
      </c>
      <c r="N36" s="3">
        <v>93160</v>
      </c>
      <c r="O36" s="3">
        <v>3558</v>
      </c>
      <c r="P36" s="3">
        <v>28</v>
      </c>
      <c r="Q36" s="3">
        <v>5703</v>
      </c>
    </row>
    <row r="37" spans="1:17" x14ac:dyDescent="0.3">
      <c r="A37" s="5">
        <v>1.80062091196938E+16</v>
      </c>
      <c r="B37" s="5">
        <v>1.78414445699532E+16</v>
      </c>
      <c r="C37" s="2" t="s">
        <v>1233</v>
      </c>
      <c r="D37" s="2" t="s">
        <v>1234</v>
      </c>
      <c r="E37" s="9" t="s">
        <v>1307</v>
      </c>
      <c r="F37" s="2">
        <v>0</v>
      </c>
      <c r="G37" s="6">
        <v>44932</v>
      </c>
      <c r="H37" s="2" t="s">
        <v>1308</v>
      </c>
      <c r="I37" s="2" t="s">
        <v>1300</v>
      </c>
      <c r="J37" s="3">
        <v>15085</v>
      </c>
      <c r="K37" s="3">
        <v>11326</v>
      </c>
      <c r="L37" s="3">
        <v>10</v>
      </c>
      <c r="M37" s="3">
        <v>0</v>
      </c>
      <c r="N37" s="3">
        <v>0</v>
      </c>
      <c r="O37" s="3">
        <v>313</v>
      </c>
      <c r="P37" s="3">
        <v>9</v>
      </c>
      <c r="Q37" s="3">
        <v>65</v>
      </c>
    </row>
    <row r="38" spans="1:17" x14ac:dyDescent="0.3">
      <c r="A38" s="5">
        <v>1.79950266561022E+16</v>
      </c>
      <c r="B38" s="5">
        <v>1.78414445699532E+16</v>
      </c>
      <c r="C38" s="2" t="s">
        <v>1233</v>
      </c>
      <c r="D38" s="2" t="s">
        <v>1234</v>
      </c>
      <c r="E38" s="9" t="s">
        <v>1309</v>
      </c>
      <c r="F38" s="2">
        <v>28</v>
      </c>
      <c r="G38" s="6">
        <v>44934</v>
      </c>
      <c r="H38" s="2" t="s">
        <v>1310</v>
      </c>
      <c r="I38" s="2" t="s">
        <v>1237</v>
      </c>
      <c r="J38" s="3">
        <v>25040</v>
      </c>
      <c r="K38" s="3">
        <v>20539</v>
      </c>
      <c r="L38" s="3">
        <v>171</v>
      </c>
      <c r="M38" s="3">
        <v>29</v>
      </c>
      <c r="N38" s="3">
        <v>8574</v>
      </c>
      <c r="O38" s="3">
        <v>1190</v>
      </c>
      <c r="P38" s="3">
        <v>10</v>
      </c>
      <c r="Q38" s="3">
        <v>822</v>
      </c>
    </row>
    <row r="39" spans="1:17" x14ac:dyDescent="0.3">
      <c r="A39" s="5">
        <v>1.79919935776719E+16</v>
      </c>
      <c r="B39" s="5">
        <v>1.78414445699532E+16</v>
      </c>
      <c r="C39" s="2" t="s">
        <v>1233</v>
      </c>
      <c r="D39" s="2" t="s">
        <v>1234</v>
      </c>
      <c r="E39" s="9" t="s">
        <v>1311</v>
      </c>
      <c r="F39" s="2">
        <v>62</v>
      </c>
      <c r="G39" s="6">
        <v>44942</v>
      </c>
      <c r="H39" s="2" t="s">
        <v>1312</v>
      </c>
      <c r="I39" s="2" t="s">
        <v>1237</v>
      </c>
      <c r="J39" s="3">
        <v>29888</v>
      </c>
      <c r="K39" s="3">
        <v>26524</v>
      </c>
      <c r="L39" s="3">
        <v>161</v>
      </c>
      <c r="M39" s="3">
        <v>30</v>
      </c>
      <c r="N39" s="3">
        <v>12895</v>
      </c>
      <c r="O39" s="3">
        <v>1710</v>
      </c>
      <c r="P39" s="3">
        <v>54</v>
      </c>
      <c r="Q39" s="3">
        <v>835</v>
      </c>
    </row>
    <row r="40" spans="1:17" x14ac:dyDescent="0.3">
      <c r="A40" s="5">
        <v>1.79735103260036E+16</v>
      </c>
      <c r="B40" s="5">
        <v>1.78414445699532E+16</v>
      </c>
      <c r="C40" s="2" t="s">
        <v>1233</v>
      </c>
      <c r="D40" s="2" t="s">
        <v>1234</v>
      </c>
      <c r="E40" s="9" t="s">
        <v>1313</v>
      </c>
      <c r="F40" s="2">
        <v>65</v>
      </c>
      <c r="G40" s="6">
        <v>44944</v>
      </c>
      <c r="H40" s="2" t="s">
        <v>1314</v>
      </c>
      <c r="I40" s="2" t="s">
        <v>1237</v>
      </c>
      <c r="J40" s="3">
        <v>43219</v>
      </c>
      <c r="K40" s="3">
        <v>36587</v>
      </c>
      <c r="L40" s="3">
        <v>284</v>
      </c>
      <c r="M40" s="3">
        <v>38</v>
      </c>
      <c r="N40" s="3">
        <v>19977</v>
      </c>
      <c r="O40" s="3">
        <v>2074</v>
      </c>
      <c r="P40" s="3">
        <v>11</v>
      </c>
      <c r="Q40" s="3">
        <v>1128</v>
      </c>
    </row>
    <row r="41" spans="1:17" x14ac:dyDescent="0.3">
      <c r="A41" s="5">
        <v>1.79814248537591E+16</v>
      </c>
      <c r="B41" s="5">
        <v>1.78414445699532E+16</v>
      </c>
      <c r="C41" s="2" t="s">
        <v>1233</v>
      </c>
      <c r="D41" s="2" t="s">
        <v>1234</v>
      </c>
      <c r="E41" s="9" t="s">
        <v>1315</v>
      </c>
      <c r="F41" s="2">
        <v>64</v>
      </c>
      <c r="G41" s="6">
        <v>44946</v>
      </c>
      <c r="H41" s="2" t="s">
        <v>1316</v>
      </c>
      <c r="I41" s="2" t="s">
        <v>1237</v>
      </c>
      <c r="J41" s="3">
        <v>27829</v>
      </c>
      <c r="K41" s="3">
        <v>20776</v>
      </c>
      <c r="L41" s="3">
        <v>68</v>
      </c>
      <c r="M41" s="3">
        <v>43</v>
      </c>
      <c r="N41" s="3">
        <v>9910</v>
      </c>
      <c r="O41" s="3">
        <v>1125</v>
      </c>
      <c r="P41" s="3">
        <v>35</v>
      </c>
      <c r="Q41" s="3">
        <v>388</v>
      </c>
    </row>
    <row r="42" spans="1:17" x14ac:dyDescent="0.3">
      <c r="A42" s="5">
        <v>1.83407861560504E+16</v>
      </c>
      <c r="B42" s="5">
        <v>1.78414445699532E+16</v>
      </c>
      <c r="C42" s="2" t="s">
        <v>1233</v>
      </c>
      <c r="D42" s="2" t="s">
        <v>1234</v>
      </c>
      <c r="E42" s="9" t="s">
        <v>1317</v>
      </c>
      <c r="F42" s="2">
        <v>29</v>
      </c>
      <c r="G42" s="6">
        <v>44947</v>
      </c>
      <c r="H42" s="2" t="s">
        <v>1318</v>
      </c>
      <c r="I42" s="2" t="s">
        <v>1237</v>
      </c>
      <c r="J42" s="3">
        <v>31456</v>
      </c>
      <c r="K42" s="3">
        <v>24963</v>
      </c>
      <c r="L42" s="3">
        <v>60</v>
      </c>
      <c r="M42" s="3">
        <v>17</v>
      </c>
      <c r="N42" s="3">
        <v>12287</v>
      </c>
      <c r="O42" s="3">
        <v>882</v>
      </c>
      <c r="P42" s="3">
        <v>18</v>
      </c>
      <c r="Q42" s="3">
        <v>532</v>
      </c>
    </row>
    <row r="43" spans="1:17" x14ac:dyDescent="0.3">
      <c r="A43" s="5">
        <v>1.7940717656542E+16</v>
      </c>
      <c r="B43" s="5">
        <v>1.78414445699532E+16</v>
      </c>
      <c r="C43" s="2" t="s">
        <v>1233</v>
      </c>
      <c r="D43" s="2" t="s">
        <v>1234</v>
      </c>
      <c r="E43" s="9" t="s">
        <v>1319</v>
      </c>
      <c r="F43" s="2">
        <v>83</v>
      </c>
      <c r="G43" s="6">
        <v>44948</v>
      </c>
      <c r="H43" s="2" t="s">
        <v>1320</v>
      </c>
      <c r="I43" s="2" t="s">
        <v>1237</v>
      </c>
      <c r="J43" s="3">
        <v>74418</v>
      </c>
      <c r="K43" s="3">
        <v>63242</v>
      </c>
      <c r="L43" s="3">
        <v>966</v>
      </c>
      <c r="M43" s="3">
        <v>386</v>
      </c>
      <c r="N43" s="3">
        <v>36102</v>
      </c>
      <c r="O43" s="3">
        <v>4005</v>
      </c>
      <c r="P43" s="3">
        <v>102</v>
      </c>
      <c r="Q43" s="3">
        <v>3942</v>
      </c>
    </row>
    <row r="44" spans="1:17" x14ac:dyDescent="0.3">
      <c r="A44" s="5">
        <v>1.79781612318325E+16</v>
      </c>
      <c r="B44" s="5">
        <v>1.78414445699532E+16</v>
      </c>
      <c r="C44" s="2" t="s">
        <v>1233</v>
      </c>
      <c r="D44" s="2" t="s">
        <v>1234</v>
      </c>
      <c r="E44" s="9" t="s">
        <v>1321</v>
      </c>
      <c r="F44" s="2">
        <v>89</v>
      </c>
      <c r="G44" s="6">
        <v>44950</v>
      </c>
      <c r="H44" s="2" t="s">
        <v>1322</v>
      </c>
      <c r="I44" s="2" t="s">
        <v>1237</v>
      </c>
      <c r="J44" s="3">
        <v>104609</v>
      </c>
      <c r="K44" s="3">
        <v>78071</v>
      </c>
      <c r="L44" s="3">
        <v>1845</v>
      </c>
      <c r="M44" s="3">
        <v>367</v>
      </c>
      <c r="N44" s="3">
        <v>44822</v>
      </c>
      <c r="O44" s="3">
        <v>4805</v>
      </c>
      <c r="P44" s="3">
        <v>101</v>
      </c>
      <c r="Q44" s="3">
        <v>3665</v>
      </c>
    </row>
    <row r="45" spans="1:17" x14ac:dyDescent="0.3">
      <c r="A45" s="5">
        <v>1.82750313011104E+16</v>
      </c>
      <c r="B45" s="5">
        <v>1.78414445699532E+16</v>
      </c>
      <c r="C45" s="2" t="s">
        <v>1233</v>
      </c>
      <c r="D45" s="2" t="s">
        <v>1234</v>
      </c>
      <c r="E45" s="9" t="s">
        <v>1323</v>
      </c>
      <c r="F45" s="2">
        <v>77</v>
      </c>
      <c r="G45" s="6">
        <v>44952</v>
      </c>
      <c r="H45" s="2" t="s">
        <v>1324</v>
      </c>
      <c r="I45" s="2" t="s">
        <v>1237</v>
      </c>
      <c r="J45" s="3">
        <v>39776</v>
      </c>
      <c r="K45" s="3">
        <v>32481</v>
      </c>
      <c r="L45" s="3">
        <v>170</v>
      </c>
      <c r="M45" s="3">
        <v>22</v>
      </c>
      <c r="N45" s="3">
        <v>16163</v>
      </c>
      <c r="O45" s="3">
        <v>1869</v>
      </c>
      <c r="P45" s="3">
        <v>22</v>
      </c>
      <c r="Q45" s="3">
        <v>804</v>
      </c>
    </row>
    <row r="46" spans="1:17" x14ac:dyDescent="0.3">
      <c r="A46" s="5">
        <v>1.81938109302164E+16</v>
      </c>
      <c r="B46" s="5">
        <v>1.78414445699532E+16</v>
      </c>
      <c r="C46" s="2" t="s">
        <v>1233</v>
      </c>
      <c r="D46" s="2" t="s">
        <v>1234</v>
      </c>
      <c r="E46" s="9" t="s">
        <v>1325</v>
      </c>
      <c r="F46" s="2">
        <v>85</v>
      </c>
      <c r="G46" s="6">
        <v>44954</v>
      </c>
      <c r="H46" s="2" t="s">
        <v>1326</v>
      </c>
      <c r="I46" s="2" t="s">
        <v>1237</v>
      </c>
      <c r="J46" s="3">
        <v>35373</v>
      </c>
      <c r="K46" s="3">
        <v>27008</v>
      </c>
      <c r="L46" s="3">
        <v>135</v>
      </c>
      <c r="M46" s="3">
        <v>24</v>
      </c>
      <c r="N46" s="3">
        <v>13811</v>
      </c>
      <c r="O46" s="3">
        <v>1666</v>
      </c>
      <c r="P46" s="3">
        <v>34</v>
      </c>
      <c r="Q46" s="3">
        <v>419</v>
      </c>
    </row>
    <row r="47" spans="1:17" x14ac:dyDescent="0.3">
      <c r="A47" s="5">
        <v>1.78989915177358E+16</v>
      </c>
      <c r="B47" s="5">
        <v>1.78414445699532E+16</v>
      </c>
      <c r="C47" s="2" t="s">
        <v>1233</v>
      </c>
      <c r="D47" s="2" t="s">
        <v>1234</v>
      </c>
      <c r="E47" s="9" t="s">
        <v>1327</v>
      </c>
      <c r="F47" s="2">
        <v>66</v>
      </c>
      <c r="G47" s="6">
        <v>44956</v>
      </c>
      <c r="H47" s="2" t="s">
        <v>1328</v>
      </c>
      <c r="I47" s="2" t="s">
        <v>1237</v>
      </c>
      <c r="J47" s="3">
        <v>48944</v>
      </c>
      <c r="K47" s="3">
        <v>40707</v>
      </c>
      <c r="L47" s="3">
        <v>429</v>
      </c>
      <c r="M47" s="3">
        <v>108</v>
      </c>
      <c r="N47" s="3">
        <v>23074</v>
      </c>
      <c r="O47" s="3">
        <v>3195</v>
      </c>
      <c r="P47" s="3">
        <v>56</v>
      </c>
      <c r="Q47" s="3">
        <v>1698</v>
      </c>
    </row>
    <row r="48" spans="1:17" x14ac:dyDescent="0.3">
      <c r="A48" s="5">
        <v>1.80021940426187E+16</v>
      </c>
      <c r="B48" s="5">
        <v>1.78414445699532E+16</v>
      </c>
      <c r="C48" s="2" t="s">
        <v>1233</v>
      </c>
      <c r="D48" s="2" t="s">
        <v>1234</v>
      </c>
      <c r="E48" s="9" t="s">
        <v>1329</v>
      </c>
      <c r="F48" s="2">
        <v>88</v>
      </c>
      <c r="G48" s="6">
        <v>44960</v>
      </c>
      <c r="H48" s="2" t="s">
        <v>1330</v>
      </c>
      <c r="I48" s="2" t="s">
        <v>1237</v>
      </c>
      <c r="J48" s="3">
        <v>24140</v>
      </c>
      <c r="K48" s="3">
        <v>18761</v>
      </c>
      <c r="L48" s="3">
        <v>65</v>
      </c>
      <c r="M48" s="3">
        <v>9</v>
      </c>
      <c r="N48" s="3">
        <v>10425</v>
      </c>
      <c r="O48" s="3">
        <v>1062</v>
      </c>
      <c r="P48" s="3">
        <v>2</v>
      </c>
      <c r="Q48" s="3">
        <v>257</v>
      </c>
    </row>
    <row r="49" spans="1:17" x14ac:dyDescent="0.3">
      <c r="A49" s="5">
        <v>1.79779523723358E+16</v>
      </c>
      <c r="B49" s="5">
        <v>1.78414445699532E+16</v>
      </c>
      <c r="C49" s="2" t="s">
        <v>1233</v>
      </c>
      <c r="D49" s="2" t="s">
        <v>1234</v>
      </c>
      <c r="E49" s="9" t="s">
        <v>1331</v>
      </c>
      <c r="F49" s="2">
        <v>8</v>
      </c>
      <c r="G49" s="6">
        <v>44963</v>
      </c>
      <c r="H49" s="2" t="s">
        <v>1332</v>
      </c>
      <c r="I49" s="2" t="s">
        <v>1237</v>
      </c>
      <c r="J49" s="3">
        <v>152370</v>
      </c>
      <c r="K49" s="3">
        <v>147586</v>
      </c>
      <c r="L49" s="3">
        <v>1338</v>
      </c>
      <c r="M49" s="3">
        <v>1070</v>
      </c>
      <c r="N49" s="3">
        <v>74170</v>
      </c>
      <c r="O49" s="3">
        <v>4812</v>
      </c>
      <c r="P49" s="3">
        <v>26</v>
      </c>
      <c r="Q49" s="3">
        <v>7049</v>
      </c>
    </row>
    <row r="50" spans="1:17" x14ac:dyDescent="0.3">
      <c r="A50" s="5">
        <v>1.81951271442449E+16</v>
      </c>
      <c r="B50" s="5">
        <v>1.78414445699532E+16</v>
      </c>
      <c r="C50" s="2" t="s">
        <v>1233</v>
      </c>
      <c r="D50" s="2" t="s">
        <v>1234</v>
      </c>
      <c r="E50" s="9" t="s">
        <v>1333</v>
      </c>
      <c r="F50" s="2">
        <v>67</v>
      </c>
      <c r="G50" s="6">
        <v>44987</v>
      </c>
      <c r="H50" s="2" t="s">
        <v>1334</v>
      </c>
      <c r="I50" s="2" t="s">
        <v>1237</v>
      </c>
      <c r="J50" s="3">
        <v>33510</v>
      </c>
      <c r="K50" s="3">
        <v>20932</v>
      </c>
      <c r="L50" s="3">
        <v>87</v>
      </c>
      <c r="M50" s="3">
        <v>56</v>
      </c>
      <c r="N50" s="3">
        <v>10657</v>
      </c>
      <c r="O50" s="3">
        <v>894</v>
      </c>
      <c r="P50" s="3">
        <v>18</v>
      </c>
      <c r="Q50" s="3">
        <v>196</v>
      </c>
    </row>
    <row r="51" spans="1:17" x14ac:dyDescent="0.3">
      <c r="A51" s="5">
        <v>1.83495088660607E+16</v>
      </c>
      <c r="B51" s="5">
        <v>1.78414445699532E+16</v>
      </c>
      <c r="C51" s="2" t="s">
        <v>1233</v>
      </c>
      <c r="D51" s="2" t="s">
        <v>1234</v>
      </c>
      <c r="E51" s="9" t="s">
        <v>1335</v>
      </c>
      <c r="F51" s="2">
        <v>0</v>
      </c>
      <c r="G51" s="6">
        <v>44988</v>
      </c>
      <c r="H51" s="2" t="s">
        <v>1336</v>
      </c>
      <c r="I51" s="2" t="s">
        <v>1300</v>
      </c>
      <c r="J51" s="3">
        <v>40967</v>
      </c>
      <c r="K51" s="3">
        <v>31095</v>
      </c>
      <c r="L51" s="3">
        <v>92</v>
      </c>
      <c r="M51" s="3">
        <v>21</v>
      </c>
      <c r="N51" s="3">
        <v>0</v>
      </c>
      <c r="O51" s="3">
        <v>1728</v>
      </c>
      <c r="P51" s="3">
        <v>52</v>
      </c>
      <c r="Q51" s="3">
        <v>1011</v>
      </c>
    </row>
    <row r="52" spans="1:17" x14ac:dyDescent="0.3">
      <c r="A52" s="5">
        <v>1.80757868383298E+16</v>
      </c>
      <c r="B52" s="5">
        <v>1.78414445699532E+16</v>
      </c>
      <c r="C52" s="2" t="s">
        <v>1233</v>
      </c>
      <c r="D52" s="2" t="s">
        <v>1234</v>
      </c>
      <c r="E52" s="9" t="s">
        <v>1337</v>
      </c>
      <c r="F52" s="2">
        <v>63</v>
      </c>
      <c r="G52" s="6">
        <v>44990</v>
      </c>
      <c r="H52" s="2" t="s">
        <v>1338</v>
      </c>
      <c r="I52" s="2" t="s">
        <v>1237</v>
      </c>
      <c r="J52" s="3">
        <v>62991</v>
      </c>
      <c r="K52" s="3">
        <v>51470</v>
      </c>
      <c r="L52" s="3">
        <v>201</v>
      </c>
      <c r="M52" s="3">
        <v>85</v>
      </c>
      <c r="N52" s="3">
        <v>32814</v>
      </c>
      <c r="O52" s="3">
        <v>2996</v>
      </c>
      <c r="P52" s="3">
        <v>83</v>
      </c>
      <c r="Q52" s="3">
        <v>501</v>
      </c>
    </row>
    <row r="53" spans="1:17" x14ac:dyDescent="0.3">
      <c r="A53" s="5">
        <v>1.80207148155607E+16</v>
      </c>
      <c r="B53" s="5">
        <v>1.78414445699532E+16</v>
      </c>
      <c r="C53" s="2" t="s">
        <v>1233</v>
      </c>
      <c r="D53" s="2" t="s">
        <v>1234</v>
      </c>
      <c r="E53" s="9" t="s">
        <v>1339</v>
      </c>
      <c r="F53" s="2">
        <v>0</v>
      </c>
      <c r="G53" s="6">
        <v>44991</v>
      </c>
      <c r="H53" s="2" t="s">
        <v>1340</v>
      </c>
      <c r="I53" s="2" t="s">
        <v>1300</v>
      </c>
      <c r="J53" s="3">
        <v>21674</v>
      </c>
      <c r="K53" s="3">
        <v>16534</v>
      </c>
      <c r="L53" s="3">
        <v>49</v>
      </c>
      <c r="M53" s="3">
        <v>3</v>
      </c>
      <c r="N53" s="3">
        <v>0</v>
      </c>
      <c r="O53" s="3">
        <v>588</v>
      </c>
      <c r="P53" s="3">
        <v>2</v>
      </c>
      <c r="Q53" s="3">
        <v>683</v>
      </c>
    </row>
    <row r="54" spans="1:17" x14ac:dyDescent="0.3">
      <c r="A54" s="5">
        <v>1.798417326835E+16</v>
      </c>
      <c r="B54" s="5">
        <v>1.78414445699532E+16</v>
      </c>
      <c r="C54" s="2" t="s">
        <v>1233</v>
      </c>
      <c r="D54" s="2" t="s">
        <v>1234</v>
      </c>
      <c r="E54" s="9" t="s">
        <v>1341</v>
      </c>
      <c r="F54" s="2">
        <v>22</v>
      </c>
      <c r="G54" s="6">
        <v>44993</v>
      </c>
      <c r="H54" s="2" t="s">
        <v>1342</v>
      </c>
      <c r="I54" s="2" t="s">
        <v>1237</v>
      </c>
      <c r="J54" s="3">
        <v>17293</v>
      </c>
      <c r="K54" s="3">
        <v>13773</v>
      </c>
      <c r="L54" s="3">
        <v>43</v>
      </c>
      <c r="M54" s="3">
        <v>4</v>
      </c>
      <c r="N54" s="3">
        <v>6444</v>
      </c>
      <c r="O54" s="3">
        <v>605</v>
      </c>
      <c r="P54" s="3">
        <v>4</v>
      </c>
      <c r="Q54" s="3">
        <v>193</v>
      </c>
    </row>
    <row r="55" spans="1:17" x14ac:dyDescent="0.3">
      <c r="A55" s="5">
        <v>1.79005881147545E+16</v>
      </c>
      <c r="B55" s="5">
        <v>1.78414445699532E+16</v>
      </c>
      <c r="C55" s="2" t="s">
        <v>1233</v>
      </c>
      <c r="D55" s="2" t="s">
        <v>1234</v>
      </c>
      <c r="E55" s="9" t="s">
        <v>1343</v>
      </c>
      <c r="F55" s="2">
        <v>60</v>
      </c>
      <c r="G55" s="6">
        <v>44994</v>
      </c>
      <c r="H55" s="2" t="s">
        <v>1344</v>
      </c>
      <c r="I55" s="2" t="s">
        <v>1237</v>
      </c>
      <c r="J55" s="3">
        <v>32229</v>
      </c>
      <c r="K55" s="3">
        <v>21307</v>
      </c>
      <c r="L55" s="3">
        <v>209</v>
      </c>
      <c r="M55" s="3">
        <v>21</v>
      </c>
      <c r="N55" s="3">
        <v>12603</v>
      </c>
      <c r="O55" s="3">
        <v>1194</v>
      </c>
      <c r="P55" s="3">
        <v>29</v>
      </c>
      <c r="Q55" s="3">
        <v>1040</v>
      </c>
    </row>
    <row r="56" spans="1:17" x14ac:dyDescent="0.3">
      <c r="A56" s="5">
        <v>1.78935842967837E+16</v>
      </c>
      <c r="B56" s="5">
        <v>1.78414445699532E+16</v>
      </c>
      <c r="C56" s="2" t="s">
        <v>1233</v>
      </c>
      <c r="D56" s="2" t="s">
        <v>1234</v>
      </c>
      <c r="E56" s="9" t="s">
        <v>1345</v>
      </c>
      <c r="F56" s="2">
        <v>0</v>
      </c>
      <c r="G56" s="6">
        <v>44995</v>
      </c>
      <c r="H56" s="2" t="s">
        <v>1346</v>
      </c>
      <c r="I56" s="2" t="s">
        <v>1300</v>
      </c>
      <c r="J56" s="3">
        <v>57839</v>
      </c>
      <c r="K56" s="3">
        <v>42652</v>
      </c>
      <c r="L56" s="3">
        <v>397</v>
      </c>
      <c r="M56" s="3">
        <v>25</v>
      </c>
      <c r="N56" s="3">
        <v>0</v>
      </c>
      <c r="O56" s="3">
        <v>1819</v>
      </c>
      <c r="P56" s="3">
        <v>39</v>
      </c>
      <c r="Q56" s="3">
        <v>3374</v>
      </c>
    </row>
    <row r="57" spans="1:17" x14ac:dyDescent="0.3">
      <c r="A57" s="5">
        <v>1.79675080820932E+16</v>
      </c>
      <c r="B57" s="5">
        <v>1.78414445699532E+16</v>
      </c>
      <c r="C57" s="2" t="s">
        <v>1233</v>
      </c>
      <c r="D57" s="2" t="s">
        <v>1234</v>
      </c>
      <c r="E57" s="9" t="s">
        <v>1347</v>
      </c>
      <c r="F57" s="2">
        <v>90</v>
      </c>
      <c r="G57" s="6">
        <v>44996</v>
      </c>
      <c r="H57" s="2" t="s">
        <v>1348</v>
      </c>
      <c r="I57" s="2" t="s">
        <v>1237</v>
      </c>
      <c r="J57" s="3">
        <v>24751</v>
      </c>
      <c r="K57" s="3">
        <v>16960</v>
      </c>
      <c r="L57" s="3">
        <v>81</v>
      </c>
      <c r="M57" s="3">
        <v>6</v>
      </c>
      <c r="N57" s="3">
        <v>9374</v>
      </c>
      <c r="O57" s="3">
        <v>782</v>
      </c>
      <c r="P57" s="3">
        <v>14</v>
      </c>
      <c r="Q57" s="3">
        <v>213</v>
      </c>
    </row>
    <row r="58" spans="1:17" x14ac:dyDescent="0.3">
      <c r="A58" s="5">
        <v>1.79483066303899E+16</v>
      </c>
      <c r="B58" s="5">
        <v>1.78414445699532E+16</v>
      </c>
      <c r="C58" s="2" t="s">
        <v>1233</v>
      </c>
      <c r="D58" s="2" t="s">
        <v>1234</v>
      </c>
      <c r="E58" s="9" t="s">
        <v>1349</v>
      </c>
      <c r="F58" s="2">
        <v>0</v>
      </c>
      <c r="G58" s="6">
        <v>44998</v>
      </c>
      <c r="H58" s="2" t="s">
        <v>1350</v>
      </c>
      <c r="I58" s="2" t="s">
        <v>1300</v>
      </c>
      <c r="J58" s="3">
        <v>25195</v>
      </c>
      <c r="K58" s="3">
        <v>19785</v>
      </c>
      <c r="L58" s="3">
        <v>37</v>
      </c>
      <c r="M58" s="3">
        <v>4</v>
      </c>
      <c r="N58" s="3">
        <v>0</v>
      </c>
      <c r="O58" s="3">
        <v>1027</v>
      </c>
      <c r="P58" s="3">
        <v>15</v>
      </c>
      <c r="Q58" s="3">
        <v>227</v>
      </c>
    </row>
    <row r="59" spans="1:17" x14ac:dyDescent="0.3">
      <c r="A59" s="5">
        <v>1.80201244275132E+16</v>
      </c>
      <c r="B59" s="5">
        <v>1.78414445699532E+16</v>
      </c>
      <c r="C59" s="2" t="s">
        <v>1233</v>
      </c>
      <c r="D59" s="2" t="s">
        <v>1234</v>
      </c>
      <c r="E59" s="9" t="s">
        <v>1351</v>
      </c>
      <c r="F59" s="2">
        <v>0</v>
      </c>
      <c r="G59" s="6">
        <v>45000</v>
      </c>
      <c r="H59" s="2" t="s">
        <v>1352</v>
      </c>
      <c r="I59" s="2" t="s">
        <v>1300</v>
      </c>
      <c r="J59" s="3">
        <v>67237</v>
      </c>
      <c r="K59" s="3">
        <v>50960</v>
      </c>
      <c r="L59" s="3">
        <v>463</v>
      </c>
      <c r="M59" s="3">
        <v>63</v>
      </c>
      <c r="N59" s="3">
        <v>0</v>
      </c>
      <c r="O59" s="3">
        <v>2554</v>
      </c>
      <c r="P59" s="3">
        <v>38</v>
      </c>
      <c r="Q59" s="3">
        <v>3778</v>
      </c>
    </row>
    <row r="60" spans="1:17" x14ac:dyDescent="0.3">
      <c r="A60" s="5">
        <v>1.80290949344648E+16</v>
      </c>
      <c r="B60" s="5">
        <v>1.78414445699532E+16</v>
      </c>
      <c r="C60" s="2" t="s">
        <v>1233</v>
      </c>
      <c r="D60" s="2" t="s">
        <v>1234</v>
      </c>
      <c r="E60" s="9" t="s">
        <v>1282</v>
      </c>
      <c r="F60" s="2">
        <v>54</v>
      </c>
      <c r="G60" s="6">
        <v>45001</v>
      </c>
      <c r="H60" s="2" t="s">
        <v>1353</v>
      </c>
      <c r="I60" s="2" t="s">
        <v>1237</v>
      </c>
      <c r="J60" s="3">
        <v>31258</v>
      </c>
      <c r="K60" s="3">
        <v>27065</v>
      </c>
      <c r="L60" s="3">
        <v>255</v>
      </c>
      <c r="M60" s="3">
        <v>34</v>
      </c>
      <c r="N60" s="3">
        <v>12254</v>
      </c>
      <c r="O60" s="3">
        <v>1445</v>
      </c>
      <c r="P60" s="3">
        <v>14</v>
      </c>
      <c r="Q60" s="3">
        <v>1686</v>
      </c>
    </row>
    <row r="61" spans="1:17" x14ac:dyDescent="0.3">
      <c r="A61" s="5">
        <v>1.83491811340274E+16</v>
      </c>
      <c r="B61" s="5">
        <v>1.78414445699532E+16</v>
      </c>
      <c r="C61" s="2" t="s">
        <v>1233</v>
      </c>
      <c r="D61" s="2" t="s">
        <v>1234</v>
      </c>
      <c r="E61" s="9" t="s">
        <v>1354</v>
      </c>
      <c r="F61" s="2">
        <v>0</v>
      </c>
      <c r="G61" s="6">
        <v>45002</v>
      </c>
      <c r="H61" s="2" t="s">
        <v>1355</v>
      </c>
      <c r="I61" s="2" t="s">
        <v>1300</v>
      </c>
      <c r="J61" s="3">
        <v>36106</v>
      </c>
      <c r="K61" s="3">
        <v>26088</v>
      </c>
      <c r="L61" s="3">
        <v>249</v>
      </c>
      <c r="M61" s="3">
        <v>9</v>
      </c>
      <c r="N61" s="3">
        <v>0</v>
      </c>
      <c r="O61" s="3">
        <v>1075</v>
      </c>
      <c r="P61" s="3">
        <v>26</v>
      </c>
      <c r="Q61" s="3">
        <v>1662</v>
      </c>
    </row>
    <row r="62" spans="1:17" x14ac:dyDescent="0.3">
      <c r="A62" s="5">
        <v>1.80461473424131E+16</v>
      </c>
      <c r="B62" s="5">
        <v>1.78414445699532E+16</v>
      </c>
      <c r="C62" s="2" t="s">
        <v>1233</v>
      </c>
      <c r="D62" s="2" t="s">
        <v>1234</v>
      </c>
      <c r="E62" s="9" t="s">
        <v>1356</v>
      </c>
      <c r="F62" s="2">
        <v>57</v>
      </c>
      <c r="G62" s="6">
        <v>45003</v>
      </c>
      <c r="H62" s="2" t="s">
        <v>1357</v>
      </c>
      <c r="I62" s="2" t="s">
        <v>1237</v>
      </c>
      <c r="J62" s="3">
        <v>26244</v>
      </c>
      <c r="K62" s="3">
        <v>21115</v>
      </c>
      <c r="L62" s="3">
        <v>134</v>
      </c>
      <c r="M62" s="3">
        <v>34</v>
      </c>
      <c r="N62" s="3">
        <v>10555</v>
      </c>
      <c r="O62" s="3">
        <v>1044</v>
      </c>
      <c r="P62" s="3">
        <v>18</v>
      </c>
      <c r="Q62" s="3">
        <v>550</v>
      </c>
    </row>
    <row r="63" spans="1:17" x14ac:dyDescent="0.3">
      <c r="A63" s="5">
        <v>1.78902988707393E+16</v>
      </c>
      <c r="B63" s="5">
        <v>1.78414445699532E+16</v>
      </c>
      <c r="C63" s="2" t="s">
        <v>1233</v>
      </c>
      <c r="D63" s="2" t="s">
        <v>1234</v>
      </c>
      <c r="E63" s="9" t="s">
        <v>1358</v>
      </c>
      <c r="F63" s="2">
        <v>0</v>
      </c>
      <c r="G63" s="6">
        <v>45005</v>
      </c>
      <c r="H63" s="2" t="s">
        <v>1359</v>
      </c>
      <c r="I63" s="2" t="s">
        <v>1300</v>
      </c>
      <c r="J63" s="3">
        <v>23680</v>
      </c>
      <c r="K63" s="3">
        <v>16986</v>
      </c>
      <c r="L63" s="3">
        <v>84</v>
      </c>
      <c r="M63" s="3">
        <v>6</v>
      </c>
      <c r="N63" s="3">
        <v>0</v>
      </c>
      <c r="O63" s="3">
        <v>790</v>
      </c>
      <c r="P63" s="3">
        <v>16</v>
      </c>
      <c r="Q63" s="3">
        <v>838</v>
      </c>
    </row>
    <row r="64" spans="1:17" x14ac:dyDescent="0.3">
      <c r="A64" s="5">
        <v>1.78986839726968E+16</v>
      </c>
      <c r="B64" s="5">
        <v>1.78414445699532E+16</v>
      </c>
      <c r="C64" s="2" t="s">
        <v>1233</v>
      </c>
      <c r="D64" s="2" t="s">
        <v>1234</v>
      </c>
      <c r="E64" s="9" t="s">
        <v>1360</v>
      </c>
      <c r="F64" s="2">
        <v>61</v>
      </c>
      <c r="G64" s="6">
        <v>45006</v>
      </c>
      <c r="H64" s="2" t="s">
        <v>1361</v>
      </c>
      <c r="I64" s="2" t="s">
        <v>1237</v>
      </c>
      <c r="J64" s="3">
        <v>36274</v>
      </c>
      <c r="K64" s="3">
        <v>27927</v>
      </c>
      <c r="L64" s="3">
        <v>201</v>
      </c>
      <c r="M64" s="3">
        <v>41</v>
      </c>
      <c r="N64" s="3">
        <v>14028</v>
      </c>
      <c r="O64" s="3">
        <v>1989</v>
      </c>
      <c r="P64" s="3">
        <v>40</v>
      </c>
      <c r="Q64" s="3">
        <v>836</v>
      </c>
    </row>
    <row r="65" spans="1:17" x14ac:dyDescent="0.3">
      <c r="A65" s="5">
        <v>1.80292605794695E+16</v>
      </c>
      <c r="B65" s="5">
        <v>1.78414445699532E+16</v>
      </c>
      <c r="C65" s="2" t="s">
        <v>1233</v>
      </c>
      <c r="D65" s="2" t="s">
        <v>1234</v>
      </c>
      <c r="E65" s="9" t="s">
        <v>1362</v>
      </c>
      <c r="F65" s="2">
        <v>0</v>
      </c>
      <c r="G65" s="6">
        <v>45008</v>
      </c>
      <c r="H65" s="2" t="s">
        <v>1363</v>
      </c>
      <c r="I65" s="2" t="s">
        <v>1300</v>
      </c>
      <c r="J65" s="3">
        <v>18471</v>
      </c>
      <c r="K65" s="3">
        <v>13778</v>
      </c>
      <c r="L65" s="3">
        <v>39</v>
      </c>
      <c r="M65" s="3">
        <v>2</v>
      </c>
      <c r="N65" s="3">
        <v>0</v>
      </c>
      <c r="O65" s="3">
        <v>702</v>
      </c>
      <c r="P65" s="3">
        <v>25</v>
      </c>
      <c r="Q65" s="3">
        <v>297</v>
      </c>
    </row>
    <row r="66" spans="1:17" x14ac:dyDescent="0.3">
      <c r="A66" s="5">
        <v>1.80193955474817E+16</v>
      </c>
      <c r="B66" s="5">
        <v>1.78414445699532E+16</v>
      </c>
      <c r="C66" s="2" t="s">
        <v>1233</v>
      </c>
      <c r="D66" s="2" t="s">
        <v>1234</v>
      </c>
      <c r="E66" s="9" t="s">
        <v>1364</v>
      </c>
      <c r="F66" s="2">
        <v>46</v>
      </c>
      <c r="G66" s="6">
        <v>45010</v>
      </c>
      <c r="H66" s="2" t="s">
        <v>1365</v>
      </c>
      <c r="I66" s="2" t="s">
        <v>1237</v>
      </c>
      <c r="J66" s="3">
        <v>19758</v>
      </c>
      <c r="K66" s="3">
        <v>15378</v>
      </c>
      <c r="L66" s="3">
        <v>23</v>
      </c>
      <c r="M66" s="3">
        <v>12</v>
      </c>
      <c r="N66" s="3">
        <v>6949</v>
      </c>
      <c r="O66" s="3">
        <v>649</v>
      </c>
      <c r="P66" s="3">
        <v>14</v>
      </c>
      <c r="Q66" s="3">
        <v>185</v>
      </c>
    </row>
    <row r="67" spans="1:17" x14ac:dyDescent="0.3">
      <c r="A67" s="5">
        <v>1.79769494329712E+16</v>
      </c>
      <c r="B67" s="5">
        <v>1.78414445699532E+16</v>
      </c>
      <c r="C67" s="2" t="s">
        <v>1233</v>
      </c>
      <c r="D67" s="2" t="s">
        <v>1234</v>
      </c>
      <c r="E67" s="9" t="s">
        <v>1366</v>
      </c>
      <c r="F67" s="2">
        <v>0</v>
      </c>
      <c r="G67" s="6">
        <v>45012</v>
      </c>
      <c r="H67" s="2" t="s">
        <v>1367</v>
      </c>
      <c r="I67" s="2" t="s">
        <v>1368</v>
      </c>
      <c r="J67" s="3">
        <v>23204</v>
      </c>
      <c r="K67" s="3">
        <v>21176</v>
      </c>
      <c r="L67" s="3">
        <v>13</v>
      </c>
      <c r="M67" s="3">
        <v>5</v>
      </c>
      <c r="N67" s="3">
        <v>0</v>
      </c>
      <c r="O67" s="3">
        <v>1569</v>
      </c>
      <c r="P67" s="3">
        <v>33</v>
      </c>
      <c r="Q67" s="3">
        <v>47</v>
      </c>
    </row>
    <row r="68" spans="1:17" x14ac:dyDescent="0.3">
      <c r="A68" s="5">
        <v>1.81005509563109E+16</v>
      </c>
      <c r="B68" s="5">
        <v>1.78414445699532E+16</v>
      </c>
      <c r="C68" s="2" t="s">
        <v>1233</v>
      </c>
      <c r="D68" s="2" t="s">
        <v>1234</v>
      </c>
      <c r="E68" s="9" t="s">
        <v>1369</v>
      </c>
      <c r="F68" s="2">
        <v>51</v>
      </c>
      <c r="G68" s="6">
        <v>45013</v>
      </c>
      <c r="H68" s="2" t="s">
        <v>1370</v>
      </c>
      <c r="I68" s="2" t="s">
        <v>1237</v>
      </c>
      <c r="J68" s="3">
        <v>17735</v>
      </c>
      <c r="K68" s="3">
        <v>14038</v>
      </c>
      <c r="L68" s="3">
        <v>9</v>
      </c>
      <c r="M68" s="3">
        <v>6</v>
      </c>
      <c r="N68" s="3">
        <v>5607</v>
      </c>
      <c r="O68" s="3">
        <v>437</v>
      </c>
      <c r="P68" s="3">
        <v>10</v>
      </c>
      <c r="Q68" s="3">
        <v>65</v>
      </c>
    </row>
    <row r="69" spans="1:17" x14ac:dyDescent="0.3">
      <c r="A69" s="5">
        <v>1.79952481516496E+16</v>
      </c>
      <c r="B69" s="5">
        <v>1.78414445699532E+16</v>
      </c>
      <c r="C69" s="2" t="s">
        <v>1233</v>
      </c>
      <c r="D69" s="2" t="s">
        <v>1234</v>
      </c>
      <c r="E69" s="9" t="s">
        <v>1371</v>
      </c>
      <c r="F69" s="2">
        <v>22</v>
      </c>
      <c r="G69" s="6">
        <v>45019</v>
      </c>
      <c r="H69" s="2" t="s">
        <v>1372</v>
      </c>
      <c r="I69" s="2" t="s">
        <v>1237</v>
      </c>
      <c r="J69" s="3">
        <v>19990</v>
      </c>
      <c r="K69" s="3">
        <v>17851</v>
      </c>
      <c r="L69" s="3">
        <v>21</v>
      </c>
      <c r="M69" s="3">
        <v>6</v>
      </c>
      <c r="N69" s="3">
        <v>10318</v>
      </c>
      <c r="O69" s="3">
        <v>936</v>
      </c>
      <c r="P69" s="3">
        <v>18</v>
      </c>
      <c r="Q69" s="3">
        <v>109</v>
      </c>
    </row>
    <row r="70" spans="1:17" x14ac:dyDescent="0.3">
      <c r="A70" s="5">
        <v>1.78558582979571E+16</v>
      </c>
      <c r="B70" s="5">
        <v>1.78414445699532E+16</v>
      </c>
      <c r="C70" s="2" t="s">
        <v>1233</v>
      </c>
      <c r="D70" s="2" t="s">
        <v>1234</v>
      </c>
      <c r="E70" s="9" t="s">
        <v>1373</v>
      </c>
      <c r="F70" s="2">
        <v>9</v>
      </c>
      <c r="G70" s="6">
        <v>45021</v>
      </c>
      <c r="H70" s="2" t="s">
        <v>1374</v>
      </c>
      <c r="I70" s="2" t="s">
        <v>1237</v>
      </c>
      <c r="J70" s="3">
        <v>295607</v>
      </c>
      <c r="K70" s="3">
        <v>278204</v>
      </c>
      <c r="L70" s="3">
        <v>5235</v>
      </c>
      <c r="M70" s="3">
        <v>2607</v>
      </c>
      <c r="N70" s="3">
        <v>149861</v>
      </c>
      <c r="O70" s="3">
        <v>9396</v>
      </c>
      <c r="P70" s="3">
        <v>50</v>
      </c>
      <c r="Q70" s="3">
        <v>16630</v>
      </c>
    </row>
    <row r="71" spans="1:17" x14ac:dyDescent="0.3">
      <c r="A71" s="5">
        <v>1.80190102695341E+16</v>
      </c>
      <c r="B71" s="5">
        <v>1.78414445699532E+16</v>
      </c>
      <c r="C71" s="2" t="s">
        <v>1233</v>
      </c>
      <c r="D71" s="2" t="s">
        <v>1234</v>
      </c>
      <c r="E71" s="9" t="s">
        <v>1375</v>
      </c>
      <c r="F71" s="2">
        <v>12</v>
      </c>
      <c r="G71" s="6">
        <v>45028</v>
      </c>
      <c r="H71" s="2" t="s">
        <v>1376</v>
      </c>
      <c r="I71" s="2" t="s">
        <v>1237</v>
      </c>
      <c r="J71" s="3">
        <v>26489</v>
      </c>
      <c r="K71" s="3">
        <v>19790</v>
      </c>
      <c r="L71" s="3">
        <v>19</v>
      </c>
      <c r="M71" s="3">
        <v>6</v>
      </c>
      <c r="N71" s="3">
        <v>10680</v>
      </c>
      <c r="O71" s="3">
        <v>1034</v>
      </c>
      <c r="P71" s="3">
        <v>18</v>
      </c>
      <c r="Q71" s="3">
        <v>178</v>
      </c>
    </row>
    <row r="72" spans="1:17" x14ac:dyDescent="0.3">
      <c r="A72" s="5">
        <v>1.7851924145953E+16</v>
      </c>
      <c r="B72" s="5">
        <v>1.78414445699532E+16</v>
      </c>
      <c r="C72" s="2" t="s">
        <v>1233</v>
      </c>
      <c r="D72" s="2" t="s">
        <v>1234</v>
      </c>
      <c r="E72" s="9" t="s">
        <v>1377</v>
      </c>
      <c r="F72" s="2">
        <v>55</v>
      </c>
      <c r="G72" s="6">
        <v>45032</v>
      </c>
      <c r="H72" s="2" t="s">
        <v>1378</v>
      </c>
      <c r="I72" s="2" t="s">
        <v>1237</v>
      </c>
      <c r="J72" s="3">
        <v>16440</v>
      </c>
      <c r="K72" s="3">
        <v>12392</v>
      </c>
      <c r="L72" s="3">
        <v>61</v>
      </c>
      <c r="M72" s="3">
        <v>6</v>
      </c>
      <c r="N72" s="3">
        <v>5769</v>
      </c>
      <c r="O72" s="3">
        <v>285</v>
      </c>
      <c r="P72" s="3">
        <v>0</v>
      </c>
      <c r="Q72" s="3">
        <v>126</v>
      </c>
    </row>
    <row r="73" spans="1:17" x14ac:dyDescent="0.3">
      <c r="A73" s="5">
        <v>1.79789903152966E+16</v>
      </c>
      <c r="B73" s="5">
        <v>1.78414445699532E+16</v>
      </c>
      <c r="C73" s="2" t="s">
        <v>1233</v>
      </c>
      <c r="D73" s="2" t="s">
        <v>1234</v>
      </c>
      <c r="E73" s="9" t="s">
        <v>1379</v>
      </c>
      <c r="F73" s="2">
        <v>0</v>
      </c>
      <c r="G73" s="6">
        <v>45034</v>
      </c>
      <c r="H73" s="2" t="s">
        <v>1380</v>
      </c>
      <c r="I73" s="2" t="s">
        <v>1300</v>
      </c>
      <c r="J73" s="3">
        <v>15428</v>
      </c>
      <c r="K73" s="3">
        <v>11726</v>
      </c>
      <c r="L73" s="3">
        <v>11</v>
      </c>
      <c r="M73" s="3">
        <v>1</v>
      </c>
      <c r="N73" s="3">
        <v>0</v>
      </c>
      <c r="O73" s="3">
        <v>433</v>
      </c>
      <c r="P73" s="3">
        <v>4</v>
      </c>
      <c r="Q73" s="3">
        <v>176</v>
      </c>
    </row>
    <row r="74" spans="1:17" x14ac:dyDescent="0.3">
      <c r="A74" s="5">
        <v>1.79935426188816E+16</v>
      </c>
      <c r="B74" s="5">
        <v>1.78414445699532E+16</v>
      </c>
      <c r="C74" s="2" t="s">
        <v>1233</v>
      </c>
      <c r="D74" s="2" t="s">
        <v>1234</v>
      </c>
      <c r="E74" s="9" t="s">
        <v>1381</v>
      </c>
      <c r="F74" s="2">
        <v>0</v>
      </c>
      <c r="G74" s="6">
        <v>45034</v>
      </c>
      <c r="H74" s="2" t="s">
        <v>1382</v>
      </c>
      <c r="I74" s="2" t="s">
        <v>1368</v>
      </c>
      <c r="J74" s="3">
        <v>21921</v>
      </c>
      <c r="K74" s="3">
        <v>19205</v>
      </c>
      <c r="L74" s="3">
        <v>7</v>
      </c>
      <c r="M74" s="3">
        <v>9</v>
      </c>
      <c r="N74" s="3">
        <v>0</v>
      </c>
      <c r="O74" s="3">
        <v>737</v>
      </c>
      <c r="P74" s="3">
        <v>33</v>
      </c>
      <c r="Q74" s="3">
        <v>50</v>
      </c>
    </row>
    <row r="75" spans="1:17" x14ac:dyDescent="0.3">
      <c r="A75" s="5">
        <v>1.78627799339248E+16</v>
      </c>
      <c r="B75" s="5">
        <v>1.78414445699532E+16</v>
      </c>
      <c r="C75" s="2" t="s">
        <v>1233</v>
      </c>
      <c r="D75" s="2" t="s">
        <v>1234</v>
      </c>
      <c r="E75" s="9" t="s">
        <v>1383</v>
      </c>
      <c r="F75" s="2">
        <v>97</v>
      </c>
      <c r="G75" s="6">
        <v>45040</v>
      </c>
      <c r="H75" s="2" t="s">
        <v>1384</v>
      </c>
      <c r="I75" s="2" t="s">
        <v>1237</v>
      </c>
      <c r="J75" s="3">
        <v>26337</v>
      </c>
      <c r="K75" s="3">
        <v>20085</v>
      </c>
      <c r="L75" s="3">
        <v>54</v>
      </c>
      <c r="M75" s="3">
        <v>15</v>
      </c>
      <c r="N75" s="3">
        <v>10853</v>
      </c>
      <c r="O75" s="3">
        <v>1130</v>
      </c>
      <c r="P75" s="3">
        <v>6</v>
      </c>
      <c r="Q75" s="3">
        <v>369</v>
      </c>
    </row>
    <row r="76" spans="1:17" x14ac:dyDescent="0.3">
      <c r="A76" s="5">
        <v>1.83613187620302E+16</v>
      </c>
      <c r="B76" s="5">
        <v>1.78414445699532E+16</v>
      </c>
      <c r="C76" s="2" t="s">
        <v>1233</v>
      </c>
      <c r="D76" s="2" t="s">
        <v>1234</v>
      </c>
      <c r="E76" s="9" t="s">
        <v>1385</v>
      </c>
      <c r="F76" s="2">
        <v>36</v>
      </c>
      <c r="G76" s="6">
        <v>45041</v>
      </c>
      <c r="H76" s="2" t="s">
        <v>1386</v>
      </c>
      <c r="I76" s="2" t="s">
        <v>1237</v>
      </c>
      <c r="J76" s="3">
        <v>43984</v>
      </c>
      <c r="K76" s="3">
        <v>38828</v>
      </c>
      <c r="L76" s="3">
        <v>212</v>
      </c>
      <c r="M76" s="3">
        <v>41</v>
      </c>
      <c r="N76" s="3">
        <v>20836</v>
      </c>
      <c r="O76" s="3">
        <v>1528</v>
      </c>
      <c r="P76" s="3">
        <v>31</v>
      </c>
      <c r="Q76" s="3">
        <v>1338</v>
      </c>
    </row>
    <row r="77" spans="1:17" x14ac:dyDescent="0.3">
      <c r="A77" s="5">
        <v>1.79824616481053E+16</v>
      </c>
      <c r="B77" s="5">
        <v>1.78414445699532E+16</v>
      </c>
      <c r="C77" s="2" t="s">
        <v>1233</v>
      </c>
      <c r="D77" s="2" t="s">
        <v>1234</v>
      </c>
      <c r="E77" s="9" t="s">
        <v>1387</v>
      </c>
      <c r="F77" s="2">
        <v>53</v>
      </c>
      <c r="G77" s="6">
        <v>45042</v>
      </c>
      <c r="H77" s="2" t="s">
        <v>1388</v>
      </c>
      <c r="I77" s="2" t="s">
        <v>1237</v>
      </c>
      <c r="J77" s="3">
        <v>86409</v>
      </c>
      <c r="K77" s="3">
        <v>78343</v>
      </c>
      <c r="L77" s="3">
        <v>1632</v>
      </c>
      <c r="M77" s="3">
        <v>188</v>
      </c>
      <c r="N77" s="3">
        <v>36980</v>
      </c>
      <c r="O77" s="3">
        <v>3086</v>
      </c>
      <c r="P77" s="3">
        <v>46</v>
      </c>
      <c r="Q77" s="3">
        <v>4111</v>
      </c>
    </row>
    <row r="78" spans="1:17" x14ac:dyDescent="0.3">
      <c r="A78" s="5">
        <v>1.82532936821962E+16</v>
      </c>
      <c r="B78" s="5">
        <v>1.78414445699532E+16</v>
      </c>
      <c r="C78" s="2" t="s">
        <v>1233</v>
      </c>
      <c r="D78" s="2" t="s">
        <v>1234</v>
      </c>
      <c r="E78" s="9" t="s">
        <v>1389</v>
      </c>
      <c r="F78" s="2">
        <v>62</v>
      </c>
      <c r="G78" s="6">
        <v>45043</v>
      </c>
      <c r="H78" s="2" t="s">
        <v>1390</v>
      </c>
      <c r="I78" s="2" t="s">
        <v>1237</v>
      </c>
      <c r="J78" s="3">
        <v>22012</v>
      </c>
      <c r="K78" s="3">
        <v>17297</v>
      </c>
      <c r="L78" s="3">
        <v>57</v>
      </c>
      <c r="M78" s="3">
        <v>17</v>
      </c>
      <c r="N78" s="3">
        <v>8549</v>
      </c>
      <c r="O78" s="3">
        <v>988</v>
      </c>
      <c r="P78" s="3">
        <v>17</v>
      </c>
      <c r="Q78" s="3">
        <v>289</v>
      </c>
    </row>
    <row r="79" spans="1:17" x14ac:dyDescent="0.3">
      <c r="A79" s="5">
        <v>1.79636770522538E+16</v>
      </c>
      <c r="B79" s="5">
        <v>1.78414445699532E+16</v>
      </c>
      <c r="C79" s="2" t="s">
        <v>1233</v>
      </c>
      <c r="D79" s="2" t="s">
        <v>1234</v>
      </c>
      <c r="E79" s="9" t="s">
        <v>1391</v>
      </c>
      <c r="F79" s="2">
        <v>11</v>
      </c>
      <c r="G79" s="6">
        <v>45044</v>
      </c>
      <c r="H79" s="2" t="s">
        <v>1392</v>
      </c>
      <c r="I79" s="2" t="s">
        <v>1237</v>
      </c>
      <c r="J79" s="3">
        <v>16407</v>
      </c>
      <c r="K79" s="3">
        <v>12616</v>
      </c>
      <c r="L79" s="3">
        <v>6</v>
      </c>
      <c r="M79" s="3">
        <v>2</v>
      </c>
      <c r="N79" s="3">
        <v>6151</v>
      </c>
      <c r="O79" s="3">
        <v>301</v>
      </c>
      <c r="P79" s="3">
        <v>7</v>
      </c>
      <c r="Q79" s="3">
        <v>36</v>
      </c>
    </row>
    <row r="80" spans="1:17" x14ac:dyDescent="0.3">
      <c r="A80" s="5">
        <v>1.79514243924563E+16</v>
      </c>
      <c r="B80" s="5">
        <v>1.78414445699532E+16</v>
      </c>
      <c r="C80" s="2" t="s">
        <v>1233</v>
      </c>
      <c r="D80" s="2" t="s">
        <v>1234</v>
      </c>
      <c r="E80" s="9" t="s">
        <v>1393</v>
      </c>
      <c r="F80" s="2">
        <v>0</v>
      </c>
      <c r="G80" s="6">
        <v>45045</v>
      </c>
      <c r="H80" s="2" t="s">
        <v>1394</v>
      </c>
      <c r="I80" s="2" t="s">
        <v>1300</v>
      </c>
      <c r="J80" s="3">
        <v>16499</v>
      </c>
      <c r="K80" s="3">
        <v>11983</v>
      </c>
      <c r="L80" s="3">
        <v>20</v>
      </c>
      <c r="M80" s="3">
        <v>5</v>
      </c>
      <c r="N80" s="3">
        <v>0</v>
      </c>
      <c r="O80" s="3">
        <v>320</v>
      </c>
      <c r="P80" s="3">
        <v>1</v>
      </c>
      <c r="Q80" s="3">
        <v>153</v>
      </c>
    </row>
    <row r="81" spans="1:17" x14ac:dyDescent="0.3">
      <c r="A81" s="5">
        <v>1.80799915483536E+16</v>
      </c>
      <c r="B81" s="5">
        <v>1.78414445699532E+16</v>
      </c>
      <c r="C81" s="2" t="s">
        <v>1233</v>
      </c>
      <c r="D81" s="2" t="s">
        <v>1234</v>
      </c>
      <c r="E81" s="9" t="s">
        <v>1395</v>
      </c>
      <c r="F81" s="2">
        <v>8</v>
      </c>
      <c r="G81" s="6">
        <v>45046</v>
      </c>
      <c r="H81" s="2" t="s">
        <v>1396</v>
      </c>
      <c r="I81" s="2" t="s">
        <v>1237</v>
      </c>
      <c r="J81" s="3">
        <v>246585</v>
      </c>
      <c r="K81" s="3">
        <v>232461</v>
      </c>
      <c r="L81" s="3">
        <v>1150</v>
      </c>
      <c r="M81" s="3">
        <v>1712</v>
      </c>
      <c r="N81" s="3">
        <v>131241</v>
      </c>
      <c r="O81" s="3">
        <v>5148</v>
      </c>
      <c r="P81" s="3">
        <v>258</v>
      </c>
      <c r="Q81" s="3">
        <v>4141</v>
      </c>
    </row>
    <row r="82" spans="1:17" x14ac:dyDescent="0.3">
      <c r="A82" s="5">
        <v>1.7980642331027E+16</v>
      </c>
      <c r="B82" s="5">
        <v>1.78414445699532E+16</v>
      </c>
      <c r="C82" s="2" t="s">
        <v>1233</v>
      </c>
      <c r="D82" s="2" t="s">
        <v>1234</v>
      </c>
      <c r="E82" s="9" t="s">
        <v>1397</v>
      </c>
      <c r="F82" s="2">
        <v>42</v>
      </c>
      <c r="G82" s="6">
        <v>45050</v>
      </c>
      <c r="H82" s="2" t="s">
        <v>1398</v>
      </c>
      <c r="I82" s="2" t="s">
        <v>1237</v>
      </c>
      <c r="J82" s="3">
        <v>21236</v>
      </c>
      <c r="K82" s="3">
        <v>18660</v>
      </c>
      <c r="L82" s="3">
        <v>96</v>
      </c>
      <c r="M82" s="3">
        <v>36</v>
      </c>
      <c r="N82" s="3">
        <v>9342</v>
      </c>
      <c r="O82" s="3">
        <v>993</v>
      </c>
      <c r="P82" s="3">
        <v>10</v>
      </c>
      <c r="Q82" s="3">
        <v>591</v>
      </c>
    </row>
    <row r="83" spans="1:17" x14ac:dyDescent="0.3">
      <c r="A83" s="5">
        <v>1.7874521897876E+16</v>
      </c>
      <c r="B83" s="5">
        <v>1.78414445699532E+16</v>
      </c>
      <c r="C83" s="2" t="s">
        <v>1233</v>
      </c>
      <c r="D83" s="2" t="s">
        <v>1234</v>
      </c>
      <c r="E83" s="9" t="s">
        <v>1399</v>
      </c>
      <c r="F83" s="2">
        <v>0</v>
      </c>
      <c r="G83" s="6">
        <v>45051</v>
      </c>
      <c r="H83" s="2" t="s">
        <v>1400</v>
      </c>
      <c r="I83" s="2" t="s">
        <v>1300</v>
      </c>
      <c r="J83" s="3">
        <v>22801</v>
      </c>
      <c r="K83" s="3">
        <v>17566</v>
      </c>
      <c r="L83" s="3">
        <v>53</v>
      </c>
      <c r="M83" s="3">
        <v>6</v>
      </c>
      <c r="N83" s="3">
        <v>0</v>
      </c>
      <c r="O83" s="3">
        <v>721</v>
      </c>
      <c r="P83" s="3">
        <v>23</v>
      </c>
      <c r="Q83" s="3">
        <v>789</v>
      </c>
    </row>
    <row r="84" spans="1:17" x14ac:dyDescent="0.3">
      <c r="A84" s="5">
        <v>1.80088397177081E+16</v>
      </c>
      <c r="B84" s="5">
        <v>1.78414445699532E+16</v>
      </c>
      <c r="C84" s="2" t="s">
        <v>1233</v>
      </c>
      <c r="D84" s="2" t="s">
        <v>1234</v>
      </c>
      <c r="E84" s="9" t="s">
        <v>1401</v>
      </c>
      <c r="F84" s="2">
        <v>7</v>
      </c>
      <c r="G84" s="6">
        <v>45052</v>
      </c>
      <c r="H84" s="2" t="s">
        <v>1402</v>
      </c>
      <c r="I84" s="2" t="s">
        <v>1237</v>
      </c>
      <c r="J84" s="3">
        <v>24443</v>
      </c>
      <c r="K84" s="3">
        <v>22074</v>
      </c>
      <c r="L84" s="3">
        <v>83</v>
      </c>
      <c r="M84" s="3">
        <v>16</v>
      </c>
      <c r="N84" s="3">
        <v>11121</v>
      </c>
      <c r="O84" s="3">
        <v>820</v>
      </c>
      <c r="P84" s="3">
        <v>10</v>
      </c>
      <c r="Q84" s="3">
        <v>588</v>
      </c>
    </row>
    <row r="85" spans="1:17" x14ac:dyDescent="0.3">
      <c r="A85" s="5">
        <v>1.8070785145393E+16</v>
      </c>
      <c r="B85" s="5">
        <v>1.78414445699532E+16</v>
      </c>
      <c r="C85" s="2" t="s">
        <v>1233</v>
      </c>
      <c r="D85" s="2" t="s">
        <v>1234</v>
      </c>
      <c r="E85" s="9" t="s">
        <v>1403</v>
      </c>
      <c r="F85" s="2">
        <v>29</v>
      </c>
      <c r="G85" s="6">
        <v>45054</v>
      </c>
      <c r="H85" s="2" t="s">
        <v>1404</v>
      </c>
      <c r="I85" s="2" t="s">
        <v>1237</v>
      </c>
      <c r="J85" s="3">
        <v>17144</v>
      </c>
      <c r="K85" s="3">
        <v>13686</v>
      </c>
      <c r="L85" s="3">
        <v>59</v>
      </c>
      <c r="M85" s="3">
        <v>2</v>
      </c>
      <c r="N85" s="3">
        <v>6254</v>
      </c>
      <c r="O85" s="3">
        <v>689</v>
      </c>
      <c r="P85" s="3">
        <v>11</v>
      </c>
      <c r="Q85" s="3">
        <v>313</v>
      </c>
    </row>
    <row r="86" spans="1:17" x14ac:dyDescent="0.3">
      <c r="A86" s="5">
        <v>1.82826256721376E+16</v>
      </c>
      <c r="B86" s="5">
        <v>1.78414445699532E+16</v>
      </c>
      <c r="C86" s="2" t="s">
        <v>1233</v>
      </c>
      <c r="D86" s="2" t="s">
        <v>1234</v>
      </c>
      <c r="E86" s="9" t="s">
        <v>1405</v>
      </c>
      <c r="F86" s="2">
        <v>0</v>
      </c>
      <c r="G86" s="6">
        <v>45055</v>
      </c>
      <c r="H86" s="2" t="s">
        <v>1406</v>
      </c>
      <c r="I86" s="2" t="s">
        <v>1368</v>
      </c>
      <c r="J86" s="3">
        <v>18497</v>
      </c>
      <c r="K86" s="3">
        <v>17301</v>
      </c>
      <c r="L86" s="3">
        <v>1</v>
      </c>
      <c r="M86" s="3">
        <v>4</v>
      </c>
      <c r="N86" s="3">
        <v>0</v>
      </c>
      <c r="O86" s="3">
        <v>437</v>
      </c>
      <c r="P86" s="3">
        <v>12</v>
      </c>
      <c r="Q86" s="3">
        <v>8</v>
      </c>
    </row>
    <row r="87" spans="1:17" x14ac:dyDescent="0.3">
      <c r="A87" s="5">
        <v>1.79571286463751E+16</v>
      </c>
      <c r="B87" s="5">
        <v>1.78414445699532E+16</v>
      </c>
      <c r="C87" s="2" t="s">
        <v>1233</v>
      </c>
      <c r="D87" s="2" t="s">
        <v>1234</v>
      </c>
      <c r="E87" s="9" t="s">
        <v>1407</v>
      </c>
      <c r="F87" s="2">
        <v>31</v>
      </c>
      <c r="G87" s="6">
        <v>45057</v>
      </c>
      <c r="H87" s="2" t="s">
        <v>1408</v>
      </c>
      <c r="I87" s="2" t="s">
        <v>1237</v>
      </c>
      <c r="J87" s="3">
        <v>285104</v>
      </c>
      <c r="K87" s="3">
        <v>265712</v>
      </c>
      <c r="L87" s="3">
        <v>2623</v>
      </c>
      <c r="M87" s="3">
        <v>2154</v>
      </c>
      <c r="N87" s="3">
        <v>163429</v>
      </c>
      <c r="O87" s="3">
        <v>8383</v>
      </c>
      <c r="P87" s="3">
        <v>210</v>
      </c>
      <c r="Q87" s="3">
        <v>10673</v>
      </c>
    </row>
    <row r="88" spans="1:17" x14ac:dyDescent="0.3">
      <c r="A88" s="5">
        <v>1.81897030902482E+16</v>
      </c>
      <c r="B88" s="5">
        <v>1.78414445699532E+16</v>
      </c>
      <c r="C88" s="2" t="s">
        <v>1233</v>
      </c>
      <c r="D88" s="2" t="s">
        <v>1234</v>
      </c>
      <c r="E88" s="9" t="s">
        <v>1409</v>
      </c>
      <c r="F88" s="2">
        <v>15</v>
      </c>
      <c r="G88" s="6">
        <v>45058</v>
      </c>
      <c r="H88" s="2" t="s">
        <v>1410</v>
      </c>
      <c r="I88" s="2" t="s">
        <v>1237</v>
      </c>
      <c r="J88" s="3">
        <v>39119</v>
      </c>
      <c r="K88" s="3">
        <v>35462</v>
      </c>
      <c r="L88" s="3">
        <v>43</v>
      </c>
      <c r="M88" s="3">
        <v>34</v>
      </c>
      <c r="N88" s="3">
        <v>14456</v>
      </c>
      <c r="O88" s="3">
        <v>639</v>
      </c>
      <c r="P88" s="3">
        <v>60</v>
      </c>
      <c r="Q88" s="3">
        <v>119</v>
      </c>
    </row>
    <row r="89" spans="1:17" x14ac:dyDescent="0.3">
      <c r="A89" s="5">
        <v>1.79283947246904E+16</v>
      </c>
      <c r="B89" s="5">
        <v>1.78414445699532E+16</v>
      </c>
      <c r="C89" s="2" t="s">
        <v>1233</v>
      </c>
      <c r="D89" s="2" t="s">
        <v>1234</v>
      </c>
      <c r="E89" s="9" t="s">
        <v>1411</v>
      </c>
      <c r="F89" s="2">
        <v>5</v>
      </c>
      <c r="G89" s="6">
        <v>45059</v>
      </c>
      <c r="H89" s="2" t="s">
        <v>1412</v>
      </c>
      <c r="I89" s="2" t="s">
        <v>1237</v>
      </c>
      <c r="J89" s="3">
        <v>30883</v>
      </c>
      <c r="K89" s="3">
        <v>23853</v>
      </c>
      <c r="L89" s="3">
        <v>16</v>
      </c>
      <c r="M89" s="3">
        <v>24</v>
      </c>
      <c r="N89" s="3">
        <v>13763</v>
      </c>
      <c r="O89" s="3">
        <v>460</v>
      </c>
      <c r="P89" s="3">
        <v>2</v>
      </c>
      <c r="Q89" s="3">
        <v>148</v>
      </c>
    </row>
    <row r="90" spans="1:17" x14ac:dyDescent="0.3">
      <c r="A90" s="5">
        <v>1.80842624323177E+16</v>
      </c>
      <c r="B90" s="5">
        <v>1.78414445699532E+16</v>
      </c>
      <c r="C90" s="2" t="s">
        <v>1233</v>
      </c>
      <c r="D90" s="2" t="s">
        <v>1234</v>
      </c>
      <c r="E90" s="9" t="s">
        <v>1413</v>
      </c>
      <c r="F90" s="2">
        <v>0</v>
      </c>
      <c r="G90" s="6">
        <v>45060</v>
      </c>
      <c r="H90" s="2" t="s">
        <v>1414</v>
      </c>
      <c r="I90" s="2" t="s">
        <v>1300</v>
      </c>
      <c r="J90" s="3">
        <v>18706</v>
      </c>
      <c r="K90" s="3">
        <v>14140</v>
      </c>
      <c r="L90" s="3">
        <v>25</v>
      </c>
      <c r="M90" s="3">
        <v>6</v>
      </c>
      <c r="N90" s="3">
        <v>0</v>
      </c>
      <c r="O90" s="3">
        <v>476</v>
      </c>
      <c r="P90" s="3">
        <v>11</v>
      </c>
      <c r="Q90" s="3">
        <v>335</v>
      </c>
    </row>
    <row r="91" spans="1:17" x14ac:dyDescent="0.3">
      <c r="A91" s="5">
        <v>1.80012076457721E+16</v>
      </c>
      <c r="B91" s="5">
        <v>1.78414445699532E+16</v>
      </c>
      <c r="C91" s="2" t="s">
        <v>1233</v>
      </c>
      <c r="D91" s="2" t="s">
        <v>1234</v>
      </c>
      <c r="E91" s="9" t="s">
        <v>1413</v>
      </c>
      <c r="F91" s="2">
        <v>0</v>
      </c>
      <c r="G91" s="6">
        <v>45061</v>
      </c>
      <c r="H91" s="2" t="s">
        <v>1415</v>
      </c>
      <c r="I91" s="2" t="s">
        <v>1300</v>
      </c>
      <c r="J91" s="3">
        <v>29721</v>
      </c>
      <c r="K91" s="3">
        <v>21971</v>
      </c>
      <c r="L91" s="3">
        <v>84</v>
      </c>
      <c r="M91" s="3">
        <v>10</v>
      </c>
      <c r="N91" s="3">
        <v>0</v>
      </c>
      <c r="O91" s="3">
        <v>634</v>
      </c>
      <c r="P91" s="3">
        <v>18</v>
      </c>
      <c r="Q91" s="3">
        <v>305</v>
      </c>
    </row>
    <row r="92" spans="1:17" x14ac:dyDescent="0.3">
      <c r="A92" s="5">
        <v>1.79797433782811E+16</v>
      </c>
      <c r="B92" s="5">
        <v>1.78414445699532E+16</v>
      </c>
      <c r="C92" s="2" t="s">
        <v>1233</v>
      </c>
      <c r="D92" s="2" t="s">
        <v>1234</v>
      </c>
      <c r="E92" s="9" t="s">
        <v>1416</v>
      </c>
      <c r="F92" s="2">
        <v>7</v>
      </c>
      <c r="G92" s="6">
        <v>45062</v>
      </c>
      <c r="H92" s="2" t="s">
        <v>1417</v>
      </c>
      <c r="I92" s="2" t="s">
        <v>1237</v>
      </c>
      <c r="J92" s="3">
        <v>235457</v>
      </c>
      <c r="K92" s="3">
        <v>222616</v>
      </c>
      <c r="L92" s="3">
        <v>2738</v>
      </c>
      <c r="M92" s="3">
        <v>785</v>
      </c>
      <c r="N92" s="3">
        <v>118763</v>
      </c>
      <c r="O92" s="3">
        <v>4572</v>
      </c>
      <c r="P92" s="3">
        <v>34</v>
      </c>
      <c r="Q92" s="3">
        <v>9130</v>
      </c>
    </row>
    <row r="93" spans="1:17" x14ac:dyDescent="0.3">
      <c r="A93" s="5">
        <v>1.79874128330102E+16</v>
      </c>
      <c r="B93" s="5">
        <v>1.78414445699532E+16</v>
      </c>
      <c r="C93" s="2" t="s">
        <v>1233</v>
      </c>
      <c r="D93" s="2" t="s">
        <v>1234</v>
      </c>
      <c r="E93" s="9" t="s">
        <v>1418</v>
      </c>
      <c r="F93" s="2">
        <v>67</v>
      </c>
      <c r="G93" s="6">
        <v>45063</v>
      </c>
      <c r="H93" s="2" t="s">
        <v>1419</v>
      </c>
      <c r="I93" s="2" t="s">
        <v>1237</v>
      </c>
      <c r="J93" s="3">
        <v>37495</v>
      </c>
      <c r="K93" s="3">
        <v>31810</v>
      </c>
      <c r="L93" s="3">
        <v>171</v>
      </c>
      <c r="M93" s="3">
        <v>20</v>
      </c>
      <c r="N93" s="3">
        <v>12931</v>
      </c>
      <c r="O93" s="3">
        <v>845</v>
      </c>
      <c r="P93" s="3">
        <v>10</v>
      </c>
      <c r="Q93" s="3">
        <v>569</v>
      </c>
    </row>
    <row r="94" spans="1:17" x14ac:dyDescent="0.3">
      <c r="A94" s="5">
        <v>1.79655171804313E+16</v>
      </c>
      <c r="B94" s="5">
        <v>1.78414445699532E+16</v>
      </c>
      <c r="C94" s="2" t="s">
        <v>1233</v>
      </c>
      <c r="D94" s="2" t="s">
        <v>1234</v>
      </c>
      <c r="E94" s="9" t="s">
        <v>1420</v>
      </c>
      <c r="F94" s="2">
        <v>22</v>
      </c>
      <c r="G94" s="6">
        <v>45064</v>
      </c>
      <c r="H94" s="2" t="s">
        <v>1421</v>
      </c>
      <c r="I94" s="2" t="s">
        <v>1237</v>
      </c>
      <c r="J94" s="3">
        <v>18857</v>
      </c>
      <c r="K94" s="3">
        <v>14860</v>
      </c>
      <c r="L94" s="3">
        <v>37</v>
      </c>
      <c r="M94" s="3">
        <v>20</v>
      </c>
      <c r="N94" s="3">
        <v>7908</v>
      </c>
      <c r="O94" s="3">
        <v>454</v>
      </c>
      <c r="P94" s="3">
        <v>9</v>
      </c>
      <c r="Q94" s="3">
        <v>247</v>
      </c>
    </row>
    <row r="95" spans="1:17" x14ac:dyDescent="0.3">
      <c r="A95" s="5">
        <v>1.79583591983711E+16</v>
      </c>
      <c r="B95" s="5">
        <v>1.78414445699532E+16</v>
      </c>
      <c r="C95" s="2" t="s">
        <v>1233</v>
      </c>
      <c r="D95" s="2" t="s">
        <v>1234</v>
      </c>
      <c r="E95" s="9" t="s">
        <v>1422</v>
      </c>
      <c r="F95" s="2">
        <v>6</v>
      </c>
      <c r="G95" s="6">
        <v>45065</v>
      </c>
      <c r="H95" s="2" t="s">
        <v>1423</v>
      </c>
      <c r="I95" s="2" t="s">
        <v>1237</v>
      </c>
      <c r="J95" s="3">
        <v>44978</v>
      </c>
      <c r="K95" s="3">
        <v>36897</v>
      </c>
      <c r="L95" s="3">
        <v>408</v>
      </c>
      <c r="M95" s="3">
        <v>63</v>
      </c>
      <c r="N95" s="3">
        <v>20908</v>
      </c>
      <c r="O95" s="3">
        <v>1439</v>
      </c>
      <c r="P95" s="3">
        <v>23</v>
      </c>
      <c r="Q95" s="3">
        <v>2183</v>
      </c>
    </row>
    <row r="96" spans="1:17" x14ac:dyDescent="0.3">
      <c r="A96" s="5">
        <v>1.79756046234929E+16</v>
      </c>
      <c r="B96" s="5">
        <v>1.78414445699532E+16</v>
      </c>
      <c r="C96" s="2" t="s">
        <v>1233</v>
      </c>
      <c r="D96" s="2" t="s">
        <v>1234</v>
      </c>
      <c r="E96" s="9" t="s">
        <v>1424</v>
      </c>
      <c r="F96" s="2">
        <v>7</v>
      </c>
      <c r="G96" s="6">
        <v>45066</v>
      </c>
      <c r="H96" s="2" t="s">
        <v>1425</v>
      </c>
      <c r="I96" s="2" t="s">
        <v>1237</v>
      </c>
      <c r="J96" s="3">
        <v>58896</v>
      </c>
      <c r="K96" s="3">
        <v>54622</v>
      </c>
      <c r="L96" s="3">
        <v>495</v>
      </c>
      <c r="M96" s="3">
        <v>146</v>
      </c>
      <c r="N96" s="3">
        <v>26162</v>
      </c>
      <c r="O96" s="3">
        <v>2169</v>
      </c>
      <c r="P96" s="3">
        <v>20</v>
      </c>
      <c r="Q96" s="3">
        <v>2221</v>
      </c>
    </row>
    <row r="97" spans="1:17" x14ac:dyDescent="0.3">
      <c r="A97" s="5">
        <v>1.78676746709225E+16</v>
      </c>
      <c r="B97" s="5">
        <v>1.78414445699532E+16</v>
      </c>
      <c r="C97" s="2" t="s">
        <v>1233</v>
      </c>
      <c r="D97" s="2" t="s">
        <v>1234</v>
      </c>
      <c r="E97" s="9" t="s">
        <v>1426</v>
      </c>
      <c r="F97" s="2">
        <v>5</v>
      </c>
      <c r="G97" s="6">
        <v>45067</v>
      </c>
      <c r="H97" s="2" t="s">
        <v>1427</v>
      </c>
      <c r="I97" s="2" t="s">
        <v>1237</v>
      </c>
      <c r="J97" s="3">
        <v>215716</v>
      </c>
      <c r="K97" s="3">
        <v>198619</v>
      </c>
      <c r="L97" s="3">
        <v>3197</v>
      </c>
      <c r="M97" s="3">
        <v>885</v>
      </c>
      <c r="N97" s="3">
        <v>106437</v>
      </c>
      <c r="O97" s="3">
        <v>5463</v>
      </c>
      <c r="P97" s="3">
        <v>67</v>
      </c>
      <c r="Q97" s="3">
        <v>7795</v>
      </c>
    </row>
    <row r="98" spans="1:17" x14ac:dyDescent="0.3">
      <c r="A98" s="5">
        <v>1.7978083055325E+16</v>
      </c>
      <c r="B98" s="5">
        <v>1.78414445699532E+16</v>
      </c>
      <c r="C98" s="2" t="s">
        <v>1233</v>
      </c>
      <c r="D98" s="2" t="s">
        <v>1234</v>
      </c>
      <c r="E98" s="9" t="s">
        <v>1428</v>
      </c>
      <c r="F98" s="2">
        <v>38</v>
      </c>
      <c r="G98" s="6">
        <v>45068</v>
      </c>
      <c r="H98" s="2" t="s">
        <v>1429</v>
      </c>
      <c r="I98" s="2" t="s">
        <v>1237</v>
      </c>
      <c r="J98" s="3">
        <v>20558</v>
      </c>
      <c r="K98" s="3">
        <v>16716</v>
      </c>
      <c r="L98" s="3">
        <v>23</v>
      </c>
      <c r="M98" s="3">
        <v>5</v>
      </c>
      <c r="N98" s="3">
        <v>8412</v>
      </c>
      <c r="O98" s="3">
        <v>365</v>
      </c>
      <c r="P98" s="3">
        <v>0</v>
      </c>
      <c r="Q98" s="3">
        <v>72</v>
      </c>
    </row>
    <row r="99" spans="1:17" x14ac:dyDescent="0.3">
      <c r="A99" s="5">
        <v>1.79809644531828E+16</v>
      </c>
      <c r="B99" s="5">
        <v>1.78414445699532E+16</v>
      </c>
      <c r="C99" s="2" t="s">
        <v>1233</v>
      </c>
      <c r="D99" s="2" t="s">
        <v>1234</v>
      </c>
      <c r="E99" s="9" t="s">
        <v>1430</v>
      </c>
      <c r="F99" s="2">
        <v>0</v>
      </c>
      <c r="G99" s="6">
        <v>45069</v>
      </c>
      <c r="H99" s="2" t="s">
        <v>1431</v>
      </c>
      <c r="I99" s="2" t="s">
        <v>1368</v>
      </c>
      <c r="J99" s="3">
        <v>114270</v>
      </c>
      <c r="K99" s="3">
        <v>101814</v>
      </c>
      <c r="L99" s="3">
        <v>688</v>
      </c>
      <c r="M99" s="3">
        <v>420</v>
      </c>
      <c r="N99" s="3">
        <v>0</v>
      </c>
      <c r="O99" s="3">
        <v>3348</v>
      </c>
      <c r="P99" s="3">
        <v>47</v>
      </c>
      <c r="Q99" s="3">
        <v>4562</v>
      </c>
    </row>
    <row r="100" spans="1:17" x14ac:dyDescent="0.3">
      <c r="A100" s="5">
        <v>1.79761607480998E+16</v>
      </c>
      <c r="B100" s="5">
        <v>1.78414445699532E+16</v>
      </c>
      <c r="C100" s="2" t="s">
        <v>1233</v>
      </c>
      <c r="D100" s="2" t="s">
        <v>1234</v>
      </c>
      <c r="E100" s="9" t="s">
        <v>1432</v>
      </c>
      <c r="F100" s="2">
        <v>0</v>
      </c>
      <c r="G100" s="6">
        <v>45070</v>
      </c>
      <c r="H100" s="2" t="s">
        <v>1433</v>
      </c>
      <c r="I100" s="2" t="s">
        <v>1300</v>
      </c>
      <c r="J100" s="3">
        <v>31451</v>
      </c>
      <c r="K100" s="3">
        <v>23155</v>
      </c>
      <c r="L100" s="3">
        <v>95</v>
      </c>
      <c r="M100" s="3">
        <v>8</v>
      </c>
      <c r="N100" s="3">
        <v>0</v>
      </c>
      <c r="O100" s="3">
        <v>919</v>
      </c>
      <c r="P100" s="3">
        <v>23</v>
      </c>
      <c r="Q100" s="3">
        <v>780</v>
      </c>
    </row>
    <row r="101" spans="1:17" x14ac:dyDescent="0.3">
      <c r="A101" s="5">
        <v>1.78798784368608E+16</v>
      </c>
      <c r="B101" s="5">
        <v>1.78414445699532E+16</v>
      </c>
      <c r="C101" s="2" t="s">
        <v>1233</v>
      </c>
      <c r="D101" s="2" t="s">
        <v>1234</v>
      </c>
      <c r="E101" s="9" t="s">
        <v>1434</v>
      </c>
      <c r="F101" s="2">
        <v>0</v>
      </c>
      <c r="G101" s="6">
        <v>45071</v>
      </c>
      <c r="H101" s="2" t="s">
        <v>1435</v>
      </c>
      <c r="I101" s="2" t="s">
        <v>1300</v>
      </c>
      <c r="J101" s="3">
        <v>28203</v>
      </c>
      <c r="K101" s="3">
        <v>21589</v>
      </c>
      <c r="L101" s="3">
        <v>4</v>
      </c>
      <c r="M101" s="3">
        <v>8</v>
      </c>
      <c r="N101" s="3">
        <v>0</v>
      </c>
      <c r="O101" s="3">
        <v>2441</v>
      </c>
      <c r="P101" s="3">
        <v>16</v>
      </c>
      <c r="Q101" s="3">
        <v>16</v>
      </c>
    </row>
    <row r="102" spans="1:17" x14ac:dyDescent="0.3">
      <c r="A102" s="5">
        <v>1.79902481538718E+16</v>
      </c>
      <c r="B102" s="5">
        <v>1.78414445699532E+16</v>
      </c>
      <c r="C102" s="2" t="s">
        <v>1233</v>
      </c>
      <c r="D102" s="2" t="s">
        <v>1234</v>
      </c>
      <c r="E102" s="9" t="s">
        <v>1436</v>
      </c>
      <c r="F102" s="2">
        <v>8</v>
      </c>
      <c r="G102" s="6">
        <v>45072</v>
      </c>
      <c r="H102" s="2" t="s">
        <v>1437</v>
      </c>
      <c r="I102" s="2" t="s">
        <v>1237</v>
      </c>
      <c r="J102" s="3">
        <v>106159</v>
      </c>
      <c r="K102" s="3">
        <v>103176</v>
      </c>
      <c r="L102" s="3">
        <v>755</v>
      </c>
      <c r="M102" s="3">
        <v>550</v>
      </c>
      <c r="N102" s="3">
        <v>54003</v>
      </c>
      <c r="O102" s="3">
        <v>2932</v>
      </c>
      <c r="P102" s="3">
        <v>948</v>
      </c>
      <c r="Q102" s="3">
        <v>3220</v>
      </c>
    </row>
    <row r="103" spans="1:17" x14ac:dyDescent="0.3">
      <c r="A103" s="5">
        <v>1.8092925247331E+16</v>
      </c>
      <c r="B103" s="5">
        <v>1.78414445699532E+16</v>
      </c>
      <c r="C103" s="2" t="s">
        <v>1233</v>
      </c>
      <c r="D103" s="2" t="s">
        <v>1234</v>
      </c>
      <c r="E103" s="9" t="s">
        <v>1438</v>
      </c>
      <c r="F103" s="2">
        <v>8</v>
      </c>
      <c r="G103" s="6">
        <v>45073</v>
      </c>
      <c r="H103" s="2" t="s">
        <v>1439</v>
      </c>
      <c r="I103" s="2" t="s">
        <v>1237</v>
      </c>
      <c r="J103" s="3">
        <v>35231</v>
      </c>
      <c r="K103" s="3">
        <v>31142</v>
      </c>
      <c r="L103" s="3">
        <v>74</v>
      </c>
      <c r="M103" s="3">
        <v>22</v>
      </c>
      <c r="N103" s="3">
        <v>16704</v>
      </c>
      <c r="O103" s="3">
        <v>1190</v>
      </c>
      <c r="P103" s="3">
        <v>20</v>
      </c>
      <c r="Q103" s="3">
        <v>744</v>
      </c>
    </row>
    <row r="104" spans="1:17" x14ac:dyDescent="0.3">
      <c r="A104" s="5">
        <v>1.79985933588855E+16</v>
      </c>
      <c r="B104" s="5">
        <v>1.78414445699532E+16</v>
      </c>
      <c r="C104" s="2" t="s">
        <v>1233</v>
      </c>
      <c r="D104" s="2" t="s">
        <v>1234</v>
      </c>
      <c r="E104" s="9" t="s">
        <v>1440</v>
      </c>
      <c r="F104" s="2">
        <v>0</v>
      </c>
      <c r="G104" s="6">
        <v>45074</v>
      </c>
      <c r="H104" s="2" t="s">
        <v>1441</v>
      </c>
      <c r="I104" s="2" t="s">
        <v>1368</v>
      </c>
      <c r="J104" s="3">
        <v>32891</v>
      </c>
      <c r="K104" s="3">
        <v>30407</v>
      </c>
      <c r="L104" s="3">
        <v>6</v>
      </c>
      <c r="M104" s="3">
        <v>3</v>
      </c>
      <c r="N104" s="3">
        <v>0</v>
      </c>
      <c r="O104" s="3">
        <v>1556</v>
      </c>
      <c r="P104" s="3">
        <v>25</v>
      </c>
      <c r="Q104" s="3">
        <v>56</v>
      </c>
    </row>
    <row r="105" spans="1:17" x14ac:dyDescent="0.3">
      <c r="A105" s="5">
        <v>1.79726155431699E+16</v>
      </c>
      <c r="B105" s="5">
        <v>1.78414445699532E+16</v>
      </c>
      <c r="C105" s="2" t="s">
        <v>1233</v>
      </c>
      <c r="D105" s="2" t="s">
        <v>1234</v>
      </c>
      <c r="E105" s="9" t="s">
        <v>1442</v>
      </c>
      <c r="F105" s="2">
        <v>0</v>
      </c>
      <c r="G105" s="6">
        <v>45075</v>
      </c>
      <c r="H105" s="2" t="s">
        <v>1443</v>
      </c>
      <c r="I105" s="2" t="s">
        <v>1368</v>
      </c>
      <c r="J105" s="3">
        <v>19294</v>
      </c>
      <c r="K105" s="3">
        <v>17107</v>
      </c>
      <c r="L105" s="3">
        <v>12</v>
      </c>
      <c r="M105" s="3">
        <v>3</v>
      </c>
      <c r="N105" s="3">
        <v>0</v>
      </c>
      <c r="O105" s="3">
        <v>551</v>
      </c>
      <c r="P105" s="3">
        <v>6</v>
      </c>
      <c r="Q105" s="3">
        <v>159</v>
      </c>
    </row>
    <row r="106" spans="1:17" x14ac:dyDescent="0.3">
      <c r="A106" s="5">
        <v>1.8123731191306E+16</v>
      </c>
      <c r="B106" s="5">
        <v>1.78414445699532E+16</v>
      </c>
      <c r="C106" s="2" t="s">
        <v>1233</v>
      </c>
      <c r="D106" s="2" t="s">
        <v>1234</v>
      </c>
      <c r="E106" s="9" t="s">
        <v>1444</v>
      </c>
      <c r="F106" s="2">
        <v>5</v>
      </c>
      <c r="G106" s="6">
        <v>45076</v>
      </c>
      <c r="H106" s="2" t="s">
        <v>1445</v>
      </c>
      <c r="I106" s="2" t="s">
        <v>1237</v>
      </c>
      <c r="J106" s="3">
        <v>70127</v>
      </c>
      <c r="K106" s="3">
        <v>66797</v>
      </c>
      <c r="L106" s="3">
        <v>571</v>
      </c>
      <c r="M106" s="3">
        <v>172</v>
      </c>
      <c r="N106" s="3">
        <v>34899</v>
      </c>
      <c r="O106" s="3">
        <v>2065</v>
      </c>
      <c r="P106" s="3">
        <v>34</v>
      </c>
      <c r="Q106" s="3">
        <v>2002</v>
      </c>
    </row>
    <row r="107" spans="1:17" x14ac:dyDescent="0.3">
      <c r="A107" s="5">
        <v>1.81910603502711E+16</v>
      </c>
      <c r="B107" s="5">
        <v>1.78414445699532E+16</v>
      </c>
      <c r="C107" s="2" t="s">
        <v>1233</v>
      </c>
      <c r="D107" s="2" t="s">
        <v>1234</v>
      </c>
      <c r="E107" s="9" t="s">
        <v>1446</v>
      </c>
      <c r="F107" s="2">
        <v>7</v>
      </c>
      <c r="G107" s="6">
        <v>45077</v>
      </c>
      <c r="H107" s="2" t="s">
        <v>1447</v>
      </c>
      <c r="I107" s="2" t="s">
        <v>1237</v>
      </c>
      <c r="J107" s="3">
        <v>32666</v>
      </c>
      <c r="K107" s="3">
        <v>30921</v>
      </c>
      <c r="L107" s="3">
        <v>335</v>
      </c>
      <c r="M107" s="3">
        <v>100</v>
      </c>
      <c r="N107" s="3">
        <v>15988</v>
      </c>
      <c r="O107" s="3">
        <v>872</v>
      </c>
      <c r="P107" s="3">
        <v>6</v>
      </c>
      <c r="Q107" s="3">
        <v>921</v>
      </c>
    </row>
    <row r="108" spans="1:17" x14ac:dyDescent="0.3">
      <c r="A108" s="5">
        <v>1.79662871811988E+16</v>
      </c>
      <c r="B108" s="5">
        <v>1.78414445699532E+16</v>
      </c>
      <c r="C108" s="2" t="s">
        <v>1233</v>
      </c>
      <c r="D108" s="2" t="s">
        <v>1234</v>
      </c>
      <c r="E108" s="9" t="s">
        <v>1448</v>
      </c>
      <c r="F108" s="2">
        <v>0</v>
      </c>
      <c r="G108" s="6">
        <v>45080</v>
      </c>
      <c r="H108" s="2" t="s">
        <v>1449</v>
      </c>
      <c r="I108" s="2" t="s">
        <v>1300</v>
      </c>
      <c r="J108" s="3">
        <v>22375</v>
      </c>
      <c r="K108" s="3">
        <v>16381</v>
      </c>
      <c r="L108" s="3">
        <v>31</v>
      </c>
      <c r="M108" s="3">
        <v>4</v>
      </c>
      <c r="N108" s="3">
        <v>0</v>
      </c>
      <c r="O108" s="3">
        <v>677</v>
      </c>
      <c r="P108" s="3">
        <v>12</v>
      </c>
      <c r="Q108" s="3">
        <v>451</v>
      </c>
    </row>
    <row r="109" spans="1:17" x14ac:dyDescent="0.3">
      <c r="A109" s="5">
        <v>1.82562266561986E+16</v>
      </c>
      <c r="B109" s="5">
        <v>1.78414445699532E+16</v>
      </c>
      <c r="C109" s="2" t="s">
        <v>1233</v>
      </c>
      <c r="D109" s="2" t="s">
        <v>1234</v>
      </c>
      <c r="E109" s="9" t="s">
        <v>1450</v>
      </c>
      <c r="F109" s="2">
        <v>27</v>
      </c>
      <c r="G109" s="6">
        <v>45082</v>
      </c>
      <c r="H109" s="2" t="s">
        <v>1451</v>
      </c>
      <c r="I109" s="2" t="s">
        <v>1237</v>
      </c>
      <c r="J109" s="3">
        <v>20187</v>
      </c>
      <c r="K109" s="3">
        <v>15443</v>
      </c>
      <c r="L109" s="3">
        <v>55</v>
      </c>
      <c r="M109" s="3">
        <v>6</v>
      </c>
      <c r="N109" s="3">
        <v>6584</v>
      </c>
      <c r="O109" s="3">
        <v>588</v>
      </c>
      <c r="P109" s="3">
        <v>17</v>
      </c>
      <c r="Q109" s="3">
        <v>51</v>
      </c>
    </row>
    <row r="110" spans="1:17" x14ac:dyDescent="0.3">
      <c r="A110" s="5">
        <v>1.79849402301746E+16</v>
      </c>
      <c r="B110" s="5">
        <v>1.78414445699532E+16</v>
      </c>
      <c r="C110" s="2" t="s">
        <v>1233</v>
      </c>
      <c r="D110" s="2" t="s">
        <v>1234</v>
      </c>
      <c r="E110" s="9" t="s">
        <v>1452</v>
      </c>
      <c r="F110" s="2">
        <v>90</v>
      </c>
      <c r="G110" s="6">
        <v>45083</v>
      </c>
      <c r="H110" s="2" t="s">
        <v>1453</v>
      </c>
      <c r="I110" s="2" t="s">
        <v>1237</v>
      </c>
      <c r="J110" s="3">
        <v>44986</v>
      </c>
      <c r="K110" s="3">
        <v>37018</v>
      </c>
      <c r="L110" s="3">
        <v>285</v>
      </c>
      <c r="M110" s="3">
        <v>114</v>
      </c>
      <c r="N110" s="3">
        <v>18953</v>
      </c>
      <c r="O110" s="3">
        <v>2406</v>
      </c>
      <c r="P110" s="3">
        <v>95</v>
      </c>
      <c r="Q110" s="3">
        <v>1465</v>
      </c>
    </row>
    <row r="111" spans="1:17" x14ac:dyDescent="0.3">
      <c r="A111" s="5">
        <v>1.79147839647741E+16</v>
      </c>
      <c r="B111" s="5">
        <v>1.78414445699532E+16</v>
      </c>
      <c r="C111" s="2" t="s">
        <v>1233</v>
      </c>
      <c r="D111" s="2" t="s">
        <v>1234</v>
      </c>
      <c r="E111" s="9" t="s">
        <v>1454</v>
      </c>
      <c r="F111" s="2">
        <v>0</v>
      </c>
      <c r="G111" s="6">
        <v>45084</v>
      </c>
      <c r="H111" s="2" t="s">
        <v>1455</v>
      </c>
      <c r="I111" s="2" t="s">
        <v>1368</v>
      </c>
      <c r="J111" s="3">
        <v>36438</v>
      </c>
      <c r="K111" s="3">
        <v>33150</v>
      </c>
      <c r="L111" s="3">
        <v>133</v>
      </c>
      <c r="M111" s="3">
        <v>54</v>
      </c>
      <c r="N111" s="3">
        <v>0</v>
      </c>
      <c r="O111" s="3">
        <v>1313</v>
      </c>
      <c r="P111" s="3">
        <v>7</v>
      </c>
      <c r="Q111" s="3">
        <v>1368</v>
      </c>
    </row>
    <row r="112" spans="1:17" x14ac:dyDescent="0.3">
      <c r="A112" s="5">
        <v>1.78577700179672E+16</v>
      </c>
      <c r="B112" s="5">
        <v>1.78414445699532E+16</v>
      </c>
      <c r="C112" s="2" t="s">
        <v>1233</v>
      </c>
      <c r="D112" s="2" t="s">
        <v>1234</v>
      </c>
      <c r="E112" s="9" t="s">
        <v>1456</v>
      </c>
      <c r="F112" s="2">
        <v>88</v>
      </c>
      <c r="G112" s="6">
        <v>45086</v>
      </c>
      <c r="H112" s="2" t="s">
        <v>1457</v>
      </c>
      <c r="I112" s="2" t="s">
        <v>1237</v>
      </c>
      <c r="J112" s="3">
        <v>20910</v>
      </c>
      <c r="K112" s="3">
        <v>18742</v>
      </c>
      <c r="L112" s="3">
        <v>37</v>
      </c>
      <c r="M112" s="3">
        <v>11</v>
      </c>
      <c r="N112" s="3">
        <v>9589</v>
      </c>
      <c r="O112" s="3">
        <v>949</v>
      </c>
      <c r="P112" s="3">
        <v>3</v>
      </c>
      <c r="Q112" s="3">
        <v>135</v>
      </c>
    </row>
    <row r="113" spans="1:17" x14ac:dyDescent="0.3">
      <c r="A113" s="5">
        <v>1.83612398200616E+16</v>
      </c>
      <c r="B113" s="5">
        <v>1.78414445699532E+16</v>
      </c>
      <c r="C113" s="2" t="s">
        <v>1233</v>
      </c>
      <c r="D113" s="2" t="s">
        <v>1234</v>
      </c>
      <c r="E113" s="9" t="s">
        <v>1458</v>
      </c>
      <c r="F113" s="2">
        <v>0</v>
      </c>
      <c r="G113" s="6">
        <v>45087</v>
      </c>
      <c r="H113" s="2" t="s">
        <v>1459</v>
      </c>
      <c r="I113" s="2" t="s">
        <v>1300</v>
      </c>
      <c r="J113" s="3">
        <v>22564</v>
      </c>
      <c r="K113" s="3">
        <v>15558</v>
      </c>
      <c r="L113" s="3">
        <v>26</v>
      </c>
      <c r="M113" s="3">
        <v>6</v>
      </c>
      <c r="N113" s="3">
        <v>0</v>
      </c>
      <c r="O113" s="3">
        <v>313</v>
      </c>
      <c r="P113" s="3">
        <v>23</v>
      </c>
      <c r="Q113" s="3">
        <v>120</v>
      </c>
    </row>
    <row r="114" spans="1:17" x14ac:dyDescent="0.3">
      <c r="A114" s="5">
        <v>1.82713978901209E+16</v>
      </c>
      <c r="B114" s="5">
        <v>1.78414445699532E+16</v>
      </c>
      <c r="C114" s="2" t="s">
        <v>1233</v>
      </c>
      <c r="D114" s="2" t="s">
        <v>1234</v>
      </c>
      <c r="E114" s="9" t="s">
        <v>1460</v>
      </c>
      <c r="F114" s="2">
        <v>0</v>
      </c>
      <c r="G114" s="6">
        <v>45088</v>
      </c>
      <c r="H114" s="2" t="s">
        <v>1461</v>
      </c>
      <c r="I114" s="2" t="s">
        <v>1368</v>
      </c>
      <c r="J114" s="3">
        <v>13977</v>
      </c>
      <c r="K114" s="3">
        <v>12588</v>
      </c>
      <c r="L114" s="3">
        <v>31</v>
      </c>
      <c r="M114" s="3">
        <v>9</v>
      </c>
      <c r="N114" s="3">
        <v>0</v>
      </c>
      <c r="O114" s="3">
        <v>446</v>
      </c>
      <c r="P114" s="3">
        <v>6</v>
      </c>
      <c r="Q114" s="3">
        <v>325</v>
      </c>
    </row>
    <row r="115" spans="1:17" x14ac:dyDescent="0.3">
      <c r="A115" s="5">
        <v>1.7978875436253E+16</v>
      </c>
      <c r="B115" s="5">
        <v>1.78414445699532E+16</v>
      </c>
      <c r="C115" s="2" t="s">
        <v>1233</v>
      </c>
      <c r="D115" s="2" t="s">
        <v>1234</v>
      </c>
      <c r="E115" s="9" t="s">
        <v>1462</v>
      </c>
      <c r="F115" s="2">
        <v>7</v>
      </c>
      <c r="G115" s="6">
        <v>45089</v>
      </c>
      <c r="H115" s="2" t="s">
        <v>1463</v>
      </c>
      <c r="I115" s="2" t="s">
        <v>1237</v>
      </c>
      <c r="J115" s="3">
        <v>61558</v>
      </c>
      <c r="K115" s="3">
        <v>56347</v>
      </c>
      <c r="L115" s="3">
        <v>215</v>
      </c>
      <c r="M115" s="3">
        <v>106</v>
      </c>
      <c r="N115" s="3">
        <v>37280</v>
      </c>
      <c r="O115" s="3">
        <v>1439</v>
      </c>
      <c r="P115" s="3">
        <v>15</v>
      </c>
      <c r="Q115" s="3">
        <v>919</v>
      </c>
    </row>
    <row r="116" spans="1:17" x14ac:dyDescent="0.3">
      <c r="A116" s="5">
        <v>1.79117281497723E+16</v>
      </c>
      <c r="B116" s="5">
        <v>1.78414445699532E+16</v>
      </c>
      <c r="C116" s="2" t="s">
        <v>1233</v>
      </c>
      <c r="D116" s="2" t="s">
        <v>1234</v>
      </c>
      <c r="E116" s="9" t="s">
        <v>1464</v>
      </c>
      <c r="F116" s="2">
        <v>0</v>
      </c>
      <c r="G116" s="6">
        <v>45090</v>
      </c>
      <c r="H116" s="2" t="s">
        <v>1465</v>
      </c>
      <c r="I116" s="2" t="s">
        <v>1300</v>
      </c>
      <c r="J116" s="3">
        <v>39497</v>
      </c>
      <c r="K116" s="3">
        <v>29614</v>
      </c>
      <c r="L116" s="3">
        <v>171</v>
      </c>
      <c r="M116" s="3">
        <v>100</v>
      </c>
      <c r="N116" s="3">
        <v>0</v>
      </c>
      <c r="O116" s="3">
        <v>1280</v>
      </c>
      <c r="P116" s="3">
        <v>19</v>
      </c>
      <c r="Q116" s="3">
        <v>1929</v>
      </c>
    </row>
    <row r="117" spans="1:17" x14ac:dyDescent="0.3">
      <c r="A117" s="5">
        <v>1.82883067001425E+16</v>
      </c>
      <c r="B117" s="5">
        <v>1.78414445699532E+16</v>
      </c>
      <c r="C117" s="2" t="s">
        <v>1233</v>
      </c>
      <c r="D117" s="2" t="s">
        <v>1234</v>
      </c>
      <c r="E117" s="9" t="s">
        <v>1466</v>
      </c>
      <c r="F117" s="2">
        <v>0</v>
      </c>
      <c r="G117" s="6">
        <v>45091</v>
      </c>
      <c r="H117" s="2" t="s">
        <v>1467</v>
      </c>
      <c r="I117" s="2" t="s">
        <v>1368</v>
      </c>
      <c r="J117" s="3">
        <v>13220</v>
      </c>
      <c r="K117" s="3">
        <v>11416</v>
      </c>
      <c r="L117" s="3">
        <v>14</v>
      </c>
      <c r="M117" s="3">
        <v>3</v>
      </c>
      <c r="N117" s="3">
        <v>0</v>
      </c>
      <c r="O117" s="3">
        <v>264</v>
      </c>
      <c r="P117" s="3">
        <v>1</v>
      </c>
      <c r="Q117" s="3">
        <v>160</v>
      </c>
    </row>
    <row r="118" spans="1:17" x14ac:dyDescent="0.3">
      <c r="A118" s="5">
        <v>1.79922370008865E+16</v>
      </c>
      <c r="B118" s="5">
        <v>1.78414445699532E+16</v>
      </c>
      <c r="C118" s="2" t="s">
        <v>1233</v>
      </c>
      <c r="D118" s="2" t="s">
        <v>1234</v>
      </c>
      <c r="E118" s="9" t="s">
        <v>1468</v>
      </c>
      <c r="F118" s="2">
        <v>0</v>
      </c>
      <c r="G118" s="6">
        <v>45096</v>
      </c>
      <c r="H118" s="2" t="s">
        <v>1469</v>
      </c>
      <c r="I118" s="2" t="s">
        <v>1300</v>
      </c>
      <c r="J118" s="3">
        <v>20970</v>
      </c>
      <c r="K118" s="3">
        <v>15223</v>
      </c>
      <c r="L118" s="3">
        <v>42</v>
      </c>
      <c r="M118" s="3">
        <v>3</v>
      </c>
      <c r="N118" s="3">
        <v>0</v>
      </c>
      <c r="O118" s="3">
        <v>558</v>
      </c>
      <c r="P118" s="3">
        <v>9</v>
      </c>
      <c r="Q118" s="3">
        <v>684</v>
      </c>
    </row>
    <row r="119" spans="1:17" x14ac:dyDescent="0.3">
      <c r="A119" s="5">
        <v>1.79593669674249E+16</v>
      </c>
      <c r="B119" s="5">
        <v>1.78414445699532E+16</v>
      </c>
      <c r="C119" s="2" t="s">
        <v>1233</v>
      </c>
      <c r="D119" s="2" t="s">
        <v>1234</v>
      </c>
      <c r="E119" s="9" t="s">
        <v>1470</v>
      </c>
      <c r="F119" s="2">
        <v>24</v>
      </c>
      <c r="G119" s="6">
        <v>45098</v>
      </c>
      <c r="H119" s="2" t="s">
        <v>1471</v>
      </c>
      <c r="I119" s="2" t="s">
        <v>1237</v>
      </c>
      <c r="J119" s="3">
        <v>19091</v>
      </c>
      <c r="K119" s="3">
        <v>17544</v>
      </c>
      <c r="L119" s="3">
        <v>10</v>
      </c>
      <c r="M119" s="3">
        <v>21</v>
      </c>
      <c r="N119" s="3">
        <v>10573</v>
      </c>
      <c r="O119" s="3">
        <v>760</v>
      </c>
      <c r="P119" s="3">
        <v>7</v>
      </c>
      <c r="Q119" s="3">
        <v>221</v>
      </c>
    </row>
    <row r="120" spans="1:17" x14ac:dyDescent="0.3">
      <c r="A120" s="5">
        <v>1.80436197044628E+16</v>
      </c>
      <c r="B120" s="5">
        <v>1.78414445699532E+16</v>
      </c>
      <c r="C120" s="2" t="s">
        <v>1233</v>
      </c>
      <c r="D120" s="2" t="s">
        <v>1234</v>
      </c>
      <c r="E120" s="9" t="s">
        <v>1472</v>
      </c>
      <c r="F120" s="2">
        <v>0</v>
      </c>
      <c r="G120" s="6">
        <v>45099</v>
      </c>
      <c r="H120" s="2" t="s">
        <v>1473</v>
      </c>
      <c r="I120" s="2" t="s">
        <v>1368</v>
      </c>
      <c r="J120" s="3">
        <v>19056</v>
      </c>
      <c r="K120" s="3">
        <v>17498</v>
      </c>
      <c r="L120" s="3">
        <v>3</v>
      </c>
      <c r="M120" s="3">
        <v>2</v>
      </c>
      <c r="N120" s="3">
        <v>0</v>
      </c>
      <c r="O120" s="3">
        <v>424</v>
      </c>
      <c r="P120" s="3">
        <v>12</v>
      </c>
      <c r="Q120" s="3">
        <v>62</v>
      </c>
    </row>
    <row r="121" spans="1:17" x14ac:dyDescent="0.3">
      <c r="A121" s="5">
        <v>1.79604049494184E+16</v>
      </c>
      <c r="B121" s="5">
        <v>1.78414445699532E+16</v>
      </c>
      <c r="C121" s="2" t="s">
        <v>1233</v>
      </c>
      <c r="D121" s="2" t="s">
        <v>1234</v>
      </c>
      <c r="E121" s="9" t="s">
        <v>1474</v>
      </c>
      <c r="F121" s="2">
        <v>0</v>
      </c>
      <c r="G121" s="6">
        <v>45100</v>
      </c>
      <c r="H121" s="2" t="s">
        <v>1475</v>
      </c>
      <c r="I121" s="2" t="s">
        <v>1300</v>
      </c>
      <c r="J121" s="3">
        <v>73673</v>
      </c>
      <c r="K121" s="3">
        <v>53788</v>
      </c>
      <c r="L121" s="3">
        <v>187</v>
      </c>
      <c r="M121" s="3">
        <v>14</v>
      </c>
      <c r="N121" s="3">
        <v>0</v>
      </c>
      <c r="O121" s="3">
        <v>2346</v>
      </c>
      <c r="P121" s="3">
        <v>1126</v>
      </c>
      <c r="Q121" s="3">
        <v>1970</v>
      </c>
    </row>
    <row r="122" spans="1:17" x14ac:dyDescent="0.3">
      <c r="A122" s="5">
        <v>1.80207786345934E+16</v>
      </c>
      <c r="B122" s="5">
        <v>1.78414445699532E+16</v>
      </c>
      <c r="C122" s="2" t="s">
        <v>1233</v>
      </c>
      <c r="D122" s="2" t="s">
        <v>1234</v>
      </c>
      <c r="E122" s="9" t="s">
        <v>1476</v>
      </c>
      <c r="F122" s="2">
        <v>28</v>
      </c>
      <c r="G122" s="6">
        <v>45102</v>
      </c>
      <c r="H122" s="2" t="s">
        <v>1477</v>
      </c>
      <c r="I122" s="2" t="s">
        <v>1237</v>
      </c>
      <c r="J122" s="3">
        <v>32992</v>
      </c>
      <c r="K122" s="3">
        <v>26802</v>
      </c>
      <c r="L122" s="3">
        <v>127</v>
      </c>
      <c r="M122" s="3">
        <v>44</v>
      </c>
      <c r="N122" s="3">
        <v>13890</v>
      </c>
      <c r="O122" s="3">
        <v>1178</v>
      </c>
      <c r="P122" s="3">
        <v>12</v>
      </c>
      <c r="Q122" s="3">
        <v>878</v>
      </c>
    </row>
    <row r="123" spans="1:17" x14ac:dyDescent="0.3">
      <c r="A123" s="5">
        <v>1.83710016340155E+16</v>
      </c>
      <c r="B123" s="5">
        <v>1.78414445699532E+16</v>
      </c>
      <c r="C123" s="2" t="s">
        <v>1233</v>
      </c>
      <c r="D123" s="2" t="s">
        <v>1234</v>
      </c>
      <c r="E123" s="9" t="s">
        <v>1478</v>
      </c>
      <c r="F123" s="2">
        <v>0</v>
      </c>
      <c r="G123" s="6">
        <v>45104</v>
      </c>
      <c r="H123" s="2" t="s">
        <v>1479</v>
      </c>
      <c r="I123" s="2" t="s">
        <v>1300</v>
      </c>
      <c r="J123" s="3">
        <v>23137</v>
      </c>
      <c r="K123" s="3">
        <v>17479</v>
      </c>
      <c r="L123" s="3">
        <v>45</v>
      </c>
      <c r="M123" s="3">
        <v>62</v>
      </c>
      <c r="N123" s="3">
        <v>0</v>
      </c>
      <c r="O123" s="3">
        <v>652</v>
      </c>
      <c r="P123" s="3">
        <v>5</v>
      </c>
      <c r="Q123" s="3">
        <v>787</v>
      </c>
    </row>
    <row r="124" spans="1:17" x14ac:dyDescent="0.3">
      <c r="A124" s="5">
        <v>1.78795222738435E+16</v>
      </c>
      <c r="B124" s="5">
        <v>1.78414445699532E+16</v>
      </c>
      <c r="C124" s="2" t="s">
        <v>1233</v>
      </c>
      <c r="D124" s="2" t="s">
        <v>1234</v>
      </c>
      <c r="E124" s="9" t="s">
        <v>1480</v>
      </c>
      <c r="F124" s="2">
        <v>47</v>
      </c>
      <c r="G124" s="6">
        <v>45104</v>
      </c>
      <c r="H124" s="2" t="s">
        <v>1481</v>
      </c>
      <c r="I124" s="2" t="s">
        <v>1237</v>
      </c>
      <c r="J124" s="3">
        <v>45330</v>
      </c>
      <c r="K124" s="3">
        <v>38358</v>
      </c>
      <c r="L124" s="3">
        <v>235</v>
      </c>
      <c r="M124" s="3">
        <v>25</v>
      </c>
      <c r="N124" s="3">
        <v>17298</v>
      </c>
      <c r="O124" s="3">
        <v>1552</v>
      </c>
      <c r="P124" s="3">
        <v>3</v>
      </c>
      <c r="Q124" s="3">
        <v>1196</v>
      </c>
    </row>
    <row r="125" spans="1:17" x14ac:dyDescent="0.3">
      <c r="A125" s="5">
        <v>1.78527349019947E+16</v>
      </c>
      <c r="B125" s="5">
        <v>1.78414445699532E+16</v>
      </c>
      <c r="C125" s="2" t="s">
        <v>1233</v>
      </c>
      <c r="D125" s="2" t="s">
        <v>1234</v>
      </c>
      <c r="E125" s="9" t="s">
        <v>1482</v>
      </c>
      <c r="F125" s="2">
        <v>8</v>
      </c>
      <c r="G125" s="6">
        <v>45107</v>
      </c>
      <c r="H125" s="2" t="s">
        <v>1483</v>
      </c>
      <c r="I125" s="2" t="s">
        <v>1237</v>
      </c>
      <c r="J125" s="3">
        <v>48599</v>
      </c>
      <c r="K125" s="3">
        <v>42482</v>
      </c>
      <c r="L125" s="3">
        <v>283</v>
      </c>
      <c r="M125" s="3">
        <v>98</v>
      </c>
      <c r="N125" s="3">
        <v>24426</v>
      </c>
      <c r="O125" s="3">
        <v>1495</v>
      </c>
      <c r="P125" s="3">
        <v>6</v>
      </c>
      <c r="Q125" s="3">
        <v>1556</v>
      </c>
    </row>
    <row r="126" spans="1:17" x14ac:dyDescent="0.3">
      <c r="A126" s="5">
        <v>1.79386895216488E+16</v>
      </c>
      <c r="B126" s="5">
        <v>1.78414445699532E+16</v>
      </c>
      <c r="C126" s="2" t="s">
        <v>1233</v>
      </c>
      <c r="D126" s="2" t="s">
        <v>1234</v>
      </c>
      <c r="E126" s="9" t="s">
        <v>1484</v>
      </c>
      <c r="F126" s="2">
        <v>25</v>
      </c>
      <c r="G126" s="6">
        <v>45112</v>
      </c>
      <c r="H126" s="2" t="s">
        <v>1485</v>
      </c>
      <c r="I126" s="2" t="s">
        <v>1237</v>
      </c>
      <c r="J126" s="3">
        <v>36231</v>
      </c>
      <c r="K126" s="3">
        <v>35140</v>
      </c>
      <c r="L126" s="3">
        <v>15</v>
      </c>
      <c r="M126" s="3">
        <v>14</v>
      </c>
      <c r="N126" s="3">
        <v>17521</v>
      </c>
      <c r="O126" s="3">
        <v>790</v>
      </c>
      <c r="P126" s="3">
        <v>23</v>
      </c>
      <c r="Q126" s="3">
        <v>66</v>
      </c>
    </row>
    <row r="127" spans="1:17" x14ac:dyDescent="0.3">
      <c r="A127" s="5">
        <v>1.80428609354262E+16</v>
      </c>
      <c r="B127" s="5">
        <v>1.78414445699532E+16</v>
      </c>
      <c r="C127" s="2" t="s">
        <v>1233</v>
      </c>
      <c r="D127" s="2" t="s">
        <v>1234</v>
      </c>
      <c r="E127" s="9" t="s">
        <v>1486</v>
      </c>
      <c r="F127" s="2">
        <v>0</v>
      </c>
      <c r="G127" s="6">
        <v>45113</v>
      </c>
      <c r="H127" s="2" t="s">
        <v>1487</v>
      </c>
      <c r="I127" s="2" t="s">
        <v>1368</v>
      </c>
      <c r="J127" s="3">
        <v>26530</v>
      </c>
      <c r="K127" s="3">
        <v>24195</v>
      </c>
      <c r="L127" s="3">
        <v>33</v>
      </c>
      <c r="M127" s="3">
        <v>14</v>
      </c>
      <c r="N127" s="3">
        <v>0</v>
      </c>
      <c r="O127" s="3">
        <v>667</v>
      </c>
      <c r="P127" s="3">
        <v>12</v>
      </c>
      <c r="Q127" s="3">
        <v>343</v>
      </c>
    </row>
    <row r="128" spans="1:17" x14ac:dyDescent="0.3">
      <c r="A128" s="5">
        <v>1.80233704366151E+16</v>
      </c>
      <c r="B128" s="5">
        <v>1.78414445699532E+16</v>
      </c>
      <c r="C128" s="2" t="s">
        <v>1233</v>
      </c>
      <c r="D128" s="2" t="s">
        <v>1234</v>
      </c>
      <c r="E128" s="9" t="s">
        <v>1488</v>
      </c>
      <c r="F128" s="2">
        <v>29</v>
      </c>
      <c r="G128" s="6">
        <v>45115</v>
      </c>
      <c r="H128" s="2" t="s">
        <v>1489</v>
      </c>
      <c r="I128" s="2" t="s">
        <v>1237</v>
      </c>
      <c r="J128" s="3">
        <v>20637</v>
      </c>
      <c r="K128" s="3">
        <v>17007</v>
      </c>
      <c r="L128" s="3">
        <v>88</v>
      </c>
      <c r="M128" s="3">
        <v>16</v>
      </c>
      <c r="N128" s="3">
        <v>8462</v>
      </c>
      <c r="O128" s="3">
        <v>843</v>
      </c>
      <c r="P128" s="3">
        <v>5</v>
      </c>
      <c r="Q128" s="3">
        <v>454</v>
      </c>
    </row>
    <row r="129" spans="1:17" x14ac:dyDescent="0.3">
      <c r="A129" s="5">
        <v>1.79729534724343E+16</v>
      </c>
      <c r="B129" s="5">
        <v>1.78414445699532E+16</v>
      </c>
      <c r="C129" s="2" t="s">
        <v>1233</v>
      </c>
      <c r="D129" s="2" t="s">
        <v>1234</v>
      </c>
      <c r="E129" s="9" t="s">
        <v>1490</v>
      </c>
      <c r="F129" s="2">
        <v>8</v>
      </c>
      <c r="G129" s="6">
        <v>45120</v>
      </c>
      <c r="H129" s="2" t="s">
        <v>1491</v>
      </c>
      <c r="I129" s="2" t="s">
        <v>1237</v>
      </c>
      <c r="J129" s="3">
        <v>28170</v>
      </c>
      <c r="K129" s="3">
        <v>22972</v>
      </c>
      <c r="L129" s="3">
        <v>123</v>
      </c>
      <c r="M129" s="3">
        <v>22</v>
      </c>
      <c r="N129" s="3">
        <v>11428</v>
      </c>
      <c r="O129" s="3">
        <v>1126</v>
      </c>
      <c r="P129" s="3">
        <v>23</v>
      </c>
      <c r="Q129" s="3">
        <v>982</v>
      </c>
    </row>
    <row r="130" spans="1:17" x14ac:dyDescent="0.3">
      <c r="A130" s="5">
        <v>1.7978766377348E+16</v>
      </c>
      <c r="B130" s="5">
        <v>1.78414445699532E+16</v>
      </c>
      <c r="C130" s="2" t="s">
        <v>1233</v>
      </c>
      <c r="D130" s="2" t="s">
        <v>1234</v>
      </c>
      <c r="E130" s="9" t="s">
        <v>1492</v>
      </c>
      <c r="F130" s="2">
        <v>8</v>
      </c>
      <c r="G130" s="6">
        <v>45121</v>
      </c>
      <c r="H130" s="2" t="s">
        <v>1493</v>
      </c>
      <c r="I130" s="2" t="s">
        <v>1237</v>
      </c>
      <c r="J130" s="3">
        <v>308394</v>
      </c>
      <c r="K130" s="3">
        <v>299382</v>
      </c>
      <c r="L130" s="3">
        <v>4796</v>
      </c>
      <c r="M130" s="3">
        <v>1867</v>
      </c>
      <c r="N130" s="3">
        <v>151939</v>
      </c>
      <c r="O130" s="3">
        <v>7751</v>
      </c>
      <c r="P130" s="3">
        <v>18</v>
      </c>
      <c r="Q130" s="3">
        <v>15384</v>
      </c>
    </row>
    <row r="131" spans="1:17" x14ac:dyDescent="0.3">
      <c r="A131" s="5">
        <v>1.83678213520175E+16</v>
      </c>
      <c r="B131" s="5">
        <v>1.78414445699532E+16</v>
      </c>
      <c r="C131" s="2" t="s">
        <v>1233</v>
      </c>
      <c r="D131" s="2" t="s">
        <v>1234</v>
      </c>
      <c r="E131" s="9" t="s">
        <v>1494</v>
      </c>
      <c r="F131" s="2">
        <v>8</v>
      </c>
      <c r="G131" s="6">
        <v>45122</v>
      </c>
      <c r="H131" s="2" t="s">
        <v>1495</v>
      </c>
      <c r="I131" s="2" t="s">
        <v>1237</v>
      </c>
      <c r="J131" s="3">
        <v>65986</v>
      </c>
      <c r="K131" s="3">
        <v>58931</v>
      </c>
      <c r="L131" s="3">
        <v>634</v>
      </c>
      <c r="M131" s="3">
        <v>225</v>
      </c>
      <c r="N131" s="3">
        <v>28193</v>
      </c>
      <c r="O131" s="3">
        <v>2092</v>
      </c>
      <c r="P131" s="3">
        <v>30</v>
      </c>
      <c r="Q131" s="3">
        <v>2890</v>
      </c>
    </row>
    <row r="132" spans="1:17" x14ac:dyDescent="0.3">
      <c r="A132" s="5">
        <v>1.82492989811606E+16</v>
      </c>
      <c r="B132" s="5">
        <v>1.78414445699532E+16</v>
      </c>
      <c r="C132" s="2" t="s">
        <v>1233</v>
      </c>
      <c r="D132" s="2" t="s">
        <v>1234</v>
      </c>
      <c r="E132" s="9" t="s">
        <v>1496</v>
      </c>
      <c r="F132" s="2">
        <v>63</v>
      </c>
      <c r="G132" s="6">
        <v>45124</v>
      </c>
      <c r="H132" s="2" t="s">
        <v>1497</v>
      </c>
      <c r="I132" s="2" t="s">
        <v>1237</v>
      </c>
      <c r="J132" s="3">
        <v>37084</v>
      </c>
      <c r="K132" s="3">
        <v>32903</v>
      </c>
      <c r="L132" s="3">
        <v>215</v>
      </c>
      <c r="M132" s="3">
        <v>118</v>
      </c>
      <c r="N132" s="3">
        <v>13587</v>
      </c>
      <c r="O132" s="3">
        <v>1665</v>
      </c>
      <c r="P132" s="3">
        <v>28</v>
      </c>
      <c r="Q132" s="3">
        <v>554</v>
      </c>
    </row>
    <row r="133" spans="1:17" x14ac:dyDescent="0.3">
      <c r="A133" s="5">
        <v>1.79953053950769E+16</v>
      </c>
      <c r="B133" s="5">
        <v>1.78414445699532E+16</v>
      </c>
      <c r="C133" s="2" t="s">
        <v>1233</v>
      </c>
      <c r="D133" s="2" t="s">
        <v>1234</v>
      </c>
      <c r="E133" s="9" t="s">
        <v>1498</v>
      </c>
      <c r="F133" s="2">
        <v>9</v>
      </c>
      <c r="G133" s="6">
        <v>45125</v>
      </c>
      <c r="H133" s="2" t="s">
        <v>1499</v>
      </c>
      <c r="I133" s="2" t="s">
        <v>1237</v>
      </c>
      <c r="J133" s="3">
        <v>27261</v>
      </c>
      <c r="K133" s="3">
        <v>22175</v>
      </c>
      <c r="L133" s="3">
        <v>164</v>
      </c>
      <c r="M133" s="3">
        <v>23</v>
      </c>
      <c r="N133" s="3">
        <v>10937</v>
      </c>
      <c r="O133" s="3">
        <v>949</v>
      </c>
      <c r="P133" s="3">
        <v>5</v>
      </c>
      <c r="Q133" s="3">
        <v>859</v>
      </c>
    </row>
    <row r="134" spans="1:17" x14ac:dyDescent="0.3">
      <c r="A134" s="5">
        <v>1.79634401244213E+16</v>
      </c>
      <c r="B134" s="5">
        <v>1.78414445699532E+16</v>
      </c>
      <c r="C134" s="2" t="s">
        <v>1233</v>
      </c>
      <c r="D134" s="2" t="s">
        <v>1234</v>
      </c>
      <c r="E134" s="9" t="s">
        <v>1500</v>
      </c>
      <c r="F134" s="2">
        <v>0</v>
      </c>
      <c r="G134" s="6">
        <v>45126</v>
      </c>
      <c r="H134" s="2" t="s">
        <v>1501</v>
      </c>
      <c r="I134" s="2" t="s">
        <v>1368</v>
      </c>
      <c r="J134" s="3">
        <v>21299</v>
      </c>
      <c r="K134" s="3">
        <v>20076</v>
      </c>
      <c r="L134" s="3">
        <v>27</v>
      </c>
      <c r="M134" s="3">
        <v>3</v>
      </c>
      <c r="N134" s="3">
        <v>0</v>
      </c>
      <c r="O134" s="3">
        <v>649</v>
      </c>
      <c r="P134" s="3">
        <v>32</v>
      </c>
      <c r="Q134" s="3">
        <v>263</v>
      </c>
    </row>
    <row r="135" spans="1:17" x14ac:dyDescent="0.3">
      <c r="A135" s="5">
        <v>1.79931020661106E+16</v>
      </c>
      <c r="B135" s="5">
        <v>1.78414445699532E+16</v>
      </c>
      <c r="C135" s="2" t="s">
        <v>1233</v>
      </c>
      <c r="D135" s="2" t="s">
        <v>1234</v>
      </c>
      <c r="E135" s="9" t="s">
        <v>1502</v>
      </c>
      <c r="F135" s="2">
        <v>84</v>
      </c>
      <c r="G135" s="6">
        <v>45127</v>
      </c>
      <c r="H135" s="2" t="s">
        <v>1503</v>
      </c>
      <c r="I135" s="2" t="s">
        <v>1237</v>
      </c>
      <c r="J135" s="3">
        <v>22606</v>
      </c>
      <c r="K135" s="3">
        <v>18282</v>
      </c>
      <c r="L135" s="3">
        <v>149</v>
      </c>
      <c r="M135" s="3">
        <v>41</v>
      </c>
      <c r="N135" s="3">
        <v>9285</v>
      </c>
      <c r="O135" s="3">
        <v>804</v>
      </c>
      <c r="P135" s="3">
        <v>9</v>
      </c>
      <c r="Q135" s="3">
        <v>496</v>
      </c>
    </row>
    <row r="136" spans="1:17" x14ac:dyDescent="0.3">
      <c r="A136" s="5">
        <v>1.80202414575235E+16</v>
      </c>
      <c r="B136" s="5">
        <v>1.78414445699532E+16</v>
      </c>
      <c r="C136" s="2" t="s">
        <v>1233</v>
      </c>
      <c r="D136" s="2" t="s">
        <v>1234</v>
      </c>
      <c r="E136" s="9" t="s">
        <v>1504</v>
      </c>
      <c r="F136" s="2">
        <v>0</v>
      </c>
      <c r="G136" s="6">
        <v>45142</v>
      </c>
      <c r="H136" s="2" t="s">
        <v>1505</v>
      </c>
      <c r="I136" s="2" t="s">
        <v>1368</v>
      </c>
      <c r="J136" s="3">
        <v>35057</v>
      </c>
      <c r="K136" s="3">
        <v>31629</v>
      </c>
      <c r="L136" s="3">
        <v>41</v>
      </c>
      <c r="M136" s="3">
        <v>7</v>
      </c>
      <c r="N136" s="3">
        <v>0</v>
      </c>
      <c r="O136" s="3">
        <v>591</v>
      </c>
      <c r="P136" s="3">
        <v>88</v>
      </c>
      <c r="Q136" s="3">
        <v>210</v>
      </c>
    </row>
    <row r="137" spans="1:17" x14ac:dyDescent="0.3">
      <c r="A137" s="5">
        <v>1.80007974737746E+16</v>
      </c>
      <c r="B137" s="5">
        <v>1.78414445699532E+16</v>
      </c>
      <c r="C137" s="2" t="s">
        <v>1233</v>
      </c>
      <c r="D137" s="2" t="s">
        <v>1234</v>
      </c>
      <c r="E137" s="9" t="s">
        <v>1506</v>
      </c>
      <c r="F137" s="2">
        <v>23</v>
      </c>
      <c r="G137" s="6">
        <v>45143</v>
      </c>
      <c r="H137" s="2" t="s">
        <v>1507</v>
      </c>
      <c r="I137" s="2" t="s">
        <v>1237</v>
      </c>
      <c r="J137" s="3">
        <v>62193</v>
      </c>
      <c r="K137" s="3">
        <v>51412</v>
      </c>
      <c r="L137" s="3">
        <v>676</v>
      </c>
      <c r="M137" s="3">
        <v>112</v>
      </c>
      <c r="N137" s="3">
        <v>30262</v>
      </c>
      <c r="O137" s="3">
        <v>1953</v>
      </c>
      <c r="P137" s="3">
        <v>8</v>
      </c>
      <c r="Q137" s="3">
        <v>3550</v>
      </c>
    </row>
    <row r="138" spans="1:17" x14ac:dyDescent="0.3">
      <c r="A138" s="5">
        <v>1.79376914096596E+16</v>
      </c>
      <c r="B138" s="5">
        <v>1.78414445699532E+16</v>
      </c>
      <c r="C138" s="2" t="s">
        <v>1233</v>
      </c>
      <c r="D138" s="2" t="s">
        <v>1234</v>
      </c>
      <c r="E138" s="9" t="s">
        <v>1508</v>
      </c>
      <c r="F138" s="2">
        <v>0</v>
      </c>
      <c r="G138" s="6">
        <v>45144</v>
      </c>
      <c r="H138" s="2" t="s">
        <v>1509</v>
      </c>
      <c r="I138" s="2" t="s">
        <v>1368</v>
      </c>
      <c r="J138" s="3">
        <v>14478</v>
      </c>
      <c r="K138" s="3">
        <v>13062</v>
      </c>
      <c r="L138" s="3">
        <v>23</v>
      </c>
      <c r="M138" s="3">
        <v>3</v>
      </c>
      <c r="N138" s="3">
        <v>0</v>
      </c>
      <c r="O138" s="3">
        <v>186</v>
      </c>
      <c r="P138" s="3">
        <v>27</v>
      </c>
      <c r="Q138" s="3">
        <v>72</v>
      </c>
    </row>
    <row r="139" spans="1:17" x14ac:dyDescent="0.3">
      <c r="A139" s="5">
        <v>1.82933279951375E+16</v>
      </c>
      <c r="B139" s="5">
        <v>1.78414445699532E+16</v>
      </c>
      <c r="C139" s="2" t="s">
        <v>1233</v>
      </c>
      <c r="D139" s="2" t="s">
        <v>1234</v>
      </c>
      <c r="E139" s="9" t="s">
        <v>1510</v>
      </c>
      <c r="F139" s="2">
        <v>70</v>
      </c>
      <c r="G139" s="6">
        <v>45147</v>
      </c>
      <c r="H139" s="2" t="s">
        <v>1511</v>
      </c>
      <c r="I139" s="2" t="s">
        <v>1237</v>
      </c>
      <c r="J139" s="3">
        <v>13449</v>
      </c>
      <c r="K139" s="3">
        <v>7816</v>
      </c>
      <c r="L139" s="3">
        <v>4</v>
      </c>
      <c r="M139" s="3">
        <v>15</v>
      </c>
      <c r="N139" s="3">
        <v>9277</v>
      </c>
      <c r="O139" s="3">
        <v>340</v>
      </c>
      <c r="P139" s="3">
        <v>3</v>
      </c>
      <c r="Q139" s="3">
        <v>16</v>
      </c>
    </row>
    <row r="140" spans="1:17" x14ac:dyDescent="0.3">
      <c r="A140" s="5">
        <v>1.78672645019327E+16</v>
      </c>
      <c r="B140" s="5">
        <v>1.78414445699532E+16</v>
      </c>
      <c r="C140" s="2" t="s">
        <v>1233</v>
      </c>
      <c r="D140" s="2" t="s">
        <v>1234</v>
      </c>
      <c r="E140" s="9" t="s">
        <v>1512</v>
      </c>
      <c r="F140" s="2">
        <v>49</v>
      </c>
      <c r="G140" s="6">
        <v>45151</v>
      </c>
      <c r="H140" s="2" t="s">
        <v>1513</v>
      </c>
      <c r="I140" s="2" t="s">
        <v>1237</v>
      </c>
      <c r="J140" s="3">
        <v>31921</v>
      </c>
      <c r="K140" s="3">
        <v>29106</v>
      </c>
      <c r="L140" s="3">
        <v>461</v>
      </c>
      <c r="M140" s="3">
        <v>15</v>
      </c>
      <c r="N140" s="3">
        <v>30811</v>
      </c>
      <c r="O140" s="3">
        <v>1286</v>
      </c>
      <c r="P140" s="3">
        <v>6</v>
      </c>
      <c r="Q140" s="3">
        <v>1352</v>
      </c>
    </row>
    <row r="141" spans="1:17" x14ac:dyDescent="0.3">
      <c r="A141" s="5">
        <v>1.80243463606137E+16</v>
      </c>
      <c r="B141" s="5">
        <v>1.78414445699532E+16</v>
      </c>
      <c r="C141" s="2" t="s">
        <v>1233</v>
      </c>
      <c r="D141" s="2" t="s">
        <v>1234</v>
      </c>
      <c r="E141" s="9" t="s">
        <v>1514</v>
      </c>
      <c r="F141" s="2">
        <v>28</v>
      </c>
      <c r="G141" s="6">
        <v>45154</v>
      </c>
      <c r="H141" s="2" t="s">
        <v>1515</v>
      </c>
      <c r="I141" s="2" t="s">
        <v>1237</v>
      </c>
      <c r="J141" s="3">
        <v>174471</v>
      </c>
      <c r="K141" s="3">
        <v>161768</v>
      </c>
      <c r="L141" s="3">
        <v>1878</v>
      </c>
      <c r="M141" s="3">
        <v>2497</v>
      </c>
      <c r="N141" s="3">
        <v>171834</v>
      </c>
      <c r="O141" s="3">
        <v>5840</v>
      </c>
      <c r="P141" s="3">
        <v>27</v>
      </c>
      <c r="Q141" s="3">
        <v>7252</v>
      </c>
    </row>
    <row r="142" spans="1:17" x14ac:dyDescent="0.3">
      <c r="A142" s="5">
        <v>1.82731117331995E+16</v>
      </c>
      <c r="B142" s="5">
        <v>1.78414445699532E+16</v>
      </c>
      <c r="C142" s="2" t="s">
        <v>1233</v>
      </c>
      <c r="D142" s="2" t="s">
        <v>1234</v>
      </c>
      <c r="E142" s="9" t="s">
        <v>1516</v>
      </c>
      <c r="F142" s="2">
        <v>22</v>
      </c>
      <c r="G142" s="6">
        <v>45157</v>
      </c>
      <c r="H142" s="2" t="s">
        <v>1517</v>
      </c>
      <c r="I142" s="2" t="s">
        <v>1237</v>
      </c>
      <c r="J142" s="3">
        <v>258864</v>
      </c>
      <c r="K142" s="3">
        <v>236596</v>
      </c>
      <c r="L142" s="3">
        <v>4252</v>
      </c>
      <c r="M142" s="3">
        <v>1087</v>
      </c>
      <c r="N142" s="3">
        <v>258615</v>
      </c>
      <c r="O142" s="3">
        <v>7979</v>
      </c>
      <c r="P142" s="3">
        <v>32</v>
      </c>
      <c r="Q142" s="3">
        <v>12359</v>
      </c>
    </row>
    <row r="143" spans="1:17" x14ac:dyDescent="0.3">
      <c r="A143" s="5">
        <v>1.80078461328201E+16</v>
      </c>
      <c r="B143" s="5">
        <v>1.78414445699532E+16</v>
      </c>
      <c r="C143" s="2" t="s">
        <v>1233</v>
      </c>
      <c r="D143" s="2" t="s">
        <v>1234</v>
      </c>
      <c r="E143" s="9" t="s">
        <v>1518</v>
      </c>
      <c r="F143" s="2">
        <v>56</v>
      </c>
      <c r="G143" s="6">
        <v>45162</v>
      </c>
      <c r="H143" s="2" t="s">
        <v>1519</v>
      </c>
      <c r="I143" s="2" t="s">
        <v>1237</v>
      </c>
      <c r="J143" s="3">
        <v>8120</v>
      </c>
      <c r="K143" s="3">
        <v>7133</v>
      </c>
      <c r="L143" s="3">
        <v>10</v>
      </c>
      <c r="M143" s="3">
        <v>4</v>
      </c>
      <c r="N143" s="3">
        <v>8085</v>
      </c>
      <c r="O143" s="3">
        <v>255</v>
      </c>
      <c r="P143" s="3">
        <v>4</v>
      </c>
      <c r="Q143" s="3">
        <v>43</v>
      </c>
    </row>
    <row r="144" spans="1:17" x14ac:dyDescent="0.3">
      <c r="A144" s="5">
        <v>1.798327817317E+16</v>
      </c>
      <c r="B144" s="5">
        <v>1.78414445699532E+16</v>
      </c>
      <c r="C144" s="2" t="s">
        <v>1233</v>
      </c>
      <c r="D144" s="2" t="s">
        <v>1234</v>
      </c>
      <c r="E144" s="9" t="s">
        <v>1520</v>
      </c>
      <c r="F144" s="2">
        <v>7</v>
      </c>
      <c r="G144" s="6">
        <v>45165</v>
      </c>
      <c r="H144" s="2" t="s">
        <v>1521</v>
      </c>
      <c r="I144" s="2" t="s">
        <v>1237</v>
      </c>
      <c r="J144" s="3">
        <v>41113</v>
      </c>
      <c r="K144" s="3">
        <v>35064</v>
      </c>
      <c r="L144" s="3">
        <v>252</v>
      </c>
      <c r="M144" s="3">
        <v>1</v>
      </c>
      <c r="N144" s="3">
        <v>39907</v>
      </c>
      <c r="O144" s="3">
        <v>1216</v>
      </c>
      <c r="P144" s="3">
        <v>9</v>
      </c>
      <c r="Q144" s="3">
        <v>1580</v>
      </c>
    </row>
    <row r="145" spans="1:17" x14ac:dyDescent="0.3">
      <c r="A145" s="5">
        <v>1.78764335909489E+16</v>
      </c>
      <c r="B145" s="5">
        <v>1.78414445699532E+16</v>
      </c>
      <c r="C145" s="2" t="s">
        <v>1233</v>
      </c>
      <c r="D145" s="2" t="s">
        <v>1234</v>
      </c>
      <c r="E145" s="9" t="s">
        <v>1522</v>
      </c>
      <c r="F145" s="2">
        <v>58</v>
      </c>
      <c r="G145" s="6">
        <v>45166</v>
      </c>
      <c r="H145" s="2" t="s">
        <v>1523</v>
      </c>
      <c r="I145" s="2" t="s">
        <v>1237</v>
      </c>
      <c r="J145" s="3">
        <v>16253</v>
      </c>
      <c r="K145" s="3">
        <v>12738</v>
      </c>
      <c r="L145" s="3">
        <v>14</v>
      </c>
      <c r="M145" s="3">
        <v>9</v>
      </c>
      <c r="N145" s="3">
        <v>15531</v>
      </c>
      <c r="O145" s="3">
        <v>531</v>
      </c>
      <c r="P145" s="3">
        <v>9</v>
      </c>
      <c r="Q145" s="3">
        <v>96</v>
      </c>
    </row>
    <row r="146" spans="1:17" x14ac:dyDescent="0.3">
      <c r="A146" s="5">
        <v>1.82485800252064E+16</v>
      </c>
      <c r="B146" s="5">
        <v>1.78414445699532E+16</v>
      </c>
      <c r="C146" s="2" t="s">
        <v>1233</v>
      </c>
      <c r="D146" s="2" t="s">
        <v>1234</v>
      </c>
      <c r="E146" s="9" t="s">
        <v>1524</v>
      </c>
      <c r="F146" s="2">
        <v>0</v>
      </c>
      <c r="G146" s="6">
        <v>45168</v>
      </c>
      <c r="H146" s="2" t="s">
        <v>1525</v>
      </c>
      <c r="I146" s="2" t="s">
        <v>1368</v>
      </c>
      <c r="J146" s="3">
        <v>52939</v>
      </c>
      <c r="K146" s="3">
        <v>48745</v>
      </c>
      <c r="L146" s="3">
        <v>116</v>
      </c>
      <c r="M146" s="3">
        <v>7</v>
      </c>
      <c r="N146" s="3">
        <v>0</v>
      </c>
      <c r="O146" s="3">
        <v>2943</v>
      </c>
      <c r="P146" s="3">
        <v>17</v>
      </c>
      <c r="Q146" s="3">
        <v>1203</v>
      </c>
    </row>
    <row r="147" spans="1:17" x14ac:dyDescent="0.3">
      <c r="A147" s="5">
        <v>1.8018206245735E+16</v>
      </c>
      <c r="B147" s="5">
        <v>1.78414445699532E+16</v>
      </c>
      <c r="C147" s="2" t="s">
        <v>1233</v>
      </c>
      <c r="D147" s="2" t="s">
        <v>1234</v>
      </c>
      <c r="E147" s="9" t="s">
        <v>1526</v>
      </c>
      <c r="F147" s="2">
        <v>6</v>
      </c>
      <c r="G147" s="6">
        <v>45170</v>
      </c>
      <c r="H147" s="2" t="s">
        <v>1527</v>
      </c>
      <c r="I147" s="2" t="s">
        <v>1237</v>
      </c>
      <c r="J147" s="3">
        <v>15304</v>
      </c>
      <c r="K147" s="3">
        <v>12137</v>
      </c>
      <c r="L147" s="3">
        <v>29</v>
      </c>
      <c r="M147" s="3">
        <v>2</v>
      </c>
      <c r="N147" s="3">
        <v>14793</v>
      </c>
      <c r="O147" s="3">
        <v>312</v>
      </c>
      <c r="P147" s="3">
        <v>5</v>
      </c>
      <c r="Q147" s="3">
        <v>190</v>
      </c>
    </row>
    <row r="148" spans="1:17" x14ac:dyDescent="0.3">
      <c r="A148" s="5">
        <v>1.80025197710202E+16</v>
      </c>
      <c r="B148" s="5">
        <v>1.78414445699532E+16</v>
      </c>
      <c r="C148" s="2" t="s">
        <v>1233</v>
      </c>
      <c r="D148" s="2" t="s">
        <v>1234</v>
      </c>
      <c r="E148" s="9" t="s">
        <v>1528</v>
      </c>
      <c r="F148" s="2">
        <v>10</v>
      </c>
      <c r="G148" s="6">
        <v>45185</v>
      </c>
      <c r="H148" s="2" t="s">
        <v>1529</v>
      </c>
      <c r="I148" s="2" t="s">
        <v>1237</v>
      </c>
      <c r="J148" s="3">
        <v>33294</v>
      </c>
      <c r="K148" s="3">
        <v>26820</v>
      </c>
      <c r="L148" s="3">
        <v>125</v>
      </c>
      <c r="M148" s="3">
        <v>4</v>
      </c>
      <c r="N148" s="3">
        <v>31051</v>
      </c>
      <c r="O148" s="3">
        <v>1194</v>
      </c>
      <c r="P148" s="3">
        <v>41</v>
      </c>
      <c r="Q148" s="3">
        <v>901</v>
      </c>
    </row>
    <row r="149" spans="1:17" x14ac:dyDescent="0.3">
      <c r="A149" s="5">
        <v>1.79013931138493E+16</v>
      </c>
      <c r="B149" s="5">
        <v>1.78414445699532E+16</v>
      </c>
      <c r="C149" s="2" t="s">
        <v>1233</v>
      </c>
      <c r="D149" s="2" t="s">
        <v>1234</v>
      </c>
      <c r="E149" s="9" t="s">
        <v>1530</v>
      </c>
      <c r="F149" s="2">
        <v>0</v>
      </c>
      <c r="G149" s="6">
        <v>45187</v>
      </c>
      <c r="H149" s="2" t="s">
        <v>1531</v>
      </c>
      <c r="I149" s="2" t="s">
        <v>1300</v>
      </c>
      <c r="J149" s="3">
        <v>14518</v>
      </c>
      <c r="K149" s="3">
        <v>11140</v>
      </c>
      <c r="L149" s="3">
        <v>2</v>
      </c>
      <c r="M149" s="3">
        <v>1</v>
      </c>
      <c r="N149" s="3">
        <v>0</v>
      </c>
      <c r="O149" s="3">
        <v>415</v>
      </c>
      <c r="P149" s="3">
        <v>12</v>
      </c>
      <c r="Q149" s="3">
        <v>7</v>
      </c>
    </row>
    <row r="150" spans="1:17" x14ac:dyDescent="0.3">
      <c r="A150" s="5">
        <v>1.8027783802623E+16</v>
      </c>
      <c r="B150" s="5">
        <v>1.78414445699532E+16</v>
      </c>
      <c r="C150" s="2" t="s">
        <v>1233</v>
      </c>
      <c r="D150" s="2" t="s">
        <v>1234</v>
      </c>
      <c r="E150" s="9" t="s">
        <v>1532</v>
      </c>
      <c r="F150" s="2">
        <v>0</v>
      </c>
      <c r="G150" s="6">
        <v>45191</v>
      </c>
      <c r="H150" s="2" t="s">
        <v>1533</v>
      </c>
      <c r="I150" s="2" t="s">
        <v>1368</v>
      </c>
      <c r="J150" s="3">
        <v>7883</v>
      </c>
      <c r="K150" s="3">
        <v>6999</v>
      </c>
      <c r="L150" s="3">
        <v>4</v>
      </c>
      <c r="M150" s="3">
        <v>1</v>
      </c>
      <c r="N150" s="3">
        <v>0</v>
      </c>
      <c r="O150" s="3">
        <v>165</v>
      </c>
      <c r="P150" s="3">
        <v>1</v>
      </c>
      <c r="Q150" s="3">
        <v>31</v>
      </c>
    </row>
    <row r="151" spans="1:17" x14ac:dyDescent="0.3">
      <c r="A151" s="5">
        <v>1.8031582981606E+16</v>
      </c>
      <c r="B151" s="5">
        <v>1.78414445699532E+16</v>
      </c>
      <c r="C151" s="2" t="s">
        <v>1233</v>
      </c>
      <c r="D151" s="2" t="s">
        <v>1234</v>
      </c>
      <c r="E151" s="9" t="s">
        <v>1534</v>
      </c>
      <c r="F151" s="2">
        <v>9</v>
      </c>
      <c r="G151" s="6">
        <v>45195</v>
      </c>
      <c r="H151" s="2" t="s">
        <v>1535</v>
      </c>
      <c r="I151" s="2" t="s">
        <v>1237</v>
      </c>
      <c r="J151" s="3">
        <v>15979</v>
      </c>
      <c r="K151" s="3">
        <v>14230</v>
      </c>
      <c r="L151" s="3">
        <v>60</v>
      </c>
      <c r="M151" s="3">
        <v>8</v>
      </c>
      <c r="N151" s="3">
        <v>15287</v>
      </c>
      <c r="O151" s="3">
        <v>530</v>
      </c>
      <c r="P151" s="3">
        <v>113</v>
      </c>
      <c r="Q151" s="3">
        <v>506</v>
      </c>
    </row>
    <row r="152" spans="1:17" x14ac:dyDescent="0.3">
      <c r="A152" s="5">
        <v>1.80076561969482E+16</v>
      </c>
      <c r="B152" s="5">
        <v>1.78414445699532E+16</v>
      </c>
      <c r="C152" s="2" t="s">
        <v>1233</v>
      </c>
      <c r="D152" s="2" t="s">
        <v>1234</v>
      </c>
      <c r="E152" s="9" t="s">
        <v>1536</v>
      </c>
      <c r="F152" s="2">
        <v>53</v>
      </c>
      <c r="G152" s="6">
        <v>45196</v>
      </c>
      <c r="H152" s="2" t="s">
        <v>1537</v>
      </c>
      <c r="I152" s="2" t="s">
        <v>1237</v>
      </c>
      <c r="J152" s="3">
        <v>8991</v>
      </c>
      <c r="K152" s="3">
        <v>7013</v>
      </c>
      <c r="L152" s="3">
        <v>5</v>
      </c>
      <c r="M152" s="3">
        <v>3</v>
      </c>
      <c r="N152" s="3">
        <v>8497</v>
      </c>
      <c r="O152" s="3">
        <v>183</v>
      </c>
      <c r="P152" s="3">
        <v>1</v>
      </c>
      <c r="Q152" s="3">
        <v>9</v>
      </c>
    </row>
    <row r="153" spans="1:17" x14ac:dyDescent="0.3">
      <c r="A153" s="5">
        <v>1.80103724297974E+16</v>
      </c>
      <c r="B153" s="5">
        <v>1.78414445699532E+16</v>
      </c>
      <c r="C153" s="2" t="s">
        <v>1233</v>
      </c>
      <c r="D153" s="2" t="s">
        <v>1234</v>
      </c>
      <c r="E153" s="9" t="s">
        <v>1538</v>
      </c>
      <c r="F153" s="2">
        <v>0</v>
      </c>
      <c r="G153" s="6">
        <v>45199</v>
      </c>
      <c r="H153" s="2" t="s">
        <v>1539</v>
      </c>
      <c r="I153" s="2" t="s">
        <v>1300</v>
      </c>
      <c r="J153" s="3">
        <v>109308</v>
      </c>
      <c r="K153" s="3">
        <v>85641</v>
      </c>
      <c r="L153" s="3">
        <v>2023</v>
      </c>
      <c r="M153" s="3">
        <v>106</v>
      </c>
      <c r="N153" s="3">
        <v>0</v>
      </c>
      <c r="O153" s="3">
        <v>2905</v>
      </c>
      <c r="P153" s="3">
        <v>25</v>
      </c>
      <c r="Q153" s="3">
        <v>7992</v>
      </c>
    </row>
    <row r="154" spans="1:17" x14ac:dyDescent="0.3">
      <c r="A154" s="5">
        <v>1.80772036154017E+16</v>
      </c>
      <c r="B154" s="5">
        <v>1.78414445699532E+16</v>
      </c>
      <c r="C154" s="2" t="s">
        <v>1233</v>
      </c>
      <c r="D154" s="2" t="s">
        <v>1234</v>
      </c>
      <c r="E154" s="9" t="s">
        <v>1540</v>
      </c>
      <c r="F154" s="2">
        <v>73</v>
      </c>
      <c r="G154" s="6">
        <v>45201</v>
      </c>
      <c r="H154" s="2" t="s">
        <v>1541</v>
      </c>
      <c r="I154" s="2" t="s">
        <v>1237</v>
      </c>
      <c r="J154" s="3">
        <v>15816</v>
      </c>
      <c r="K154" s="3">
        <v>12695</v>
      </c>
      <c r="L154" s="3">
        <v>37</v>
      </c>
      <c r="M154" s="3">
        <v>2</v>
      </c>
      <c r="N154" s="3">
        <v>14847</v>
      </c>
      <c r="O154" s="3">
        <v>776</v>
      </c>
      <c r="P154" s="3">
        <v>26</v>
      </c>
      <c r="Q154" s="3">
        <v>169</v>
      </c>
    </row>
    <row r="155" spans="1:17" x14ac:dyDescent="0.3">
      <c r="A155" s="5">
        <v>1.82756995931584E+16</v>
      </c>
      <c r="B155" s="5">
        <v>1.78414445699532E+16</v>
      </c>
      <c r="C155" s="2" t="s">
        <v>1233</v>
      </c>
      <c r="D155" s="2" t="s">
        <v>1234</v>
      </c>
      <c r="E155" s="9" t="s">
        <v>1542</v>
      </c>
      <c r="F155" s="2">
        <v>76</v>
      </c>
      <c r="G155" s="6">
        <v>45202</v>
      </c>
      <c r="H155" s="2" t="s">
        <v>1543</v>
      </c>
      <c r="I155" s="2" t="s">
        <v>1237</v>
      </c>
      <c r="J155" s="3">
        <v>14522</v>
      </c>
      <c r="K155" s="3">
        <v>11596</v>
      </c>
      <c r="L155" s="3">
        <v>56</v>
      </c>
      <c r="M155" s="3">
        <v>10</v>
      </c>
      <c r="N155" s="3">
        <v>14032</v>
      </c>
      <c r="O155" s="3">
        <v>689</v>
      </c>
      <c r="P155" s="3">
        <v>5</v>
      </c>
      <c r="Q155" s="3">
        <v>190</v>
      </c>
    </row>
    <row r="156" spans="1:17" x14ac:dyDescent="0.3">
      <c r="A156" s="5">
        <v>1.80787469023982E+16</v>
      </c>
      <c r="B156" s="5">
        <v>1.78414445699532E+16</v>
      </c>
      <c r="C156" s="2" t="s">
        <v>1233</v>
      </c>
      <c r="D156" s="2" t="s">
        <v>1234</v>
      </c>
      <c r="E156" s="9" t="s">
        <v>1544</v>
      </c>
      <c r="F156" s="2">
        <v>55</v>
      </c>
      <c r="G156" s="6">
        <v>45203</v>
      </c>
      <c r="H156" s="2" t="s">
        <v>1545</v>
      </c>
      <c r="I156" s="2" t="s">
        <v>1237</v>
      </c>
      <c r="J156" s="3">
        <v>78792</v>
      </c>
      <c r="K156" s="3">
        <v>71678</v>
      </c>
      <c r="L156" s="3">
        <v>712</v>
      </c>
      <c r="M156" s="3">
        <v>886</v>
      </c>
      <c r="N156" s="3">
        <v>76369</v>
      </c>
      <c r="O156" s="3">
        <v>2817</v>
      </c>
      <c r="P156" s="3">
        <v>58</v>
      </c>
      <c r="Q156" s="3">
        <v>2440</v>
      </c>
    </row>
    <row r="157" spans="1:17" x14ac:dyDescent="0.3">
      <c r="A157" s="5">
        <v>1.78485825480509E+16</v>
      </c>
      <c r="B157" s="5">
        <v>1.78414445699532E+16</v>
      </c>
      <c r="C157" s="2" t="s">
        <v>1233</v>
      </c>
      <c r="D157" s="2" t="s">
        <v>1234</v>
      </c>
      <c r="E157" s="9" t="s">
        <v>1546</v>
      </c>
      <c r="F157" s="2">
        <v>38</v>
      </c>
      <c r="G157" s="6">
        <v>45204</v>
      </c>
      <c r="H157" s="2" t="s">
        <v>1547</v>
      </c>
      <c r="I157" s="2" t="s">
        <v>1237</v>
      </c>
      <c r="J157" s="3">
        <v>19559</v>
      </c>
      <c r="K157" s="3">
        <v>17381</v>
      </c>
      <c r="L157" s="3">
        <v>112</v>
      </c>
      <c r="M157" s="3">
        <v>5</v>
      </c>
      <c r="N157" s="3">
        <v>18762</v>
      </c>
      <c r="O157" s="3">
        <v>991</v>
      </c>
      <c r="P157" s="3">
        <v>13</v>
      </c>
      <c r="Q157" s="3">
        <v>672</v>
      </c>
    </row>
    <row r="158" spans="1:17" x14ac:dyDescent="0.3">
      <c r="A158" s="5">
        <v>1.8076059574374E+16</v>
      </c>
      <c r="B158" s="5">
        <v>1.78414445699532E+16</v>
      </c>
      <c r="C158" s="2" t="s">
        <v>1233</v>
      </c>
      <c r="D158" s="2" t="s">
        <v>1234</v>
      </c>
      <c r="E158" s="9" t="s">
        <v>1548</v>
      </c>
      <c r="F158" s="2">
        <v>7</v>
      </c>
      <c r="G158" s="6">
        <v>45205</v>
      </c>
      <c r="H158" s="2" t="s">
        <v>1549</v>
      </c>
      <c r="I158" s="2" t="s">
        <v>1237</v>
      </c>
      <c r="J158" s="3">
        <v>23458</v>
      </c>
      <c r="K158" s="3">
        <v>20069</v>
      </c>
      <c r="L158" s="3">
        <v>217</v>
      </c>
      <c r="M158" s="3">
        <v>1</v>
      </c>
      <c r="N158" s="3">
        <v>22609</v>
      </c>
      <c r="O158" s="3">
        <v>747</v>
      </c>
      <c r="P158" s="3">
        <v>6</v>
      </c>
      <c r="Q158" s="3">
        <v>886</v>
      </c>
    </row>
    <row r="159" spans="1:17" x14ac:dyDescent="0.3">
      <c r="A159" s="5">
        <v>1.7866410338963E+16</v>
      </c>
      <c r="B159" s="5">
        <v>1.78414445699532E+16</v>
      </c>
      <c r="C159" s="2" t="s">
        <v>1233</v>
      </c>
      <c r="D159" s="2" t="s">
        <v>1234</v>
      </c>
      <c r="E159" s="9" t="s">
        <v>1550</v>
      </c>
      <c r="F159" s="2">
        <v>51</v>
      </c>
      <c r="G159" s="6">
        <v>45208</v>
      </c>
      <c r="H159" s="2" t="s">
        <v>1551</v>
      </c>
      <c r="I159" s="2" t="s">
        <v>1237</v>
      </c>
      <c r="J159" s="3">
        <v>33700</v>
      </c>
      <c r="K159" s="3">
        <v>31115</v>
      </c>
      <c r="L159" s="3">
        <v>184</v>
      </c>
      <c r="M159" s="3">
        <v>17</v>
      </c>
      <c r="N159" s="3">
        <v>32074</v>
      </c>
      <c r="O159" s="3">
        <v>1502</v>
      </c>
      <c r="P159" s="3">
        <v>91</v>
      </c>
      <c r="Q159" s="3">
        <v>878</v>
      </c>
    </row>
    <row r="160" spans="1:17" x14ac:dyDescent="0.3">
      <c r="A160" s="5">
        <v>1.79895474353584E+16</v>
      </c>
      <c r="B160" s="5">
        <v>1.78414445699532E+16</v>
      </c>
      <c r="C160" s="2" t="s">
        <v>1233</v>
      </c>
      <c r="D160" s="2" t="s">
        <v>1234</v>
      </c>
      <c r="E160" s="9" t="s">
        <v>1552</v>
      </c>
      <c r="F160" s="2">
        <v>10</v>
      </c>
      <c r="G160" s="6">
        <v>45209</v>
      </c>
      <c r="H160" s="2" t="s">
        <v>1553</v>
      </c>
      <c r="I160" s="2" t="s">
        <v>1237</v>
      </c>
      <c r="J160" s="3">
        <v>23876</v>
      </c>
      <c r="K160" s="3">
        <v>19536</v>
      </c>
      <c r="L160" s="3">
        <v>7</v>
      </c>
      <c r="M160" s="3">
        <v>4</v>
      </c>
      <c r="N160" s="3">
        <v>22829</v>
      </c>
      <c r="O160" s="3">
        <v>938</v>
      </c>
      <c r="P160" s="3">
        <v>25</v>
      </c>
      <c r="Q160" s="3">
        <v>60</v>
      </c>
    </row>
    <row r="161" spans="1:17" x14ac:dyDescent="0.3">
      <c r="A161" s="5">
        <v>1.80080020489823E+16</v>
      </c>
      <c r="B161" s="5">
        <v>1.78414445699532E+16</v>
      </c>
      <c r="C161" s="2" t="s">
        <v>1233</v>
      </c>
      <c r="D161" s="2" t="s">
        <v>1234</v>
      </c>
      <c r="E161" s="9" t="s">
        <v>1554</v>
      </c>
      <c r="F161" s="2">
        <v>7</v>
      </c>
      <c r="G161" s="6">
        <v>45210</v>
      </c>
      <c r="H161" s="2" t="s">
        <v>1555</v>
      </c>
      <c r="I161" s="2" t="s">
        <v>1237</v>
      </c>
      <c r="J161" s="3">
        <v>21033</v>
      </c>
      <c r="K161" s="3">
        <v>19239</v>
      </c>
      <c r="L161" s="3">
        <v>90</v>
      </c>
      <c r="M161" s="3">
        <v>11</v>
      </c>
      <c r="N161" s="3">
        <v>20177</v>
      </c>
      <c r="O161" s="3">
        <v>471</v>
      </c>
      <c r="P161" s="3">
        <v>3</v>
      </c>
      <c r="Q161" s="3">
        <v>539</v>
      </c>
    </row>
    <row r="162" spans="1:17" x14ac:dyDescent="0.3">
      <c r="A162" s="5">
        <v>1.80554533154667E+16</v>
      </c>
      <c r="B162" s="5">
        <v>1.78414445699532E+16</v>
      </c>
      <c r="C162" s="2" t="s">
        <v>1233</v>
      </c>
      <c r="D162" s="2" t="s">
        <v>1234</v>
      </c>
      <c r="E162" s="9" t="s">
        <v>1556</v>
      </c>
      <c r="F162" s="2">
        <v>45</v>
      </c>
      <c r="G162" s="6">
        <v>45212</v>
      </c>
      <c r="H162" s="2" t="s">
        <v>1557</v>
      </c>
      <c r="I162" s="2" t="s">
        <v>1237</v>
      </c>
      <c r="J162" s="3">
        <v>15213</v>
      </c>
      <c r="K162" s="3">
        <v>13619</v>
      </c>
      <c r="L162" s="3">
        <v>19</v>
      </c>
      <c r="M162" s="3">
        <v>3</v>
      </c>
      <c r="N162" s="3">
        <v>14132</v>
      </c>
      <c r="O162" s="3">
        <v>723</v>
      </c>
      <c r="P162" s="3">
        <v>23</v>
      </c>
      <c r="Q162" s="3">
        <v>141</v>
      </c>
    </row>
    <row r="163" spans="1:17" x14ac:dyDescent="0.3">
      <c r="A163" s="5">
        <v>1.80007644799832E+16</v>
      </c>
      <c r="B163" s="5">
        <v>1.78414445699532E+16</v>
      </c>
      <c r="C163" s="2" t="s">
        <v>1233</v>
      </c>
      <c r="D163" s="2" t="s">
        <v>1234</v>
      </c>
      <c r="E163" s="9" t="s">
        <v>1558</v>
      </c>
      <c r="F163" s="2">
        <v>73</v>
      </c>
      <c r="G163" s="6">
        <v>45213</v>
      </c>
      <c r="H163" s="2" t="s">
        <v>1559</v>
      </c>
      <c r="I163" s="2" t="s">
        <v>1237</v>
      </c>
      <c r="J163" s="3">
        <v>12382</v>
      </c>
      <c r="K163" s="3">
        <v>8673</v>
      </c>
      <c r="L163" s="3">
        <v>30</v>
      </c>
      <c r="M163" s="3">
        <v>3</v>
      </c>
      <c r="N163" s="3">
        <v>11510</v>
      </c>
      <c r="O163" s="3">
        <v>447</v>
      </c>
      <c r="P163" s="3">
        <v>20</v>
      </c>
      <c r="Q163" s="3">
        <v>107</v>
      </c>
    </row>
    <row r="164" spans="1:17" x14ac:dyDescent="0.3">
      <c r="A164" s="5">
        <v>1.78944644189109E+16</v>
      </c>
      <c r="B164" s="5">
        <v>1.78414445699532E+16</v>
      </c>
      <c r="C164" s="2" t="s">
        <v>1233</v>
      </c>
      <c r="D164" s="2" t="s">
        <v>1234</v>
      </c>
      <c r="E164" s="9" t="s">
        <v>1560</v>
      </c>
      <c r="F164" s="2">
        <v>83</v>
      </c>
      <c r="G164" s="6">
        <v>45214</v>
      </c>
      <c r="H164" s="2" t="s">
        <v>1561</v>
      </c>
      <c r="I164" s="2" t="s">
        <v>1237</v>
      </c>
      <c r="J164" s="3">
        <v>13486</v>
      </c>
      <c r="K164" s="3">
        <v>11510</v>
      </c>
      <c r="L164" s="3">
        <v>63</v>
      </c>
      <c r="M164" s="3">
        <v>2</v>
      </c>
      <c r="N164" s="3">
        <v>12378</v>
      </c>
      <c r="O164" s="3">
        <v>655</v>
      </c>
      <c r="P164" s="3">
        <v>17</v>
      </c>
      <c r="Q164" s="3">
        <v>282</v>
      </c>
    </row>
    <row r="165" spans="1:17" x14ac:dyDescent="0.3">
      <c r="A165" s="5">
        <v>1.80059007830105E+16</v>
      </c>
      <c r="B165" s="5">
        <v>1.78414445699532E+16</v>
      </c>
      <c r="C165" s="2" t="s">
        <v>1233</v>
      </c>
      <c r="D165" s="2" t="s">
        <v>1234</v>
      </c>
      <c r="E165" s="9" t="s">
        <v>1562</v>
      </c>
      <c r="F165" s="2">
        <v>29</v>
      </c>
      <c r="G165" s="6">
        <v>45215</v>
      </c>
      <c r="H165" s="2" t="s">
        <v>1563</v>
      </c>
      <c r="I165" s="2" t="s">
        <v>1237</v>
      </c>
      <c r="J165" s="3">
        <v>12690</v>
      </c>
      <c r="K165" s="3">
        <v>9768</v>
      </c>
      <c r="L165" s="3">
        <v>27</v>
      </c>
      <c r="M165" s="3">
        <v>0</v>
      </c>
      <c r="N165" s="3">
        <v>11570</v>
      </c>
      <c r="O165" s="3">
        <v>450</v>
      </c>
      <c r="P165" s="3">
        <v>14</v>
      </c>
      <c r="Q165" s="3">
        <v>171</v>
      </c>
    </row>
    <row r="166" spans="1:17" x14ac:dyDescent="0.3">
      <c r="A166" s="5">
        <v>1.839565738001E+16</v>
      </c>
      <c r="B166" s="5">
        <v>1.78414445699532E+16</v>
      </c>
      <c r="C166" s="2" t="s">
        <v>1233</v>
      </c>
      <c r="D166" s="2" t="s">
        <v>1234</v>
      </c>
      <c r="E166" s="9" t="s">
        <v>1564</v>
      </c>
      <c r="F166" s="2">
        <v>56</v>
      </c>
      <c r="G166" s="6">
        <v>45216</v>
      </c>
      <c r="H166" s="2" t="s">
        <v>1565</v>
      </c>
      <c r="I166" s="2" t="s">
        <v>1237</v>
      </c>
      <c r="J166" s="3">
        <v>18740</v>
      </c>
      <c r="K166" s="3">
        <v>15097</v>
      </c>
      <c r="L166" s="3">
        <v>11</v>
      </c>
      <c r="M166" s="3">
        <v>1</v>
      </c>
      <c r="N166" s="3">
        <v>16933</v>
      </c>
      <c r="O166" s="3">
        <v>674</v>
      </c>
      <c r="P166" s="3">
        <v>22</v>
      </c>
      <c r="Q166" s="3">
        <v>68</v>
      </c>
    </row>
    <row r="167" spans="1:17" x14ac:dyDescent="0.3">
      <c r="A167" s="5">
        <v>1.79156351758106E+16</v>
      </c>
      <c r="B167" s="5">
        <v>1.78414445699532E+16</v>
      </c>
      <c r="C167" s="2" t="s">
        <v>1233</v>
      </c>
      <c r="D167" s="2" t="s">
        <v>1234</v>
      </c>
      <c r="E167" s="9" t="s">
        <v>1566</v>
      </c>
      <c r="F167" s="2">
        <v>20</v>
      </c>
      <c r="G167" s="6">
        <v>45217</v>
      </c>
      <c r="H167" s="2" t="s">
        <v>1567</v>
      </c>
      <c r="I167" s="2" t="s">
        <v>1237</v>
      </c>
      <c r="J167" s="3">
        <v>10339</v>
      </c>
      <c r="K167" s="3">
        <v>8784</v>
      </c>
      <c r="L167" s="3">
        <v>73</v>
      </c>
      <c r="M167" s="3">
        <v>3</v>
      </c>
      <c r="N167" s="3">
        <v>9334</v>
      </c>
      <c r="O167" s="3">
        <v>423</v>
      </c>
      <c r="P167" s="3">
        <v>2</v>
      </c>
      <c r="Q167" s="3">
        <v>165</v>
      </c>
    </row>
    <row r="168" spans="1:17" x14ac:dyDescent="0.3">
      <c r="A168" s="5">
        <v>1.80299413487168E+16</v>
      </c>
      <c r="B168" s="5">
        <v>1.78414445699532E+16</v>
      </c>
      <c r="C168" s="2" t="s">
        <v>1233</v>
      </c>
      <c r="D168" s="2" t="s">
        <v>1234</v>
      </c>
      <c r="E168" s="9" t="s">
        <v>1568</v>
      </c>
      <c r="F168" s="2">
        <v>14</v>
      </c>
      <c r="G168" s="6">
        <v>45218</v>
      </c>
      <c r="H168" s="2" t="s">
        <v>1569</v>
      </c>
      <c r="I168" s="2" t="s">
        <v>1237</v>
      </c>
      <c r="J168" s="3">
        <v>31735</v>
      </c>
      <c r="K168" s="3">
        <v>28745</v>
      </c>
      <c r="L168" s="3">
        <v>305</v>
      </c>
      <c r="M168" s="3">
        <v>33</v>
      </c>
      <c r="N168" s="3">
        <v>28797</v>
      </c>
      <c r="O168" s="3">
        <v>933</v>
      </c>
      <c r="P168" s="3">
        <v>14</v>
      </c>
      <c r="Q168" s="3">
        <v>1237</v>
      </c>
    </row>
    <row r="169" spans="1:17" x14ac:dyDescent="0.3">
      <c r="A169" s="5">
        <v>1.78597499070285E+16</v>
      </c>
      <c r="B169" s="5">
        <v>1.78414445699532E+16</v>
      </c>
      <c r="C169" s="2" t="s">
        <v>1233</v>
      </c>
      <c r="D169" s="2" t="s">
        <v>1234</v>
      </c>
      <c r="E169" s="9" t="s">
        <v>1570</v>
      </c>
      <c r="F169" s="2">
        <v>0</v>
      </c>
      <c r="G169" s="6">
        <v>45219</v>
      </c>
      <c r="H169" s="2" t="s">
        <v>1571</v>
      </c>
      <c r="I169" s="2" t="s">
        <v>1368</v>
      </c>
      <c r="J169" s="3">
        <v>8518</v>
      </c>
      <c r="K169" s="3">
        <v>7025</v>
      </c>
      <c r="L169" s="3">
        <v>6</v>
      </c>
      <c r="M169" s="3">
        <v>0</v>
      </c>
      <c r="N169" s="3">
        <v>0</v>
      </c>
      <c r="O169" s="3">
        <v>135</v>
      </c>
      <c r="P169" s="3">
        <v>3</v>
      </c>
      <c r="Q169" s="3">
        <v>48</v>
      </c>
    </row>
    <row r="170" spans="1:17" x14ac:dyDescent="0.3">
      <c r="A170" s="5">
        <v>1.79212515717186E+16</v>
      </c>
      <c r="B170" s="5">
        <v>1.78414445699532E+16</v>
      </c>
      <c r="C170" s="2" t="s">
        <v>1233</v>
      </c>
      <c r="D170" s="2" t="s">
        <v>1234</v>
      </c>
      <c r="E170" s="9" t="s">
        <v>1572</v>
      </c>
      <c r="F170" s="2">
        <v>8</v>
      </c>
      <c r="G170" s="6">
        <v>45222</v>
      </c>
      <c r="H170" s="2" t="s">
        <v>1573</v>
      </c>
      <c r="I170" s="2" t="s">
        <v>1237</v>
      </c>
      <c r="J170" s="3">
        <v>17614</v>
      </c>
      <c r="K170" s="3">
        <v>15394</v>
      </c>
      <c r="L170" s="3">
        <v>135</v>
      </c>
      <c r="M170" s="3">
        <v>2</v>
      </c>
      <c r="N170" s="3">
        <v>15683</v>
      </c>
      <c r="O170" s="3">
        <v>609</v>
      </c>
      <c r="P170" s="3">
        <v>7</v>
      </c>
      <c r="Q170" s="3">
        <v>901</v>
      </c>
    </row>
    <row r="171" spans="1:17" x14ac:dyDescent="0.3">
      <c r="A171" s="5">
        <v>1.7985558860261E+16</v>
      </c>
      <c r="B171" s="5">
        <v>1.78414445699532E+16</v>
      </c>
      <c r="C171" s="2" t="s">
        <v>1233</v>
      </c>
      <c r="D171" s="2" t="s">
        <v>1234</v>
      </c>
      <c r="E171" s="9" t="s">
        <v>1574</v>
      </c>
      <c r="F171" s="2">
        <v>44</v>
      </c>
      <c r="G171" s="6">
        <v>45223</v>
      </c>
      <c r="H171" s="2" t="s">
        <v>1575</v>
      </c>
      <c r="I171" s="2" t="s">
        <v>1237</v>
      </c>
      <c r="J171" s="3">
        <v>14284</v>
      </c>
      <c r="K171" s="3">
        <v>10779</v>
      </c>
      <c r="L171" s="3">
        <v>17</v>
      </c>
      <c r="M171" s="3">
        <v>0</v>
      </c>
      <c r="N171" s="3">
        <v>12688</v>
      </c>
      <c r="O171" s="3">
        <v>450</v>
      </c>
      <c r="P171" s="3">
        <v>11</v>
      </c>
      <c r="Q171" s="3">
        <v>38</v>
      </c>
    </row>
    <row r="172" spans="1:17" x14ac:dyDescent="0.3">
      <c r="A172" s="5">
        <v>1.79856092844353E+16</v>
      </c>
      <c r="B172" s="5">
        <v>1.78414445699532E+16</v>
      </c>
      <c r="C172" s="2" t="s">
        <v>1233</v>
      </c>
      <c r="D172" s="2" t="s">
        <v>1234</v>
      </c>
      <c r="E172" s="9" t="s">
        <v>1576</v>
      </c>
      <c r="F172" s="2">
        <v>7</v>
      </c>
      <c r="G172" s="6">
        <v>45224</v>
      </c>
      <c r="H172" s="2" t="s">
        <v>1577</v>
      </c>
      <c r="I172" s="2" t="s">
        <v>1237</v>
      </c>
      <c r="J172" s="3">
        <v>15897</v>
      </c>
      <c r="K172" s="3">
        <v>13580</v>
      </c>
      <c r="L172" s="3">
        <v>36</v>
      </c>
      <c r="M172" s="3">
        <v>3</v>
      </c>
      <c r="N172" s="3">
        <v>14485</v>
      </c>
      <c r="O172" s="3">
        <v>612</v>
      </c>
      <c r="P172" s="3">
        <v>16</v>
      </c>
      <c r="Q172" s="3">
        <v>51</v>
      </c>
    </row>
    <row r="173" spans="1:17" x14ac:dyDescent="0.3">
      <c r="A173" s="5">
        <v>1.80419469404965E+16</v>
      </c>
      <c r="B173" s="5">
        <v>1.78414445699532E+16</v>
      </c>
      <c r="C173" s="2" t="s">
        <v>1233</v>
      </c>
      <c r="D173" s="2" t="s">
        <v>1234</v>
      </c>
      <c r="E173" s="9" t="s">
        <v>1578</v>
      </c>
      <c r="F173" s="2">
        <v>28</v>
      </c>
      <c r="G173" s="6">
        <v>45225</v>
      </c>
      <c r="H173" s="2" t="s">
        <v>1579</v>
      </c>
      <c r="I173" s="2" t="s">
        <v>1237</v>
      </c>
      <c r="J173" s="3">
        <v>37991</v>
      </c>
      <c r="K173" s="3">
        <v>34714</v>
      </c>
      <c r="L173" s="3">
        <v>156</v>
      </c>
      <c r="M173" s="3">
        <v>10</v>
      </c>
      <c r="N173" s="3">
        <v>35122</v>
      </c>
      <c r="O173" s="3">
        <v>1579</v>
      </c>
      <c r="P173" s="3">
        <v>289</v>
      </c>
      <c r="Q173" s="3">
        <v>905</v>
      </c>
    </row>
    <row r="174" spans="1:17" x14ac:dyDescent="0.3">
      <c r="A174" s="5">
        <v>1.79981118142256E+16</v>
      </c>
      <c r="B174" s="5">
        <v>1.78414445699532E+16</v>
      </c>
      <c r="C174" s="2" t="s">
        <v>1233</v>
      </c>
      <c r="D174" s="2" t="s">
        <v>1234</v>
      </c>
      <c r="E174" s="9" t="s">
        <v>1580</v>
      </c>
      <c r="F174" s="2">
        <v>19</v>
      </c>
      <c r="G174" s="6">
        <v>45226</v>
      </c>
      <c r="H174" s="2" t="s">
        <v>1581</v>
      </c>
      <c r="I174" s="2" t="s">
        <v>1237</v>
      </c>
      <c r="J174" s="3">
        <v>6129</v>
      </c>
      <c r="K174" s="3">
        <v>5573</v>
      </c>
      <c r="L174" s="3">
        <v>13</v>
      </c>
      <c r="M174" s="3">
        <v>0</v>
      </c>
      <c r="N174" s="3">
        <v>5962</v>
      </c>
      <c r="O174" s="3">
        <v>314</v>
      </c>
      <c r="P174" s="3">
        <v>1</v>
      </c>
      <c r="Q174" s="3">
        <v>62</v>
      </c>
    </row>
    <row r="175" spans="1:17" x14ac:dyDescent="0.3">
      <c r="A175" s="5">
        <v>1.82442853422307E+16</v>
      </c>
      <c r="B175" s="5">
        <v>1.78414445699532E+16</v>
      </c>
      <c r="C175" s="2" t="s">
        <v>1233</v>
      </c>
      <c r="D175" s="2" t="s">
        <v>1582</v>
      </c>
      <c r="E175" s="9" t="s">
        <v>1583</v>
      </c>
      <c r="F175" s="2">
        <v>0</v>
      </c>
      <c r="G175" s="6">
        <v>45231</v>
      </c>
      <c r="H175" s="2" t="s">
        <v>1584</v>
      </c>
      <c r="I175" s="2" t="s">
        <v>1300</v>
      </c>
      <c r="J175" s="3">
        <v>12135</v>
      </c>
      <c r="K175" s="3">
        <v>10023</v>
      </c>
      <c r="L175" s="3">
        <v>3</v>
      </c>
      <c r="M175" s="3">
        <v>1</v>
      </c>
      <c r="N175" s="3"/>
      <c r="O175" s="3">
        <v>387</v>
      </c>
      <c r="P175" s="3">
        <v>6</v>
      </c>
      <c r="Q175" s="3">
        <v>35</v>
      </c>
    </row>
    <row r="176" spans="1:17" x14ac:dyDescent="0.3">
      <c r="A176" s="5">
        <v>1.78552510350329E+16</v>
      </c>
      <c r="B176" s="5">
        <v>1.78414445699532E+16</v>
      </c>
      <c r="C176" s="2" t="s">
        <v>1233</v>
      </c>
      <c r="D176" s="2" t="s">
        <v>1582</v>
      </c>
      <c r="E176" s="9" t="s">
        <v>1585</v>
      </c>
      <c r="F176" s="2">
        <v>35</v>
      </c>
      <c r="G176" s="6">
        <v>45232</v>
      </c>
      <c r="H176" s="2" t="s">
        <v>1586</v>
      </c>
      <c r="I176" s="2" t="s">
        <v>1237</v>
      </c>
      <c r="J176" s="3">
        <v>22486</v>
      </c>
      <c r="K176" s="3">
        <v>13674</v>
      </c>
      <c r="L176" s="3">
        <v>73</v>
      </c>
      <c r="M176" s="3">
        <v>3</v>
      </c>
      <c r="N176" s="3">
        <v>15885</v>
      </c>
      <c r="O176" s="3">
        <v>526</v>
      </c>
      <c r="P176" s="3">
        <v>14</v>
      </c>
      <c r="Q176" s="3">
        <v>313</v>
      </c>
    </row>
    <row r="177" spans="1:17" x14ac:dyDescent="0.3">
      <c r="A177" s="5">
        <v>1.79228511297178E+16</v>
      </c>
      <c r="B177" s="5">
        <v>1.78414445699532E+16</v>
      </c>
      <c r="C177" s="2" t="s">
        <v>1233</v>
      </c>
      <c r="D177" s="2" t="s">
        <v>1582</v>
      </c>
      <c r="E177" s="9" t="s">
        <v>1587</v>
      </c>
      <c r="F177" s="2">
        <v>32</v>
      </c>
      <c r="G177" s="6">
        <v>45234</v>
      </c>
      <c r="H177" s="2" t="s">
        <v>1588</v>
      </c>
      <c r="I177" s="2" t="s">
        <v>1237</v>
      </c>
      <c r="J177" s="3">
        <v>13472</v>
      </c>
      <c r="K177" s="3">
        <v>7994</v>
      </c>
      <c r="L177" s="3">
        <v>4</v>
      </c>
      <c r="M177" s="3">
        <v>2</v>
      </c>
      <c r="N177" s="3">
        <v>8627</v>
      </c>
      <c r="O177" s="3">
        <v>320</v>
      </c>
      <c r="P177" s="3">
        <v>10</v>
      </c>
      <c r="Q177" s="3">
        <v>17</v>
      </c>
    </row>
    <row r="178" spans="1:17" x14ac:dyDescent="0.3">
      <c r="A178" s="5">
        <v>1.80019191055076E+16</v>
      </c>
      <c r="B178" s="5">
        <v>1.78414445699532E+16</v>
      </c>
      <c r="C178" s="2" t="s">
        <v>1233</v>
      </c>
      <c r="D178" s="2" t="s">
        <v>1582</v>
      </c>
      <c r="E178" s="9" t="s">
        <v>1589</v>
      </c>
      <c r="F178" s="2">
        <v>4</v>
      </c>
      <c r="G178" s="6">
        <v>45237</v>
      </c>
      <c r="H178" s="2" t="s">
        <v>1590</v>
      </c>
      <c r="I178" s="2" t="s">
        <v>1237</v>
      </c>
      <c r="J178" s="3">
        <v>30152</v>
      </c>
      <c r="K178" s="3">
        <v>15343</v>
      </c>
      <c r="L178" s="3">
        <v>135</v>
      </c>
      <c r="M178" s="3">
        <v>12</v>
      </c>
      <c r="N178" s="3">
        <v>17080</v>
      </c>
      <c r="O178" s="3">
        <v>522</v>
      </c>
      <c r="P178" s="3">
        <v>1</v>
      </c>
      <c r="Q178" s="3">
        <v>644</v>
      </c>
    </row>
    <row r="179" spans="1:17" x14ac:dyDescent="0.3">
      <c r="A179" s="5">
        <v>1.81633282962883E+16</v>
      </c>
      <c r="B179" s="5">
        <v>1.78414445699532E+16</v>
      </c>
      <c r="C179" s="2" t="s">
        <v>1233</v>
      </c>
      <c r="D179" s="2" t="s">
        <v>1582</v>
      </c>
      <c r="E179" s="9" t="s">
        <v>1591</v>
      </c>
      <c r="F179" s="2">
        <v>31</v>
      </c>
      <c r="G179" s="6">
        <v>45238</v>
      </c>
      <c r="H179" s="2" t="s">
        <v>1592</v>
      </c>
      <c r="I179" s="2" t="s">
        <v>1237</v>
      </c>
      <c r="J179" s="3">
        <v>87514</v>
      </c>
      <c r="K179" s="3">
        <v>63502</v>
      </c>
      <c r="L179" s="3">
        <v>974</v>
      </c>
      <c r="M179" s="3">
        <v>495</v>
      </c>
      <c r="N179" s="3">
        <v>68862</v>
      </c>
      <c r="O179" s="3">
        <v>2818</v>
      </c>
      <c r="P179" s="3">
        <v>48</v>
      </c>
      <c r="Q179" s="3">
        <v>3106</v>
      </c>
    </row>
    <row r="180" spans="1:17" x14ac:dyDescent="0.3">
      <c r="A180" s="5">
        <v>1.79843524435282E+16</v>
      </c>
      <c r="B180" s="5">
        <v>1.78414445699532E+16</v>
      </c>
      <c r="C180" s="2" t="s">
        <v>1233</v>
      </c>
      <c r="D180" s="2" t="s">
        <v>1582</v>
      </c>
      <c r="E180" s="9" t="s">
        <v>1593</v>
      </c>
      <c r="F180" s="2">
        <v>45</v>
      </c>
      <c r="G180" s="6">
        <v>45240</v>
      </c>
      <c r="H180" s="2" t="s">
        <v>1594</v>
      </c>
      <c r="I180" s="2" t="s">
        <v>1237</v>
      </c>
      <c r="J180" s="3">
        <v>31954</v>
      </c>
      <c r="K180" s="3">
        <v>19997</v>
      </c>
      <c r="L180" s="3">
        <v>98</v>
      </c>
      <c r="M180" s="3">
        <v>46</v>
      </c>
      <c r="N180" s="3">
        <v>23579</v>
      </c>
      <c r="O180" s="3">
        <v>1181</v>
      </c>
      <c r="P180" s="3">
        <v>14</v>
      </c>
      <c r="Q180" s="3">
        <v>410</v>
      </c>
    </row>
    <row r="181" spans="1:17" x14ac:dyDescent="0.3">
      <c r="A181" s="5">
        <v>1.82038403382761E+16</v>
      </c>
      <c r="B181" s="5">
        <v>1.78414445699532E+16</v>
      </c>
      <c r="C181" s="2" t="s">
        <v>1233</v>
      </c>
      <c r="D181" s="2" t="s">
        <v>1582</v>
      </c>
      <c r="E181" s="9" t="s">
        <v>1595</v>
      </c>
      <c r="F181" s="2">
        <v>41</v>
      </c>
      <c r="G181" s="6">
        <v>45242</v>
      </c>
      <c r="H181" s="2" t="s">
        <v>1596</v>
      </c>
      <c r="I181" s="2" t="s">
        <v>1237</v>
      </c>
      <c r="J181" s="3">
        <v>16373</v>
      </c>
      <c r="K181" s="3">
        <v>10240</v>
      </c>
      <c r="L181" s="3">
        <v>40</v>
      </c>
      <c r="M181" s="3">
        <v>13</v>
      </c>
      <c r="N181" s="3">
        <v>12102</v>
      </c>
      <c r="O181" s="3">
        <v>390</v>
      </c>
      <c r="P181" s="3">
        <v>0</v>
      </c>
      <c r="Q181" s="3">
        <v>151</v>
      </c>
    </row>
    <row r="182" spans="1:17" x14ac:dyDescent="0.3">
      <c r="A182" s="5">
        <v>1.8008001253901E+16</v>
      </c>
      <c r="B182" s="5">
        <v>1.78414445699532E+16</v>
      </c>
      <c r="C182" s="2" t="s">
        <v>1233</v>
      </c>
      <c r="D182" s="2" t="s">
        <v>1582</v>
      </c>
      <c r="E182" s="9" t="s">
        <v>1597</v>
      </c>
      <c r="F182" s="2">
        <v>38</v>
      </c>
      <c r="G182" s="6">
        <v>45244</v>
      </c>
      <c r="H182" s="2" t="s">
        <v>1598</v>
      </c>
      <c r="I182" s="2" t="s">
        <v>1237</v>
      </c>
      <c r="J182" s="3">
        <v>20720</v>
      </c>
      <c r="K182" s="3">
        <v>13317</v>
      </c>
      <c r="L182" s="3">
        <v>112</v>
      </c>
      <c r="M182" s="3">
        <v>6</v>
      </c>
      <c r="N182" s="3">
        <v>15810</v>
      </c>
      <c r="O182" s="3">
        <v>452</v>
      </c>
      <c r="P182" s="3">
        <v>2</v>
      </c>
      <c r="Q182" s="3">
        <v>384</v>
      </c>
    </row>
    <row r="183" spans="1:17" x14ac:dyDescent="0.3">
      <c r="A183" s="5">
        <v>1.83948443620371E+16</v>
      </c>
      <c r="B183" s="5">
        <v>1.78414445699532E+16</v>
      </c>
      <c r="C183" s="2" t="s">
        <v>1233</v>
      </c>
      <c r="D183" s="2" t="s">
        <v>1582</v>
      </c>
      <c r="E183" s="9" t="s">
        <v>1599</v>
      </c>
      <c r="F183" s="2">
        <v>36</v>
      </c>
      <c r="G183" s="6">
        <v>45246</v>
      </c>
      <c r="H183" s="2" t="s">
        <v>1600</v>
      </c>
      <c r="I183" s="2" t="s">
        <v>1237</v>
      </c>
      <c r="J183" s="3">
        <v>13353</v>
      </c>
      <c r="K183" s="3">
        <v>8915</v>
      </c>
      <c r="L183" s="3">
        <v>19</v>
      </c>
      <c r="M183" s="3">
        <v>2</v>
      </c>
      <c r="N183" s="3">
        <v>10540</v>
      </c>
      <c r="O183" s="3">
        <v>162</v>
      </c>
      <c r="P183" s="3">
        <v>1</v>
      </c>
      <c r="Q183" s="3">
        <v>40</v>
      </c>
    </row>
    <row r="184" spans="1:17" x14ac:dyDescent="0.3">
      <c r="A184" s="5">
        <v>1.79873630843069E+16</v>
      </c>
      <c r="B184" s="5">
        <v>1.78414445699532E+16</v>
      </c>
      <c r="C184" s="2" t="s">
        <v>1233</v>
      </c>
      <c r="D184" s="2" t="s">
        <v>1582</v>
      </c>
      <c r="E184" s="9" t="s">
        <v>1601</v>
      </c>
      <c r="F184" s="2">
        <v>49</v>
      </c>
      <c r="G184" s="6">
        <v>45253</v>
      </c>
      <c r="H184" s="2" t="s">
        <v>1602</v>
      </c>
      <c r="I184" s="2" t="s">
        <v>1237</v>
      </c>
      <c r="J184" s="3">
        <v>33007</v>
      </c>
      <c r="K184" s="3">
        <v>19092</v>
      </c>
      <c r="L184" s="3">
        <v>114</v>
      </c>
      <c r="M184" s="3">
        <v>60</v>
      </c>
      <c r="N184" s="3">
        <v>23439</v>
      </c>
      <c r="O184" s="3">
        <v>995</v>
      </c>
      <c r="P184" s="3">
        <v>7</v>
      </c>
      <c r="Q184" s="3">
        <v>268</v>
      </c>
    </row>
    <row r="185" spans="1:17" x14ac:dyDescent="0.3">
      <c r="A185" s="5">
        <v>1.79788465854088E+16</v>
      </c>
      <c r="B185" s="5">
        <v>1.78414445699532E+16</v>
      </c>
      <c r="C185" s="2" t="s">
        <v>1233</v>
      </c>
      <c r="D185" s="2" t="s">
        <v>1582</v>
      </c>
      <c r="E185" s="9" t="s">
        <v>1603</v>
      </c>
      <c r="F185" s="2">
        <v>42</v>
      </c>
      <c r="G185" s="6">
        <v>45254</v>
      </c>
      <c r="H185" s="2" t="s">
        <v>1604</v>
      </c>
      <c r="I185" s="2" t="s">
        <v>1237</v>
      </c>
      <c r="J185" s="3">
        <v>33842</v>
      </c>
      <c r="K185" s="3">
        <v>22401</v>
      </c>
      <c r="L185" s="3">
        <v>100</v>
      </c>
      <c r="M185" s="3">
        <v>66</v>
      </c>
      <c r="N185" s="3">
        <v>26701</v>
      </c>
      <c r="O185" s="3">
        <v>1077</v>
      </c>
      <c r="P185" s="3">
        <v>8</v>
      </c>
      <c r="Q185" s="3">
        <v>428</v>
      </c>
    </row>
    <row r="186" spans="1:17" x14ac:dyDescent="0.3">
      <c r="A186" s="5">
        <v>1.80414956895742E+16</v>
      </c>
      <c r="B186" s="5">
        <v>1.78414445699532E+16</v>
      </c>
      <c r="C186" s="2" t="s">
        <v>1233</v>
      </c>
      <c r="D186" s="2" t="s">
        <v>1582</v>
      </c>
      <c r="E186" s="9" t="s">
        <v>1605</v>
      </c>
      <c r="F186" s="2">
        <v>45</v>
      </c>
      <c r="G186" s="6">
        <v>45256</v>
      </c>
      <c r="H186" s="2" t="s">
        <v>1606</v>
      </c>
      <c r="I186" s="2" t="s">
        <v>1237</v>
      </c>
      <c r="J186" s="3">
        <v>20328</v>
      </c>
      <c r="K186" s="3">
        <v>14078</v>
      </c>
      <c r="L186" s="3">
        <v>29</v>
      </c>
      <c r="M186" s="3">
        <v>48</v>
      </c>
      <c r="N186" s="3">
        <v>16494</v>
      </c>
      <c r="O186" s="3">
        <v>419</v>
      </c>
      <c r="P186" s="3">
        <v>5</v>
      </c>
      <c r="Q186" s="3">
        <v>112</v>
      </c>
    </row>
    <row r="187" spans="1:17" x14ac:dyDescent="0.3">
      <c r="A187" s="5">
        <v>1.80313022866688E+16</v>
      </c>
      <c r="B187" s="5">
        <v>1.78414445699532E+16</v>
      </c>
      <c r="C187" s="2" t="s">
        <v>1233</v>
      </c>
      <c r="D187" s="2" t="s">
        <v>1582</v>
      </c>
      <c r="E187" s="9" t="s">
        <v>1607</v>
      </c>
      <c r="F187" s="2">
        <v>50</v>
      </c>
      <c r="G187" s="6">
        <v>45258</v>
      </c>
      <c r="H187" s="2" t="s">
        <v>1608</v>
      </c>
      <c r="I187" s="2" t="s">
        <v>1237</v>
      </c>
      <c r="J187" s="3">
        <v>25884</v>
      </c>
      <c r="K187" s="3">
        <v>16941</v>
      </c>
      <c r="L187" s="3">
        <v>29</v>
      </c>
      <c r="M187" s="3">
        <v>46</v>
      </c>
      <c r="N187" s="3">
        <v>20818</v>
      </c>
      <c r="O187" s="3">
        <v>638</v>
      </c>
      <c r="P187" s="3">
        <v>10</v>
      </c>
      <c r="Q187" s="3">
        <v>123</v>
      </c>
    </row>
    <row r="188" spans="1:17" x14ac:dyDescent="0.3">
      <c r="A188" s="5">
        <v>1.80029927092251E+16</v>
      </c>
      <c r="B188" s="5">
        <v>1.78414445699532E+16</v>
      </c>
      <c r="C188" s="2" t="s">
        <v>1233</v>
      </c>
      <c r="D188" s="2" t="s">
        <v>1582</v>
      </c>
      <c r="E188" s="9" t="s">
        <v>1609</v>
      </c>
      <c r="F188" s="2">
        <v>10</v>
      </c>
      <c r="G188" s="6">
        <v>45267</v>
      </c>
      <c r="H188" s="2" t="s">
        <v>1610</v>
      </c>
      <c r="I188" s="2" t="s">
        <v>1237</v>
      </c>
      <c r="J188" s="3">
        <v>2735077</v>
      </c>
      <c r="K188" s="3">
        <v>1862853</v>
      </c>
      <c r="L188" s="3">
        <v>18578</v>
      </c>
      <c r="M188" s="3">
        <v>11936</v>
      </c>
      <c r="N188" s="3">
        <v>1938154</v>
      </c>
      <c r="O188" s="3">
        <v>38901</v>
      </c>
      <c r="P188" s="3">
        <v>188</v>
      </c>
      <c r="Q188" s="3">
        <v>46882</v>
      </c>
    </row>
    <row r="189" spans="1:17" x14ac:dyDescent="0.3">
      <c r="A189" s="5">
        <v>1.8040270624551E+16</v>
      </c>
      <c r="B189" s="5">
        <v>1.78414445699532E+16</v>
      </c>
      <c r="C189" s="2" t="s">
        <v>1233</v>
      </c>
      <c r="D189" s="2" t="s">
        <v>1582</v>
      </c>
      <c r="E189" s="9" t="s">
        <v>1611</v>
      </c>
      <c r="F189" s="2">
        <v>7</v>
      </c>
      <c r="G189" s="6">
        <v>45268</v>
      </c>
      <c r="H189" s="2" t="s">
        <v>1612</v>
      </c>
      <c r="I189" s="2" t="s">
        <v>1237</v>
      </c>
      <c r="J189" s="3">
        <v>395432</v>
      </c>
      <c r="K189" s="3">
        <v>265645</v>
      </c>
      <c r="L189" s="3">
        <v>3089</v>
      </c>
      <c r="M189" s="3">
        <v>2126</v>
      </c>
      <c r="N189" s="3">
        <v>283346</v>
      </c>
      <c r="O189" s="3">
        <v>5882</v>
      </c>
      <c r="P189" s="3">
        <v>122</v>
      </c>
      <c r="Q189" s="3">
        <v>9013</v>
      </c>
    </row>
    <row r="190" spans="1:17" x14ac:dyDescent="0.3">
      <c r="A190" s="5">
        <v>1.80153717738587E+16</v>
      </c>
      <c r="B190" s="5">
        <v>1.78414445699532E+16</v>
      </c>
      <c r="C190" s="2" t="s">
        <v>1233</v>
      </c>
      <c r="D190" s="2" t="s">
        <v>1582</v>
      </c>
      <c r="E190" s="9" t="s">
        <v>1613</v>
      </c>
      <c r="F190" s="2">
        <v>8</v>
      </c>
      <c r="G190" s="6">
        <v>45269</v>
      </c>
      <c r="H190" s="2" t="s">
        <v>1614</v>
      </c>
      <c r="I190" s="2" t="s">
        <v>1237</v>
      </c>
      <c r="J190" s="3">
        <v>142552</v>
      </c>
      <c r="K190" s="3">
        <v>90606</v>
      </c>
      <c r="L190" s="3">
        <v>1158</v>
      </c>
      <c r="M190" s="3">
        <v>528</v>
      </c>
      <c r="N190" s="3">
        <v>98522</v>
      </c>
      <c r="O190" s="3">
        <v>2195</v>
      </c>
      <c r="P190" s="3">
        <v>12</v>
      </c>
      <c r="Q190" s="3">
        <v>3346</v>
      </c>
    </row>
    <row r="191" spans="1:17" x14ac:dyDescent="0.3">
      <c r="A191" s="5">
        <v>1.80480285105581E+16</v>
      </c>
      <c r="B191" s="5">
        <v>1.78414445699532E+16</v>
      </c>
      <c r="C191" s="2" t="s">
        <v>1233</v>
      </c>
      <c r="D191" s="2" t="s">
        <v>1582</v>
      </c>
      <c r="E191" s="9" t="s">
        <v>1615</v>
      </c>
      <c r="F191" s="2">
        <v>11</v>
      </c>
      <c r="G191" s="6">
        <v>45270</v>
      </c>
      <c r="H191" s="2" t="s">
        <v>1616</v>
      </c>
      <c r="I191" s="2" t="s">
        <v>1237</v>
      </c>
      <c r="J191" s="3">
        <v>102350</v>
      </c>
      <c r="K191" s="3">
        <v>69402</v>
      </c>
      <c r="L191" s="3">
        <v>826</v>
      </c>
      <c r="M191" s="3">
        <v>366</v>
      </c>
      <c r="N191" s="3">
        <v>77522</v>
      </c>
      <c r="O191" s="3">
        <v>1758</v>
      </c>
      <c r="P191" s="3">
        <v>15</v>
      </c>
      <c r="Q191" s="3">
        <v>2491</v>
      </c>
    </row>
    <row r="192" spans="1:17" x14ac:dyDescent="0.3">
      <c r="A192" s="5">
        <v>1.83996017770013E+16</v>
      </c>
      <c r="B192" s="5">
        <v>1.78414445699532E+16</v>
      </c>
      <c r="C192" s="2" t="s">
        <v>1233</v>
      </c>
      <c r="D192" s="2" t="s">
        <v>1582</v>
      </c>
      <c r="E192" s="9" t="s">
        <v>1617</v>
      </c>
      <c r="F192" s="2">
        <v>6</v>
      </c>
      <c r="G192" s="6">
        <v>45271</v>
      </c>
      <c r="H192" s="2" t="s">
        <v>1618</v>
      </c>
      <c r="I192" s="2" t="s">
        <v>1237</v>
      </c>
      <c r="J192" s="3">
        <v>81083</v>
      </c>
      <c r="K192" s="3">
        <v>48226</v>
      </c>
      <c r="L192" s="3">
        <v>320</v>
      </c>
      <c r="M192" s="3">
        <v>128</v>
      </c>
      <c r="N192" s="3">
        <v>55614</v>
      </c>
      <c r="O192" s="3">
        <v>1437</v>
      </c>
      <c r="P192" s="3">
        <v>9</v>
      </c>
      <c r="Q192" s="3">
        <v>1644</v>
      </c>
    </row>
    <row r="193" spans="1:17" x14ac:dyDescent="0.3">
      <c r="A193" s="5">
        <v>1.79107581178538E+16</v>
      </c>
      <c r="B193" s="5">
        <v>1.78414445699532E+16</v>
      </c>
      <c r="C193" s="2" t="s">
        <v>1233</v>
      </c>
      <c r="D193" s="2" t="s">
        <v>1582</v>
      </c>
      <c r="E193" s="9" t="s">
        <v>1619</v>
      </c>
      <c r="F193" s="2">
        <v>9</v>
      </c>
      <c r="G193" s="6">
        <v>45272</v>
      </c>
      <c r="H193" s="2" t="s">
        <v>1620</v>
      </c>
      <c r="I193" s="2" t="s">
        <v>1237</v>
      </c>
      <c r="J193" s="3">
        <v>143938</v>
      </c>
      <c r="K193" s="3">
        <v>97188</v>
      </c>
      <c r="L193" s="3">
        <v>776</v>
      </c>
      <c r="M193" s="3">
        <v>552</v>
      </c>
      <c r="N193" s="3">
        <v>100272</v>
      </c>
      <c r="O193" s="3">
        <v>2535</v>
      </c>
      <c r="P193" s="3">
        <v>16</v>
      </c>
      <c r="Q193" s="3">
        <v>2457</v>
      </c>
    </row>
    <row r="194" spans="1:17" x14ac:dyDescent="0.3">
      <c r="A194" s="5">
        <v>1.8043097713599E+16</v>
      </c>
      <c r="B194" s="5">
        <v>1.78414445699532E+16</v>
      </c>
      <c r="C194" s="2" t="s">
        <v>1233</v>
      </c>
      <c r="D194" s="2" t="s">
        <v>1582</v>
      </c>
      <c r="E194" s="9" t="s">
        <v>1621</v>
      </c>
      <c r="F194" s="2">
        <v>11</v>
      </c>
      <c r="G194" s="6">
        <v>45273</v>
      </c>
      <c r="H194" s="2" t="s">
        <v>1622</v>
      </c>
      <c r="I194" s="2" t="s">
        <v>1237</v>
      </c>
      <c r="J194" s="3">
        <v>33846</v>
      </c>
      <c r="K194" s="3">
        <v>20466</v>
      </c>
      <c r="L194" s="3">
        <v>186</v>
      </c>
      <c r="M194" s="3">
        <v>65</v>
      </c>
      <c r="N194" s="3">
        <v>22369</v>
      </c>
      <c r="O194" s="3">
        <v>574</v>
      </c>
      <c r="P194" s="3">
        <v>10</v>
      </c>
      <c r="Q194" s="3">
        <v>746</v>
      </c>
    </row>
    <row r="195" spans="1:17" x14ac:dyDescent="0.3">
      <c r="A195" s="5">
        <v>1.7988210842322E+16</v>
      </c>
      <c r="B195" s="5">
        <v>1.78414445699532E+16</v>
      </c>
      <c r="C195" s="2" t="s">
        <v>1233</v>
      </c>
      <c r="D195" s="2" t="s">
        <v>1582</v>
      </c>
      <c r="E195" s="9" t="s">
        <v>1623</v>
      </c>
      <c r="F195" s="2">
        <v>6</v>
      </c>
      <c r="G195" s="6">
        <v>45277</v>
      </c>
      <c r="H195" s="2" t="s">
        <v>1624</v>
      </c>
      <c r="I195" s="2" t="s">
        <v>1237</v>
      </c>
      <c r="J195" s="3">
        <v>100005</v>
      </c>
      <c r="K195" s="3">
        <v>47992</v>
      </c>
      <c r="L195" s="3">
        <v>664</v>
      </c>
      <c r="M195" s="3">
        <v>85</v>
      </c>
      <c r="N195" s="3">
        <v>53160</v>
      </c>
      <c r="O195" s="3">
        <v>2255</v>
      </c>
      <c r="P195" s="3">
        <v>29</v>
      </c>
      <c r="Q195" s="3">
        <v>2979</v>
      </c>
    </row>
    <row r="196" spans="1:17" x14ac:dyDescent="0.3">
      <c r="A196" s="5">
        <v>1.79861189935583E+16</v>
      </c>
      <c r="B196" s="5">
        <v>1.78414445699532E+16</v>
      </c>
      <c r="C196" s="2" t="s">
        <v>1233</v>
      </c>
      <c r="D196" s="2" t="s">
        <v>1582</v>
      </c>
      <c r="E196" s="9" t="s">
        <v>1625</v>
      </c>
      <c r="F196" s="2">
        <v>10</v>
      </c>
      <c r="G196" s="6">
        <v>45307</v>
      </c>
      <c r="H196" s="2" t="s">
        <v>1626</v>
      </c>
      <c r="I196" s="2" t="s">
        <v>1237</v>
      </c>
      <c r="J196" s="3">
        <v>53554</v>
      </c>
      <c r="K196" s="3">
        <v>31523</v>
      </c>
      <c r="L196" s="3">
        <v>180</v>
      </c>
      <c r="M196" s="3">
        <v>148</v>
      </c>
      <c r="N196" s="3">
        <v>37301</v>
      </c>
      <c r="O196" s="3">
        <v>1088</v>
      </c>
      <c r="P196" s="3">
        <v>2</v>
      </c>
      <c r="Q196" s="3">
        <v>912</v>
      </c>
    </row>
    <row r="197" spans="1:17" x14ac:dyDescent="0.3">
      <c r="A197" s="5">
        <v>1.80202684609702E+16</v>
      </c>
      <c r="B197" s="5">
        <v>1.78414445699532E+16</v>
      </c>
      <c r="C197" s="2" t="s">
        <v>1233</v>
      </c>
      <c r="D197" s="2" t="s">
        <v>1582</v>
      </c>
      <c r="E197" s="9" t="s">
        <v>1627</v>
      </c>
      <c r="F197" s="2">
        <v>4</v>
      </c>
      <c r="G197" s="6">
        <v>45315</v>
      </c>
      <c r="H197" s="2" t="s">
        <v>1628</v>
      </c>
      <c r="I197" s="2" t="s">
        <v>1237</v>
      </c>
      <c r="J197" s="3">
        <v>33021</v>
      </c>
      <c r="K197" s="3">
        <v>15416</v>
      </c>
      <c r="L197" s="3">
        <v>57</v>
      </c>
      <c r="M197" s="3">
        <v>15</v>
      </c>
      <c r="N197" s="3">
        <v>19045</v>
      </c>
      <c r="O197" s="3">
        <v>473</v>
      </c>
      <c r="P197" s="3">
        <v>0</v>
      </c>
      <c r="Q197" s="3">
        <v>312</v>
      </c>
    </row>
    <row r="198" spans="1:17" x14ac:dyDescent="0.3">
      <c r="A198" s="5">
        <v>1.8031868995875E+16</v>
      </c>
      <c r="B198" s="5">
        <v>1.78414445699532E+16</v>
      </c>
      <c r="C198" s="2" t="s">
        <v>1233</v>
      </c>
      <c r="D198" s="2" t="s">
        <v>1582</v>
      </c>
      <c r="E198" s="9" t="s">
        <v>1629</v>
      </c>
      <c r="F198" s="2">
        <v>64</v>
      </c>
      <c r="G198" s="7">
        <v>45348</v>
      </c>
      <c r="H198" s="2" t="s">
        <v>1630</v>
      </c>
      <c r="I198" s="2" t="s">
        <v>1237</v>
      </c>
      <c r="J198" s="3">
        <v>20300</v>
      </c>
      <c r="K198" s="3">
        <v>12062</v>
      </c>
      <c r="L198" s="3">
        <v>21</v>
      </c>
      <c r="M198" s="3">
        <v>54</v>
      </c>
      <c r="N198" s="3">
        <v>20163</v>
      </c>
      <c r="O198" s="3">
        <v>390</v>
      </c>
      <c r="P198" s="3">
        <v>27</v>
      </c>
      <c r="Q198" s="3">
        <v>54</v>
      </c>
    </row>
    <row r="199" spans="1:17" x14ac:dyDescent="0.3">
      <c r="A199" s="5">
        <v>1.802829536899E+16</v>
      </c>
      <c r="B199" s="5">
        <v>1.78414445699532E+16</v>
      </c>
      <c r="C199" s="2" t="s">
        <v>1233</v>
      </c>
      <c r="D199" s="2" t="s">
        <v>1582</v>
      </c>
      <c r="E199" s="9" t="s">
        <v>1631</v>
      </c>
      <c r="F199" s="2">
        <v>37</v>
      </c>
      <c r="G199" s="7">
        <v>45397</v>
      </c>
      <c r="H199" s="2" t="s">
        <v>1632</v>
      </c>
      <c r="I199" s="2" t="s">
        <v>1237</v>
      </c>
      <c r="J199" s="3">
        <v>16379</v>
      </c>
      <c r="K199" s="3">
        <v>11776</v>
      </c>
      <c r="L199" s="3">
        <v>17</v>
      </c>
      <c r="M199" s="3">
        <v>6</v>
      </c>
      <c r="N199" s="3">
        <v>9892</v>
      </c>
      <c r="O199" s="3">
        <v>323</v>
      </c>
      <c r="P199" s="3">
        <v>10</v>
      </c>
      <c r="Q199" s="3">
        <v>73</v>
      </c>
    </row>
    <row r="200" spans="1:17" x14ac:dyDescent="0.3">
      <c r="A200" s="5">
        <v>1.79738145925705E+16</v>
      </c>
      <c r="B200" s="5">
        <v>1.78414445699532E+16</v>
      </c>
      <c r="C200" s="2" t="s">
        <v>1233</v>
      </c>
      <c r="D200" s="2" t="s">
        <v>1582</v>
      </c>
      <c r="E200" s="9" t="s">
        <v>1633</v>
      </c>
      <c r="F200" s="2">
        <v>44</v>
      </c>
      <c r="G200" s="7">
        <v>45412</v>
      </c>
      <c r="H200" s="2" t="s">
        <v>1634</v>
      </c>
      <c r="I200" s="2" t="s">
        <v>1237</v>
      </c>
      <c r="J200" s="3">
        <v>20847</v>
      </c>
      <c r="K200" s="3">
        <v>15420</v>
      </c>
      <c r="L200" s="3">
        <v>52</v>
      </c>
      <c r="M200" s="3">
        <v>11</v>
      </c>
      <c r="N200" s="3">
        <v>12625</v>
      </c>
      <c r="O200" s="3">
        <v>503</v>
      </c>
      <c r="P200" s="3">
        <v>4</v>
      </c>
      <c r="Q200" s="3">
        <v>68</v>
      </c>
    </row>
    <row r="201" spans="1:17" x14ac:dyDescent="0.3">
      <c r="A201" s="5">
        <v>1.83093870521472E+16</v>
      </c>
      <c r="B201" s="5">
        <v>1.78414445699532E+16</v>
      </c>
      <c r="C201" s="2" t="s">
        <v>1233</v>
      </c>
      <c r="D201" s="2" t="s">
        <v>1582</v>
      </c>
      <c r="E201" s="9" t="s">
        <v>1635</v>
      </c>
      <c r="F201" s="2">
        <v>47</v>
      </c>
      <c r="G201" s="7">
        <v>45416</v>
      </c>
      <c r="H201" s="2" t="s">
        <v>1636</v>
      </c>
      <c r="I201" s="2" t="s">
        <v>1237</v>
      </c>
      <c r="J201" s="3">
        <v>17326</v>
      </c>
      <c r="K201" s="3">
        <v>10081</v>
      </c>
      <c r="L201" s="3">
        <v>41</v>
      </c>
      <c r="M201" s="3">
        <v>12</v>
      </c>
      <c r="N201" s="3">
        <v>11811</v>
      </c>
      <c r="O201" s="3">
        <v>424</v>
      </c>
      <c r="P201" s="3">
        <v>8</v>
      </c>
      <c r="Q201" s="3">
        <v>71</v>
      </c>
    </row>
    <row r="202" spans="1:17" x14ac:dyDescent="0.3">
      <c r="A202" s="5">
        <v>1.80305264629691E+16</v>
      </c>
      <c r="B202" s="5">
        <v>1.78414445699532E+16</v>
      </c>
      <c r="C202" s="2" t="s">
        <v>1233</v>
      </c>
      <c r="D202" s="2" t="s">
        <v>1582</v>
      </c>
      <c r="E202" s="9" t="s">
        <v>1637</v>
      </c>
      <c r="F202" s="2">
        <v>45</v>
      </c>
      <c r="G202" s="7">
        <v>45420</v>
      </c>
      <c r="H202" s="2" t="s">
        <v>1638</v>
      </c>
      <c r="I202" s="2" t="s">
        <v>1237</v>
      </c>
      <c r="J202" s="3">
        <v>16591</v>
      </c>
      <c r="K202" s="3">
        <v>9202</v>
      </c>
      <c r="L202" s="3">
        <v>85</v>
      </c>
      <c r="M202" s="3">
        <v>54</v>
      </c>
      <c r="N202" s="3">
        <v>11688</v>
      </c>
      <c r="O202" s="3">
        <v>387</v>
      </c>
      <c r="P202" s="3">
        <v>9</v>
      </c>
      <c r="Q202" s="3">
        <v>135</v>
      </c>
    </row>
    <row r="203" spans="1:17" x14ac:dyDescent="0.3">
      <c r="A203" s="5">
        <v>1.80046451696017E+16</v>
      </c>
      <c r="B203" s="5">
        <v>1.78414445699532E+16</v>
      </c>
      <c r="C203" s="2" t="s">
        <v>1233</v>
      </c>
      <c r="D203" s="2" t="s">
        <v>1582</v>
      </c>
      <c r="E203" s="9" t="s">
        <v>1639</v>
      </c>
      <c r="F203" s="2">
        <v>45</v>
      </c>
      <c r="G203" s="7">
        <v>45421</v>
      </c>
      <c r="H203" s="2" t="s">
        <v>1640</v>
      </c>
      <c r="I203" s="2" t="s">
        <v>1237</v>
      </c>
      <c r="J203" s="3">
        <v>7937</v>
      </c>
      <c r="K203" s="3">
        <v>5162</v>
      </c>
      <c r="L203" s="3">
        <v>14</v>
      </c>
      <c r="M203" s="3">
        <v>9</v>
      </c>
      <c r="N203" s="3">
        <v>5826</v>
      </c>
      <c r="O203" s="3">
        <v>144</v>
      </c>
      <c r="P203" s="3">
        <v>2</v>
      </c>
      <c r="Q203" s="3">
        <v>23</v>
      </c>
    </row>
    <row r="204" spans="1:17" x14ac:dyDescent="0.3">
      <c r="A204" s="5">
        <v>1.79943620214509E+16</v>
      </c>
      <c r="B204" s="5">
        <v>1.78414445699532E+16</v>
      </c>
      <c r="C204" s="2" t="s">
        <v>1233</v>
      </c>
      <c r="D204" s="2" t="s">
        <v>1582</v>
      </c>
      <c r="E204" s="9" t="s">
        <v>1641</v>
      </c>
      <c r="F204" s="2">
        <v>44</v>
      </c>
      <c r="G204" s="7">
        <v>45422</v>
      </c>
      <c r="H204" s="2" t="s">
        <v>1642</v>
      </c>
      <c r="I204" s="2" t="s">
        <v>1237</v>
      </c>
      <c r="J204" s="3">
        <v>8665</v>
      </c>
      <c r="K204" s="3">
        <v>5562</v>
      </c>
      <c r="L204" s="3">
        <v>15</v>
      </c>
      <c r="M204" s="3">
        <v>4</v>
      </c>
      <c r="N204" s="3">
        <v>6279</v>
      </c>
      <c r="O204" s="3">
        <v>195</v>
      </c>
      <c r="P204" s="3">
        <v>5</v>
      </c>
      <c r="Q204" s="3">
        <v>35</v>
      </c>
    </row>
    <row r="205" spans="1:17" x14ac:dyDescent="0.3">
      <c r="A205" s="5">
        <v>1.79985242453549E+16</v>
      </c>
      <c r="B205" s="5">
        <v>1.78414445699532E+16</v>
      </c>
      <c r="C205" s="2" t="s">
        <v>1233</v>
      </c>
      <c r="D205" s="2" t="s">
        <v>1582</v>
      </c>
      <c r="E205" s="9" t="s">
        <v>1643</v>
      </c>
      <c r="F205" s="2">
        <v>41</v>
      </c>
      <c r="G205" s="7">
        <v>45423</v>
      </c>
      <c r="H205" s="2" t="s">
        <v>1644</v>
      </c>
      <c r="I205" s="2" t="s">
        <v>1237</v>
      </c>
      <c r="J205" s="3">
        <v>7950</v>
      </c>
      <c r="K205" s="3">
        <v>5415</v>
      </c>
      <c r="L205" s="3">
        <v>6</v>
      </c>
      <c r="M205" s="3">
        <v>10</v>
      </c>
      <c r="N205" s="3">
        <v>5869</v>
      </c>
      <c r="O205" s="3">
        <v>144</v>
      </c>
      <c r="P205" s="3">
        <v>0</v>
      </c>
      <c r="Q205" s="3">
        <v>28</v>
      </c>
    </row>
    <row r="206" spans="1:17" x14ac:dyDescent="0.3">
      <c r="A206" s="5">
        <v>1.79165939039209E+16</v>
      </c>
      <c r="B206" s="5">
        <v>1.78414445699532E+16</v>
      </c>
      <c r="C206" s="2" t="s">
        <v>1233</v>
      </c>
      <c r="D206" s="2" t="s">
        <v>1582</v>
      </c>
      <c r="E206" s="9" t="s">
        <v>1645</v>
      </c>
      <c r="F206" s="2">
        <v>49</v>
      </c>
      <c r="G206" s="7">
        <v>45425</v>
      </c>
      <c r="H206" s="2" t="s">
        <v>1646</v>
      </c>
      <c r="I206" s="2" t="s">
        <v>1237</v>
      </c>
      <c r="J206" s="3">
        <v>11328</v>
      </c>
      <c r="K206" s="3">
        <v>7474</v>
      </c>
      <c r="L206" s="3">
        <v>26</v>
      </c>
      <c r="M206" s="3">
        <v>7</v>
      </c>
      <c r="N206" s="3">
        <v>8097</v>
      </c>
      <c r="O206" s="3">
        <v>295</v>
      </c>
      <c r="P206" s="3">
        <v>5</v>
      </c>
      <c r="Q206" s="3">
        <v>53</v>
      </c>
    </row>
    <row r="207" spans="1:17" x14ac:dyDescent="0.3">
      <c r="A207" s="5">
        <v>1.78576818331263E+16</v>
      </c>
      <c r="B207" s="5">
        <v>1.78414445699532E+16</v>
      </c>
      <c r="C207" s="2" t="s">
        <v>1233</v>
      </c>
      <c r="D207" s="2" t="s">
        <v>1582</v>
      </c>
      <c r="E207" s="9" t="s">
        <v>1647</v>
      </c>
      <c r="F207" s="2">
        <v>48</v>
      </c>
      <c r="G207" s="7">
        <v>45426</v>
      </c>
      <c r="H207" s="2" t="s">
        <v>1648</v>
      </c>
      <c r="I207" s="2" t="s">
        <v>1237</v>
      </c>
      <c r="J207" s="3">
        <v>11569</v>
      </c>
      <c r="K207" s="3">
        <v>6907</v>
      </c>
      <c r="L207" s="3">
        <v>28</v>
      </c>
      <c r="M207" s="3">
        <v>11</v>
      </c>
      <c r="N207" s="3">
        <v>8811</v>
      </c>
      <c r="O207" s="3">
        <v>198</v>
      </c>
      <c r="P207" s="3">
        <v>5</v>
      </c>
      <c r="Q207" s="3">
        <v>44</v>
      </c>
    </row>
    <row r="208" spans="1:17" x14ac:dyDescent="0.3">
      <c r="A208" s="5">
        <v>1.79889789204985E+16</v>
      </c>
      <c r="B208" s="5">
        <v>1.78414445699532E+16</v>
      </c>
      <c r="C208" s="2" t="s">
        <v>1233</v>
      </c>
      <c r="D208" s="2" t="s">
        <v>1582</v>
      </c>
      <c r="E208" s="9" t="s">
        <v>1649</v>
      </c>
      <c r="F208" s="2">
        <v>59</v>
      </c>
      <c r="G208" s="7">
        <v>45427</v>
      </c>
      <c r="H208" s="2" t="s">
        <v>1650</v>
      </c>
      <c r="I208" s="2" t="s">
        <v>1237</v>
      </c>
      <c r="J208" s="3">
        <v>11923</v>
      </c>
      <c r="K208" s="3">
        <v>7173</v>
      </c>
      <c r="L208" s="3">
        <v>21</v>
      </c>
      <c r="M208" s="3">
        <v>7</v>
      </c>
      <c r="N208" s="3">
        <v>8789</v>
      </c>
      <c r="O208" s="3">
        <v>212</v>
      </c>
      <c r="P208" s="3">
        <v>6</v>
      </c>
      <c r="Q208" s="3">
        <v>31</v>
      </c>
    </row>
    <row r="209" spans="1:17" x14ac:dyDescent="0.3">
      <c r="A209" s="5">
        <v>1.80088785232224E+16</v>
      </c>
      <c r="B209" s="5">
        <v>1.78414445699532E+16</v>
      </c>
      <c r="C209" s="2" t="s">
        <v>1233</v>
      </c>
      <c r="D209" s="2" t="s">
        <v>1582</v>
      </c>
      <c r="E209" s="9" t="s">
        <v>1651</v>
      </c>
      <c r="F209" s="2">
        <v>66</v>
      </c>
      <c r="G209" s="7">
        <v>45434</v>
      </c>
      <c r="H209" s="2" t="s">
        <v>1652</v>
      </c>
      <c r="I209" s="2" t="s">
        <v>1237</v>
      </c>
      <c r="J209" s="3">
        <v>26025</v>
      </c>
      <c r="K209" s="3">
        <v>18218</v>
      </c>
      <c r="L209" s="3">
        <v>71</v>
      </c>
      <c r="M209" s="3">
        <v>60</v>
      </c>
      <c r="N209" s="3">
        <v>19734</v>
      </c>
      <c r="O209" s="3">
        <v>305</v>
      </c>
      <c r="P209" s="3">
        <v>5</v>
      </c>
      <c r="Q209" s="3">
        <v>183</v>
      </c>
    </row>
    <row r="210" spans="1:17" x14ac:dyDescent="0.3">
      <c r="A210" s="5">
        <v>1.78773029070681E+16</v>
      </c>
      <c r="B210" s="5">
        <v>1.78414445699532E+16</v>
      </c>
      <c r="C210" s="2" t="s">
        <v>1233</v>
      </c>
      <c r="D210" s="2" t="s">
        <v>1582</v>
      </c>
      <c r="E210" s="9" t="s">
        <v>1653</v>
      </c>
      <c r="F210" s="2">
        <v>46</v>
      </c>
      <c r="G210" s="7">
        <v>45435</v>
      </c>
      <c r="H210" s="2" t="s">
        <v>1654</v>
      </c>
      <c r="I210" s="2" t="s">
        <v>1237</v>
      </c>
      <c r="J210" s="3">
        <v>100737</v>
      </c>
      <c r="K210" s="3">
        <v>71892</v>
      </c>
      <c r="L210" s="3">
        <v>1880</v>
      </c>
      <c r="M210" s="3">
        <v>999</v>
      </c>
      <c r="N210" s="3">
        <v>74563</v>
      </c>
      <c r="O210" s="3">
        <v>2183</v>
      </c>
      <c r="P210" s="3">
        <v>29</v>
      </c>
      <c r="Q210" s="3">
        <v>3289</v>
      </c>
    </row>
    <row r="211" spans="1:17" x14ac:dyDescent="0.3">
      <c r="A211" s="5">
        <v>1.80369433699059E+16</v>
      </c>
      <c r="B211" s="5">
        <v>1.78414445699532E+16</v>
      </c>
      <c r="C211" s="2" t="s">
        <v>1233</v>
      </c>
      <c r="D211" s="2" t="s">
        <v>1582</v>
      </c>
      <c r="E211" s="9" t="s">
        <v>1655</v>
      </c>
      <c r="F211" s="2">
        <v>10</v>
      </c>
      <c r="G211" s="7">
        <v>45436</v>
      </c>
      <c r="H211" s="2" t="s">
        <v>1656</v>
      </c>
      <c r="I211" s="2" t="s">
        <v>1237</v>
      </c>
      <c r="J211" s="3">
        <v>267002</v>
      </c>
      <c r="K211" s="3">
        <v>173972</v>
      </c>
      <c r="L211" s="3">
        <v>3301</v>
      </c>
      <c r="M211" s="3">
        <v>1887</v>
      </c>
      <c r="N211" s="3">
        <v>177231</v>
      </c>
      <c r="O211" s="3">
        <v>4131</v>
      </c>
      <c r="P211" s="3">
        <v>101</v>
      </c>
      <c r="Q211" s="3">
        <v>7638</v>
      </c>
    </row>
    <row r="212" spans="1:17" x14ac:dyDescent="0.3">
      <c r="A212" s="5">
        <v>1.80719092185043E+16</v>
      </c>
      <c r="B212" s="5">
        <v>1.78414445699532E+16</v>
      </c>
      <c r="C212" s="2" t="s">
        <v>1233</v>
      </c>
      <c r="D212" s="2" t="s">
        <v>1582</v>
      </c>
      <c r="E212" s="9" t="s">
        <v>1657</v>
      </c>
      <c r="F212" s="2">
        <v>11</v>
      </c>
      <c r="G212" s="7">
        <v>45437</v>
      </c>
      <c r="H212" s="2" t="s">
        <v>1658</v>
      </c>
      <c r="I212" s="2" t="s">
        <v>1237</v>
      </c>
      <c r="J212" s="3">
        <v>31401</v>
      </c>
      <c r="K212" s="3">
        <v>19487</v>
      </c>
      <c r="L212" s="3">
        <v>337</v>
      </c>
      <c r="M212" s="3">
        <v>76</v>
      </c>
      <c r="N212" s="3">
        <v>20492</v>
      </c>
      <c r="O212" s="3">
        <v>628</v>
      </c>
      <c r="P212" s="3">
        <v>1</v>
      </c>
      <c r="Q212" s="3">
        <v>740</v>
      </c>
    </row>
    <row r="213" spans="1:17" x14ac:dyDescent="0.3">
      <c r="A213" s="5">
        <v>1.80147036353599E+16</v>
      </c>
      <c r="B213" s="5">
        <v>1.78414445699532E+16</v>
      </c>
      <c r="C213" s="2" t="s">
        <v>1233</v>
      </c>
      <c r="D213" s="2" t="s">
        <v>1582</v>
      </c>
      <c r="E213" s="9" t="s">
        <v>1659</v>
      </c>
      <c r="F213" s="2">
        <v>5</v>
      </c>
      <c r="G213" s="7">
        <v>45438</v>
      </c>
      <c r="H213" s="2" t="s">
        <v>1660</v>
      </c>
      <c r="I213" s="2" t="s">
        <v>1237</v>
      </c>
      <c r="J213" s="3">
        <v>97787</v>
      </c>
      <c r="K213" s="3">
        <v>57710</v>
      </c>
      <c r="L213" s="3">
        <v>1224</v>
      </c>
      <c r="M213" s="3">
        <v>730</v>
      </c>
      <c r="N213" s="3">
        <v>59984</v>
      </c>
      <c r="O213" s="3">
        <v>1431</v>
      </c>
      <c r="P213" s="3">
        <v>30</v>
      </c>
      <c r="Q213" s="3">
        <v>2824</v>
      </c>
    </row>
    <row r="214" spans="1:17" x14ac:dyDescent="0.3">
      <c r="A214" s="5">
        <v>1.8026053304475E+16</v>
      </c>
      <c r="B214" s="5">
        <v>1.78414445699532E+16</v>
      </c>
      <c r="C214" s="2" t="s">
        <v>1233</v>
      </c>
      <c r="D214" s="2" t="s">
        <v>1582</v>
      </c>
      <c r="E214" s="9" t="s">
        <v>1661</v>
      </c>
      <c r="F214" s="2">
        <v>9</v>
      </c>
      <c r="G214" s="7">
        <v>45441</v>
      </c>
      <c r="H214" s="2" t="s">
        <v>1662</v>
      </c>
      <c r="I214" s="2" t="s">
        <v>1237</v>
      </c>
      <c r="J214" s="3">
        <v>183938</v>
      </c>
      <c r="K214" s="3">
        <v>117833</v>
      </c>
      <c r="L214" s="3">
        <v>2107</v>
      </c>
      <c r="M214" s="3">
        <v>1376</v>
      </c>
      <c r="N214" s="3">
        <v>125666</v>
      </c>
      <c r="O214" s="3">
        <v>2994</v>
      </c>
      <c r="P214" s="3">
        <v>14</v>
      </c>
      <c r="Q214" s="3">
        <v>4396</v>
      </c>
    </row>
    <row r="215" spans="1:17" x14ac:dyDescent="0.3">
      <c r="A215" s="5">
        <v>1.79414726938276E+16</v>
      </c>
      <c r="B215" s="5">
        <v>1.78414445699532E+16</v>
      </c>
      <c r="C215" s="2" t="s">
        <v>1233</v>
      </c>
      <c r="D215" s="2" t="s">
        <v>1582</v>
      </c>
      <c r="E215" s="9" t="s">
        <v>1663</v>
      </c>
      <c r="F215" s="2">
        <v>8</v>
      </c>
      <c r="G215" s="7">
        <v>45444</v>
      </c>
      <c r="H215" s="2" t="s">
        <v>1664</v>
      </c>
      <c r="I215" s="2" t="s">
        <v>1237</v>
      </c>
      <c r="J215" s="3">
        <v>109370</v>
      </c>
      <c r="K215" s="3">
        <v>68603</v>
      </c>
      <c r="L215" s="3">
        <v>1314</v>
      </c>
      <c r="M215" s="3">
        <v>716</v>
      </c>
      <c r="N215" s="3">
        <v>71756</v>
      </c>
      <c r="O215" s="3">
        <v>1713</v>
      </c>
      <c r="P215" s="3">
        <v>14</v>
      </c>
      <c r="Q215" s="3">
        <v>2765</v>
      </c>
    </row>
    <row r="216" spans="1:17" x14ac:dyDescent="0.3">
      <c r="A216" s="5">
        <v>1.83357297101849E+16</v>
      </c>
      <c r="B216" s="5">
        <v>1.78414445699532E+16</v>
      </c>
      <c r="C216" s="2" t="s">
        <v>1233</v>
      </c>
      <c r="D216" s="2" t="s">
        <v>1582</v>
      </c>
      <c r="E216" s="9" t="s">
        <v>1665</v>
      </c>
      <c r="F216" s="2">
        <v>69</v>
      </c>
      <c r="G216" s="7">
        <v>45460</v>
      </c>
      <c r="H216" s="2" t="s">
        <v>1666</v>
      </c>
      <c r="I216" s="2" t="s">
        <v>1237</v>
      </c>
      <c r="J216" s="3">
        <v>10095</v>
      </c>
      <c r="K216" s="3">
        <v>6288</v>
      </c>
      <c r="L216" s="3">
        <v>34</v>
      </c>
      <c r="M216" s="3">
        <v>27</v>
      </c>
      <c r="N216" s="3">
        <v>7094</v>
      </c>
      <c r="O216" s="3">
        <v>176</v>
      </c>
      <c r="P216" s="3">
        <v>1</v>
      </c>
      <c r="Q216" s="3">
        <v>38</v>
      </c>
    </row>
    <row r="217" spans="1:17" x14ac:dyDescent="0.3">
      <c r="A217" s="5">
        <v>1.84418483200043E+16</v>
      </c>
      <c r="B217" s="5">
        <v>1.78414445699532E+16</v>
      </c>
      <c r="C217" s="2" t="s">
        <v>1233</v>
      </c>
      <c r="D217" s="2" t="s">
        <v>1582</v>
      </c>
      <c r="E217" s="9" t="s">
        <v>1667</v>
      </c>
      <c r="F217" s="2">
        <v>77</v>
      </c>
      <c r="G217" s="7">
        <v>45461</v>
      </c>
      <c r="H217" s="2" t="s">
        <v>1668</v>
      </c>
      <c r="I217" s="2" t="s">
        <v>1237</v>
      </c>
      <c r="J217" s="3">
        <v>11339</v>
      </c>
      <c r="K217" s="3">
        <v>6741</v>
      </c>
      <c r="L217" s="3">
        <v>23</v>
      </c>
      <c r="M217" s="3">
        <v>18</v>
      </c>
      <c r="N217" s="3">
        <v>7689</v>
      </c>
      <c r="O217" s="3">
        <v>228</v>
      </c>
      <c r="P217" s="3">
        <v>4</v>
      </c>
      <c r="Q217" s="3">
        <v>33</v>
      </c>
    </row>
    <row r="218" spans="1:17" x14ac:dyDescent="0.3">
      <c r="A218" s="5">
        <v>1.8032374973297E+16</v>
      </c>
      <c r="B218" s="5">
        <v>1.78414445699532E+16</v>
      </c>
      <c r="C218" s="2" t="s">
        <v>1233</v>
      </c>
      <c r="D218" s="2" t="s">
        <v>1582</v>
      </c>
      <c r="E218" s="9" t="s">
        <v>1669</v>
      </c>
      <c r="F218" s="2">
        <v>10</v>
      </c>
      <c r="G218" s="7">
        <v>45468</v>
      </c>
      <c r="H218" s="2" t="s">
        <v>1670</v>
      </c>
      <c r="I218" s="2" t="s">
        <v>1237</v>
      </c>
      <c r="J218" s="3">
        <v>10166</v>
      </c>
      <c r="K218" s="3">
        <v>6408</v>
      </c>
      <c r="L218" s="3">
        <v>6</v>
      </c>
      <c r="M218" s="3">
        <v>10</v>
      </c>
      <c r="N218" s="3">
        <v>6408</v>
      </c>
      <c r="O218" s="3">
        <v>122</v>
      </c>
      <c r="P218" s="3">
        <v>3</v>
      </c>
      <c r="Q218" s="3">
        <v>19</v>
      </c>
    </row>
    <row r="219" spans="1:17" x14ac:dyDescent="0.3">
      <c r="A219" s="5">
        <v>1.79531290737959E+16</v>
      </c>
      <c r="B219" s="5">
        <v>1.78414445699532E+16</v>
      </c>
      <c r="C219" s="2" t="s">
        <v>1233</v>
      </c>
      <c r="D219" s="2" t="s">
        <v>1582</v>
      </c>
      <c r="E219" s="9" t="s">
        <v>1671</v>
      </c>
      <c r="F219" s="2">
        <v>9</v>
      </c>
      <c r="G219" s="7">
        <v>45469</v>
      </c>
      <c r="H219" s="2" t="s">
        <v>1672</v>
      </c>
      <c r="I219" s="2" t="s">
        <v>1237</v>
      </c>
      <c r="J219" s="3">
        <v>8000</v>
      </c>
      <c r="K219" s="3">
        <v>4515</v>
      </c>
      <c r="L219" s="3">
        <v>12</v>
      </c>
      <c r="M219" s="3">
        <v>11</v>
      </c>
      <c r="N219" s="3">
        <v>4515</v>
      </c>
      <c r="O219" s="3">
        <v>112</v>
      </c>
      <c r="P219" s="3">
        <v>1</v>
      </c>
      <c r="Q219" s="3">
        <v>45</v>
      </c>
    </row>
    <row r="220" spans="1:17" x14ac:dyDescent="0.3">
      <c r="A220" s="5">
        <v>1.80350255843063E+16</v>
      </c>
      <c r="B220" s="5">
        <v>1.78414445699532E+16</v>
      </c>
      <c r="C220" s="2" t="s">
        <v>1233</v>
      </c>
      <c r="D220" s="2" t="s">
        <v>1582</v>
      </c>
      <c r="E220" s="9" t="s">
        <v>1673</v>
      </c>
      <c r="F220" s="2">
        <v>11</v>
      </c>
      <c r="G220" s="7">
        <v>45471</v>
      </c>
      <c r="H220" s="2" t="s">
        <v>1674</v>
      </c>
      <c r="I220" s="2" t="s">
        <v>1237</v>
      </c>
      <c r="J220" s="3">
        <v>11471</v>
      </c>
      <c r="K220" s="3">
        <v>6231</v>
      </c>
      <c r="L220" s="3">
        <v>19</v>
      </c>
      <c r="M220" s="3">
        <v>10</v>
      </c>
      <c r="N220" s="3">
        <v>7016</v>
      </c>
      <c r="O220" s="3">
        <v>142</v>
      </c>
      <c r="P220" s="3">
        <v>2</v>
      </c>
      <c r="Q220" s="3">
        <v>84</v>
      </c>
    </row>
    <row r="221" spans="1:17" x14ac:dyDescent="0.3">
      <c r="A221" s="5">
        <v>1.78862030910618E+16</v>
      </c>
      <c r="B221" s="5">
        <v>1.78414445699532E+16</v>
      </c>
      <c r="C221" s="2" t="s">
        <v>1233</v>
      </c>
      <c r="D221" s="2" t="s">
        <v>1582</v>
      </c>
      <c r="E221" s="9" t="s">
        <v>1675</v>
      </c>
      <c r="F221" s="2">
        <v>10</v>
      </c>
      <c r="G221" s="7">
        <v>45474</v>
      </c>
      <c r="H221" s="2" t="s">
        <v>1676</v>
      </c>
      <c r="I221" s="2" t="s">
        <v>1237</v>
      </c>
      <c r="J221" s="3">
        <v>9819</v>
      </c>
      <c r="K221" s="3">
        <v>5287</v>
      </c>
      <c r="L221" s="3">
        <v>45</v>
      </c>
      <c r="M221" s="3">
        <v>5</v>
      </c>
      <c r="N221" s="3">
        <v>5626</v>
      </c>
      <c r="O221" s="3">
        <v>156</v>
      </c>
      <c r="P221" s="3">
        <v>4</v>
      </c>
      <c r="Q221" s="3">
        <v>126</v>
      </c>
    </row>
    <row r="222" spans="1:17" x14ac:dyDescent="0.3">
      <c r="A222" s="5">
        <v>1.7917020392849E+16</v>
      </c>
      <c r="B222" s="5">
        <v>1.78414445699532E+16</v>
      </c>
      <c r="C222" s="2" t="s">
        <v>1233</v>
      </c>
      <c r="D222" s="2" t="s">
        <v>1582</v>
      </c>
      <c r="E222" s="9" t="s">
        <v>1677</v>
      </c>
      <c r="F222" s="2">
        <v>9</v>
      </c>
      <c r="G222" s="7">
        <v>45478</v>
      </c>
      <c r="H222" s="2" t="s">
        <v>1678</v>
      </c>
      <c r="I222" s="2" t="s">
        <v>1237</v>
      </c>
      <c r="J222" s="3">
        <v>15914</v>
      </c>
      <c r="K222" s="3">
        <v>10283</v>
      </c>
      <c r="L222" s="3">
        <v>153</v>
      </c>
      <c r="M222" s="3">
        <v>13</v>
      </c>
      <c r="N222" s="3">
        <v>10491</v>
      </c>
      <c r="O222" s="3">
        <v>271</v>
      </c>
      <c r="P222" s="3">
        <v>0</v>
      </c>
      <c r="Q222" s="3">
        <v>300</v>
      </c>
    </row>
    <row r="223" spans="1:17" x14ac:dyDescent="0.3">
      <c r="A223" s="5">
        <v>1.84451411080195E+16</v>
      </c>
      <c r="B223" s="5">
        <v>1.78414445699532E+16</v>
      </c>
      <c r="C223" s="2" t="s">
        <v>1233</v>
      </c>
      <c r="D223" s="2" t="s">
        <v>1582</v>
      </c>
      <c r="E223" s="9" t="s">
        <v>1679</v>
      </c>
      <c r="F223" s="2">
        <v>8</v>
      </c>
      <c r="G223" s="7">
        <v>45479</v>
      </c>
      <c r="H223" s="2" t="s">
        <v>1680</v>
      </c>
      <c r="I223" s="2" t="s">
        <v>1237</v>
      </c>
      <c r="J223" s="3">
        <v>6037</v>
      </c>
      <c r="K223" s="3">
        <v>3887</v>
      </c>
      <c r="L223" s="3">
        <v>10</v>
      </c>
      <c r="M223" s="3">
        <v>6</v>
      </c>
      <c r="N223" s="3">
        <v>4120</v>
      </c>
      <c r="O223" s="3">
        <v>50</v>
      </c>
      <c r="P223" s="3">
        <v>0</v>
      </c>
      <c r="Q223" s="3">
        <v>16</v>
      </c>
    </row>
    <row r="224" spans="1:17" x14ac:dyDescent="0.3">
      <c r="A224" s="5">
        <v>1.81038067034079E+16</v>
      </c>
      <c r="B224" s="5">
        <v>1.78414445699532E+16</v>
      </c>
      <c r="C224" s="2" t="s">
        <v>1233</v>
      </c>
      <c r="D224" s="2" t="s">
        <v>1582</v>
      </c>
      <c r="E224" s="9" t="s">
        <v>1681</v>
      </c>
      <c r="F224" s="2">
        <v>4</v>
      </c>
      <c r="G224" s="7">
        <v>45479</v>
      </c>
      <c r="H224" s="2" t="s">
        <v>1682</v>
      </c>
      <c r="I224" s="2" t="s">
        <v>1237</v>
      </c>
      <c r="J224" s="3">
        <v>6581</v>
      </c>
      <c r="K224" s="3">
        <v>3900</v>
      </c>
      <c r="L224" s="3">
        <v>6</v>
      </c>
      <c r="M224" s="3">
        <v>2</v>
      </c>
      <c r="N224" s="3">
        <v>4057</v>
      </c>
      <c r="O224" s="3">
        <v>52</v>
      </c>
      <c r="P224" s="3">
        <v>0</v>
      </c>
      <c r="Q224" s="3">
        <v>24</v>
      </c>
    </row>
    <row r="225" spans="1:17" x14ac:dyDescent="0.3">
      <c r="A225" s="5">
        <v>1.80932119124456E+16</v>
      </c>
      <c r="B225" s="5">
        <v>1.78414445699532E+16</v>
      </c>
      <c r="C225" s="2" t="s">
        <v>1233</v>
      </c>
      <c r="D225" s="2" t="s">
        <v>1582</v>
      </c>
      <c r="E225" s="9" t="s">
        <v>1683</v>
      </c>
      <c r="F225" s="2">
        <v>8</v>
      </c>
      <c r="G225" s="7">
        <v>45480</v>
      </c>
      <c r="H225" s="2" t="s">
        <v>1684</v>
      </c>
      <c r="I225" s="2" t="s">
        <v>1237</v>
      </c>
      <c r="J225" s="3">
        <v>7303</v>
      </c>
      <c r="K225" s="3">
        <v>4744</v>
      </c>
      <c r="L225" s="3">
        <v>14</v>
      </c>
      <c r="M225" s="3">
        <v>4</v>
      </c>
      <c r="N225" s="3">
        <v>5034</v>
      </c>
      <c r="O225" s="3">
        <v>51</v>
      </c>
      <c r="P225" s="3">
        <v>0</v>
      </c>
      <c r="Q225" s="3">
        <v>55</v>
      </c>
    </row>
    <row r="226" spans="1:17" x14ac:dyDescent="0.3">
      <c r="A226" s="5">
        <v>1.7908675358983E+16</v>
      </c>
      <c r="B226" s="5">
        <v>1.78414445699532E+16</v>
      </c>
      <c r="C226" s="2" t="s">
        <v>1233</v>
      </c>
      <c r="D226" s="2" t="s">
        <v>1582</v>
      </c>
      <c r="E226" s="9" t="s">
        <v>1685</v>
      </c>
      <c r="F226" s="2">
        <v>8</v>
      </c>
      <c r="G226" s="7">
        <v>45481</v>
      </c>
      <c r="H226" s="2" t="s">
        <v>1686</v>
      </c>
      <c r="I226" s="2" t="s">
        <v>1237</v>
      </c>
      <c r="J226" s="3">
        <v>7127</v>
      </c>
      <c r="K226" s="3">
        <v>4913</v>
      </c>
      <c r="L226" s="3">
        <v>5</v>
      </c>
      <c r="M226" s="3">
        <v>2</v>
      </c>
      <c r="N226" s="3">
        <v>5010</v>
      </c>
      <c r="O226" s="3">
        <v>62</v>
      </c>
      <c r="P226" s="3">
        <v>1</v>
      </c>
      <c r="Q226" s="3">
        <v>29</v>
      </c>
    </row>
    <row r="227" spans="1:17" x14ac:dyDescent="0.3">
      <c r="A227" s="5">
        <v>1.82415508992661E+16</v>
      </c>
      <c r="B227" s="5">
        <v>1.78414445699532E+16</v>
      </c>
      <c r="C227" s="2" t="s">
        <v>1233</v>
      </c>
      <c r="D227" s="2" t="s">
        <v>1582</v>
      </c>
      <c r="E227" s="9" t="s">
        <v>1687</v>
      </c>
      <c r="F227" s="2">
        <v>10</v>
      </c>
      <c r="G227" s="7">
        <v>45485</v>
      </c>
      <c r="H227" s="2" t="s">
        <v>1688</v>
      </c>
      <c r="I227" s="2" t="s">
        <v>1237</v>
      </c>
      <c r="J227" s="3">
        <v>22148</v>
      </c>
      <c r="K227" s="3">
        <v>15774</v>
      </c>
      <c r="L227" s="3">
        <v>127</v>
      </c>
      <c r="M227" s="3">
        <v>31</v>
      </c>
      <c r="N227" s="3">
        <v>16762</v>
      </c>
      <c r="O227" s="3">
        <v>192</v>
      </c>
      <c r="P227" s="3">
        <v>0</v>
      </c>
      <c r="Q227" s="3">
        <v>375</v>
      </c>
    </row>
    <row r="228" spans="1:17" x14ac:dyDescent="0.3">
      <c r="A228" s="5">
        <v>1.83623529011021E+16</v>
      </c>
      <c r="B228" s="5">
        <v>1.78414445699532E+16</v>
      </c>
      <c r="C228" s="2" t="s">
        <v>1233</v>
      </c>
      <c r="D228" s="2" t="s">
        <v>1582</v>
      </c>
      <c r="E228" s="9" t="s">
        <v>1689</v>
      </c>
      <c r="F228" s="2">
        <v>8</v>
      </c>
      <c r="G228" s="7">
        <v>45488</v>
      </c>
      <c r="H228" s="2" t="s">
        <v>1690</v>
      </c>
      <c r="I228" s="2" t="s">
        <v>1237</v>
      </c>
      <c r="J228" s="3">
        <v>7168</v>
      </c>
      <c r="K228" s="3">
        <v>4173</v>
      </c>
      <c r="L228" s="3">
        <v>21</v>
      </c>
      <c r="M228" s="3">
        <v>4</v>
      </c>
      <c r="N228" s="3">
        <v>4398</v>
      </c>
      <c r="O228" s="3">
        <v>80</v>
      </c>
      <c r="P228" s="3">
        <v>0</v>
      </c>
      <c r="Q228" s="3">
        <v>46</v>
      </c>
    </row>
    <row r="229" spans="1:17" x14ac:dyDescent="0.3">
      <c r="A229" s="5">
        <v>1.80584878846175E+16</v>
      </c>
      <c r="B229" s="5">
        <v>1.78414445699532E+16</v>
      </c>
      <c r="C229" s="2" t="s">
        <v>1233</v>
      </c>
      <c r="D229" s="2" t="s">
        <v>1582</v>
      </c>
      <c r="E229" s="9" t="s">
        <v>1691</v>
      </c>
      <c r="F229" s="2">
        <v>11</v>
      </c>
      <c r="G229" s="7">
        <v>45489</v>
      </c>
      <c r="H229" s="2" t="s">
        <v>1692</v>
      </c>
      <c r="I229" s="2" t="s">
        <v>1237</v>
      </c>
      <c r="J229" s="3">
        <v>24303</v>
      </c>
      <c r="K229" s="3">
        <v>16748</v>
      </c>
      <c r="L229" s="3">
        <v>131</v>
      </c>
      <c r="M229" s="3">
        <v>57</v>
      </c>
      <c r="N229" s="3">
        <v>17381</v>
      </c>
      <c r="O229" s="3">
        <v>348</v>
      </c>
      <c r="P229" s="3">
        <v>0</v>
      </c>
      <c r="Q229" s="3">
        <v>398</v>
      </c>
    </row>
    <row r="230" spans="1:17" x14ac:dyDescent="0.3">
      <c r="A230" s="5">
        <v>1.79102522578969E+16</v>
      </c>
      <c r="B230" s="5">
        <v>1.78414445699532E+16</v>
      </c>
      <c r="C230" s="2" t="s">
        <v>1233</v>
      </c>
      <c r="D230" s="2" t="s">
        <v>1582</v>
      </c>
      <c r="E230" s="9" t="s">
        <v>1693</v>
      </c>
      <c r="F230" s="2">
        <v>10</v>
      </c>
      <c r="G230" s="7">
        <v>45491</v>
      </c>
      <c r="H230" s="2" t="s">
        <v>1694</v>
      </c>
      <c r="I230" s="2" t="s">
        <v>1237</v>
      </c>
      <c r="J230" s="3">
        <v>39153</v>
      </c>
      <c r="K230" s="3">
        <v>23184</v>
      </c>
      <c r="L230" s="3">
        <v>520</v>
      </c>
      <c r="M230" s="3">
        <v>191</v>
      </c>
      <c r="N230" s="3">
        <v>23850</v>
      </c>
      <c r="O230" s="3">
        <v>712</v>
      </c>
      <c r="P230" s="3">
        <v>65</v>
      </c>
      <c r="Q230" s="3">
        <v>1069</v>
      </c>
    </row>
    <row r="231" spans="1:17" x14ac:dyDescent="0.3">
      <c r="A231" s="5">
        <v>1.82728101462112E+16</v>
      </c>
      <c r="B231" s="5">
        <v>1.78414445699532E+16</v>
      </c>
      <c r="C231" s="2" t="s">
        <v>1233</v>
      </c>
      <c r="D231" s="2" t="s">
        <v>1582</v>
      </c>
      <c r="E231" s="9" t="s">
        <v>1695</v>
      </c>
      <c r="F231" s="2">
        <v>36</v>
      </c>
      <c r="G231" s="7">
        <v>45495</v>
      </c>
      <c r="H231" s="2" t="s">
        <v>1696</v>
      </c>
      <c r="I231" s="2" t="s">
        <v>1237</v>
      </c>
      <c r="J231" s="3">
        <v>8458</v>
      </c>
      <c r="K231" s="3">
        <v>5259</v>
      </c>
      <c r="L231" s="3">
        <v>29</v>
      </c>
      <c r="M231" s="3">
        <v>12</v>
      </c>
      <c r="N231" s="3">
        <v>5430</v>
      </c>
      <c r="O231" s="3">
        <v>160</v>
      </c>
      <c r="P231" s="3">
        <v>28</v>
      </c>
      <c r="Q231" s="3">
        <v>42</v>
      </c>
    </row>
    <row r="232" spans="1:17" x14ac:dyDescent="0.3">
      <c r="A232" s="5">
        <v>1.809269282845E+16</v>
      </c>
      <c r="B232" s="5">
        <v>1.78414445699532E+16</v>
      </c>
      <c r="C232" s="2" t="s">
        <v>1233</v>
      </c>
      <c r="D232" s="2" t="s">
        <v>1582</v>
      </c>
      <c r="E232" s="9" t="s">
        <v>1697</v>
      </c>
      <c r="F232" s="2">
        <v>26</v>
      </c>
      <c r="G232" s="7">
        <v>45496</v>
      </c>
      <c r="H232" s="2" t="s">
        <v>1698</v>
      </c>
      <c r="I232" s="2" t="s">
        <v>1237</v>
      </c>
      <c r="J232" s="3">
        <v>40361</v>
      </c>
      <c r="K232" s="3">
        <v>23046</v>
      </c>
      <c r="L232" s="3">
        <v>309</v>
      </c>
      <c r="M232" s="3">
        <v>322</v>
      </c>
      <c r="N232" s="3">
        <v>25017</v>
      </c>
      <c r="O232" s="3">
        <v>897</v>
      </c>
      <c r="P232" s="3">
        <v>12</v>
      </c>
      <c r="Q232" s="3">
        <v>387</v>
      </c>
    </row>
    <row r="233" spans="1:17" x14ac:dyDescent="0.3">
      <c r="A233" s="5">
        <v>1.84474559020341E+16</v>
      </c>
      <c r="B233" s="5">
        <v>1.78414445699532E+16</v>
      </c>
      <c r="C233" s="2" t="s">
        <v>1233</v>
      </c>
      <c r="D233" s="2" t="s">
        <v>1582</v>
      </c>
      <c r="E233" s="9" t="s">
        <v>1699</v>
      </c>
      <c r="F233" s="2">
        <v>28</v>
      </c>
      <c r="G233" s="7">
        <v>45498</v>
      </c>
      <c r="H233" s="2" t="s">
        <v>1700</v>
      </c>
      <c r="I233" s="2" t="s">
        <v>1237</v>
      </c>
      <c r="J233" s="3">
        <v>25177</v>
      </c>
      <c r="K233" s="3">
        <v>15257</v>
      </c>
      <c r="L233" s="3">
        <v>237</v>
      </c>
      <c r="M233" s="3">
        <v>332</v>
      </c>
      <c r="N233" s="3">
        <v>15909</v>
      </c>
      <c r="O233" s="3">
        <v>479</v>
      </c>
      <c r="P233" s="3">
        <v>5</v>
      </c>
      <c r="Q233" s="3">
        <v>536</v>
      </c>
    </row>
    <row r="234" spans="1:17" x14ac:dyDescent="0.3">
      <c r="A234" s="5">
        <v>1.80373852880578E+16</v>
      </c>
      <c r="B234" s="5">
        <v>1.78414445699532E+16</v>
      </c>
      <c r="C234" s="2" t="s">
        <v>1233</v>
      </c>
      <c r="D234" s="2" t="s">
        <v>1582</v>
      </c>
      <c r="E234" s="9" t="s">
        <v>1701</v>
      </c>
      <c r="F234" s="2">
        <v>22</v>
      </c>
      <c r="G234" s="7">
        <v>45501</v>
      </c>
      <c r="H234" s="2" t="s">
        <v>1702</v>
      </c>
      <c r="I234" s="2" t="s">
        <v>1237</v>
      </c>
      <c r="J234" s="3">
        <v>49237</v>
      </c>
      <c r="K234" s="3">
        <v>32480</v>
      </c>
      <c r="L234" s="3">
        <v>772</v>
      </c>
      <c r="M234" s="3">
        <v>419</v>
      </c>
      <c r="N234" s="3">
        <v>33137</v>
      </c>
      <c r="O234" s="3">
        <v>1140</v>
      </c>
      <c r="P234" s="3">
        <v>91</v>
      </c>
      <c r="Q234" s="3">
        <v>1846</v>
      </c>
    </row>
    <row r="235" spans="1:17" x14ac:dyDescent="0.3">
      <c r="A235" s="5">
        <v>1.8443838118061E+16</v>
      </c>
      <c r="B235" s="5">
        <v>1.78414445699532E+16</v>
      </c>
      <c r="C235" s="2" t="s">
        <v>1233</v>
      </c>
      <c r="D235" s="2" t="s">
        <v>1582</v>
      </c>
      <c r="E235" s="9" t="s">
        <v>1703</v>
      </c>
      <c r="F235" s="2">
        <v>50</v>
      </c>
      <c r="G235" s="6">
        <v>45509</v>
      </c>
      <c r="H235" s="2" t="s">
        <v>1704</v>
      </c>
      <c r="I235" s="2" t="s">
        <v>1237</v>
      </c>
      <c r="J235" s="3">
        <v>7930</v>
      </c>
      <c r="K235" s="3">
        <v>7032</v>
      </c>
      <c r="L235" s="3">
        <v>167</v>
      </c>
      <c r="M235" s="3">
        <v>25</v>
      </c>
      <c r="N235" s="3">
        <v>27</v>
      </c>
      <c r="O235" s="3">
        <v>3806.3999999999996</v>
      </c>
      <c r="P235" s="3">
        <v>7</v>
      </c>
      <c r="Q235" s="3">
        <v>35</v>
      </c>
    </row>
    <row r="236" spans="1:17" x14ac:dyDescent="0.3">
      <c r="A236" s="5">
        <v>1.78827691980318E+16</v>
      </c>
      <c r="B236" s="5">
        <v>1.78414445699532E+16</v>
      </c>
      <c r="C236" s="2" t="s">
        <v>1233</v>
      </c>
      <c r="D236" s="2" t="s">
        <v>1582</v>
      </c>
      <c r="E236" s="9" t="s">
        <v>1705</v>
      </c>
      <c r="F236" s="2">
        <v>45</v>
      </c>
      <c r="G236" s="6">
        <v>45510</v>
      </c>
      <c r="H236" s="2" t="s">
        <v>1706</v>
      </c>
      <c r="I236" s="2" t="s">
        <v>1237</v>
      </c>
      <c r="J236" s="3">
        <v>21607</v>
      </c>
      <c r="K236" s="3">
        <v>11459</v>
      </c>
      <c r="L236" s="3">
        <v>583</v>
      </c>
      <c r="M236" s="3">
        <v>106</v>
      </c>
      <c r="N236" s="3">
        <v>76</v>
      </c>
      <c r="O236" s="3">
        <v>10587.43</v>
      </c>
      <c r="P236" s="3">
        <v>14</v>
      </c>
      <c r="Q236" s="3">
        <v>244</v>
      </c>
    </row>
    <row r="237" spans="1:17" x14ac:dyDescent="0.3">
      <c r="A237" s="5">
        <v>1.7882501232037E+16</v>
      </c>
      <c r="B237" s="5">
        <v>1.78414445699532E+16</v>
      </c>
      <c r="C237" s="2" t="s">
        <v>1233</v>
      </c>
      <c r="D237" s="2" t="s">
        <v>1582</v>
      </c>
      <c r="E237" s="9" t="s">
        <v>1707</v>
      </c>
      <c r="F237" s="2">
        <v>41</v>
      </c>
      <c r="G237" s="6">
        <v>45512</v>
      </c>
      <c r="H237" s="2" t="s">
        <v>1708</v>
      </c>
      <c r="I237" s="2" t="s">
        <v>1237</v>
      </c>
      <c r="J237" s="3">
        <v>10403</v>
      </c>
      <c r="K237" s="3">
        <v>6492</v>
      </c>
      <c r="L237" s="3">
        <v>237</v>
      </c>
      <c r="M237" s="3">
        <v>39</v>
      </c>
      <c r="N237" s="3">
        <v>35</v>
      </c>
      <c r="O237" s="3">
        <v>3224.93</v>
      </c>
      <c r="P237" s="3">
        <v>1</v>
      </c>
      <c r="Q237" s="3">
        <v>93</v>
      </c>
    </row>
    <row r="238" spans="1:17" x14ac:dyDescent="0.3">
      <c r="A238" s="5">
        <v>1.84510008880521E+16</v>
      </c>
      <c r="B238" s="5">
        <v>1.78414445699532E+16</v>
      </c>
      <c r="C238" s="2" t="s">
        <v>1233</v>
      </c>
      <c r="D238" s="2" t="s">
        <v>1582</v>
      </c>
      <c r="E238" s="9" t="s">
        <v>1709</v>
      </c>
      <c r="F238" s="2">
        <v>49</v>
      </c>
      <c r="G238" s="6">
        <v>45516</v>
      </c>
      <c r="H238" s="2" t="s">
        <v>1710</v>
      </c>
      <c r="I238" s="2" t="s">
        <v>1237</v>
      </c>
      <c r="J238" s="3">
        <v>120112</v>
      </c>
      <c r="K238" s="3">
        <v>80608</v>
      </c>
      <c r="L238" s="3">
        <v>3837</v>
      </c>
      <c r="M238" s="3">
        <v>1008</v>
      </c>
      <c r="N238" s="3">
        <v>3548</v>
      </c>
      <c r="O238" s="3">
        <v>43240.32</v>
      </c>
      <c r="P238" s="3">
        <v>44</v>
      </c>
      <c r="Q238" s="3">
        <v>1808</v>
      </c>
    </row>
    <row r="239" spans="1:17" x14ac:dyDescent="0.3">
      <c r="A239" s="5">
        <v>1.80372273770263E+16</v>
      </c>
      <c r="B239" s="5">
        <v>1.78414445699532E+16</v>
      </c>
      <c r="C239" s="2" t="s">
        <v>1233</v>
      </c>
      <c r="D239" s="2" t="s">
        <v>1582</v>
      </c>
      <c r="E239" s="9" t="s">
        <v>1711</v>
      </c>
      <c r="F239" s="2">
        <v>38</v>
      </c>
      <c r="G239" s="6">
        <v>45521</v>
      </c>
      <c r="H239" s="2" t="s">
        <v>1712</v>
      </c>
      <c r="I239" s="2" t="s">
        <v>1237</v>
      </c>
      <c r="J239" s="3">
        <v>16639</v>
      </c>
      <c r="K239" s="3">
        <v>10514</v>
      </c>
      <c r="L239" s="3">
        <v>250</v>
      </c>
      <c r="M239" s="3">
        <v>56</v>
      </c>
      <c r="N239" s="3">
        <v>29</v>
      </c>
      <c r="O239" s="3">
        <v>2329.46</v>
      </c>
      <c r="P239" s="3">
        <v>6</v>
      </c>
      <c r="Q239" s="3">
        <v>142</v>
      </c>
    </row>
    <row r="240" spans="1:17" x14ac:dyDescent="0.3">
      <c r="A240" s="5">
        <v>1.80243530813528E+16</v>
      </c>
      <c r="B240" s="5">
        <v>1.78414445699532E+16</v>
      </c>
      <c r="C240" s="2" t="s">
        <v>1233</v>
      </c>
      <c r="D240" s="2" t="s">
        <v>1582</v>
      </c>
      <c r="E240" s="9" t="s">
        <v>1713</v>
      </c>
      <c r="F240" s="2">
        <v>36</v>
      </c>
      <c r="G240" s="6">
        <v>45525</v>
      </c>
      <c r="H240" s="2" t="s">
        <v>1714</v>
      </c>
      <c r="I240" s="2" t="s">
        <v>1237</v>
      </c>
      <c r="J240" s="3">
        <v>7972</v>
      </c>
      <c r="K240" s="3">
        <v>7481</v>
      </c>
      <c r="L240" s="3">
        <v>129</v>
      </c>
      <c r="M240" s="3">
        <v>15</v>
      </c>
      <c r="N240" s="3">
        <v>34</v>
      </c>
      <c r="O240" s="3">
        <v>2710.48</v>
      </c>
      <c r="P240" s="3">
        <v>0</v>
      </c>
      <c r="Q240" s="3">
        <v>34</v>
      </c>
    </row>
    <row r="241" spans="1:17" x14ac:dyDescent="0.3">
      <c r="A241" s="5">
        <v>1.79193248818653E+16</v>
      </c>
      <c r="B241" s="5">
        <v>1.78414445699532E+16</v>
      </c>
      <c r="C241" s="2" t="s">
        <v>1233</v>
      </c>
      <c r="D241" s="2" t="s">
        <v>1582</v>
      </c>
      <c r="E241" s="9" t="s">
        <v>1715</v>
      </c>
      <c r="F241" s="2">
        <v>39</v>
      </c>
      <c r="G241" s="6">
        <v>45527</v>
      </c>
      <c r="H241" s="2" t="s">
        <v>1716</v>
      </c>
      <c r="I241" s="2" t="s">
        <v>1237</v>
      </c>
      <c r="J241" s="3">
        <v>167779</v>
      </c>
      <c r="K241" s="3">
        <v>163080</v>
      </c>
      <c r="L241" s="3">
        <v>6009</v>
      </c>
      <c r="M241" s="3">
        <v>1715</v>
      </c>
      <c r="N241" s="3">
        <v>4523</v>
      </c>
      <c r="O241" s="3">
        <v>65433.810000000005</v>
      </c>
      <c r="P241" s="3">
        <v>70</v>
      </c>
      <c r="Q241" s="3">
        <v>3071</v>
      </c>
    </row>
    <row r="242" spans="1:17" x14ac:dyDescent="0.3">
      <c r="A242" s="5">
        <v>1.80063010613923E+16</v>
      </c>
      <c r="B242" s="5">
        <v>1.78414445699532E+16</v>
      </c>
      <c r="C242" s="2" t="s">
        <v>1233</v>
      </c>
      <c r="D242" s="2" t="s">
        <v>1582</v>
      </c>
      <c r="E242" s="9" t="s">
        <v>1717</v>
      </c>
      <c r="F242" s="2">
        <v>42</v>
      </c>
      <c r="G242" s="6">
        <v>45531</v>
      </c>
      <c r="H242" s="2" t="s">
        <v>1718</v>
      </c>
      <c r="I242" s="2" t="s">
        <v>1237</v>
      </c>
      <c r="J242" s="3">
        <v>23105</v>
      </c>
      <c r="K242" s="3">
        <v>20540</v>
      </c>
      <c r="L242" s="3">
        <v>980</v>
      </c>
      <c r="M242" s="3">
        <v>157</v>
      </c>
      <c r="N242" s="3">
        <v>401</v>
      </c>
      <c r="O242" s="3">
        <v>10397.25</v>
      </c>
      <c r="P242" s="3">
        <v>14</v>
      </c>
      <c r="Q242" s="3">
        <v>284</v>
      </c>
    </row>
    <row r="243" spans="1:17" x14ac:dyDescent="0.3">
      <c r="A243" s="5">
        <v>1.80837908264493E+16</v>
      </c>
      <c r="B243" s="5">
        <v>1.78414445699532E+16</v>
      </c>
      <c r="C243" s="2" t="s">
        <v>1233</v>
      </c>
      <c r="D243" s="2" t="s">
        <v>1582</v>
      </c>
      <c r="E243" s="9" t="s">
        <v>1719</v>
      </c>
      <c r="F243" s="2">
        <v>35</v>
      </c>
      <c r="G243" s="6">
        <v>45534</v>
      </c>
      <c r="H243" s="2" t="s">
        <v>1720</v>
      </c>
      <c r="I243" s="2" t="s">
        <v>1237</v>
      </c>
      <c r="J243" s="3">
        <v>223067</v>
      </c>
      <c r="K243" s="3">
        <v>214372</v>
      </c>
      <c r="L243" s="3">
        <v>10817</v>
      </c>
      <c r="M243" s="3">
        <v>3701</v>
      </c>
      <c r="N243" s="3">
        <v>3399</v>
      </c>
      <c r="O243" s="3">
        <v>17845.36</v>
      </c>
      <c r="P243" s="3">
        <v>586</v>
      </c>
      <c r="Q243" s="3">
        <v>5183</v>
      </c>
    </row>
    <row r="244" spans="1:17" x14ac:dyDescent="0.3">
      <c r="A244" s="5">
        <v>1.80370924999143E+16</v>
      </c>
      <c r="B244" s="5">
        <v>1.78414445699532E+16</v>
      </c>
      <c r="C244" s="2" t="s">
        <v>1233</v>
      </c>
      <c r="D244" s="2" t="s">
        <v>1582</v>
      </c>
      <c r="E244" s="9" t="s">
        <v>1721</v>
      </c>
      <c r="F244" s="2">
        <v>47</v>
      </c>
      <c r="G244" s="6">
        <v>45541</v>
      </c>
      <c r="H244" s="2" t="s">
        <v>1722</v>
      </c>
      <c r="I244" s="2" t="s">
        <v>1237</v>
      </c>
      <c r="J244" s="3">
        <v>113225</v>
      </c>
      <c r="K244" s="3">
        <v>106359</v>
      </c>
      <c r="L244" s="3">
        <v>3740</v>
      </c>
      <c r="M244" s="3">
        <v>3228</v>
      </c>
      <c r="N244" s="3">
        <v>596</v>
      </c>
      <c r="O244" s="3">
        <v>21512.75</v>
      </c>
      <c r="P244" s="3">
        <v>53</v>
      </c>
      <c r="Q244" s="3">
        <v>4637</v>
      </c>
    </row>
    <row r="245" spans="1:17" x14ac:dyDescent="0.3">
      <c r="A245" s="5">
        <v>1.80459700577852E+16</v>
      </c>
      <c r="B245" s="5">
        <v>1.78414445699532E+16</v>
      </c>
      <c r="C245" s="2" t="s">
        <v>1233</v>
      </c>
      <c r="D245" s="2" t="s">
        <v>1582</v>
      </c>
      <c r="E245" s="9" t="s">
        <v>1723</v>
      </c>
      <c r="F245" s="2">
        <v>89</v>
      </c>
      <c r="G245" s="6">
        <v>45544</v>
      </c>
      <c r="H245" s="2" t="s">
        <v>1724</v>
      </c>
      <c r="I245" s="2" t="s">
        <v>1237</v>
      </c>
      <c r="J245" s="3">
        <v>17545</v>
      </c>
      <c r="K245" s="3">
        <v>12315</v>
      </c>
      <c r="L245" s="3">
        <v>486</v>
      </c>
      <c r="M245" s="3">
        <v>77</v>
      </c>
      <c r="N245" s="3">
        <v>47</v>
      </c>
      <c r="O245" s="3">
        <v>6140.75</v>
      </c>
      <c r="P245" s="3">
        <v>13</v>
      </c>
      <c r="Q245" s="3">
        <v>116</v>
      </c>
    </row>
    <row r="246" spans="1:17" x14ac:dyDescent="0.3">
      <c r="A246" s="5">
        <v>1.79399630097791E+16</v>
      </c>
      <c r="B246" s="5">
        <v>1.78414445699532E+16</v>
      </c>
      <c r="C246" s="2" t="s">
        <v>1233</v>
      </c>
      <c r="D246" s="2" t="s">
        <v>1582</v>
      </c>
      <c r="E246" s="9" t="s">
        <v>1725</v>
      </c>
      <c r="F246" s="2">
        <v>66</v>
      </c>
      <c r="G246" s="6">
        <v>45553</v>
      </c>
      <c r="H246" s="2" t="s">
        <v>1726</v>
      </c>
      <c r="I246" s="2" t="s">
        <v>1237</v>
      </c>
      <c r="J246" s="3">
        <v>9723</v>
      </c>
      <c r="K246" s="3">
        <v>8257</v>
      </c>
      <c r="L246" s="3">
        <v>256</v>
      </c>
      <c r="M246" s="3">
        <v>22</v>
      </c>
      <c r="N246" s="3">
        <v>2</v>
      </c>
      <c r="O246" s="3">
        <v>2430.75</v>
      </c>
      <c r="P246" s="3">
        <v>2</v>
      </c>
      <c r="Q246" s="3">
        <v>48</v>
      </c>
    </row>
    <row r="247" spans="1:17" x14ac:dyDescent="0.3">
      <c r="A247" s="5">
        <v>1.84610414650346E+16</v>
      </c>
      <c r="B247" s="5">
        <v>1.78414445699532E+16</v>
      </c>
      <c r="C247" s="2" t="s">
        <v>1233</v>
      </c>
      <c r="D247" s="2" t="s">
        <v>1582</v>
      </c>
      <c r="E247" s="9" t="s">
        <v>1727</v>
      </c>
      <c r="F247" s="2">
        <v>59</v>
      </c>
      <c r="G247" s="6">
        <v>45557</v>
      </c>
      <c r="H247" s="2" t="s">
        <v>1728</v>
      </c>
      <c r="I247" s="2" t="s">
        <v>1237</v>
      </c>
      <c r="J247" s="3">
        <v>16912</v>
      </c>
      <c r="K247" s="3">
        <v>14188</v>
      </c>
      <c r="L247" s="3">
        <v>554</v>
      </c>
      <c r="M247" s="3">
        <v>133</v>
      </c>
      <c r="N247" s="3">
        <v>23</v>
      </c>
      <c r="O247" s="3">
        <v>7272.16</v>
      </c>
      <c r="P247" s="3">
        <v>6</v>
      </c>
      <c r="Q247" s="3">
        <v>270</v>
      </c>
    </row>
    <row r="248" spans="1:17" x14ac:dyDescent="0.3">
      <c r="A248" s="5">
        <v>1.79796509277541E+16</v>
      </c>
      <c r="B248" s="5">
        <v>1.78414445699532E+16</v>
      </c>
      <c r="C248" s="2" t="s">
        <v>1233</v>
      </c>
      <c r="D248" s="2" t="s">
        <v>1582</v>
      </c>
      <c r="E248" s="9" t="s">
        <v>1729</v>
      </c>
      <c r="F248" s="2">
        <v>57</v>
      </c>
      <c r="G248" s="6">
        <v>45560</v>
      </c>
      <c r="H248" s="2" t="s">
        <v>1730</v>
      </c>
      <c r="I248" s="2" t="s">
        <v>1237</v>
      </c>
      <c r="J248" s="3">
        <v>13827</v>
      </c>
      <c r="K248" s="3">
        <v>11676</v>
      </c>
      <c r="L248" s="3">
        <v>473</v>
      </c>
      <c r="M248" s="3">
        <v>132</v>
      </c>
      <c r="N248" s="3">
        <v>34</v>
      </c>
      <c r="O248" s="3">
        <v>6498.69</v>
      </c>
      <c r="P248" s="3">
        <v>14</v>
      </c>
      <c r="Q248" s="3">
        <v>212</v>
      </c>
    </row>
    <row r="249" spans="1:17" x14ac:dyDescent="0.3">
      <c r="A249" s="5">
        <v>1.806324793063E+16</v>
      </c>
      <c r="B249" s="5">
        <v>1.78414445699532E+16</v>
      </c>
      <c r="C249" s="2" t="s">
        <v>1233</v>
      </c>
      <c r="D249" s="2" t="s">
        <v>1582</v>
      </c>
      <c r="E249" s="9" t="s">
        <v>1731</v>
      </c>
      <c r="F249" s="2">
        <v>44</v>
      </c>
      <c r="G249" s="6">
        <v>45562</v>
      </c>
      <c r="H249" s="2" t="s">
        <v>1732</v>
      </c>
      <c r="I249" s="2" t="s">
        <v>1237</v>
      </c>
      <c r="J249" s="3">
        <v>53998</v>
      </c>
      <c r="K249" s="3">
        <v>51284</v>
      </c>
      <c r="L249" s="3">
        <v>1871</v>
      </c>
      <c r="M249" s="3">
        <v>1457</v>
      </c>
      <c r="N249" s="3">
        <v>344</v>
      </c>
      <c r="O249" s="3">
        <v>4319.84</v>
      </c>
      <c r="P249" s="3">
        <v>13</v>
      </c>
      <c r="Q249" s="3">
        <v>2095</v>
      </c>
    </row>
    <row r="250" spans="1:17" x14ac:dyDescent="0.3">
      <c r="A250" s="5">
        <v>1.80275163621126E+16</v>
      </c>
      <c r="B250" s="5">
        <v>1.78414445699532E+16</v>
      </c>
      <c r="C250" s="2" t="s">
        <v>1233</v>
      </c>
      <c r="D250" s="2" t="s">
        <v>1582</v>
      </c>
      <c r="E250" s="9" t="s">
        <v>1733</v>
      </c>
      <c r="F250" s="2">
        <v>37</v>
      </c>
      <c r="G250" s="6">
        <v>45566</v>
      </c>
      <c r="H250" s="2" t="s">
        <v>1734</v>
      </c>
      <c r="I250" s="2" t="s">
        <v>1237</v>
      </c>
      <c r="J250" s="3">
        <v>30438</v>
      </c>
      <c r="K250" s="3">
        <v>29496</v>
      </c>
      <c r="L250" s="3">
        <v>1219</v>
      </c>
      <c r="M250" s="3">
        <v>864</v>
      </c>
      <c r="N250" s="3">
        <v>182</v>
      </c>
      <c r="O250" s="3">
        <v>11566.44</v>
      </c>
      <c r="P250" s="3">
        <v>31</v>
      </c>
      <c r="Q250" s="3">
        <v>1081</v>
      </c>
    </row>
    <row r="251" spans="1:17" x14ac:dyDescent="0.3">
      <c r="A251" s="5">
        <v>1.80275163621126E+16</v>
      </c>
      <c r="B251" s="5">
        <v>1.78414445699532E+16</v>
      </c>
      <c r="C251" s="2" t="s">
        <v>1233</v>
      </c>
      <c r="D251" s="2" t="s">
        <v>1582</v>
      </c>
      <c r="E251" s="9" t="s">
        <v>1733</v>
      </c>
      <c r="F251" s="2">
        <v>37</v>
      </c>
      <c r="G251" s="6">
        <v>45566</v>
      </c>
      <c r="H251" s="2" t="s">
        <v>1734</v>
      </c>
      <c r="I251" s="2" t="s">
        <v>1237</v>
      </c>
      <c r="J251" s="3">
        <v>45036</v>
      </c>
      <c r="K251" s="3">
        <v>33559</v>
      </c>
      <c r="L251" s="3">
        <v>1355</v>
      </c>
      <c r="M251" s="3">
        <v>993</v>
      </c>
      <c r="N251" s="3">
        <v>226</v>
      </c>
      <c r="O251" s="3">
        <v>34</v>
      </c>
      <c r="P251" s="3">
        <v>1217</v>
      </c>
      <c r="Q251" s="3"/>
    </row>
    <row r="252" spans="1:17" x14ac:dyDescent="0.3">
      <c r="A252" s="5">
        <v>1.78568474252249E+16</v>
      </c>
      <c r="B252" s="5">
        <v>1.78414445699532E+16</v>
      </c>
      <c r="C252" s="2" t="s">
        <v>1233</v>
      </c>
      <c r="D252" s="2" t="s">
        <v>1582</v>
      </c>
      <c r="E252" s="9" t="s">
        <v>1735</v>
      </c>
      <c r="F252" s="2">
        <v>53</v>
      </c>
      <c r="G252" s="6">
        <v>45569</v>
      </c>
      <c r="H252" s="2" t="s">
        <v>1736</v>
      </c>
      <c r="I252" s="2" t="s">
        <v>1237</v>
      </c>
      <c r="J252" s="3">
        <v>13336</v>
      </c>
      <c r="K252" s="3">
        <v>11177</v>
      </c>
      <c r="L252" s="3">
        <v>531</v>
      </c>
      <c r="M252" s="3">
        <v>62</v>
      </c>
      <c r="N252" s="3">
        <v>18</v>
      </c>
      <c r="O252" s="3">
        <v>2400.48</v>
      </c>
      <c r="P252" s="3">
        <v>11</v>
      </c>
      <c r="Q252" s="3">
        <v>137</v>
      </c>
    </row>
    <row r="253" spans="1:17" x14ac:dyDescent="0.3">
      <c r="A253" s="5">
        <v>1.78568474252249E+16</v>
      </c>
      <c r="B253" s="5">
        <v>1.78414445699532E+16</v>
      </c>
      <c r="C253" s="2" t="s">
        <v>1233</v>
      </c>
      <c r="D253" s="2" t="s">
        <v>1582</v>
      </c>
      <c r="E253" s="9" t="s">
        <v>1735</v>
      </c>
      <c r="F253" s="2">
        <v>53</v>
      </c>
      <c r="G253" s="6">
        <v>45569</v>
      </c>
      <c r="H253" s="2" t="s">
        <v>1736</v>
      </c>
      <c r="I253" s="2" t="s">
        <v>1237</v>
      </c>
      <c r="J253" s="3">
        <v>19522</v>
      </c>
      <c r="K253" s="3">
        <v>12226</v>
      </c>
      <c r="L253" s="3">
        <v>564</v>
      </c>
      <c r="M253" s="3">
        <v>70</v>
      </c>
      <c r="N253" s="3">
        <v>24</v>
      </c>
      <c r="O253" s="3">
        <v>13</v>
      </c>
      <c r="P253" s="3">
        <v>154</v>
      </c>
      <c r="Q253" s="3"/>
    </row>
    <row r="254" spans="1:17" x14ac:dyDescent="0.3">
      <c r="A254" s="5">
        <v>1.83149518120956E+16</v>
      </c>
      <c r="B254" s="5">
        <v>1.78414445699532E+16</v>
      </c>
      <c r="C254" s="2" t="s">
        <v>1233</v>
      </c>
      <c r="D254" s="2" t="s">
        <v>1582</v>
      </c>
      <c r="E254" s="9" t="s">
        <v>1737</v>
      </c>
      <c r="F254" s="2">
        <v>50</v>
      </c>
      <c r="G254" s="6">
        <v>45572</v>
      </c>
      <c r="H254" s="2" t="s">
        <v>1738</v>
      </c>
      <c r="I254" s="2" t="s">
        <v>1237</v>
      </c>
      <c r="J254" s="3">
        <v>16510</v>
      </c>
      <c r="K254" s="3">
        <v>12548</v>
      </c>
      <c r="L254" s="3">
        <v>577</v>
      </c>
      <c r="M254" s="3">
        <v>175</v>
      </c>
      <c r="N254" s="3">
        <v>27</v>
      </c>
      <c r="O254" s="3">
        <v>7924.7999999999993</v>
      </c>
      <c r="P254" s="3">
        <v>16</v>
      </c>
      <c r="Q254" s="3">
        <v>310</v>
      </c>
    </row>
    <row r="255" spans="1:17" x14ac:dyDescent="0.3">
      <c r="A255" s="5">
        <v>1.83149518120956E+16</v>
      </c>
      <c r="B255" s="5">
        <v>1.78414445699532E+16</v>
      </c>
      <c r="C255" s="2" t="s">
        <v>1233</v>
      </c>
      <c r="D255" s="2" t="s">
        <v>1582</v>
      </c>
      <c r="E255" s="9" t="s">
        <v>1737</v>
      </c>
      <c r="F255" s="2">
        <v>50</v>
      </c>
      <c r="G255" s="6">
        <v>45572</v>
      </c>
      <c r="H255" s="2" t="s">
        <v>1738</v>
      </c>
      <c r="I255" s="2" t="s">
        <v>1237</v>
      </c>
      <c r="J255" s="3">
        <v>23462</v>
      </c>
      <c r="K255" s="3">
        <v>14355</v>
      </c>
      <c r="L255" s="3">
        <v>653</v>
      </c>
      <c r="M255" s="3">
        <v>195</v>
      </c>
      <c r="N255" s="3">
        <v>46</v>
      </c>
      <c r="O255" s="3">
        <v>16</v>
      </c>
      <c r="P255" s="3">
        <v>366</v>
      </c>
      <c r="Q255" s="3"/>
    </row>
    <row r="256" spans="1:17" x14ac:dyDescent="0.3">
      <c r="A256" s="5">
        <v>1.80146914135564E+16</v>
      </c>
      <c r="B256" s="5">
        <v>1.78414445699532E+16</v>
      </c>
      <c r="C256" s="2" t="s">
        <v>1233</v>
      </c>
      <c r="D256" s="2" t="s">
        <v>1582</v>
      </c>
      <c r="E256" s="9" t="s">
        <v>1739</v>
      </c>
      <c r="F256" s="2">
        <v>9</v>
      </c>
      <c r="G256" s="6">
        <v>45575</v>
      </c>
      <c r="H256" s="2" t="s">
        <v>1740</v>
      </c>
      <c r="I256" s="2" t="s">
        <v>1237</v>
      </c>
      <c r="J256" s="3">
        <v>11596</v>
      </c>
      <c r="K256" s="3">
        <v>9950</v>
      </c>
      <c r="L256" s="3">
        <v>203</v>
      </c>
      <c r="M256" s="3">
        <v>52</v>
      </c>
      <c r="N256" s="3">
        <v>2</v>
      </c>
      <c r="O256" s="3">
        <v>5218.2</v>
      </c>
      <c r="P256" s="3">
        <v>5</v>
      </c>
      <c r="Q256" s="3">
        <v>188</v>
      </c>
    </row>
    <row r="257" spans="1:17" x14ac:dyDescent="0.3">
      <c r="A257" s="5">
        <v>1.80146914135564E+16</v>
      </c>
      <c r="B257" s="5">
        <v>1.78414445699532E+16</v>
      </c>
      <c r="C257" s="2" t="s">
        <v>1233</v>
      </c>
      <c r="D257" s="2" t="s">
        <v>1582</v>
      </c>
      <c r="E257" s="9" t="s">
        <v>1739</v>
      </c>
      <c r="F257" s="2">
        <v>9</v>
      </c>
      <c r="G257" s="6">
        <v>45575</v>
      </c>
      <c r="H257" s="2" t="s">
        <v>1740</v>
      </c>
      <c r="I257" s="2" t="s">
        <v>1237</v>
      </c>
      <c r="J257" s="3">
        <v>19613</v>
      </c>
      <c r="K257" s="3">
        <v>11443</v>
      </c>
      <c r="L257" s="3">
        <v>219</v>
      </c>
      <c r="M257" s="3">
        <v>58</v>
      </c>
      <c r="N257" s="3">
        <v>9</v>
      </c>
      <c r="O257" s="3">
        <v>5</v>
      </c>
      <c r="P257" s="3">
        <v>207</v>
      </c>
      <c r="Q257" s="3"/>
    </row>
    <row r="258" spans="1:17" x14ac:dyDescent="0.3">
      <c r="A258" s="5">
        <v>1.81073921384258E+16</v>
      </c>
      <c r="B258" s="5">
        <v>1.78414445699532E+16</v>
      </c>
      <c r="C258" s="2" t="s">
        <v>1233</v>
      </c>
      <c r="D258" s="2" t="s">
        <v>1582</v>
      </c>
      <c r="E258" s="9" t="s">
        <v>1741</v>
      </c>
      <c r="F258" s="2">
        <v>32</v>
      </c>
      <c r="G258" s="6">
        <v>45577</v>
      </c>
      <c r="H258" s="2" t="s">
        <v>1742</v>
      </c>
      <c r="I258" s="2" t="s">
        <v>1237</v>
      </c>
      <c r="J258" s="3">
        <v>9688</v>
      </c>
      <c r="K258" s="3">
        <v>7753</v>
      </c>
      <c r="L258" s="3">
        <v>153</v>
      </c>
      <c r="M258" s="3">
        <v>12</v>
      </c>
      <c r="N258" s="3">
        <v>2</v>
      </c>
      <c r="O258" s="3">
        <v>3487.68</v>
      </c>
      <c r="P258" s="3">
        <v>1</v>
      </c>
      <c r="Q258" s="3">
        <v>18</v>
      </c>
    </row>
    <row r="259" spans="1:17" x14ac:dyDescent="0.3">
      <c r="A259" s="5">
        <v>1.84344224470784E+16</v>
      </c>
      <c r="B259" s="5">
        <v>1.78414445699532E+16</v>
      </c>
      <c r="C259" s="2" t="s">
        <v>1233</v>
      </c>
      <c r="D259" s="2" t="s">
        <v>1582</v>
      </c>
      <c r="E259" s="9" t="s">
        <v>1754</v>
      </c>
      <c r="F259" s="2">
        <v>49</v>
      </c>
      <c r="G259" s="6">
        <v>45577</v>
      </c>
      <c r="H259" s="2" t="s">
        <v>1755</v>
      </c>
      <c r="I259" s="2" t="s">
        <v>1237</v>
      </c>
      <c r="J259" s="3">
        <v>14209</v>
      </c>
      <c r="K259" s="3">
        <v>8451</v>
      </c>
      <c r="L259" s="3">
        <v>267</v>
      </c>
      <c r="M259" s="3">
        <v>41</v>
      </c>
      <c r="N259" s="3">
        <v>14</v>
      </c>
      <c r="O259" s="3">
        <v>10</v>
      </c>
      <c r="P259" s="3">
        <v>50</v>
      </c>
      <c r="Q259" s="3"/>
    </row>
    <row r="260" spans="1:17" x14ac:dyDescent="0.3">
      <c r="A260" s="5">
        <v>1.80228015865923E+16</v>
      </c>
      <c r="B260" s="5">
        <v>1.78414445699532E+16</v>
      </c>
      <c r="C260" s="2" t="s">
        <v>1233</v>
      </c>
      <c r="D260" s="2" t="s">
        <v>1582</v>
      </c>
      <c r="E260" s="9" t="s">
        <v>1741</v>
      </c>
      <c r="F260" s="2">
        <v>0</v>
      </c>
      <c r="G260" s="6">
        <v>45580</v>
      </c>
      <c r="H260" s="2" t="s">
        <v>1743</v>
      </c>
      <c r="I260" s="2" t="s">
        <v>1300</v>
      </c>
      <c r="J260" s="3">
        <v>10761</v>
      </c>
      <c r="K260" s="3">
        <v>7939</v>
      </c>
      <c r="L260" s="3">
        <v>76</v>
      </c>
      <c r="M260" s="3">
        <v>12</v>
      </c>
      <c r="N260" s="3">
        <v>1</v>
      </c>
      <c r="O260" s="3">
        <v>5380.5</v>
      </c>
      <c r="P260" s="3">
        <v>4</v>
      </c>
      <c r="Q260" s="3">
        <v>27</v>
      </c>
    </row>
    <row r="261" spans="1:17" x14ac:dyDescent="0.3">
      <c r="A261" s="5">
        <v>1.80228015865923E+16</v>
      </c>
      <c r="B261" s="5">
        <v>1.78414445699532E+16</v>
      </c>
      <c r="C261" s="2" t="s">
        <v>1233</v>
      </c>
      <c r="D261" s="2" t="s">
        <v>1582</v>
      </c>
      <c r="E261" s="9" t="s">
        <v>1741</v>
      </c>
      <c r="F261" s="2">
        <v>0</v>
      </c>
      <c r="G261" s="6">
        <v>45580</v>
      </c>
      <c r="H261" s="2" t="s">
        <v>1743</v>
      </c>
      <c r="I261" s="2" t="s">
        <v>1300</v>
      </c>
      <c r="J261" s="3">
        <v>17579</v>
      </c>
      <c r="K261" s="3">
        <v>9601</v>
      </c>
      <c r="L261" s="3">
        <v>98</v>
      </c>
      <c r="M261" s="3">
        <v>16</v>
      </c>
      <c r="N261" s="3">
        <v>1</v>
      </c>
      <c r="O261" s="3">
        <v>4</v>
      </c>
      <c r="P261" s="3">
        <v>40</v>
      </c>
      <c r="Q261" s="3"/>
    </row>
    <row r="262" spans="1:17" x14ac:dyDescent="0.3">
      <c r="A262" s="5">
        <v>1.80445021130155E+16</v>
      </c>
      <c r="B262" s="5">
        <v>1.78414445699532E+16</v>
      </c>
      <c r="C262" s="2" t="s">
        <v>1233</v>
      </c>
      <c r="D262" s="2" t="s">
        <v>1582</v>
      </c>
      <c r="E262" s="9" t="s">
        <v>1744</v>
      </c>
      <c r="F262" s="2">
        <v>47</v>
      </c>
      <c r="G262" s="6">
        <v>45582</v>
      </c>
      <c r="H262" s="2" t="s">
        <v>1745</v>
      </c>
      <c r="I262" s="2" t="s">
        <v>1237</v>
      </c>
      <c r="J262" s="3">
        <v>13760</v>
      </c>
      <c r="K262" s="3">
        <v>13101</v>
      </c>
      <c r="L262" s="3">
        <v>392</v>
      </c>
      <c r="M262" s="3">
        <v>161</v>
      </c>
      <c r="N262" s="3">
        <v>30</v>
      </c>
      <c r="O262" s="3">
        <v>6742.4</v>
      </c>
      <c r="P262" s="3">
        <v>14</v>
      </c>
      <c r="Q262" s="3">
        <v>411</v>
      </c>
    </row>
    <row r="263" spans="1:17" x14ac:dyDescent="0.3">
      <c r="A263" s="5">
        <v>1.80445021130155E+16</v>
      </c>
      <c r="B263" s="5">
        <v>1.78414445699532E+16</v>
      </c>
      <c r="C263" s="2" t="s">
        <v>1233</v>
      </c>
      <c r="D263" s="2" t="s">
        <v>1582</v>
      </c>
      <c r="E263" s="9" t="s">
        <v>1744</v>
      </c>
      <c r="F263" s="2">
        <v>47</v>
      </c>
      <c r="G263" s="6">
        <v>45582</v>
      </c>
      <c r="H263" s="2" t="s">
        <v>1745</v>
      </c>
      <c r="I263" s="2" t="s">
        <v>1237</v>
      </c>
      <c r="J263" s="3">
        <v>29356</v>
      </c>
      <c r="K263" s="3">
        <v>21490</v>
      </c>
      <c r="L263" s="3">
        <v>567</v>
      </c>
      <c r="M263" s="3">
        <v>256</v>
      </c>
      <c r="N263" s="3">
        <v>60</v>
      </c>
      <c r="O263" s="3">
        <v>18</v>
      </c>
      <c r="P263" s="3">
        <v>629</v>
      </c>
      <c r="Q263" s="3"/>
    </row>
    <row r="264" spans="1:17" x14ac:dyDescent="0.3">
      <c r="A264" s="5">
        <v>1.78779919801722E+16</v>
      </c>
      <c r="B264" s="5">
        <v>1.78414445699532E+16</v>
      </c>
      <c r="C264" s="2" t="s">
        <v>1233</v>
      </c>
      <c r="D264" s="2" t="s">
        <v>1582</v>
      </c>
      <c r="E264" s="9" t="s">
        <v>1770</v>
      </c>
      <c r="F264" s="2">
        <v>48</v>
      </c>
      <c r="G264" s="6">
        <v>45585</v>
      </c>
      <c r="H264" s="2" t="s">
        <v>1771</v>
      </c>
      <c r="I264" s="2" t="s">
        <v>1237</v>
      </c>
      <c r="J264" s="3">
        <v>34672</v>
      </c>
      <c r="K264" s="3">
        <v>24496</v>
      </c>
      <c r="L264" s="3">
        <v>771</v>
      </c>
      <c r="M264" s="3">
        <v>184</v>
      </c>
      <c r="N264" s="3">
        <v>38</v>
      </c>
      <c r="O264" s="3">
        <v>29</v>
      </c>
      <c r="P264" s="3">
        <v>320</v>
      </c>
      <c r="Q264" s="3"/>
    </row>
    <row r="265" spans="1:17" x14ac:dyDescent="0.3">
      <c r="A265" s="5">
        <v>1.79575713238299E+16</v>
      </c>
      <c r="B265" s="5">
        <v>1.78414445699532E+16</v>
      </c>
      <c r="C265" s="2" t="s">
        <v>1233</v>
      </c>
      <c r="D265" s="2" t="s">
        <v>1582</v>
      </c>
      <c r="E265" s="9" t="s">
        <v>1768</v>
      </c>
      <c r="F265" s="2">
        <v>45</v>
      </c>
      <c r="G265" s="6">
        <v>45588</v>
      </c>
      <c r="H265" s="2" t="s">
        <v>1769</v>
      </c>
      <c r="I265" s="2" t="s">
        <v>1237</v>
      </c>
      <c r="J265" s="3">
        <v>12816</v>
      </c>
      <c r="K265" s="3">
        <v>8629</v>
      </c>
      <c r="L265" s="3">
        <v>251</v>
      </c>
      <c r="M265" s="3">
        <v>36</v>
      </c>
      <c r="N265" s="3">
        <v>14</v>
      </c>
      <c r="O265" s="3">
        <v>13</v>
      </c>
      <c r="P265" s="3">
        <v>68</v>
      </c>
      <c r="Q265" s="3"/>
    </row>
    <row r="266" spans="1:17" x14ac:dyDescent="0.3">
      <c r="A266" s="5">
        <v>1.80252378292059E+16</v>
      </c>
      <c r="B266" s="5">
        <v>1.78414445699532E+16</v>
      </c>
      <c r="C266" s="2" t="s">
        <v>1233</v>
      </c>
      <c r="D266" s="2" t="s">
        <v>1582</v>
      </c>
      <c r="E266" s="9" t="s">
        <v>1766</v>
      </c>
      <c r="F266" s="2">
        <v>60</v>
      </c>
      <c r="G266" s="6">
        <v>45598</v>
      </c>
      <c r="H266" s="2" t="s">
        <v>1767</v>
      </c>
      <c r="I266" s="2" t="s">
        <v>1237</v>
      </c>
      <c r="J266" s="3">
        <v>10231</v>
      </c>
      <c r="K266" s="3">
        <v>7254</v>
      </c>
      <c r="L266" s="3">
        <v>105</v>
      </c>
      <c r="M266" s="3">
        <v>9</v>
      </c>
      <c r="N266" s="3">
        <v>5</v>
      </c>
      <c r="O266" s="3">
        <v>2</v>
      </c>
      <c r="P266" s="3">
        <v>19</v>
      </c>
      <c r="Q266" s="3"/>
    </row>
    <row r="267" spans="1:17" x14ac:dyDescent="0.3">
      <c r="A267" s="5">
        <v>1.80348909260678E+16</v>
      </c>
      <c r="B267" s="5">
        <v>1.78414445699532E+16</v>
      </c>
      <c r="C267" s="2" t="s">
        <v>1233</v>
      </c>
      <c r="D267" s="2" t="s">
        <v>1582</v>
      </c>
      <c r="E267" s="9" t="s">
        <v>1764</v>
      </c>
      <c r="F267" s="2">
        <v>11</v>
      </c>
      <c r="G267" s="6">
        <v>45602</v>
      </c>
      <c r="H267" s="2" t="s">
        <v>1765</v>
      </c>
      <c r="I267" s="2" t="s">
        <v>1237</v>
      </c>
      <c r="J267" s="3">
        <v>32527</v>
      </c>
      <c r="K267" s="3">
        <v>19512</v>
      </c>
      <c r="L267" s="3">
        <v>836</v>
      </c>
      <c r="M267" s="3">
        <v>263</v>
      </c>
      <c r="N267" s="3">
        <v>39</v>
      </c>
      <c r="O267" s="3">
        <v>27</v>
      </c>
      <c r="P267" s="3">
        <v>697</v>
      </c>
      <c r="Q267" s="3"/>
    </row>
    <row r="268" spans="1:17" x14ac:dyDescent="0.3">
      <c r="A268" s="5">
        <v>1.7875631871125E+16</v>
      </c>
      <c r="B268" s="5">
        <v>1.78414445699532E+16</v>
      </c>
      <c r="C268" s="2" t="s">
        <v>1233</v>
      </c>
      <c r="D268" s="2" t="s">
        <v>1582</v>
      </c>
      <c r="E268" s="9" t="s">
        <v>1762</v>
      </c>
      <c r="F268" s="2">
        <v>10</v>
      </c>
      <c r="G268" s="6">
        <v>45614</v>
      </c>
      <c r="H268" s="2" t="s">
        <v>1763</v>
      </c>
      <c r="I268" s="2" t="s">
        <v>1237</v>
      </c>
      <c r="J268" s="3">
        <v>28556</v>
      </c>
      <c r="K268" s="3">
        <v>15004</v>
      </c>
      <c r="L268" s="3">
        <v>555</v>
      </c>
      <c r="M268" s="3">
        <v>137</v>
      </c>
      <c r="N268" s="3">
        <v>8</v>
      </c>
      <c r="O268" s="3">
        <v>5</v>
      </c>
      <c r="P268" s="3">
        <v>418</v>
      </c>
      <c r="Q268" s="3"/>
    </row>
    <row r="269" spans="1:17" x14ac:dyDescent="0.3">
      <c r="A269" s="5">
        <v>1.80996154004779E+16</v>
      </c>
      <c r="B269" s="5">
        <v>1.78414445699532E+16</v>
      </c>
      <c r="C269" s="2" t="s">
        <v>1233</v>
      </c>
      <c r="D269" s="2" t="s">
        <v>1582</v>
      </c>
      <c r="E269" s="9" t="s">
        <v>1760</v>
      </c>
      <c r="F269" s="2">
        <v>56</v>
      </c>
      <c r="G269" s="6">
        <v>45615</v>
      </c>
      <c r="H269" s="2" t="s">
        <v>1761</v>
      </c>
      <c r="I269" s="2" t="s">
        <v>1237</v>
      </c>
      <c r="J269" s="3">
        <v>13615</v>
      </c>
      <c r="K269" s="3">
        <v>8442</v>
      </c>
      <c r="L269" s="3">
        <v>319</v>
      </c>
      <c r="M269" s="3">
        <v>38</v>
      </c>
      <c r="N269" s="3">
        <v>9</v>
      </c>
      <c r="O269" s="3">
        <v>1</v>
      </c>
      <c r="P269" s="3">
        <v>68</v>
      </c>
      <c r="Q269" s="3"/>
    </row>
    <row r="270" spans="1:17" x14ac:dyDescent="0.3">
      <c r="A270" s="5">
        <v>1.80439381938989E+16</v>
      </c>
      <c r="B270" s="5">
        <v>1.78414445699532E+16</v>
      </c>
      <c r="C270" s="2" t="s">
        <v>1233</v>
      </c>
      <c r="D270" s="2" t="s">
        <v>1582</v>
      </c>
      <c r="E270" s="9" t="s">
        <v>1758</v>
      </c>
      <c r="F270" s="2">
        <v>12</v>
      </c>
      <c r="G270" s="6">
        <v>45616</v>
      </c>
      <c r="H270" s="2" t="s">
        <v>1759</v>
      </c>
      <c r="I270" s="2" t="s">
        <v>1237</v>
      </c>
      <c r="J270" s="3">
        <v>42426</v>
      </c>
      <c r="K270" s="3">
        <v>26245</v>
      </c>
      <c r="L270" s="3">
        <v>984</v>
      </c>
      <c r="M270" s="3">
        <v>462</v>
      </c>
      <c r="N270" s="3">
        <v>100</v>
      </c>
      <c r="O270" s="3">
        <v>1</v>
      </c>
      <c r="P270" s="3">
        <v>724</v>
      </c>
      <c r="Q270" s="3"/>
    </row>
    <row r="271" spans="1:17" x14ac:dyDescent="0.3">
      <c r="A271" s="5">
        <v>1.78813450471921E+16</v>
      </c>
      <c r="B271" s="5">
        <v>1.78414445699532E+16</v>
      </c>
      <c r="C271" s="2" t="s">
        <v>1233</v>
      </c>
      <c r="D271" s="2" t="s">
        <v>1582</v>
      </c>
      <c r="E271" s="9" t="s">
        <v>1756</v>
      </c>
      <c r="F271" s="2">
        <v>8</v>
      </c>
      <c r="G271" s="6">
        <v>45618</v>
      </c>
      <c r="H271" s="2" t="s">
        <v>1757</v>
      </c>
      <c r="I271" s="2" t="s">
        <v>1237</v>
      </c>
      <c r="J271" s="3">
        <v>23023</v>
      </c>
      <c r="K271" s="3">
        <v>13784</v>
      </c>
      <c r="L271" s="3">
        <v>400</v>
      </c>
      <c r="M271" s="3">
        <v>124</v>
      </c>
      <c r="N271" s="3">
        <v>12</v>
      </c>
      <c r="O271" s="3">
        <v>4</v>
      </c>
      <c r="P271" s="3">
        <v>322</v>
      </c>
      <c r="Q271" s="3"/>
    </row>
    <row r="272" spans="1:17" x14ac:dyDescent="0.3">
      <c r="A272" s="5">
        <v>1.81073921384258E+16</v>
      </c>
      <c r="B272" s="5">
        <v>1.78414445699532E+16</v>
      </c>
      <c r="C272" s="2" t="s">
        <v>1233</v>
      </c>
      <c r="D272" s="2" t="s">
        <v>1582</v>
      </c>
      <c r="E272" s="9" t="s">
        <v>1741</v>
      </c>
      <c r="F272" s="2">
        <v>32</v>
      </c>
      <c r="G272" s="6">
        <v>45636</v>
      </c>
      <c r="H272" s="2" t="s">
        <v>1742</v>
      </c>
      <c r="I272" s="2" t="s">
        <v>1237</v>
      </c>
      <c r="J272" s="3">
        <v>14934</v>
      </c>
      <c r="K272" s="3">
        <v>9775</v>
      </c>
      <c r="L272" s="3">
        <v>180</v>
      </c>
      <c r="M272" s="3">
        <v>13</v>
      </c>
      <c r="N272" s="3">
        <v>11</v>
      </c>
      <c r="O272" s="3">
        <v>1</v>
      </c>
      <c r="P272" s="3">
        <v>30</v>
      </c>
      <c r="Q272" s="3"/>
    </row>
    <row r="273" spans="1:17" x14ac:dyDescent="0.3">
      <c r="A273" s="5">
        <v>1.8455094793064E+16</v>
      </c>
      <c r="B273" s="5">
        <v>1.78414445699532E+16</v>
      </c>
      <c r="C273" s="2" t="s">
        <v>1233</v>
      </c>
      <c r="D273" s="2" t="s">
        <v>1582</v>
      </c>
      <c r="E273" s="9" t="s">
        <v>1752</v>
      </c>
      <c r="F273" s="2">
        <v>42</v>
      </c>
      <c r="G273" s="6">
        <v>45638</v>
      </c>
      <c r="H273" s="2" t="s">
        <v>1753</v>
      </c>
      <c r="I273" s="2" t="s">
        <v>1237</v>
      </c>
      <c r="J273" s="3">
        <v>15000</v>
      </c>
      <c r="K273" s="3">
        <v>10021</v>
      </c>
      <c r="L273" s="3">
        <v>266</v>
      </c>
      <c r="M273" s="3">
        <v>34</v>
      </c>
      <c r="N273" s="3">
        <v>17</v>
      </c>
      <c r="O273" s="3">
        <v>2</v>
      </c>
      <c r="P273" s="3">
        <v>54</v>
      </c>
      <c r="Q273" s="3"/>
    </row>
    <row r="274" spans="1:17" x14ac:dyDescent="0.3">
      <c r="A274" s="5">
        <v>1.8016310663389E+16</v>
      </c>
      <c r="B274" s="5">
        <v>1.78414445699532E+16</v>
      </c>
      <c r="C274" s="2" t="s">
        <v>1233</v>
      </c>
      <c r="D274" s="2" t="s">
        <v>1582</v>
      </c>
      <c r="E274" s="9" t="s">
        <v>1750</v>
      </c>
      <c r="F274" s="2">
        <v>45</v>
      </c>
      <c r="G274" s="6">
        <v>45640</v>
      </c>
      <c r="H274" s="2" t="s">
        <v>1751</v>
      </c>
      <c r="I274" s="2" t="s">
        <v>1237</v>
      </c>
      <c r="J274" s="3">
        <v>7558</v>
      </c>
      <c r="K274" s="3">
        <v>5542</v>
      </c>
      <c r="L274" s="3">
        <v>154</v>
      </c>
      <c r="M274" s="3">
        <v>19</v>
      </c>
      <c r="N274" s="3">
        <v>9</v>
      </c>
      <c r="O274" s="3">
        <v>3</v>
      </c>
      <c r="P274" s="3">
        <v>36</v>
      </c>
      <c r="Q274" s="3"/>
    </row>
    <row r="275" spans="1:17" x14ac:dyDescent="0.3">
      <c r="A275" s="5">
        <v>1.78811470591965E+16</v>
      </c>
      <c r="B275" s="5">
        <v>1.78414445699532E+16</v>
      </c>
      <c r="C275" s="2" t="s">
        <v>1233</v>
      </c>
      <c r="D275" s="2" t="s">
        <v>1582</v>
      </c>
      <c r="E275" s="9" t="s">
        <v>1748</v>
      </c>
      <c r="F275" s="2">
        <v>50</v>
      </c>
      <c r="G275" s="6">
        <v>45642</v>
      </c>
      <c r="H275" s="2" t="s">
        <v>1749</v>
      </c>
      <c r="I275" s="2" t="s">
        <v>1237</v>
      </c>
      <c r="J275" s="3">
        <v>8606</v>
      </c>
      <c r="K275" s="3">
        <v>6156</v>
      </c>
      <c r="L275" s="3">
        <v>211</v>
      </c>
      <c r="M275" s="3">
        <v>17</v>
      </c>
      <c r="N275" s="3">
        <v>7</v>
      </c>
      <c r="O275" s="3">
        <v>2</v>
      </c>
      <c r="P275" s="3">
        <v>32</v>
      </c>
      <c r="Q275" s="3"/>
    </row>
    <row r="276" spans="1:17" x14ac:dyDescent="0.3">
      <c r="A276" s="5">
        <v>1.78913657730565E+16</v>
      </c>
      <c r="B276" s="5">
        <v>1.78414445699532E+16</v>
      </c>
      <c r="C276" s="2" t="s">
        <v>1233</v>
      </c>
      <c r="D276" s="2" t="s">
        <v>1582</v>
      </c>
      <c r="E276" s="9" t="s">
        <v>1746</v>
      </c>
      <c r="F276" s="2">
        <v>41</v>
      </c>
      <c r="G276" s="6">
        <v>45646</v>
      </c>
      <c r="H276" s="2" t="s">
        <v>1747</v>
      </c>
      <c r="I276" s="2" t="s">
        <v>1237</v>
      </c>
      <c r="J276" s="3">
        <v>12349</v>
      </c>
      <c r="K276" s="3">
        <v>7683</v>
      </c>
      <c r="L276" s="3">
        <v>471</v>
      </c>
      <c r="M276" s="3">
        <v>66</v>
      </c>
      <c r="N276" s="3">
        <v>20</v>
      </c>
      <c r="O276" s="3">
        <v>5</v>
      </c>
      <c r="P276" s="3">
        <v>96</v>
      </c>
      <c r="Q276" s="3"/>
    </row>
    <row r="277" spans="1:17" x14ac:dyDescent="0.3">
      <c r="A277" s="5">
        <v>1.80634473618911E+16</v>
      </c>
      <c r="B277" s="5">
        <v>1.78414445699532E+16</v>
      </c>
      <c r="C277" s="2" t="s">
        <v>1233</v>
      </c>
      <c r="D277" s="2" t="s">
        <v>1582</v>
      </c>
      <c r="E277" s="9" t="s">
        <v>1772</v>
      </c>
      <c r="F277" s="2">
        <v>16</v>
      </c>
      <c r="G277" s="6">
        <v>45658</v>
      </c>
      <c r="H277" s="2" t="s">
        <v>1773</v>
      </c>
      <c r="I277" s="2" t="s">
        <v>1237</v>
      </c>
      <c r="J277" s="3">
        <v>14398</v>
      </c>
      <c r="K277" s="3">
        <v>8745</v>
      </c>
      <c r="L277" s="3">
        <v>181</v>
      </c>
      <c r="M277" s="3">
        <v>46</v>
      </c>
      <c r="N277" s="3">
        <v>5</v>
      </c>
      <c r="O277" s="3">
        <v>2</v>
      </c>
      <c r="P277" s="3">
        <v>153</v>
      </c>
      <c r="Q277" s="3"/>
    </row>
    <row r="278" spans="1:17" x14ac:dyDescent="0.3">
      <c r="A278" s="5">
        <v>1.80666E+16</v>
      </c>
      <c r="B278" s="5">
        <v>1.78414E+16</v>
      </c>
      <c r="C278" s="2" t="s">
        <v>1233</v>
      </c>
      <c r="D278" s="2" t="s">
        <v>1582</v>
      </c>
      <c r="E278" s="9" t="s">
        <v>1802</v>
      </c>
      <c r="F278" s="2">
        <v>35</v>
      </c>
      <c r="G278" s="6">
        <v>45658</v>
      </c>
      <c r="H278" s="2" t="s">
        <v>1803</v>
      </c>
      <c r="I278" s="2" t="s">
        <v>1237</v>
      </c>
      <c r="J278" s="3">
        <v>22898</v>
      </c>
      <c r="K278" s="3">
        <v>14130</v>
      </c>
      <c r="L278" s="3">
        <v>750</v>
      </c>
      <c r="M278" s="3">
        <v>153</v>
      </c>
      <c r="N278" s="3">
        <v>49</v>
      </c>
      <c r="O278" s="3">
        <v>59</v>
      </c>
      <c r="P278" s="3">
        <v>194</v>
      </c>
      <c r="Q278" s="3"/>
    </row>
    <row r="279" spans="1:17" x14ac:dyDescent="0.3">
      <c r="A279" s="5">
        <v>1.80167E+16</v>
      </c>
      <c r="B279" s="5">
        <v>1.78414E+16</v>
      </c>
      <c r="C279" s="2" t="s">
        <v>1233</v>
      </c>
      <c r="D279" s="2" t="s">
        <v>1582</v>
      </c>
      <c r="E279" s="9" t="s">
        <v>1786</v>
      </c>
      <c r="F279" s="2">
        <v>26</v>
      </c>
      <c r="G279" s="6">
        <v>45659</v>
      </c>
      <c r="H279" s="2" t="s">
        <v>1787</v>
      </c>
      <c r="I279" s="2" t="s">
        <v>1237</v>
      </c>
      <c r="J279" s="3">
        <v>14589</v>
      </c>
      <c r="K279" s="3">
        <v>9808</v>
      </c>
      <c r="L279" s="3">
        <v>423</v>
      </c>
      <c r="M279" s="3">
        <v>197</v>
      </c>
      <c r="N279" s="3">
        <v>72</v>
      </c>
      <c r="O279" s="3">
        <v>3</v>
      </c>
      <c r="P279" s="3">
        <v>353</v>
      </c>
      <c r="Q279" s="3"/>
    </row>
    <row r="280" spans="1:17" x14ac:dyDescent="0.3">
      <c r="A280" s="5">
        <v>1.80475785203275E+16</v>
      </c>
      <c r="B280" s="5">
        <v>1.78414445699532E+16</v>
      </c>
      <c r="C280" s="2" t="s">
        <v>1233</v>
      </c>
      <c r="D280" s="2" t="s">
        <v>1582</v>
      </c>
      <c r="E280" s="9" t="s">
        <v>1776</v>
      </c>
      <c r="F280" s="2">
        <v>28</v>
      </c>
      <c r="G280" s="6">
        <v>45663</v>
      </c>
      <c r="H280" s="2" t="s">
        <v>1777</v>
      </c>
      <c r="I280" s="2" t="s">
        <v>1237</v>
      </c>
      <c r="J280" s="3">
        <v>17062</v>
      </c>
      <c r="K280" s="3">
        <v>10478</v>
      </c>
      <c r="L280" s="3">
        <v>231</v>
      </c>
      <c r="M280" s="3">
        <v>114</v>
      </c>
      <c r="N280" s="3">
        <v>4</v>
      </c>
      <c r="O280" s="3">
        <v>3</v>
      </c>
      <c r="P280" s="3">
        <v>286</v>
      </c>
      <c r="Q280" s="3"/>
    </row>
    <row r="281" spans="1:17" x14ac:dyDescent="0.3">
      <c r="A281" s="5">
        <v>1.7892057675113E+16</v>
      </c>
      <c r="B281" s="5">
        <v>1.78414445699532E+16</v>
      </c>
      <c r="C281" s="2" t="s">
        <v>1233</v>
      </c>
      <c r="D281" s="2" t="s">
        <v>1582</v>
      </c>
      <c r="E281" s="9" t="s">
        <v>1778</v>
      </c>
      <c r="F281" s="2">
        <v>43</v>
      </c>
      <c r="G281" s="6">
        <v>45666</v>
      </c>
      <c r="H281" s="2" t="s">
        <v>1779</v>
      </c>
      <c r="I281" s="2" t="s">
        <v>1237</v>
      </c>
      <c r="J281" s="3">
        <v>12319</v>
      </c>
      <c r="K281" s="3">
        <v>7395</v>
      </c>
      <c r="L281" s="3">
        <v>247</v>
      </c>
      <c r="M281" s="3">
        <v>19</v>
      </c>
      <c r="N281" s="3">
        <v>7</v>
      </c>
      <c r="O281" s="3">
        <v>9</v>
      </c>
      <c r="P281" s="3">
        <v>50</v>
      </c>
      <c r="Q281" s="3"/>
    </row>
    <row r="282" spans="1:17" x14ac:dyDescent="0.3">
      <c r="A282" s="5">
        <v>1.80538776354984E+16</v>
      </c>
      <c r="B282" s="5">
        <v>1.78414445699532E+16</v>
      </c>
      <c r="C282" s="2" t="s">
        <v>1233</v>
      </c>
      <c r="D282" s="2" t="s">
        <v>1582</v>
      </c>
      <c r="E282" s="9" t="s">
        <v>1780</v>
      </c>
      <c r="F282" s="2">
        <v>44</v>
      </c>
      <c r="G282" s="6">
        <v>45668</v>
      </c>
      <c r="H282" s="2" t="s">
        <v>1781</v>
      </c>
      <c r="I282" s="2" t="s">
        <v>1237</v>
      </c>
      <c r="J282" s="3">
        <v>14409</v>
      </c>
      <c r="K282" s="3">
        <v>9067</v>
      </c>
      <c r="L282" s="3">
        <v>263</v>
      </c>
      <c r="M282" s="3">
        <v>46</v>
      </c>
      <c r="N282" s="3">
        <v>6</v>
      </c>
      <c r="O282" s="3">
        <v>6</v>
      </c>
      <c r="P282" s="3">
        <v>68</v>
      </c>
      <c r="Q282" s="3"/>
    </row>
    <row r="283" spans="1:17" x14ac:dyDescent="0.3">
      <c r="A283" s="5">
        <v>1.80823010536E+16</v>
      </c>
      <c r="B283" s="5">
        <v>1.78414445699532E+16</v>
      </c>
      <c r="C283" s="2" t="s">
        <v>1233</v>
      </c>
      <c r="D283" s="2" t="s">
        <v>1582</v>
      </c>
      <c r="E283" s="9" t="s">
        <v>1782</v>
      </c>
      <c r="F283" s="2">
        <v>58</v>
      </c>
      <c r="G283" s="6">
        <v>45670</v>
      </c>
      <c r="H283" s="2" t="s">
        <v>1783</v>
      </c>
      <c r="I283" s="2" t="s">
        <v>1237</v>
      </c>
      <c r="J283" s="3">
        <v>13220</v>
      </c>
      <c r="K283" s="3">
        <v>8015</v>
      </c>
      <c r="L283" s="3">
        <v>202</v>
      </c>
      <c r="M283" s="3">
        <v>36</v>
      </c>
      <c r="N283" s="3">
        <v>12</v>
      </c>
      <c r="O283" s="3">
        <v>4</v>
      </c>
      <c r="P283" s="3">
        <v>50</v>
      </c>
      <c r="Q283" s="3"/>
    </row>
    <row r="284" spans="1:17" x14ac:dyDescent="0.3">
      <c r="A284" s="5">
        <v>1.80797900896187E+16</v>
      </c>
      <c r="B284" s="5">
        <v>1.78414445699532E+16</v>
      </c>
      <c r="C284" s="2" t="s">
        <v>1233</v>
      </c>
      <c r="D284" s="2" t="s">
        <v>1582</v>
      </c>
      <c r="E284" s="9" t="s">
        <v>1784</v>
      </c>
      <c r="F284" s="2">
        <v>28</v>
      </c>
      <c r="G284" s="6">
        <v>45685</v>
      </c>
      <c r="H284" s="2" t="s">
        <v>1785</v>
      </c>
      <c r="I284" s="2" t="s">
        <v>1237</v>
      </c>
      <c r="J284" s="3">
        <v>17382</v>
      </c>
      <c r="K284" s="3">
        <v>11117</v>
      </c>
      <c r="L284" s="3">
        <v>448</v>
      </c>
      <c r="M284" s="3">
        <v>164</v>
      </c>
      <c r="N284" s="3">
        <v>27</v>
      </c>
      <c r="O284" s="3">
        <v>8</v>
      </c>
      <c r="P284" s="3">
        <v>274</v>
      </c>
      <c r="Q284" s="3"/>
    </row>
    <row r="285" spans="1:17" x14ac:dyDescent="0.3">
      <c r="A285" s="5">
        <v>1.80238E+16</v>
      </c>
      <c r="B285" s="5">
        <v>1.78414E+16</v>
      </c>
      <c r="C285" s="2" t="s">
        <v>1233</v>
      </c>
      <c r="D285" s="2" t="s">
        <v>1582</v>
      </c>
      <c r="E285" s="9" t="s">
        <v>1826</v>
      </c>
      <c r="F285" s="2">
        <v>34</v>
      </c>
      <c r="G285" s="6">
        <v>45693</v>
      </c>
      <c r="H285" s="2" t="s">
        <v>1827</v>
      </c>
      <c r="I285" s="2" t="s">
        <v>1237</v>
      </c>
      <c r="J285" s="3">
        <v>11853</v>
      </c>
      <c r="K285" s="3">
        <v>7817</v>
      </c>
      <c r="L285" s="3">
        <v>243</v>
      </c>
      <c r="M285" s="3">
        <v>40</v>
      </c>
      <c r="N285" s="3">
        <v>14</v>
      </c>
      <c r="O285" s="3">
        <v>4</v>
      </c>
      <c r="P285" s="3">
        <v>71</v>
      </c>
      <c r="Q285" s="3"/>
    </row>
    <row r="286" spans="1:17" x14ac:dyDescent="0.3">
      <c r="A286" s="5">
        <v>1.79203E+16</v>
      </c>
      <c r="B286" s="5">
        <v>1.78414E+16</v>
      </c>
      <c r="C286" s="2" t="s">
        <v>1233</v>
      </c>
      <c r="D286" s="2" t="s">
        <v>1582</v>
      </c>
      <c r="E286" s="9" t="s">
        <v>1788</v>
      </c>
      <c r="F286" s="2">
        <v>0</v>
      </c>
      <c r="G286" s="6">
        <v>45701</v>
      </c>
      <c r="H286" s="2" t="s">
        <v>1789</v>
      </c>
      <c r="I286" s="2" t="s">
        <v>1300</v>
      </c>
      <c r="J286" s="3">
        <v>18988</v>
      </c>
      <c r="K286" s="3">
        <v>9826</v>
      </c>
      <c r="L286" s="3">
        <v>248</v>
      </c>
      <c r="M286" s="3">
        <v>31</v>
      </c>
      <c r="N286" s="3">
        <v>5</v>
      </c>
      <c r="O286" s="3">
        <v>2</v>
      </c>
      <c r="P286" s="3">
        <v>156</v>
      </c>
      <c r="Q286" s="3"/>
    </row>
    <row r="287" spans="1:17" x14ac:dyDescent="0.3">
      <c r="A287" s="5">
        <v>1.80031E+16</v>
      </c>
      <c r="B287" s="5">
        <v>1.78414E+16</v>
      </c>
      <c r="C287" s="2" t="s">
        <v>1233</v>
      </c>
      <c r="D287" s="2" t="s">
        <v>1582</v>
      </c>
      <c r="E287" s="9" t="s">
        <v>1790</v>
      </c>
      <c r="F287" s="2">
        <v>0</v>
      </c>
      <c r="G287" s="6">
        <v>45703</v>
      </c>
      <c r="H287" s="2" t="s">
        <v>1791</v>
      </c>
      <c r="I287" s="2" t="s">
        <v>1300</v>
      </c>
      <c r="J287" s="3">
        <v>20087</v>
      </c>
      <c r="K287" s="3">
        <v>10151</v>
      </c>
      <c r="L287" s="3">
        <v>219</v>
      </c>
      <c r="M287" s="3">
        <v>76</v>
      </c>
      <c r="N287" s="3">
        <v>5</v>
      </c>
      <c r="O287" s="3">
        <v>3</v>
      </c>
      <c r="P287" s="3">
        <v>261</v>
      </c>
      <c r="Q287" s="3"/>
    </row>
    <row r="288" spans="1:17" x14ac:dyDescent="0.3">
      <c r="A288" s="5">
        <v>1.84854E+16</v>
      </c>
      <c r="B288" s="5">
        <v>1.78414E+16</v>
      </c>
      <c r="C288" s="2" t="s">
        <v>1233</v>
      </c>
      <c r="D288" s="2" t="s">
        <v>1582</v>
      </c>
      <c r="E288" s="9" t="s">
        <v>1792</v>
      </c>
      <c r="F288" s="2">
        <v>0</v>
      </c>
      <c r="G288" s="6">
        <v>45705</v>
      </c>
      <c r="H288" s="2" t="s">
        <v>1793</v>
      </c>
      <c r="I288" s="2" t="s">
        <v>1300</v>
      </c>
      <c r="J288" s="3">
        <v>14761</v>
      </c>
      <c r="K288" s="3">
        <v>7597</v>
      </c>
      <c r="L288" s="3">
        <v>175</v>
      </c>
      <c r="M288" s="3">
        <v>21</v>
      </c>
      <c r="N288" s="3">
        <v>2</v>
      </c>
      <c r="O288" s="3">
        <v>1</v>
      </c>
      <c r="P288" s="3">
        <v>110</v>
      </c>
      <c r="Q288" s="3"/>
    </row>
    <row r="289" spans="1:17" x14ac:dyDescent="0.3">
      <c r="A289" s="5">
        <v>1.80332E+16</v>
      </c>
      <c r="B289" s="5">
        <v>1.78414E+16</v>
      </c>
      <c r="C289" s="2" t="s">
        <v>1233</v>
      </c>
      <c r="D289" s="2" t="s">
        <v>1582</v>
      </c>
      <c r="E289" s="9" t="s">
        <v>1794</v>
      </c>
      <c r="F289" s="2">
        <v>57</v>
      </c>
      <c r="G289" s="6">
        <v>45705</v>
      </c>
      <c r="H289" s="2" t="s">
        <v>1795</v>
      </c>
      <c r="I289" s="2" t="s">
        <v>1237</v>
      </c>
      <c r="J289" s="3">
        <v>24687</v>
      </c>
      <c r="K289" s="3">
        <v>16470</v>
      </c>
      <c r="L289" s="3">
        <v>733</v>
      </c>
      <c r="M289" s="3">
        <v>293</v>
      </c>
      <c r="N289" s="3">
        <v>248</v>
      </c>
      <c r="O289" s="3">
        <v>85</v>
      </c>
      <c r="P289" s="3">
        <v>348</v>
      </c>
      <c r="Q289" s="3"/>
    </row>
    <row r="290" spans="1:17" x14ac:dyDescent="0.3">
      <c r="A290" s="5">
        <v>1.83853E+16</v>
      </c>
      <c r="B290" s="5">
        <v>1.78414E+16</v>
      </c>
      <c r="C290" s="2" t="s">
        <v>1233</v>
      </c>
      <c r="D290" s="2" t="s">
        <v>1582</v>
      </c>
      <c r="E290" s="9" t="s">
        <v>1796</v>
      </c>
      <c r="F290" s="2">
        <v>59</v>
      </c>
      <c r="G290" s="6">
        <v>45707</v>
      </c>
      <c r="H290" s="2" t="s">
        <v>1797</v>
      </c>
      <c r="I290" s="2" t="s">
        <v>1237</v>
      </c>
      <c r="J290" s="3">
        <v>8329</v>
      </c>
      <c r="K290" s="3">
        <v>5856</v>
      </c>
      <c r="L290" s="3">
        <v>143</v>
      </c>
      <c r="M290" s="3">
        <v>41</v>
      </c>
      <c r="N290" s="3">
        <v>3</v>
      </c>
      <c r="O290" s="3">
        <v>4</v>
      </c>
      <c r="P290" s="3">
        <v>69</v>
      </c>
      <c r="Q290" s="3"/>
    </row>
    <row r="291" spans="1:17" x14ac:dyDescent="0.3">
      <c r="A291" s="5">
        <v>1.80493E+16</v>
      </c>
      <c r="B291" s="5">
        <v>1.78414E+16</v>
      </c>
      <c r="C291" s="2" t="s">
        <v>1233</v>
      </c>
      <c r="D291" s="2" t="s">
        <v>1582</v>
      </c>
      <c r="E291" s="9" t="s">
        <v>1798</v>
      </c>
      <c r="F291" s="2">
        <v>60</v>
      </c>
      <c r="G291" s="6">
        <v>45708</v>
      </c>
      <c r="H291" s="2" t="s">
        <v>1799</v>
      </c>
      <c r="I291" s="2" t="s">
        <v>1237</v>
      </c>
      <c r="J291" s="3">
        <v>10128</v>
      </c>
      <c r="K291" s="3">
        <v>6611</v>
      </c>
      <c r="L291" s="3">
        <v>192</v>
      </c>
      <c r="M291" s="3">
        <v>23</v>
      </c>
      <c r="N291" s="3">
        <v>9</v>
      </c>
      <c r="O291" s="3">
        <v>4</v>
      </c>
      <c r="P291" s="3">
        <v>39</v>
      </c>
      <c r="Q291" s="3"/>
    </row>
    <row r="292" spans="1:17" x14ac:dyDescent="0.3">
      <c r="A292" s="5">
        <v>1.80517E+16</v>
      </c>
      <c r="B292" s="5">
        <v>1.78414E+16</v>
      </c>
      <c r="C292" s="2" t="s">
        <v>1233</v>
      </c>
      <c r="D292" s="2" t="s">
        <v>1582</v>
      </c>
      <c r="E292" s="9" t="s">
        <v>1804</v>
      </c>
      <c r="F292" s="2">
        <v>47</v>
      </c>
      <c r="G292" s="6">
        <v>45726</v>
      </c>
      <c r="H292" s="2" t="s">
        <v>1805</v>
      </c>
      <c r="I292" s="2" t="s">
        <v>1237</v>
      </c>
      <c r="J292" s="3">
        <v>7936</v>
      </c>
      <c r="K292" s="3">
        <v>5479</v>
      </c>
      <c r="L292" s="3">
        <v>192</v>
      </c>
      <c r="M292" s="3">
        <v>29</v>
      </c>
      <c r="N292" s="3">
        <v>3</v>
      </c>
      <c r="O292" s="3">
        <v>1</v>
      </c>
      <c r="P292" s="3">
        <v>96</v>
      </c>
      <c r="Q292" s="3"/>
    </row>
    <row r="293" spans="1:17" x14ac:dyDescent="0.3">
      <c r="A293" s="5">
        <v>1.79708E+16</v>
      </c>
      <c r="B293" s="5">
        <v>1.78414E+16</v>
      </c>
      <c r="C293" s="2" t="s">
        <v>1233</v>
      </c>
      <c r="D293" s="2" t="s">
        <v>1582</v>
      </c>
      <c r="E293" s="9" t="s">
        <v>1806</v>
      </c>
      <c r="F293" s="2">
        <v>24</v>
      </c>
      <c r="G293" s="6">
        <v>45729</v>
      </c>
      <c r="H293" s="2" t="s">
        <v>1807</v>
      </c>
      <c r="I293" s="2" t="s">
        <v>1237</v>
      </c>
      <c r="J293" s="3">
        <v>10813</v>
      </c>
      <c r="K293" s="3">
        <v>6742</v>
      </c>
      <c r="L293" s="3">
        <v>98</v>
      </c>
      <c r="M293" s="3">
        <v>9</v>
      </c>
      <c r="N293" s="3">
        <v>4</v>
      </c>
      <c r="O293" s="3">
        <v>0</v>
      </c>
      <c r="P293" s="3">
        <v>13</v>
      </c>
      <c r="Q293" s="3"/>
    </row>
    <row r="294" spans="1:17" x14ac:dyDescent="0.3">
      <c r="A294" s="5">
        <v>1.78795E+16</v>
      </c>
      <c r="B294" s="5">
        <v>1.78414E+16</v>
      </c>
      <c r="C294" s="2" t="s">
        <v>1233</v>
      </c>
      <c r="D294" s="2" t="s">
        <v>1582</v>
      </c>
      <c r="E294" s="9" t="s">
        <v>1808</v>
      </c>
      <c r="F294" s="2">
        <v>34</v>
      </c>
      <c r="G294" s="6">
        <v>45730</v>
      </c>
      <c r="H294" s="2" t="s">
        <v>1809</v>
      </c>
      <c r="I294" s="2" t="s">
        <v>1237</v>
      </c>
      <c r="J294" s="3">
        <v>18021</v>
      </c>
      <c r="K294" s="3">
        <v>10769</v>
      </c>
      <c r="L294" s="3">
        <v>351</v>
      </c>
      <c r="M294" s="3">
        <v>79</v>
      </c>
      <c r="N294" s="3">
        <v>8</v>
      </c>
      <c r="O294" s="3">
        <v>2</v>
      </c>
      <c r="P294" s="3">
        <v>122</v>
      </c>
      <c r="Q294" s="3"/>
    </row>
    <row r="295" spans="1:17" x14ac:dyDescent="0.3">
      <c r="A295" s="5">
        <v>1.80372E+16</v>
      </c>
      <c r="B295" s="5">
        <v>1.78414E+16</v>
      </c>
      <c r="C295" s="2" t="s">
        <v>1233</v>
      </c>
      <c r="D295" s="2" t="s">
        <v>1582</v>
      </c>
      <c r="E295" s="9" t="s">
        <v>1810</v>
      </c>
      <c r="F295" s="2">
        <v>22</v>
      </c>
      <c r="G295" s="6">
        <v>45733</v>
      </c>
      <c r="H295" s="2" t="s">
        <v>1811</v>
      </c>
      <c r="I295" s="2" t="s">
        <v>1237</v>
      </c>
      <c r="J295" s="3">
        <v>6284</v>
      </c>
      <c r="K295" s="3">
        <v>4097</v>
      </c>
      <c r="L295" s="3">
        <v>64</v>
      </c>
      <c r="M295" s="3">
        <v>8</v>
      </c>
      <c r="N295" s="3">
        <v>2</v>
      </c>
      <c r="O295" s="3">
        <v>0</v>
      </c>
      <c r="P295" s="3">
        <v>9</v>
      </c>
      <c r="Q295" s="3"/>
    </row>
    <row r="296" spans="1:17" x14ac:dyDescent="0.3">
      <c r="A296" s="5">
        <v>1.79004E+16</v>
      </c>
      <c r="B296" s="5">
        <v>1.78414E+16</v>
      </c>
      <c r="C296" s="2" t="s">
        <v>1233</v>
      </c>
      <c r="D296" s="2" t="s">
        <v>1582</v>
      </c>
      <c r="E296" s="9" t="s">
        <v>1812</v>
      </c>
      <c r="F296" s="2">
        <v>27</v>
      </c>
      <c r="G296" s="6">
        <v>45735</v>
      </c>
      <c r="H296" s="2" t="s">
        <v>1813</v>
      </c>
      <c r="I296" s="2" t="s">
        <v>1237</v>
      </c>
      <c r="J296" s="3">
        <v>6232</v>
      </c>
      <c r="K296" s="3">
        <v>4203</v>
      </c>
      <c r="L296" s="3">
        <v>68</v>
      </c>
      <c r="M296" s="3">
        <v>5</v>
      </c>
      <c r="N296" s="3">
        <v>3</v>
      </c>
      <c r="O296" s="3">
        <v>5</v>
      </c>
      <c r="P296" s="3">
        <v>8</v>
      </c>
      <c r="Q296" s="3"/>
    </row>
    <row r="297" spans="1:17" x14ac:dyDescent="0.3">
      <c r="A297" s="5">
        <v>1.80646E+16</v>
      </c>
      <c r="B297" s="5">
        <v>1.78414E+16</v>
      </c>
      <c r="C297" s="2" t="s">
        <v>1233</v>
      </c>
      <c r="D297" s="2" t="s">
        <v>1582</v>
      </c>
      <c r="E297" s="9" t="s">
        <v>1814</v>
      </c>
      <c r="F297" s="2">
        <v>30</v>
      </c>
      <c r="G297" s="6">
        <v>45735</v>
      </c>
      <c r="H297" s="2" t="s">
        <v>1815</v>
      </c>
      <c r="I297" s="2" t="s">
        <v>1237</v>
      </c>
      <c r="J297" s="3">
        <v>6006</v>
      </c>
      <c r="K297" s="3">
        <v>4165</v>
      </c>
      <c r="L297" s="3">
        <v>72</v>
      </c>
      <c r="M297" s="3">
        <v>8</v>
      </c>
      <c r="N297" s="3">
        <v>3</v>
      </c>
      <c r="O297" s="3">
        <v>2</v>
      </c>
      <c r="P297" s="3">
        <v>11</v>
      </c>
      <c r="Q297" s="3"/>
    </row>
    <row r="298" spans="1:17" x14ac:dyDescent="0.3">
      <c r="A298" s="5">
        <v>1.8052E+16</v>
      </c>
      <c r="B298" s="5">
        <v>1.78414E+16</v>
      </c>
      <c r="C298" s="2" t="s">
        <v>1233</v>
      </c>
      <c r="D298" s="2" t="s">
        <v>1582</v>
      </c>
      <c r="E298" s="9" t="s">
        <v>1816</v>
      </c>
      <c r="F298" s="2">
        <v>36</v>
      </c>
      <c r="G298" s="6">
        <v>45737</v>
      </c>
      <c r="H298" s="2" t="s">
        <v>1817</v>
      </c>
      <c r="I298" s="2" t="s">
        <v>1237</v>
      </c>
      <c r="J298" s="3">
        <v>11438</v>
      </c>
      <c r="K298" s="3">
        <v>7458</v>
      </c>
      <c r="L298" s="3">
        <v>289</v>
      </c>
      <c r="M298" s="3">
        <v>23</v>
      </c>
      <c r="N298" s="3">
        <v>15</v>
      </c>
      <c r="O298" s="3">
        <v>2</v>
      </c>
      <c r="P298" s="3">
        <v>53</v>
      </c>
      <c r="Q298" s="3"/>
    </row>
    <row r="299" spans="1:17" x14ac:dyDescent="0.3">
      <c r="A299" s="5">
        <v>1.80578E+16</v>
      </c>
      <c r="B299" s="5">
        <v>1.78414E+16</v>
      </c>
      <c r="C299" s="2" t="s">
        <v>1233</v>
      </c>
      <c r="D299" s="2" t="s">
        <v>1582</v>
      </c>
      <c r="E299" s="9" t="s">
        <v>1818</v>
      </c>
      <c r="F299" s="2">
        <v>37</v>
      </c>
      <c r="G299" s="6">
        <v>45740</v>
      </c>
      <c r="H299" s="2" t="s">
        <v>1819</v>
      </c>
      <c r="I299" s="2" t="s">
        <v>1237</v>
      </c>
      <c r="J299" s="3">
        <v>6851</v>
      </c>
      <c r="K299" s="3">
        <v>4902</v>
      </c>
      <c r="L299" s="3">
        <v>150</v>
      </c>
      <c r="M299" s="3">
        <v>13</v>
      </c>
      <c r="N299" s="3">
        <v>7</v>
      </c>
      <c r="O299" s="3">
        <v>6</v>
      </c>
      <c r="P299" s="3">
        <v>23</v>
      </c>
      <c r="Q299" s="3"/>
    </row>
    <row r="300" spans="1:17" x14ac:dyDescent="0.3">
      <c r="A300" s="5">
        <v>1.80728E+16</v>
      </c>
      <c r="B300" s="5">
        <v>1.78414E+16</v>
      </c>
      <c r="C300" s="2" t="s">
        <v>1233</v>
      </c>
      <c r="D300" s="2" t="s">
        <v>1582</v>
      </c>
      <c r="E300" s="9" t="s">
        <v>1820</v>
      </c>
      <c r="F300" s="2">
        <v>44</v>
      </c>
      <c r="G300" s="6">
        <v>45742</v>
      </c>
      <c r="H300" s="2" t="s">
        <v>1821</v>
      </c>
      <c r="I300" s="2" t="s">
        <v>1237</v>
      </c>
      <c r="J300" s="3">
        <v>21655</v>
      </c>
      <c r="K300" s="3">
        <v>13735</v>
      </c>
      <c r="L300" s="3">
        <v>493</v>
      </c>
      <c r="M300" s="3">
        <v>110</v>
      </c>
      <c r="N300" s="3">
        <v>9</v>
      </c>
      <c r="O300" s="3">
        <v>18</v>
      </c>
      <c r="P300" s="3">
        <v>142</v>
      </c>
      <c r="Q300" s="3"/>
    </row>
    <row r="301" spans="1:17" x14ac:dyDescent="0.3">
      <c r="A301" s="5">
        <v>1.78674E+16</v>
      </c>
      <c r="B301" s="5">
        <v>1.78414E+16</v>
      </c>
      <c r="C301" s="2" t="s">
        <v>1233</v>
      </c>
      <c r="D301" s="2" t="s">
        <v>1582</v>
      </c>
      <c r="E301" s="9" t="s">
        <v>1822</v>
      </c>
      <c r="F301" s="2">
        <v>62</v>
      </c>
      <c r="G301" s="6">
        <v>45744</v>
      </c>
      <c r="H301" s="2" t="s">
        <v>1823</v>
      </c>
      <c r="I301" s="2" t="s">
        <v>1237</v>
      </c>
      <c r="J301" s="3">
        <v>13355</v>
      </c>
      <c r="K301" s="3">
        <v>8857</v>
      </c>
      <c r="L301" s="3">
        <v>202</v>
      </c>
      <c r="M301" s="3">
        <v>26</v>
      </c>
      <c r="N301" s="3">
        <v>6</v>
      </c>
      <c r="O301" s="3">
        <v>4</v>
      </c>
      <c r="P301" s="3">
        <v>33</v>
      </c>
      <c r="Q301" s="3"/>
    </row>
    <row r="302" spans="1:17" x14ac:dyDescent="0.3">
      <c r="A302" s="5">
        <v>1.80083271896997E+16</v>
      </c>
      <c r="B302" s="5">
        <v>1.78414445699532E+16</v>
      </c>
      <c r="C302" s="2" t="s">
        <v>1233</v>
      </c>
      <c r="D302" s="2" t="s">
        <v>1582</v>
      </c>
      <c r="E302" s="9" t="s">
        <v>1774</v>
      </c>
      <c r="F302" s="2">
        <v>32</v>
      </c>
      <c r="G302" s="6">
        <v>45748</v>
      </c>
      <c r="H302" s="2" t="s">
        <v>1775</v>
      </c>
      <c r="I302" s="2" t="s">
        <v>1237</v>
      </c>
      <c r="J302" s="3">
        <v>14374</v>
      </c>
      <c r="K302" s="3">
        <v>8895</v>
      </c>
      <c r="L302" s="3">
        <v>183</v>
      </c>
      <c r="M302" s="3">
        <v>35</v>
      </c>
      <c r="N302" s="3">
        <v>3</v>
      </c>
      <c r="O302" s="3">
        <v>1</v>
      </c>
      <c r="P302" s="3">
        <v>135</v>
      </c>
      <c r="Q302" s="3"/>
    </row>
    <row r="303" spans="1:17" x14ac:dyDescent="0.3">
      <c r="A303" s="5">
        <v>1.79974E+16</v>
      </c>
      <c r="B303" s="5">
        <v>1.78414E+16</v>
      </c>
      <c r="C303" s="2" t="s">
        <v>1233</v>
      </c>
      <c r="D303" s="2" t="s">
        <v>1582</v>
      </c>
      <c r="E303" s="9" t="s">
        <v>1800</v>
      </c>
      <c r="F303" s="2">
        <v>41</v>
      </c>
      <c r="G303" s="6">
        <v>45750</v>
      </c>
      <c r="H303" s="2" t="s">
        <v>1801</v>
      </c>
      <c r="I303" s="2" t="s">
        <v>1237</v>
      </c>
      <c r="J303" s="3">
        <v>11600</v>
      </c>
      <c r="K303" s="3">
        <v>7625</v>
      </c>
      <c r="L303" s="3">
        <v>211</v>
      </c>
      <c r="M303" s="3">
        <v>32</v>
      </c>
      <c r="N303" s="3">
        <v>4</v>
      </c>
      <c r="O303" s="3">
        <v>50</v>
      </c>
      <c r="P303" s="3">
        <v>43</v>
      </c>
      <c r="Q303" s="3"/>
    </row>
    <row r="304" spans="1:17" x14ac:dyDescent="0.3">
      <c r="A304" s="5">
        <v>1.83539E+16</v>
      </c>
      <c r="B304" s="5">
        <v>1.78414E+16</v>
      </c>
      <c r="C304" s="2" t="s">
        <v>1233</v>
      </c>
      <c r="D304" s="2" t="s">
        <v>1582</v>
      </c>
      <c r="E304" s="9" t="s">
        <v>1824</v>
      </c>
      <c r="F304" s="2">
        <v>44</v>
      </c>
      <c r="G304" s="6">
        <v>45763</v>
      </c>
      <c r="H304" s="2" t="s">
        <v>1825</v>
      </c>
      <c r="I304" s="2" t="s">
        <v>1237</v>
      </c>
      <c r="J304" s="3">
        <v>7172</v>
      </c>
      <c r="K304" s="3">
        <v>4684</v>
      </c>
      <c r="L304" s="3">
        <v>103</v>
      </c>
      <c r="M304" s="3">
        <v>17</v>
      </c>
      <c r="N304" s="3">
        <v>3</v>
      </c>
      <c r="O304" s="3">
        <v>5</v>
      </c>
      <c r="P304" s="3">
        <v>9</v>
      </c>
      <c r="Q304"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13B6-91DD-448B-9A81-FB1325590736}">
  <dimension ref="A1:C35"/>
  <sheetViews>
    <sheetView workbookViewId="0"/>
  </sheetViews>
  <sheetFormatPr defaultRowHeight="14.4" x14ac:dyDescent="0.3"/>
  <cols>
    <col min="1" max="1" width="13.88671875" bestFit="1" customWidth="1"/>
    <col min="2" max="2" width="22.77734375" bestFit="1" customWidth="1"/>
    <col min="3" max="3" width="13.6640625" bestFit="1" customWidth="1"/>
  </cols>
  <sheetData>
    <row r="1" spans="1:3" x14ac:dyDescent="0.3">
      <c r="A1" s="1" t="s">
        <v>1828</v>
      </c>
      <c r="B1" s="1" t="s">
        <v>1829</v>
      </c>
      <c r="C1" s="1" t="s">
        <v>1866</v>
      </c>
    </row>
    <row r="2" spans="1:3" x14ac:dyDescent="0.3">
      <c r="A2" s="2" t="s">
        <v>1830</v>
      </c>
      <c r="B2" s="9" t="s">
        <v>1831</v>
      </c>
      <c r="C2" s="8">
        <v>93526.349000000002</v>
      </c>
    </row>
    <row r="3" spans="1:3" x14ac:dyDescent="0.3">
      <c r="A3" s="2" t="s">
        <v>1830</v>
      </c>
      <c r="B3" s="9" t="s">
        <v>1832</v>
      </c>
      <c r="C3" s="8">
        <v>11543.224000000002</v>
      </c>
    </row>
    <row r="4" spans="1:3" x14ac:dyDescent="0.3">
      <c r="A4" s="2" t="s">
        <v>1830</v>
      </c>
      <c r="B4" s="9" t="s">
        <v>1833</v>
      </c>
      <c r="C4" s="8">
        <v>3541.6710000000003</v>
      </c>
    </row>
    <row r="5" spans="1:3" x14ac:dyDescent="0.3">
      <c r="A5" s="2" t="s">
        <v>1830</v>
      </c>
      <c r="B5" s="9" t="s">
        <v>1834</v>
      </c>
      <c r="C5" s="8">
        <v>3541.6710000000003</v>
      </c>
    </row>
    <row r="6" spans="1:3" x14ac:dyDescent="0.3">
      <c r="A6" s="2" t="s">
        <v>1830</v>
      </c>
      <c r="B6" s="9" t="s">
        <v>1835</v>
      </c>
      <c r="C6" s="8">
        <v>2098.768</v>
      </c>
    </row>
    <row r="7" spans="1:3" x14ac:dyDescent="0.3">
      <c r="A7" s="2" t="s">
        <v>1830</v>
      </c>
      <c r="B7" s="9" t="s">
        <v>1836</v>
      </c>
      <c r="C7" s="8">
        <v>1967.595</v>
      </c>
    </row>
    <row r="8" spans="1:3" x14ac:dyDescent="0.3">
      <c r="A8" s="2" t="s">
        <v>1830</v>
      </c>
      <c r="B8" s="9" t="s">
        <v>1837</v>
      </c>
      <c r="C8" s="8">
        <v>1705.2490000000003</v>
      </c>
    </row>
    <row r="9" spans="1:3" x14ac:dyDescent="0.3">
      <c r="A9" s="2" t="s">
        <v>1830</v>
      </c>
      <c r="B9" s="9" t="s">
        <v>1838</v>
      </c>
      <c r="C9" s="8">
        <v>1442.9030000000002</v>
      </c>
    </row>
    <row r="10" spans="1:3" x14ac:dyDescent="0.3">
      <c r="A10" s="2" t="s">
        <v>1830</v>
      </c>
      <c r="B10" s="9" t="s">
        <v>1839</v>
      </c>
      <c r="C10" s="8">
        <v>1311.73</v>
      </c>
    </row>
    <row r="11" spans="1:3" x14ac:dyDescent="0.3">
      <c r="A11" s="2" t="s">
        <v>1830</v>
      </c>
      <c r="B11" s="9" t="s">
        <v>1840</v>
      </c>
      <c r="C11" s="8">
        <v>1049.384</v>
      </c>
    </row>
    <row r="12" spans="1:3" x14ac:dyDescent="0.3">
      <c r="A12" s="2" t="s">
        <v>1830</v>
      </c>
      <c r="B12" s="9" t="s">
        <v>1841</v>
      </c>
      <c r="C12" s="8">
        <v>9444.4560000000238</v>
      </c>
    </row>
    <row r="13" spans="1:3" x14ac:dyDescent="0.3">
      <c r="A13" s="2" t="s">
        <v>1842</v>
      </c>
      <c r="B13" s="9" t="s">
        <v>1843</v>
      </c>
      <c r="C13" s="8">
        <v>13248.472999999998</v>
      </c>
    </row>
    <row r="14" spans="1:3" x14ac:dyDescent="0.3">
      <c r="A14" s="2" t="s">
        <v>1842</v>
      </c>
      <c r="B14" s="9" t="s">
        <v>1844</v>
      </c>
      <c r="C14" s="8">
        <v>9313.2829999999994</v>
      </c>
    </row>
    <row r="15" spans="1:3" x14ac:dyDescent="0.3">
      <c r="A15" s="2" t="s">
        <v>1842</v>
      </c>
      <c r="B15" s="9" t="s">
        <v>1845</v>
      </c>
      <c r="C15" s="8">
        <v>6689.8229999999994</v>
      </c>
    </row>
    <row r="16" spans="1:3" x14ac:dyDescent="0.3">
      <c r="A16" s="2" t="s">
        <v>1842</v>
      </c>
      <c r="B16" s="9" t="s">
        <v>1846</v>
      </c>
      <c r="C16" s="8">
        <v>6033.9579999999996</v>
      </c>
    </row>
    <row r="17" spans="1:3" x14ac:dyDescent="0.3">
      <c r="A17" s="2" t="s">
        <v>1842</v>
      </c>
      <c r="B17" s="9" t="s">
        <v>1847</v>
      </c>
      <c r="C17" s="8">
        <v>5902.7849999999999</v>
      </c>
    </row>
    <row r="18" spans="1:3" x14ac:dyDescent="0.3">
      <c r="A18" s="2" t="s">
        <v>1842</v>
      </c>
      <c r="B18" s="9" t="s">
        <v>1848</v>
      </c>
      <c r="C18" s="8">
        <v>4984.5739999999996</v>
      </c>
    </row>
    <row r="19" spans="1:3" x14ac:dyDescent="0.3">
      <c r="A19" s="2" t="s">
        <v>1842</v>
      </c>
      <c r="B19" s="9" t="s">
        <v>1849</v>
      </c>
      <c r="C19" s="8">
        <v>2361.1140000000005</v>
      </c>
    </row>
    <row r="20" spans="1:3" x14ac:dyDescent="0.3">
      <c r="A20" s="2" t="s">
        <v>1842</v>
      </c>
      <c r="B20" s="9" t="s">
        <v>1850</v>
      </c>
      <c r="C20" s="8">
        <v>1574.076</v>
      </c>
    </row>
    <row r="21" spans="1:3" x14ac:dyDescent="0.3">
      <c r="A21" s="2" t="s">
        <v>1842</v>
      </c>
      <c r="B21" s="9" t="s">
        <v>1851</v>
      </c>
      <c r="C21" s="8">
        <v>1049.384</v>
      </c>
    </row>
    <row r="22" spans="1:3" x14ac:dyDescent="0.3">
      <c r="A22" s="2" t="s">
        <v>1842</v>
      </c>
      <c r="B22" s="9" t="s">
        <v>1852</v>
      </c>
      <c r="C22" s="8">
        <v>918.2109999999999</v>
      </c>
    </row>
    <row r="23" spans="1:3" x14ac:dyDescent="0.3">
      <c r="A23" s="2" t="s">
        <v>1842</v>
      </c>
      <c r="B23" s="9" t="s">
        <v>1841</v>
      </c>
      <c r="C23" s="8">
        <v>79097.319000000018</v>
      </c>
    </row>
    <row r="24" spans="1:3" x14ac:dyDescent="0.3">
      <c r="A24" s="2" t="s">
        <v>1853</v>
      </c>
      <c r="B24" s="9" t="s">
        <v>1854</v>
      </c>
      <c r="C24" s="8">
        <v>21118.852999999999</v>
      </c>
    </row>
    <row r="25" spans="1:3" x14ac:dyDescent="0.3">
      <c r="A25" s="2" t="s">
        <v>1853</v>
      </c>
      <c r="B25" s="9" t="s">
        <v>1855</v>
      </c>
      <c r="C25" s="8">
        <v>57322.60100000001</v>
      </c>
    </row>
    <row r="26" spans="1:3" x14ac:dyDescent="0.3">
      <c r="A26" s="2" t="s">
        <v>1853</v>
      </c>
      <c r="B26" s="9" t="s">
        <v>1856</v>
      </c>
      <c r="C26" s="8">
        <v>9444.4560000000019</v>
      </c>
    </row>
    <row r="27" spans="1:3" x14ac:dyDescent="0.3">
      <c r="A27" s="2" t="s">
        <v>1853</v>
      </c>
      <c r="B27" s="9" t="s">
        <v>1857</v>
      </c>
      <c r="C27" s="8">
        <v>1442.9030000000002</v>
      </c>
    </row>
    <row r="28" spans="1:3" x14ac:dyDescent="0.3">
      <c r="A28" s="2" t="s">
        <v>1853</v>
      </c>
      <c r="B28" s="9" t="s">
        <v>1858</v>
      </c>
      <c r="C28" s="8">
        <v>262.346</v>
      </c>
    </row>
    <row r="29" spans="1:3" x14ac:dyDescent="0.3">
      <c r="A29" s="2" t="s">
        <v>1853</v>
      </c>
      <c r="B29" s="9" t="s">
        <v>1859</v>
      </c>
      <c r="C29" s="8">
        <v>393.51900000000001</v>
      </c>
    </row>
    <row r="30" spans="1:3" x14ac:dyDescent="0.3">
      <c r="A30" s="2" t="s">
        <v>1853</v>
      </c>
      <c r="B30" s="9" t="s">
        <v>1860</v>
      </c>
      <c r="C30" s="8">
        <v>10231.494000000001</v>
      </c>
    </row>
    <row r="31" spans="1:3" x14ac:dyDescent="0.3">
      <c r="A31" s="2" t="s">
        <v>1853</v>
      </c>
      <c r="B31" s="9" t="s">
        <v>1861</v>
      </c>
      <c r="C31" s="8">
        <v>24660.524000000001</v>
      </c>
    </row>
    <row r="32" spans="1:3" x14ac:dyDescent="0.3">
      <c r="A32" s="2" t="s">
        <v>1853</v>
      </c>
      <c r="B32" s="9" t="s">
        <v>1862</v>
      </c>
      <c r="C32" s="8">
        <v>4984.5739999999996</v>
      </c>
    </row>
    <row r="33" spans="1:3" x14ac:dyDescent="0.3">
      <c r="A33" s="2" t="s">
        <v>1853</v>
      </c>
      <c r="B33" s="9" t="s">
        <v>1863</v>
      </c>
      <c r="C33" s="8">
        <v>918.2109999999999</v>
      </c>
    </row>
    <row r="34" spans="1:3" x14ac:dyDescent="0.3">
      <c r="A34" s="2" t="s">
        <v>1853</v>
      </c>
      <c r="B34" s="9" t="s">
        <v>1864</v>
      </c>
      <c r="C34" s="8">
        <v>262.346</v>
      </c>
    </row>
    <row r="35" spans="1:3" x14ac:dyDescent="0.3">
      <c r="A35" s="2" t="s">
        <v>1853</v>
      </c>
      <c r="B35" s="9" t="s">
        <v>1865</v>
      </c>
      <c r="C35" s="8">
        <v>131.173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6 a n W v 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I O m 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p q d a K I p H u A 4 A A A A R A A A A E w A c A E Z v c m 1 1 b G F z L 1 N l Y 3 R p b 2 4 x L m 0 g o h g A K K A U A A A A A A A A A A A A A A A A A A A A A A A A A A A A K 0 5 N L s n M z 1 M I h t C G 1 g B Q S w E C L Q A U A A I A C A C D p q d a 9 h Z r c 6 U A A A D 2 A A A A E g A A A A A A A A A A A A A A A A A A A A A A Q 2 9 u Z m l n L 1 B h Y 2 t h Z 2 U u e G 1 s U E s B A i 0 A F A A C A A g A g 6 a n W g / K 6 a u k A A A A 6 Q A A A B M A A A A A A A A A A A A A A A A A 8 Q A A A F t D b 2 5 0 Z W 5 0 X 1 R 5 c G V z X S 5 4 b W x Q S w E C L Q A U A A I A C A C D p q d 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D 7 l Y N Q K w 9 h K r G o W / R M n E 6 0 A A A A A A g A A A A A A E G Y A A A A B A A A g A A A A 9 c 5 8 9 Z Q y + 1 G X / Z t K V a 1 N w p V E S D Y z y D T A O V K y Q J Z O O K Q A A A A A D o A A A A A C A A A g A A A A A K z f y H g t a M H O W G U Z P J F W r v w S A q 6 V Y B C S 1 x 1 I m 0 P F 3 I h Q A A A A u x K V F w j F w B U R 7 J e V 4 F j E a N i B + 2 y W Z 9 8 a L M C c 4 6 a V D f Y P l X 6 C + 2 5 m b o C a 1 y / X 3 a p n F + p S v 1 y Q c 8 X S F x I g r Z r r O L t p Y K P w r R x V B / j a F U 6 E s + Z A A A A A P f e b E x Z 0 v a r I c B A 0 R v 5 R o V p d z k Y G E X l a E I K 6 m 9 T 3 F q Y C U S N t X q X h R j x 0 k 8 / X E 2 N j 3 s 3 9 H B 4 3 F C c Z n + V g 2 1 L U W A = = < / D a t a M a s h u p > 
</file>

<file path=customXml/itemProps1.xml><?xml version="1.0" encoding="utf-8"?>
<ds:datastoreItem xmlns:ds="http://schemas.openxmlformats.org/officeDocument/2006/customXml" ds:itemID="{5C7A58D5-6D08-4243-8D0B-288AF2653F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DICTIONARY</vt:lpstr>
      <vt:lpstr>DAILY_STATS</vt:lpstr>
      <vt:lpstr>REACH</vt:lpstr>
      <vt:lpstr>PROFILE_VISITS</vt:lpstr>
      <vt:lpstr>NEW_FOLLOWS</vt:lpstr>
      <vt:lpstr>VIEWS</vt:lpstr>
      <vt:lpstr>INTERACTION</vt:lpstr>
      <vt:lpstr>CONTENT</vt:lpstr>
      <vt:lpstr>AUDIENCE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Yukta</dc:creator>
  <cp:lastModifiedBy>Lavanya Kotamsetty</cp:lastModifiedBy>
  <dcterms:created xsi:type="dcterms:W3CDTF">2015-06-05T18:17:20Z</dcterms:created>
  <dcterms:modified xsi:type="dcterms:W3CDTF">2025-05-07T19:57:42Z</dcterms:modified>
</cp:coreProperties>
</file>