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<sst xmlns="http://schemas.openxmlformats.org/spreadsheetml/2006/main" count="4" uniqueCount="4">
  <si>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f</t>
  </si>
  <si>
    <t xml:space="preserve">G(dB)</t>
  </si>
  <si>
    <t xml:space="preserve">R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</si>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</sst>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ptos Narrow"/>
              </a:rPr>
              <a:t>G(dB)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G(dB)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Feuil1!$C$2:$C$55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  <c:pt idx="46">
                  <c:v>200000</c:v>
                </c:pt>
                <c:pt idx="47">
                  <c:v>300000</c:v>
                </c:pt>
                <c:pt idx="48">
                  <c:v>400000</c:v>
                </c:pt>
                <c:pt idx="49">
                  <c:v>500000</c:v>
                </c:pt>
                <c:pt idx="50">
                  <c:v>600000</c:v>
                </c:pt>
                <c:pt idx="51">
                  <c:v>700000</c:v>
                </c:pt>
                <c:pt idx="52">
                  <c:v>800000</c:v>
                </c:pt>
                <c:pt idx="53">
                  <c:v>900000</c:v>
                </c:pt>
              </c:numCache>
            </c:numRef>
          </c:xVal>
          <c:yVal>
            <c:numRef>
              <c:f>Feuil1!$D$2:$D$55</c:f>
              <c:numCache>
                <c:formatCode>General</c:formatCode>
                <c:ptCount val="54"/>
                <c:pt idx="0">
                  <c:v>-46.020708485543</c:v>
                </c:pt>
                <c:pt idx="1">
                  <c:v>-40.0004342727686</c:v>
                </c:pt>
                <c:pt idx="2">
                  <c:v>-36.4791518715564</c:v>
                </c:pt>
                <c:pt idx="3">
                  <c:v>-33.981136917305</c:v>
                </c:pt>
                <c:pt idx="4">
                  <c:v>-32.043913319193</c:v>
                </c:pt>
                <c:pt idx="5">
                  <c:v>-30.4614817981059</c:v>
                </c:pt>
                <c:pt idx="6">
                  <c:v>-29.1239559644907</c:v>
                </c:pt>
                <c:pt idx="7">
                  <c:v>-27.9657433321043</c:v>
                </c:pt>
                <c:pt idx="8">
                  <c:v>-26.9445352953603</c:v>
                </c:pt>
                <c:pt idx="9">
                  <c:v>-26.0314437262018</c:v>
                </c:pt>
                <c:pt idx="10">
                  <c:v>-20.0432137378264</c:v>
                </c:pt>
                <c:pt idx="11">
                  <c:v>-16.5748079856802</c:v>
                </c:pt>
                <c:pt idx="12">
                  <c:v>-14.1497334797082</c:v>
                </c:pt>
                <c:pt idx="13">
                  <c:v>-12.3044892137827</c:v>
                </c:pt>
                <c:pt idx="14">
                  <c:v>-10.831839885013</c:v>
                </c:pt>
                <c:pt idx="15">
                  <c:v>-9.62050260974809</c:v>
                </c:pt>
                <c:pt idx="16">
                  <c:v>-8.60338006570994</c:v>
                </c:pt>
                <c:pt idx="17">
                  <c:v>-7.73660057495182</c:v>
                </c:pt>
                <c:pt idx="18">
                  <c:v>-6.98970004336019</c:v>
                </c:pt>
                <c:pt idx="19">
                  <c:v>-3.01029995663981</c:v>
                </c:pt>
                <c:pt idx="20">
                  <c:v>-1.59700842867512</c:v>
                </c:pt>
                <c:pt idx="21">
                  <c:v>-0.969100130080564</c:v>
                </c:pt>
                <c:pt idx="22">
                  <c:v>-0.644579892269184</c:v>
                </c:pt>
                <c:pt idx="23">
                  <c:v>-0.457574905606752</c:v>
                </c:pt>
                <c:pt idx="24">
                  <c:v>-0.340797895722754</c:v>
                </c:pt>
                <c:pt idx="25">
                  <c:v>-0.263289387223492</c:v>
                </c:pt>
                <c:pt idx="26">
                  <c:v>-0.209339068356429</c:v>
                </c:pt>
                <c:pt idx="27">
                  <c:v>-0.170333392987803</c:v>
                </c:pt>
                <c:pt idx="28">
                  <c:v>-0.0432137378264256</c:v>
                </c:pt>
                <c:pt idx="29">
                  <c:v>-0.0192592103603846</c:v>
                </c:pt>
                <c:pt idx="30">
                  <c:v>-0.0108438129222004</c:v>
                </c:pt>
                <c:pt idx="31">
                  <c:v>-0.006943158663545</c:v>
                </c:pt>
                <c:pt idx="32">
                  <c:v>-0.00482281539738106</c:v>
                </c:pt>
                <c:pt idx="33">
                  <c:v>-0.00354381481845047</c:v>
                </c:pt>
                <c:pt idx="34">
                  <c:v>-0.00271349263374914</c:v>
                </c:pt>
                <c:pt idx="35">
                  <c:v>-0.00214413473574345</c:v>
                </c:pt>
                <c:pt idx="36">
                  <c:v>-0.00173683058464835</c:v>
                </c:pt>
                <c:pt idx="37">
                  <c:v>-0.000434272768626361</c:v>
                </c:pt>
                <c:pt idx="38">
                  <c:v>-0.000193015480533319</c:v>
                </c:pt>
                <c:pt idx="39">
                  <c:v>-0.000108572263328257</c:v>
                </c:pt>
                <c:pt idx="40">
                  <c:v>-6.94865612131962E-005</c:v>
                </c:pt>
                <c:pt idx="41">
                  <c:v>-4.82546743521194E-005</c:v>
                </c:pt>
                <c:pt idx="42">
                  <c:v>-3.5452466063755E-005</c:v>
                </c:pt>
                <c:pt idx="43">
                  <c:v>-2.7143320295821E-005</c:v>
                </c:pt>
                <c:pt idx="44">
                  <c:v>-2.14465881273113E-005</c:v>
                </c:pt>
                <c:pt idx="45">
                  <c:v>-1.73717445322142E-005</c:v>
                </c:pt>
                <c:pt idx="46">
                  <c:v>-4.34294264787632E-006</c:v>
                </c:pt>
                <c:pt idx="47">
                  <c:v>-1.93019726823458E-006</c:v>
                </c:pt>
                <c:pt idx="48">
                  <c:v>-1.08573606929529E-006</c:v>
                </c:pt>
                <c:pt idx="49">
                  <c:v>-6.94871116506461E-007</c:v>
                </c:pt>
                <c:pt idx="50">
                  <c:v>-4.82549397628234E-007</c:v>
                </c:pt>
                <c:pt idx="51">
                  <c:v>-3.54526092820733E-007</c:v>
                </c:pt>
                <c:pt idx="52">
                  <c:v>-2.71434043173454E-007</c:v>
                </c:pt>
                <c:pt idx="53">
                  <c:v>-2.14466405172343E-007</c:v>
                </c:pt>
              </c:numCache>
            </c:numRef>
          </c:yVal>
          <c:smooth val="1"/>
        </c:ser>
        <c:axId val="42250862"/>
        <c:axId val="81421320"/>
      </c:scatterChart>
      <c:valAx>
        <c:axId val="4225086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1421320"/>
        <c:crosses val="autoZero"/>
        <c:crossBetween val="midCat"/>
      </c:valAx>
      <c:valAx>
        <c:axId val="814213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4225086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4</xdr:row>
      <xdr:rowOff>23760</xdr:rowOff>
    </xdr:from>
    <xdr:to>
      <xdr:col>13</xdr:col>
      <xdr:colOff>342720</xdr:colOff>
      <xdr:row>26</xdr:row>
      <xdr:rowOff>113760</xdr:rowOff>
    </xdr:to>
    <xdr:graphicFrame>
      <xdr:nvGraphicFramePr>
        <xdr:cNvPr id="0" name="Graphique 2"/>
        <xdr:cNvGraphicFramePr/>
      </xdr:nvGraphicFramePr>
      <xdr:xfrm>
        <a:off x="4257720" y="785880"/>
        <a:ext cx="7218000" cy="428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G3" activeCellId="0" sqref="G3"/>
    </sheetView>
  </sheetViews>
  <sheetFormatPr defaultColWidth="10.59765625" defaultRowHeight="15" customHeight="true" zeroHeight="false" outlineLevelRow="0" outlineLevelCol="0"/>
  <cols>
    <col collapsed="false" customWidth="true" hidden="false" outlineLevel="0" max="8" min="8" style="0" width="12"/>
  </cols>
  <sheetData>
    <row r="1" customFormat="false" ht="15" hidden="false" customHeight="false" outlineLevel="0" collapsed="false">
      <c r="C1" s="0" t="s">
        <v>0</v>
      </c>
      <c r="D1" s="0" t="s">
        <v>1</v>
      </c>
      <c r="G1" s="0" t="s">
        <v>2</v>
      </c>
      <c r="H1" s="0" t="s">
        <v>3</v>
      </c>
    </row>
    <row r="2" customFormat="false" ht="15" hidden="false" customHeight="false" outlineLevel="0" collapsed="false">
      <c r="A2" s="0" t="n">
        <v>0</v>
      </c>
      <c r="B2" s="0" t="n">
        <v>1</v>
      </c>
      <c r="C2" s="0" t="n">
        <f aca="false">B2*10^A2</f>
        <v>1</v>
      </c>
      <c r="D2" s="0" t="n">
        <f aca="false">20*LOG10((($G$2*$H$2*2*PI()*C2))/SQRT(1+($G$2*$H$2*2*PI()*C2)^2))</f>
        <v>-46.020708485543</v>
      </c>
      <c r="G2" s="0" t="n">
        <f aca="false">1/(2*PI()*200*H2)</f>
        <v>7957.74715459477</v>
      </c>
      <c r="H2" s="0" t="n">
        <f aca="false">100*10^(-9)</f>
        <v>1E-007</v>
      </c>
    </row>
    <row r="3" customFormat="false" ht="15" hidden="false" customHeight="false" outlineLevel="0" collapsed="false">
      <c r="A3" s="0" t="n">
        <v>0</v>
      </c>
      <c r="B3" s="0" t="n">
        <v>2</v>
      </c>
      <c r="C3" s="0" t="n">
        <f aca="false">B3*10^A3</f>
        <v>2</v>
      </c>
      <c r="D3" s="0" t="n">
        <f aca="false">20*LOG10((($G$2*$H$2*2*PI()*C3))/SQRT(1+($G$2*$H$2*2*PI()*C3)^2))</f>
        <v>-40.0004342727686</v>
      </c>
    </row>
    <row r="4" customFormat="false" ht="15" hidden="false" customHeight="false" outlineLevel="0" collapsed="false">
      <c r="A4" s="0" t="n">
        <v>0</v>
      </c>
      <c r="B4" s="0" t="n">
        <v>3</v>
      </c>
      <c r="C4" s="0" t="n">
        <f aca="false">B4*10^A4</f>
        <v>3</v>
      </c>
      <c r="D4" s="0" t="n">
        <f aca="false">20*LOG10((($G$2*$H$2*2*PI()*C4))/SQRT(1+($G$2*$H$2*2*PI()*C4)^2))</f>
        <v>-36.4791518715564</v>
      </c>
    </row>
    <row r="5" customFormat="false" ht="15" hidden="false" customHeight="false" outlineLevel="0" collapsed="false">
      <c r="A5" s="0" t="n">
        <v>0</v>
      </c>
      <c r="B5" s="0" t="n">
        <v>4</v>
      </c>
      <c r="C5" s="0" t="n">
        <f aca="false">B5*10^A5</f>
        <v>4</v>
      </c>
      <c r="D5" s="0" t="n">
        <f aca="false">20*LOG10((($G$2*$H$2*2*PI()*C5))/SQRT(1+($G$2*$H$2*2*PI()*C5)^2))</f>
        <v>-33.981136917305</v>
      </c>
    </row>
    <row r="6" customFormat="false" ht="15" hidden="false" customHeight="false" outlineLevel="0" collapsed="false">
      <c r="A6" s="0" t="n">
        <v>0</v>
      </c>
      <c r="B6" s="0" t="n">
        <v>5</v>
      </c>
      <c r="C6" s="0" t="n">
        <f aca="false">B6*10^A6</f>
        <v>5</v>
      </c>
      <c r="D6" s="0" t="n">
        <f aca="false">20*LOG10((($G$2*$H$2*2*PI()*C6))/SQRT(1+($G$2*$H$2*2*PI()*C6)^2))</f>
        <v>-32.043913319193</v>
      </c>
    </row>
    <row r="7" customFormat="false" ht="15" hidden="false" customHeight="false" outlineLevel="0" collapsed="false">
      <c r="A7" s="0" t="n">
        <v>0</v>
      </c>
      <c r="B7" s="0" t="n">
        <v>6</v>
      </c>
      <c r="C7" s="0" t="n">
        <f aca="false">B7*10^A7</f>
        <v>6</v>
      </c>
      <c r="D7" s="0" t="n">
        <f aca="false">20*LOG10((($G$2*$H$2*2*PI()*C7))/SQRT(1+($G$2*$H$2*2*PI()*C7)^2))</f>
        <v>-30.4614817981059</v>
      </c>
    </row>
    <row r="8" customFormat="false" ht="15" hidden="false" customHeight="false" outlineLevel="0" collapsed="false">
      <c r="A8" s="0" t="n">
        <v>0</v>
      </c>
      <c r="B8" s="0" t="n">
        <v>7</v>
      </c>
      <c r="C8" s="0" t="n">
        <f aca="false">B8*10^A8</f>
        <v>7</v>
      </c>
      <c r="D8" s="0" t="n">
        <f aca="false">20*LOG10((($G$2*$H$2*2*PI()*C8))/SQRT(1+($G$2*$H$2*2*PI()*C8)^2))</f>
        <v>-29.1239559644907</v>
      </c>
    </row>
    <row r="9" customFormat="false" ht="15" hidden="false" customHeight="false" outlineLevel="0" collapsed="false">
      <c r="A9" s="0" t="n">
        <v>0</v>
      </c>
      <c r="B9" s="0" t="n">
        <v>8</v>
      </c>
      <c r="C9" s="0" t="n">
        <f aca="false">B9*10^A9</f>
        <v>8</v>
      </c>
      <c r="D9" s="0" t="n">
        <f aca="false">20*LOG10((($G$2*$H$2*2*PI()*C9))/SQRT(1+($G$2*$H$2*2*PI()*C9)^2))</f>
        <v>-27.9657433321043</v>
      </c>
    </row>
    <row r="10" customFormat="false" ht="15" hidden="false" customHeight="false" outlineLevel="0" collapsed="false">
      <c r="A10" s="0" t="n">
        <v>0</v>
      </c>
      <c r="B10" s="0" t="n">
        <v>9</v>
      </c>
      <c r="C10" s="0" t="n">
        <f aca="false">B10*10^A10</f>
        <v>9</v>
      </c>
      <c r="D10" s="0" t="n">
        <f aca="false">20*LOG10((($G$2*$H$2*2*PI()*C10))/SQRT(1+($G$2*$H$2*2*PI()*C10)^2))</f>
        <v>-26.9445352953603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f aca="false">B11*10^A11</f>
        <v>10</v>
      </c>
      <c r="D11" s="0" t="n">
        <f aca="false">20*LOG10((($G$2*$H$2*2*PI()*C11))/SQRT(1+($G$2*$H$2*2*PI()*C11)^2))</f>
        <v>-26.0314437262018</v>
      </c>
    </row>
    <row r="12" customFormat="false" ht="15" hidden="false" customHeight="false" outlineLevel="0" collapsed="false">
      <c r="A12" s="0" t="n">
        <v>1</v>
      </c>
      <c r="B12" s="0" t="n">
        <v>2</v>
      </c>
      <c r="C12" s="0" t="n">
        <f aca="false">B12*10^A12</f>
        <v>20</v>
      </c>
      <c r="D12" s="0" t="n">
        <f aca="false">20*LOG10((($G$2*$H$2*2*PI()*C12))/SQRT(1+($G$2*$H$2*2*PI()*C12)^2))</f>
        <v>-20.0432137378264</v>
      </c>
    </row>
    <row r="13" customFormat="false" ht="15" hidden="false" customHeight="false" outlineLevel="0" collapsed="false">
      <c r="A13" s="0" t="n">
        <v>1</v>
      </c>
      <c r="B13" s="0" t="n">
        <v>3</v>
      </c>
      <c r="C13" s="0" t="n">
        <f aca="false">B13*10^A13</f>
        <v>30</v>
      </c>
      <c r="D13" s="0" t="n">
        <f aca="false">20*LOG10((($G$2*$H$2*2*PI()*C13))/SQRT(1+($G$2*$H$2*2*PI()*C13)^2))</f>
        <v>-16.5748079856802</v>
      </c>
    </row>
    <row r="14" customFormat="false" ht="15" hidden="false" customHeight="false" outlineLevel="0" collapsed="false">
      <c r="A14" s="0" t="n">
        <v>1</v>
      </c>
      <c r="B14" s="0" t="n">
        <v>4</v>
      </c>
      <c r="C14" s="0" t="n">
        <f aca="false">B14*10^A14</f>
        <v>40</v>
      </c>
      <c r="D14" s="0" t="n">
        <f aca="false">20*LOG10((($G$2*$H$2*2*PI()*C14))/SQRT(1+($G$2*$H$2*2*PI()*C14)^2))</f>
        <v>-14.1497334797082</v>
      </c>
    </row>
    <row r="15" customFormat="false" ht="15" hidden="false" customHeight="false" outlineLevel="0" collapsed="false">
      <c r="A15" s="0" t="n">
        <v>1</v>
      </c>
      <c r="B15" s="0" t="n">
        <v>5</v>
      </c>
      <c r="C15" s="0" t="n">
        <f aca="false">B15*10^A15</f>
        <v>50</v>
      </c>
      <c r="D15" s="0" t="n">
        <f aca="false">20*LOG10((($G$2*$H$2*2*PI()*C15))/SQRT(1+($G$2*$H$2*2*PI()*C15)^2))</f>
        <v>-12.3044892137827</v>
      </c>
    </row>
    <row r="16" customFormat="false" ht="15" hidden="false" customHeight="false" outlineLevel="0" collapsed="false">
      <c r="A16" s="0" t="n">
        <v>1</v>
      </c>
      <c r="B16" s="0" t="n">
        <v>6</v>
      </c>
      <c r="C16" s="0" t="n">
        <f aca="false">B16*10^A16</f>
        <v>60</v>
      </c>
      <c r="D16" s="0" t="n">
        <f aca="false">20*LOG10((($G$2*$H$2*2*PI()*C16))/SQRT(1+($G$2*$H$2*2*PI()*C16)^2))</f>
        <v>-10.831839885013</v>
      </c>
    </row>
    <row r="17" customFormat="false" ht="15" hidden="false" customHeight="false" outlineLevel="0" collapsed="false">
      <c r="A17" s="0" t="n">
        <v>1</v>
      </c>
      <c r="B17" s="0" t="n">
        <v>7</v>
      </c>
      <c r="C17" s="0" t="n">
        <f aca="false">B17*10^A17</f>
        <v>70</v>
      </c>
      <c r="D17" s="0" t="n">
        <f aca="false">20*LOG10((($G$2*$H$2*2*PI()*C17))/SQRT(1+($G$2*$H$2*2*PI()*C17)^2))</f>
        <v>-9.62050260974809</v>
      </c>
    </row>
    <row r="18" customFormat="false" ht="15" hidden="false" customHeight="false" outlineLevel="0" collapsed="false">
      <c r="A18" s="0" t="n">
        <v>1</v>
      </c>
      <c r="B18" s="0" t="n">
        <v>8</v>
      </c>
      <c r="C18" s="0" t="n">
        <f aca="false">B18*10^A18</f>
        <v>80</v>
      </c>
      <c r="D18" s="0" t="n">
        <f aca="false">20*LOG10((($G$2*$H$2*2*PI()*C18))/SQRT(1+($G$2*$H$2*2*PI()*C18)^2))</f>
        <v>-8.60338006570994</v>
      </c>
    </row>
    <row r="19" customFormat="false" ht="15" hidden="false" customHeight="false" outlineLevel="0" collapsed="false">
      <c r="A19" s="0" t="n">
        <v>1</v>
      </c>
      <c r="B19" s="0" t="n">
        <v>9</v>
      </c>
      <c r="C19" s="0" t="n">
        <f aca="false">B19*10^A19</f>
        <v>90</v>
      </c>
      <c r="D19" s="0" t="n">
        <f aca="false">20*LOG10((($G$2*$H$2*2*PI()*C19))/SQRT(1+($G$2*$H$2*2*PI()*C19)^2))</f>
        <v>-7.73660057495182</v>
      </c>
    </row>
    <row r="20" customFormat="false" ht="15" hidden="false" customHeight="false" outlineLevel="0" collapsed="false">
      <c r="A20" s="0" t="n">
        <v>2</v>
      </c>
      <c r="B20" s="0" t="n">
        <v>1</v>
      </c>
      <c r="C20" s="0" t="n">
        <f aca="false">B20*10^A20</f>
        <v>100</v>
      </c>
      <c r="D20" s="0" t="n">
        <f aca="false">20*LOG10((($G$2*$H$2*2*PI()*C20))/SQRT(1+($G$2*$H$2*2*PI()*C20)^2))</f>
        <v>-6.98970004336019</v>
      </c>
    </row>
    <row r="21" customFormat="false" ht="15" hidden="false" customHeight="false" outlineLevel="0" collapsed="false">
      <c r="A21" s="0" t="n">
        <v>2</v>
      </c>
      <c r="B21" s="0" t="n">
        <v>2</v>
      </c>
      <c r="C21" s="0" t="n">
        <f aca="false">B21*10^A21</f>
        <v>200</v>
      </c>
      <c r="D21" s="0" t="n">
        <f aca="false">20*LOG10((($G$2*$H$2*2*PI()*C21))/SQRT(1+($G$2*$H$2*2*PI()*C21)^2))</f>
        <v>-3.01029995663981</v>
      </c>
    </row>
    <row r="22" customFormat="false" ht="15" hidden="false" customHeight="false" outlineLevel="0" collapsed="false">
      <c r="A22" s="0" t="n">
        <v>2</v>
      </c>
      <c r="B22" s="0" t="n">
        <v>3</v>
      </c>
      <c r="C22" s="0" t="n">
        <f aca="false">B22*10^A22</f>
        <v>300</v>
      </c>
      <c r="D22" s="0" t="n">
        <f aca="false">20*LOG10((($G$2*$H$2*2*PI()*C22))/SQRT(1+($G$2*$H$2*2*PI()*C22)^2))</f>
        <v>-1.59700842867512</v>
      </c>
    </row>
    <row r="23" customFormat="false" ht="15" hidden="false" customHeight="false" outlineLevel="0" collapsed="false">
      <c r="A23" s="0" t="n">
        <v>2</v>
      </c>
      <c r="B23" s="0" t="n">
        <v>4</v>
      </c>
      <c r="C23" s="0" t="n">
        <f aca="false">B23*10^A23</f>
        <v>400</v>
      </c>
      <c r="D23" s="0" t="n">
        <f aca="false">20*LOG10((($G$2*$H$2*2*PI()*C23))/SQRT(1+($G$2*$H$2*2*PI()*C23)^2))</f>
        <v>-0.969100130080564</v>
      </c>
    </row>
    <row r="24" customFormat="false" ht="15" hidden="false" customHeight="false" outlineLevel="0" collapsed="false">
      <c r="A24" s="0" t="n">
        <v>2</v>
      </c>
      <c r="B24" s="0" t="n">
        <v>5</v>
      </c>
      <c r="C24" s="0" t="n">
        <f aca="false">B24*10^A24</f>
        <v>500</v>
      </c>
      <c r="D24" s="0" t="n">
        <f aca="false">20*LOG10((($G$2*$H$2*2*PI()*C24))/SQRT(1+($G$2*$H$2*2*PI()*C24)^2))</f>
        <v>-0.644579892269184</v>
      </c>
    </row>
    <row r="25" customFormat="false" ht="15" hidden="false" customHeight="false" outlineLevel="0" collapsed="false">
      <c r="A25" s="0" t="n">
        <v>2</v>
      </c>
      <c r="B25" s="0" t="n">
        <v>6</v>
      </c>
      <c r="C25" s="0" t="n">
        <f aca="false">B25*10^A25</f>
        <v>600</v>
      </c>
      <c r="D25" s="0" t="n">
        <f aca="false">20*LOG10((($G$2*$H$2*2*PI()*C25))/SQRT(1+($G$2*$H$2*2*PI()*C25)^2))</f>
        <v>-0.457574905606752</v>
      </c>
    </row>
    <row r="26" customFormat="false" ht="15" hidden="false" customHeight="false" outlineLevel="0" collapsed="false">
      <c r="A26" s="0" t="n">
        <v>2</v>
      </c>
      <c r="B26" s="0" t="n">
        <v>7</v>
      </c>
      <c r="C26" s="0" t="n">
        <f aca="false">B26*10^A26</f>
        <v>700</v>
      </c>
      <c r="D26" s="0" t="n">
        <f aca="false">20*LOG10((($G$2*$H$2*2*PI()*C26))/SQRT(1+($G$2*$H$2*2*PI()*C26)^2))</f>
        <v>-0.340797895722754</v>
      </c>
    </row>
    <row r="27" customFormat="false" ht="15" hidden="false" customHeight="false" outlineLevel="0" collapsed="false">
      <c r="A27" s="0" t="n">
        <v>2</v>
      </c>
      <c r="B27" s="0" t="n">
        <v>8</v>
      </c>
      <c r="C27" s="0" t="n">
        <f aca="false">B27*10^A27</f>
        <v>800</v>
      </c>
      <c r="D27" s="0" t="n">
        <f aca="false">20*LOG10((($G$2*$H$2*2*PI()*C27))/SQRT(1+($G$2*$H$2*2*PI()*C27)^2))</f>
        <v>-0.263289387223492</v>
      </c>
    </row>
    <row r="28" customFormat="false" ht="15" hidden="false" customHeight="false" outlineLevel="0" collapsed="false">
      <c r="A28" s="0" t="n">
        <v>2</v>
      </c>
      <c r="B28" s="0" t="n">
        <v>9</v>
      </c>
      <c r="C28" s="0" t="n">
        <f aca="false">B28*10^A28</f>
        <v>900</v>
      </c>
      <c r="D28" s="0" t="n">
        <f aca="false">20*LOG10((($G$2*$H$2*2*PI()*C28))/SQRT(1+($G$2*$H$2*2*PI()*C28)^2))</f>
        <v>-0.209339068356429</v>
      </c>
    </row>
    <row r="29" customFormat="false" ht="15" hidden="false" customHeight="false" outlineLevel="0" collapsed="false">
      <c r="A29" s="0" t="n">
        <v>3</v>
      </c>
      <c r="B29" s="0" t="n">
        <v>1</v>
      </c>
      <c r="C29" s="0" t="n">
        <f aca="false">B29*10^A29</f>
        <v>1000</v>
      </c>
      <c r="D29" s="0" t="n">
        <f aca="false">20*LOG10((($G$2*$H$2*2*PI()*C29))/SQRT(1+($G$2*$H$2*2*PI()*C29)^2))</f>
        <v>-0.170333392987803</v>
      </c>
    </row>
    <row r="30" customFormat="false" ht="15" hidden="false" customHeight="false" outlineLevel="0" collapsed="false">
      <c r="A30" s="0" t="n">
        <v>3</v>
      </c>
      <c r="B30" s="0" t="n">
        <v>2</v>
      </c>
      <c r="C30" s="0" t="n">
        <f aca="false">B30*10^A30</f>
        <v>2000</v>
      </c>
      <c r="D30" s="0" t="n">
        <f aca="false">20*LOG10((($G$2*$H$2*2*PI()*C30))/SQRT(1+($G$2*$H$2*2*PI()*C30)^2))</f>
        <v>-0.0432137378264256</v>
      </c>
    </row>
    <row r="31" customFormat="false" ht="15" hidden="false" customHeight="false" outlineLevel="0" collapsed="false">
      <c r="A31" s="0" t="n">
        <v>3</v>
      </c>
      <c r="B31" s="0" t="n">
        <v>3</v>
      </c>
      <c r="C31" s="0" t="n">
        <f aca="false">B31*10^A31</f>
        <v>3000</v>
      </c>
      <c r="D31" s="0" t="n">
        <f aca="false">20*LOG10((($G$2*$H$2*2*PI()*C31))/SQRT(1+($G$2*$H$2*2*PI()*C31)^2))</f>
        <v>-0.0192592103603846</v>
      </c>
    </row>
    <row r="32" customFormat="false" ht="15" hidden="false" customHeight="false" outlineLevel="0" collapsed="false">
      <c r="A32" s="0" t="n">
        <v>3</v>
      </c>
      <c r="B32" s="0" t="n">
        <v>4</v>
      </c>
      <c r="C32" s="0" t="n">
        <f aca="false">B32*10^A32</f>
        <v>4000</v>
      </c>
      <c r="D32" s="0" t="n">
        <f aca="false">20*LOG10((($G$2*$H$2*2*PI()*C32))/SQRT(1+($G$2*$H$2*2*PI()*C32)^2))</f>
        <v>-0.0108438129222004</v>
      </c>
    </row>
    <row r="33" customFormat="false" ht="15" hidden="false" customHeight="false" outlineLevel="0" collapsed="false">
      <c r="A33" s="0" t="n">
        <v>3</v>
      </c>
      <c r="B33" s="0" t="n">
        <v>5</v>
      </c>
      <c r="C33" s="0" t="n">
        <f aca="false">B33*10^A33</f>
        <v>5000</v>
      </c>
      <c r="D33" s="0" t="n">
        <f aca="false">20*LOG10((($G$2*$H$2*2*PI()*C33))/SQRT(1+($G$2*$H$2*2*PI()*C33)^2))</f>
        <v>-0.006943158663545</v>
      </c>
    </row>
    <row r="34" customFormat="false" ht="15" hidden="false" customHeight="false" outlineLevel="0" collapsed="false">
      <c r="A34" s="0" t="n">
        <v>3</v>
      </c>
      <c r="B34" s="0" t="n">
        <v>6</v>
      </c>
      <c r="C34" s="0" t="n">
        <f aca="false">B34*10^A34</f>
        <v>6000</v>
      </c>
      <c r="D34" s="0" t="n">
        <f aca="false">20*LOG10((($G$2*$H$2*2*PI()*C34))/SQRT(1+($G$2*$H$2*2*PI()*C34)^2))</f>
        <v>-0.00482281539738106</v>
      </c>
    </row>
    <row r="35" customFormat="false" ht="15" hidden="false" customHeight="false" outlineLevel="0" collapsed="false">
      <c r="A35" s="0" t="n">
        <v>3</v>
      </c>
      <c r="B35" s="0" t="n">
        <v>7</v>
      </c>
      <c r="C35" s="0" t="n">
        <f aca="false">B35*10^A35</f>
        <v>7000</v>
      </c>
      <c r="D35" s="0" t="n">
        <f aca="false">20*LOG10((($G$2*$H$2*2*PI()*C35))/SQRT(1+($G$2*$H$2*2*PI()*C35)^2))</f>
        <v>-0.00354381481845047</v>
      </c>
    </row>
    <row r="36" customFormat="false" ht="15" hidden="false" customHeight="false" outlineLevel="0" collapsed="false">
      <c r="A36" s="0" t="n">
        <v>3</v>
      </c>
      <c r="B36" s="0" t="n">
        <v>8</v>
      </c>
      <c r="C36" s="0" t="n">
        <f aca="false">B36*10^A36</f>
        <v>8000</v>
      </c>
      <c r="D36" s="0" t="n">
        <f aca="false">20*LOG10((($G$2*$H$2*2*PI()*C36))/SQRT(1+($G$2*$H$2*2*PI()*C36)^2))</f>
        <v>-0.00271349263374914</v>
      </c>
    </row>
    <row r="37" customFormat="false" ht="15" hidden="false" customHeight="false" outlineLevel="0" collapsed="false">
      <c r="A37" s="0" t="n">
        <v>3</v>
      </c>
      <c r="B37" s="0" t="n">
        <v>9</v>
      </c>
      <c r="C37" s="0" t="n">
        <f aca="false">B37*10^A37</f>
        <v>9000</v>
      </c>
      <c r="D37" s="0" t="n">
        <f aca="false">20*LOG10((($G$2*$H$2*2*PI()*C37))/SQRT(1+($G$2*$H$2*2*PI()*C37)^2))</f>
        <v>-0.00214413473574345</v>
      </c>
    </row>
    <row r="38" customFormat="false" ht="15" hidden="false" customHeight="false" outlineLevel="0" collapsed="false">
      <c r="A38" s="0" t="n">
        <v>4</v>
      </c>
      <c r="B38" s="0" t="n">
        <v>1</v>
      </c>
      <c r="C38" s="0" t="n">
        <f aca="false">B38*10^A38</f>
        <v>10000</v>
      </c>
      <c r="D38" s="0" t="n">
        <f aca="false">20*LOG10((($G$2*$H$2*2*PI()*C38))/SQRT(1+($G$2*$H$2*2*PI()*C38)^2))</f>
        <v>-0.00173683058464835</v>
      </c>
    </row>
    <row r="39" customFormat="false" ht="15" hidden="false" customHeight="false" outlineLevel="0" collapsed="false">
      <c r="A39" s="0" t="n">
        <v>4</v>
      </c>
      <c r="B39" s="0" t="n">
        <v>2</v>
      </c>
      <c r="C39" s="0" t="n">
        <f aca="false">B39*10^A39</f>
        <v>20000</v>
      </c>
      <c r="D39" s="0" t="n">
        <f aca="false">20*LOG10((($G$2*$H$2*2*PI()*C39))/SQRT(1+($G$2*$H$2*2*PI()*C39)^2))</f>
        <v>-0.000434272768626361</v>
      </c>
    </row>
    <row r="40" customFormat="false" ht="15" hidden="false" customHeight="false" outlineLevel="0" collapsed="false">
      <c r="A40" s="0" t="n">
        <v>4</v>
      </c>
      <c r="B40" s="0" t="n">
        <v>3</v>
      </c>
      <c r="C40" s="0" t="n">
        <f aca="false">B40*10^A40</f>
        <v>30000</v>
      </c>
      <c r="D40" s="0" t="n">
        <f aca="false">20*LOG10((($G$2*$H$2*2*PI()*C40))/SQRT(1+($G$2*$H$2*2*PI()*C40)^2))</f>
        <v>-0.000193015480533319</v>
      </c>
    </row>
    <row r="41" customFormat="false" ht="15" hidden="false" customHeight="false" outlineLevel="0" collapsed="false">
      <c r="A41" s="0" t="n">
        <v>4</v>
      </c>
      <c r="B41" s="0" t="n">
        <v>4</v>
      </c>
      <c r="C41" s="0" t="n">
        <f aca="false">B41*10^A41</f>
        <v>40000</v>
      </c>
      <c r="D41" s="0" t="n">
        <f aca="false">20*LOG10((($G$2*$H$2*2*PI()*C41))/SQRT(1+($G$2*$H$2*2*PI()*C41)^2))</f>
        <v>-0.000108572263328257</v>
      </c>
    </row>
    <row r="42" customFormat="false" ht="15" hidden="false" customHeight="false" outlineLevel="0" collapsed="false">
      <c r="A42" s="0" t="n">
        <v>4</v>
      </c>
      <c r="B42" s="0" t="n">
        <v>5</v>
      </c>
      <c r="C42" s="0" t="n">
        <f aca="false">B42*10^A42</f>
        <v>50000</v>
      </c>
      <c r="D42" s="0" t="n">
        <f aca="false">20*LOG10((($G$2*$H$2*2*PI()*C42))/SQRT(1+($G$2*$H$2*2*PI()*C42)^2))</f>
        <v>-6.94865612131962E-005</v>
      </c>
    </row>
    <row r="43" customFormat="false" ht="15" hidden="false" customHeight="false" outlineLevel="0" collapsed="false">
      <c r="A43" s="0" t="n">
        <v>4</v>
      </c>
      <c r="B43" s="0" t="n">
        <v>6</v>
      </c>
      <c r="C43" s="0" t="n">
        <f aca="false">B43*10^A43</f>
        <v>60000</v>
      </c>
      <c r="D43" s="0" t="n">
        <f aca="false">20*LOG10((($G$2*$H$2*2*PI()*C43))/SQRT(1+($G$2*$H$2*2*PI()*C43)^2))</f>
        <v>-4.82546743521194E-005</v>
      </c>
    </row>
    <row r="44" customFormat="false" ht="15" hidden="false" customHeight="false" outlineLevel="0" collapsed="false">
      <c r="A44" s="0" t="n">
        <v>4</v>
      </c>
      <c r="B44" s="0" t="n">
        <v>7</v>
      </c>
      <c r="C44" s="0" t="n">
        <f aca="false">B44*10^A44</f>
        <v>70000</v>
      </c>
      <c r="D44" s="0" t="n">
        <f aca="false">20*LOG10((($G$2*$H$2*2*PI()*C44))/SQRT(1+($G$2*$H$2*2*PI()*C44)^2))</f>
        <v>-3.5452466063755E-005</v>
      </c>
    </row>
    <row r="45" customFormat="false" ht="15" hidden="false" customHeight="false" outlineLevel="0" collapsed="false">
      <c r="A45" s="0" t="n">
        <v>4</v>
      </c>
      <c r="B45" s="0" t="n">
        <v>8</v>
      </c>
      <c r="C45" s="0" t="n">
        <f aca="false">B45*10^A45</f>
        <v>80000</v>
      </c>
      <c r="D45" s="0" t="n">
        <f aca="false">20*LOG10((($G$2*$H$2*2*PI()*C45))/SQRT(1+($G$2*$H$2*2*PI()*C45)^2))</f>
        <v>-2.7143320295821E-005</v>
      </c>
    </row>
    <row r="46" customFormat="false" ht="15" hidden="false" customHeight="false" outlineLevel="0" collapsed="false">
      <c r="A46" s="0" t="n">
        <v>4</v>
      </c>
      <c r="B46" s="0" t="n">
        <v>9</v>
      </c>
      <c r="C46" s="0" t="n">
        <f aca="false">B46*10^A46</f>
        <v>90000</v>
      </c>
      <c r="D46" s="0" t="n">
        <f aca="false">20*LOG10((($G$2*$H$2*2*PI()*C46))/SQRT(1+($G$2*$H$2*2*PI()*C46)^2))</f>
        <v>-2.14465881273113E-005</v>
      </c>
    </row>
    <row r="47" customFormat="false" ht="15" hidden="false" customHeight="false" outlineLevel="0" collapsed="false">
      <c r="A47" s="0" t="n">
        <v>5</v>
      </c>
      <c r="B47" s="0" t="n">
        <v>1</v>
      </c>
      <c r="C47" s="0" t="n">
        <f aca="false">B47*10^A47</f>
        <v>100000</v>
      </c>
      <c r="D47" s="0" t="n">
        <f aca="false">20*LOG10((($G$2*$H$2*2*PI()*C47))/SQRT(1+($G$2*$H$2*2*PI()*C47)^2))</f>
        <v>-1.73717445322142E-005</v>
      </c>
    </row>
    <row r="48" customFormat="false" ht="15" hidden="false" customHeight="false" outlineLevel="0" collapsed="false">
      <c r="A48" s="0" t="n">
        <v>5</v>
      </c>
      <c r="B48" s="0" t="n">
        <v>2</v>
      </c>
      <c r="C48" s="0" t="n">
        <f aca="false">B48*10^A48</f>
        <v>200000</v>
      </c>
      <c r="D48" s="0" t="n">
        <f aca="false">20*LOG10((($G$2*$H$2*2*PI()*C48))/SQRT(1+($G$2*$H$2*2*PI()*C48)^2))</f>
        <v>-4.34294264787632E-006</v>
      </c>
    </row>
    <row r="49" customFormat="false" ht="15" hidden="false" customHeight="false" outlineLevel="0" collapsed="false">
      <c r="A49" s="0" t="n">
        <v>5</v>
      </c>
      <c r="B49" s="0" t="n">
        <v>3</v>
      </c>
      <c r="C49" s="0" t="n">
        <f aca="false">B49*10^A49</f>
        <v>300000</v>
      </c>
      <c r="D49" s="0" t="n">
        <f aca="false">20*LOG10((($G$2*$H$2*2*PI()*C49))/SQRT(1+($G$2*$H$2*2*PI()*C49)^2))</f>
        <v>-1.93019726823458E-006</v>
      </c>
    </row>
    <row r="50" customFormat="false" ht="15" hidden="false" customHeight="false" outlineLevel="0" collapsed="false">
      <c r="A50" s="0" t="n">
        <v>5</v>
      </c>
      <c r="B50" s="0" t="n">
        <v>4</v>
      </c>
      <c r="C50" s="0" t="n">
        <f aca="false">B50*10^A50</f>
        <v>400000</v>
      </c>
      <c r="D50" s="0" t="n">
        <f aca="false">20*LOG10((($G$2*$H$2*2*PI()*C50))/SQRT(1+($G$2*$H$2*2*PI()*C50)^2))</f>
        <v>-1.08573606929529E-006</v>
      </c>
    </row>
    <row r="51" customFormat="false" ht="15" hidden="false" customHeight="false" outlineLevel="0" collapsed="false">
      <c r="A51" s="0" t="n">
        <v>5</v>
      </c>
      <c r="B51" s="0" t="n">
        <v>5</v>
      </c>
      <c r="C51" s="0" t="n">
        <f aca="false">B51*10^A51</f>
        <v>500000</v>
      </c>
      <c r="D51" s="0" t="n">
        <f aca="false">20*LOG10((($G$2*$H$2*2*PI()*C51))/SQRT(1+($G$2*$H$2*2*PI()*C51)^2))</f>
        <v>-6.94871116506461E-007</v>
      </c>
    </row>
    <row r="52" customFormat="false" ht="15" hidden="false" customHeight="false" outlineLevel="0" collapsed="false">
      <c r="A52" s="0" t="n">
        <v>5</v>
      </c>
      <c r="B52" s="0" t="n">
        <v>6</v>
      </c>
      <c r="C52" s="0" t="n">
        <f aca="false">B52*10^A52</f>
        <v>600000</v>
      </c>
      <c r="D52" s="0" t="n">
        <f aca="false">20*LOG10((($G$2*$H$2*2*PI()*C52))/SQRT(1+($G$2*$H$2*2*PI()*C52)^2))</f>
        <v>-4.82549397628234E-007</v>
      </c>
    </row>
    <row r="53" customFormat="false" ht="15" hidden="false" customHeight="false" outlineLevel="0" collapsed="false">
      <c r="A53" s="0" t="n">
        <v>5</v>
      </c>
      <c r="B53" s="0" t="n">
        <v>7</v>
      </c>
      <c r="C53" s="0" t="n">
        <f aca="false">B53*10^A53</f>
        <v>700000</v>
      </c>
      <c r="D53" s="0" t="n">
        <f aca="false">20*LOG10((($G$2*$H$2*2*PI()*C53))/SQRT(1+($G$2*$H$2*2*PI()*C53)^2))</f>
        <v>-3.54526092820733E-007</v>
      </c>
    </row>
    <row r="54" customFormat="false" ht="15" hidden="false" customHeight="false" outlineLevel="0" collapsed="false">
      <c r="A54" s="0" t="n">
        <v>5</v>
      </c>
      <c r="B54" s="0" t="n">
        <v>8</v>
      </c>
      <c r="C54" s="0" t="n">
        <f aca="false">B54*10^A54</f>
        <v>800000</v>
      </c>
      <c r="D54" s="0" t="n">
        <f aca="false">20*LOG10((($G$2*$H$2*2*PI()*C54))/SQRT(1+($G$2*$H$2*2*PI()*C54)^2))</f>
        <v>-2.71434043173454E-007</v>
      </c>
    </row>
    <row r="55" customFormat="false" ht="15" hidden="false" customHeight="false" outlineLevel="0" collapsed="false">
      <c r="A55" s="0" t="n">
        <v>5</v>
      </c>
      <c r="B55" s="0" t="n">
        <v>9</v>
      </c>
      <c r="C55" s="0" t="n">
        <f aca="false">B55*10^A55</f>
        <v>900000</v>
      </c>
      <c r="D55" s="0" t="n">
        <f aca="false">20*LOG10((($G$2*$H$2*2*PI()*C55))/SQRT(1+($G$2*$H$2*2*PI()*C55)^2))</f>
        <v>-2.14466405172343E-007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2025-05-04T09:59:33Z</dcterms:created>
  <dc:creator>Office User</dc:creator>
  <dc:description/>
  <dc:language>fr-FR</dc:language>
  <cp:lastModifiedBy/>
  <dcterms:modified xsi:type="dcterms:W3CDTF">2025-05-05T15:24:21Z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