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OCUMENTS\VARSHA\Data  Analyst\"/>
    </mc:Choice>
  </mc:AlternateContent>
  <xr:revisionPtr revIDLastSave="0" documentId="13_ncr:1_{6F0B0FB2-AEDD-4E42-84CD-1451ABA297FE}" xr6:coauthVersionLast="47" xr6:coauthVersionMax="47" xr10:uidLastSave="{00000000-0000-0000-0000-000000000000}"/>
  <bookViews>
    <workbookView xWindow="-120" yWindow="-120" windowWidth="29040" windowHeight="15720" activeTab="2" xr2:uid="{96383355-22C4-4FBC-81CC-001A2B0ED172}"/>
  </bookViews>
  <sheets>
    <sheet name="Products" sheetId="1" r:id="rId1"/>
    <sheet name="Orders" sheetId="2" r:id="rId2"/>
    <sheet name="TASK_1-7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6" i="4" l="1"/>
  <c r="E36" i="4"/>
  <c r="F22" i="4"/>
  <c r="G22" i="4" s="1"/>
  <c r="F102" i="4"/>
  <c r="F103" i="4"/>
  <c r="F104" i="4"/>
  <c r="F105" i="4"/>
  <c r="F106" i="4"/>
  <c r="F101" i="4"/>
  <c r="E102" i="4"/>
  <c r="E103" i="4"/>
  <c r="E104" i="4"/>
  <c r="E105" i="4"/>
  <c r="E106" i="4"/>
  <c r="E101" i="4"/>
  <c r="E87" i="4"/>
  <c r="E88" i="4"/>
  <c r="E89" i="4"/>
  <c r="E90" i="4"/>
  <c r="E91" i="4"/>
  <c r="I69" i="4"/>
  <c r="F68" i="4"/>
  <c r="F73" i="4"/>
  <c r="E73" i="4"/>
  <c r="F72" i="4"/>
  <c r="E72" i="4"/>
  <c r="F71" i="4"/>
  <c r="E71" i="4"/>
  <c r="F70" i="4"/>
  <c r="E70" i="4"/>
  <c r="F69" i="4"/>
  <c r="E69" i="4"/>
  <c r="E68" i="4"/>
  <c r="E37" i="4"/>
  <c r="E38" i="4"/>
  <c r="E39" i="4"/>
  <c r="E40" i="4"/>
  <c r="E41" i="4"/>
  <c r="F9" i="4"/>
  <c r="G68" i="4" l="1"/>
  <c r="G70" i="4"/>
  <c r="G72" i="4"/>
  <c r="G69" i="4"/>
  <c r="G71" i="4"/>
  <c r="G73" i="4"/>
  <c r="F10" i="4"/>
  <c r="F11" i="4"/>
  <c r="F12" i="4"/>
  <c r="F13" i="4"/>
  <c r="F14" i="4"/>
  <c r="F57" i="4"/>
  <c r="G57" i="4" s="1"/>
  <c r="I57" i="4" s="1"/>
  <c r="E57" i="4"/>
  <c r="F56" i="4"/>
  <c r="G56" i="4" s="1"/>
  <c r="I56" i="4" s="1"/>
  <c r="E56" i="4"/>
  <c r="F55" i="4"/>
  <c r="G55" i="4" s="1"/>
  <c r="I55" i="4" s="1"/>
  <c r="E55" i="4"/>
  <c r="F54" i="4"/>
  <c r="G54" i="4" s="1"/>
  <c r="I54" i="4" s="1"/>
  <c r="E54" i="4"/>
  <c r="F53" i="4"/>
  <c r="G53" i="4" s="1"/>
  <c r="I53" i="4" s="1"/>
  <c r="E53" i="4"/>
  <c r="F52" i="4"/>
  <c r="E52" i="4"/>
  <c r="F23" i="4"/>
  <c r="G23" i="4" s="1"/>
  <c r="F24" i="4"/>
  <c r="G24" i="4" s="1"/>
  <c r="F25" i="4"/>
  <c r="G25" i="4" s="1"/>
  <c r="F26" i="4"/>
  <c r="G26" i="4" s="1"/>
  <c r="F27" i="4"/>
  <c r="G27" i="4" s="1"/>
  <c r="E27" i="4"/>
  <c r="E26" i="4"/>
  <c r="E25" i="4"/>
  <c r="E24" i="4"/>
  <c r="E23" i="4"/>
  <c r="E22" i="4"/>
  <c r="G52" i="4" l="1"/>
  <c r="I52" i="4" s="1"/>
  <c r="H52" i="4"/>
  <c r="H55" i="4"/>
  <c r="H53" i="4"/>
  <c r="H56" i="4"/>
  <c r="H54" i="4"/>
  <c r="H57" i="4"/>
</calcChain>
</file>

<file path=xl/sharedStrings.xml><?xml version="1.0" encoding="utf-8"?>
<sst xmlns="http://schemas.openxmlformats.org/spreadsheetml/2006/main" count="101" uniqueCount="60">
  <si>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</si>
  <si>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</si>
  <si>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</si>
  <si>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</si>
  <si>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</si>
  <si>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</si>
  <si>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</si>
  <si>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</si>
  <si>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</si>
  <si>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</si>
  <si>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</si>
  <si>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</si>
  <si>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 xml:space="preserve">1. Use VLOOKUP to find the product names for each ProductID in the Orders </t>
  </si>
  <si>
    <t>worksheet.</t>
  </si>
  <si>
    <t xml:space="preserve">2. Use VLOOKUP to find the price for each ProductID in the Orders worksheet, then </t>
  </si>
  <si>
    <t>calculate the TotalPrice by multiplying the Quantity by the Product Price.</t>
  </si>
  <si>
    <t xml:space="preserve">3. Use VLOOKUP to check if there are any ProductIDs in the Orders worksheet that </t>
  </si>
  <si>
    <t>do not exist in the Products worksheet.</t>
  </si>
  <si>
    <t xml:space="preserve">4. Assume a discount of 10% is given on all products. Use VLOOKUP to find the </t>
  </si>
  <si>
    <t>original price and then calculate the discounted price.</t>
  </si>
  <si>
    <t xml:space="preserve">5. Use VLOOKUP to find the price for each ProductID and then calculate the order </t>
  </si>
  <si>
    <t>value. Find the maximum order value from the list.</t>
  </si>
  <si>
    <t xml:space="preserve">6. Use VLOOKUP to find out which products from the Products worksheet have not </t>
  </si>
  <si>
    <t>been ordered.</t>
  </si>
  <si>
    <t xml:space="preserve">7. Use VLOOKUP to find the Product name and summarize the total quantity sold </t>
  </si>
  <si>
    <t>for each product</t>
  </si>
  <si>
    <t xml:space="preserve">Product </t>
  </si>
  <si>
    <t>formula used (=VLOOKUP($B4,Products!$A$2:$C$8,2,0))</t>
  </si>
  <si>
    <t>select the value B4 and then table array, col index num and range lookup</t>
  </si>
  <si>
    <t>Total Price</t>
  </si>
  <si>
    <t>Exist Check</t>
  </si>
  <si>
    <t>10% Discount</t>
  </si>
  <si>
    <t>Maximum Order</t>
  </si>
  <si>
    <t>Ordered or Not Ordered</t>
  </si>
  <si>
    <t>Total Discount</t>
  </si>
  <si>
    <r>
      <t xml:space="preserve">the formula </t>
    </r>
    <r>
      <rPr>
        <sz val="10"/>
        <color theme="1"/>
        <rFont val="Arial Unicode MS"/>
      </rPr>
      <t>=VLOOKUP($C17, Products!$A$2:$C$8, 3, 0)</t>
    </r>
    <r>
      <rPr>
        <sz val="11"/>
        <color theme="1"/>
        <rFont val="Calibri"/>
        <family val="2"/>
        <scheme val="minor"/>
      </rPr>
      <t xml:space="preserve"> looks up the ProductID in the Products sheet,</t>
    </r>
  </si>
  <si>
    <t>retrieves the corresponding price from column C, and requires an exact match for the lookup.</t>
  </si>
  <si>
    <r>
      <t>IF(ISNA(...), "Not Found", "Found"): If the value is not found (</t>
    </r>
    <r>
      <rPr>
        <sz val="10"/>
        <color theme="1"/>
        <rFont val="Arial Unicode MS"/>
      </rPr>
      <t>ISNA</t>
    </r>
    <r>
      <rPr>
        <sz val="11"/>
        <color theme="1"/>
        <rFont val="Calibri"/>
        <family val="2"/>
        <scheme val="minor"/>
      </rPr>
      <t xml:space="preserve"> is true), returns "Not Found". Otherwise, returns "Found".</t>
    </r>
  </si>
  <si>
    <r>
      <t xml:space="preserve">ISNA(...) Checks if the result of the </t>
    </r>
    <r>
      <rPr>
        <sz val="10"/>
        <color theme="1"/>
        <rFont val="Arial Unicode MS"/>
      </rPr>
      <t>VLOOKUP</t>
    </r>
    <r>
      <rPr>
        <sz val="11"/>
        <color theme="1"/>
        <rFont val="Calibri"/>
        <family val="2"/>
        <scheme val="minor"/>
      </rPr>
      <t xml:space="preserve"> function is </t>
    </r>
    <r>
      <rPr>
        <sz val="10"/>
        <color theme="1"/>
        <rFont val="Arial Unicode MS"/>
      </rPr>
      <t>#N/A</t>
    </r>
    <r>
      <rPr>
        <sz val="11"/>
        <color theme="1"/>
        <rFont val="Calibri"/>
        <family val="2"/>
        <scheme val="minor"/>
      </rPr>
      <t xml:space="preserve"> (not found).</t>
    </r>
  </si>
  <si>
    <t>discount of 10% is given on all products</t>
  </si>
  <si>
    <t>Checks if the value in C74 exists in the specified range (C73)</t>
  </si>
  <si>
    <t>Outputs "Ordered" if the value is found, or "Not Ordered" if it is not found.</t>
  </si>
  <si>
    <t xml:space="preserve">      LAB-VLOOKUP</t>
  </si>
  <si>
    <t xml:space="preserve"> Use VLOOKUP to find the product names for each ProductID in the Orders </t>
  </si>
  <si>
    <t>QUESTION 1</t>
  </si>
  <si>
    <t>QUESTION 2</t>
  </si>
  <si>
    <t xml:space="preserve"> Use VLOOKUP to find the price for each ProductID in the Orders worksheet, then calculate the TotalPrice by multiplying the Quantity by the Product Price.</t>
  </si>
  <si>
    <t>QUESTION 3</t>
  </si>
  <si>
    <t>QUESTION 4</t>
  </si>
  <si>
    <t>Use VLOOKUP to check if there are any ProductIDs in the Orders worksheet that do not exist in the Products worksheet.</t>
  </si>
  <si>
    <t xml:space="preserve">Assume a discount of 10% is given on all products. Use VLOOKUP to find the </t>
  </si>
  <si>
    <t>QUESTION 5</t>
  </si>
  <si>
    <t>QUESTION 6</t>
  </si>
  <si>
    <t>QUESTION 7</t>
  </si>
  <si>
    <t xml:space="preserve"> Use VLOOKUP to find the price for each ProductID and then calculate the order </t>
  </si>
  <si>
    <t xml:space="preserve"> Use VLOOKUP to find out which products from the Products worksheet have not </t>
  </si>
  <si>
    <t xml:space="preserve"> Use VLOOKUP to find the Product name and summarize the total quantity sold </t>
  </si>
  <si>
    <t>find the product name and total quantity sold for each product from sheet Products and Orders</t>
  </si>
  <si>
    <t>find the price for each productid and also calculate the maximum order value</t>
  </si>
  <si>
    <t>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</si>
</sst>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ACCF"/>
        <bgColor indexed="64"/>
      </patternFill>
    </fill>
    <fill>
      <patternFill patternType="solid">
        <fgColor rgb="FFABFB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4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9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9" fontId="1" fillId="2" borderId="1" xfId="0" applyNumberFormat="1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0" xfId="0" applyFont="1" applyFill="1"/>
    <xf numFmtId="0" fontId="1" fillId="2" borderId="20" xfId="0" applyFont="1" applyFill="1" applyBorder="1"/>
    <xf numFmtId="0" fontId="0" fillId="2" borderId="1" xfId="0" applyFill="1" applyBorder="1"/>
    <xf numFmtId="0" fontId="0" fillId="4" borderId="10" xfId="0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0" borderId="1" xfId="0" applyFill="1" applyBorder="1"/>
    <xf numFmtId="0" fontId="0" fillId="8" borderId="0" xfId="0" applyFill="1"/>
    <xf numFmtId="0" fontId="4" fillId="11" borderId="1" xfId="0" applyFont="1" applyFill="1" applyBorder="1"/>
    <xf numFmtId="0" fontId="0" fillId="11" borderId="1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0" fillId="3" borderId="1" xfId="0" applyFill="1" applyBorder="1"/>
    <xf numFmtId="0" fontId="0" fillId="7" borderId="0" xfId="0" applyFill="1"/>
    <xf numFmtId="0" fontId="0" fillId="7" borderId="1" xfId="0" applyFill="1" applyBorder="1"/>
    <xf numFmtId="0" fontId="0" fillId="5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CCF"/>
      <color rgb="FFABFB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624C-EFCD-485F-8649-DDCBFA4462B5}">
  <dimension ref="A2:C8"/>
  <sheetViews>
    <sheetView workbookViewId="0">
      <selection activeCell="A2" sqref="A2:B8"/>
    </sheetView>
  </sheetViews>
  <sheetFormatPr defaultRowHeight="15"/>
  <cols>
    <col min="1" max="1" width="15.140625" customWidth="1"/>
    <col min="2" max="2" width="14.28515625" customWidth="1"/>
    <col min="3" max="3" width="15.1406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>
        <v>101</v>
      </c>
      <c r="B3" s="2" t="s">
        <v>3</v>
      </c>
      <c r="C3" s="2">
        <v>120</v>
      </c>
    </row>
    <row r="4" spans="1:3">
      <c r="A4" s="2">
        <v>102</v>
      </c>
      <c r="B4" s="2" t="s">
        <v>4</v>
      </c>
      <c r="C4" s="2">
        <v>150</v>
      </c>
    </row>
    <row r="5" spans="1:3">
      <c r="A5" s="2">
        <v>103</v>
      </c>
      <c r="B5" s="2" t="s">
        <v>5</v>
      </c>
      <c r="C5" s="2">
        <v>200</v>
      </c>
    </row>
    <row r="6" spans="1:3">
      <c r="A6" s="2">
        <v>104</v>
      </c>
      <c r="B6" s="2" t="s">
        <v>6</v>
      </c>
      <c r="C6" s="2">
        <v>90</v>
      </c>
    </row>
    <row r="7" spans="1:3">
      <c r="A7" s="2">
        <v>105</v>
      </c>
      <c r="B7" s="2" t="s">
        <v>7</v>
      </c>
      <c r="C7" s="2">
        <v>220</v>
      </c>
    </row>
    <row r="8" spans="1:3">
      <c r="A8" s="2">
        <v>106</v>
      </c>
      <c r="B8" s="2" t="s">
        <v>8</v>
      </c>
      <c r="C8" s="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CE79-2BA1-48B0-9EA9-7D5F3A800A95}">
  <dimension ref="A2:I25"/>
  <sheetViews>
    <sheetView workbookViewId="0">
      <selection activeCell="A25" sqref="A25:I25"/>
    </sheetView>
  </sheetViews>
  <sheetFormatPr defaultRowHeight="15"/>
  <cols>
    <col min="1" max="1" width="14.7109375" customWidth="1"/>
    <col min="2" max="2" width="13.5703125" customWidth="1"/>
    <col min="3" max="3" width="14.5703125" customWidth="1"/>
    <col min="4" max="4" width="12.42578125" customWidth="1"/>
  </cols>
  <sheetData>
    <row r="2" spans="1:9">
      <c r="A2" s="3" t="s">
        <v>9</v>
      </c>
      <c r="B2" s="3" t="s">
        <v>0</v>
      </c>
      <c r="C2" s="3" t="s">
        <v>10</v>
      </c>
      <c r="D2" s="3" t="s">
        <v>11</v>
      </c>
    </row>
    <row r="3" spans="1:9">
      <c r="A3" s="4">
        <v>1</v>
      </c>
      <c r="B3" s="4">
        <v>101</v>
      </c>
      <c r="C3" s="4">
        <v>2</v>
      </c>
      <c r="D3" s="4"/>
    </row>
    <row r="4" spans="1:9">
      <c r="A4" s="4">
        <v>2</v>
      </c>
      <c r="B4" s="4">
        <v>103</v>
      </c>
      <c r="C4" s="4">
        <v>1</v>
      </c>
      <c r="D4" s="4"/>
    </row>
    <row r="5" spans="1:9">
      <c r="A5" s="4">
        <v>3</v>
      </c>
      <c r="B5" s="4">
        <v>105</v>
      </c>
      <c r="C5" s="4">
        <v>4</v>
      </c>
      <c r="D5" s="4"/>
    </row>
    <row r="6" spans="1:9">
      <c r="A6" s="4">
        <v>4</v>
      </c>
      <c r="B6" s="4">
        <v>106</v>
      </c>
      <c r="C6" s="4">
        <v>3</v>
      </c>
      <c r="D6" s="4"/>
    </row>
    <row r="7" spans="1:9">
      <c r="A7" s="4">
        <v>5</v>
      </c>
      <c r="B7" s="4">
        <v>102</v>
      </c>
      <c r="C7" s="4">
        <v>5</v>
      </c>
      <c r="D7" s="4"/>
    </row>
    <row r="8" spans="1:9">
      <c r="A8" s="4">
        <v>6</v>
      </c>
      <c r="B8" s="4">
        <v>104</v>
      </c>
      <c r="C8" s="4">
        <v>6</v>
      </c>
      <c r="D8" s="4"/>
    </row>
    <row r="12" spans="1:9" ht="15.75">
      <c r="A12" s="56" t="s">
        <v>12</v>
      </c>
      <c r="B12" s="57"/>
      <c r="C12" s="57"/>
      <c r="D12" s="57"/>
      <c r="E12" s="57"/>
      <c r="F12" s="57"/>
      <c r="G12" s="57"/>
      <c r="H12" s="57"/>
      <c r="I12" s="58"/>
    </row>
    <row r="13" spans="1:9" ht="15.75">
      <c r="A13" s="53" t="s">
        <v>13</v>
      </c>
      <c r="B13" s="54"/>
      <c r="C13" s="54"/>
      <c r="D13" s="54"/>
      <c r="E13" s="54"/>
      <c r="F13" s="54"/>
      <c r="G13" s="54"/>
      <c r="H13" s="54"/>
      <c r="I13" s="55"/>
    </row>
    <row r="14" spans="1:9" ht="15.75">
      <c r="A14" s="53" t="s">
        <v>14</v>
      </c>
      <c r="B14" s="54"/>
      <c r="C14" s="54"/>
      <c r="D14" s="54"/>
      <c r="E14" s="54"/>
      <c r="F14" s="54"/>
      <c r="G14" s="54"/>
      <c r="H14" s="54"/>
      <c r="I14" s="55"/>
    </row>
    <row r="15" spans="1:9" ht="15.75">
      <c r="A15" s="53" t="s">
        <v>15</v>
      </c>
      <c r="B15" s="54"/>
      <c r="C15" s="54"/>
      <c r="D15" s="54"/>
      <c r="E15" s="54"/>
      <c r="F15" s="54"/>
      <c r="G15" s="54"/>
      <c r="H15" s="54"/>
      <c r="I15" s="55"/>
    </row>
    <row r="16" spans="1:9" ht="15.75">
      <c r="A16" s="53" t="s">
        <v>16</v>
      </c>
      <c r="B16" s="54"/>
      <c r="C16" s="54"/>
      <c r="D16" s="54"/>
      <c r="E16" s="54"/>
      <c r="F16" s="54"/>
      <c r="G16" s="54"/>
      <c r="H16" s="54"/>
      <c r="I16" s="55"/>
    </row>
    <row r="17" spans="1:9" ht="15.75">
      <c r="A17" s="53" t="s">
        <v>17</v>
      </c>
      <c r="B17" s="54"/>
      <c r="C17" s="54"/>
      <c r="D17" s="54"/>
      <c r="E17" s="54"/>
      <c r="F17" s="54"/>
      <c r="G17" s="54"/>
      <c r="H17" s="54"/>
      <c r="I17" s="55"/>
    </row>
    <row r="18" spans="1:9" ht="15.75">
      <c r="A18" s="53" t="s">
        <v>18</v>
      </c>
      <c r="B18" s="54"/>
      <c r="C18" s="54"/>
      <c r="D18" s="54"/>
      <c r="E18" s="54"/>
      <c r="F18" s="54"/>
      <c r="G18" s="54"/>
      <c r="H18" s="54"/>
      <c r="I18" s="55"/>
    </row>
    <row r="19" spans="1:9" ht="15.75">
      <c r="A19" s="53" t="s">
        <v>19</v>
      </c>
      <c r="B19" s="54"/>
      <c r="C19" s="54"/>
      <c r="D19" s="54"/>
      <c r="E19" s="54"/>
      <c r="F19" s="54"/>
      <c r="G19" s="54"/>
      <c r="H19" s="54"/>
      <c r="I19" s="55"/>
    </row>
    <row r="20" spans="1:9" ht="15.75">
      <c r="A20" s="53" t="s">
        <v>20</v>
      </c>
      <c r="B20" s="54"/>
      <c r="C20" s="54"/>
      <c r="D20" s="54"/>
      <c r="E20" s="54"/>
      <c r="F20" s="54"/>
      <c r="G20" s="54"/>
      <c r="H20" s="54"/>
      <c r="I20" s="55"/>
    </row>
    <row r="21" spans="1:9" ht="15.75">
      <c r="A21" s="53" t="s">
        <v>21</v>
      </c>
      <c r="B21" s="54"/>
      <c r="C21" s="54"/>
      <c r="D21" s="54"/>
      <c r="E21" s="54"/>
      <c r="F21" s="54"/>
      <c r="G21" s="54"/>
      <c r="H21" s="54"/>
      <c r="I21" s="55"/>
    </row>
    <row r="22" spans="1:9" ht="15.75">
      <c r="A22" s="53" t="s">
        <v>22</v>
      </c>
      <c r="B22" s="54"/>
      <c r="C22" s="54"/>
      <c r="D22" s="54"/>
      <c r="E22" s="54"/>
      <c r="F22" s="54"/>
      <c r="G22" s="54"/>
      <c r="H22" s="54"/>
      <c r="I22" s="55"/>
    </row>
    <row r="23" spans="1:9" ht="15.75">
      <c r="A23" s="53" t="s">
        <v>23</v>
      </c>
      <c r="B23" s="54"/>
      <c r="C23" s="54"/>
      <c r="D23" s="54"/>
      <c r="E23" s="54"/>
      <c r="F23" s="54"/>
      <c r="G23" s="54"/>
      <c r="H23" s="54"/>
      <c r="I23" s="55"/>
    </row>
    <row r="24" spans="1:9" ht="15.75">
      <c r="A24" s="53" t="s">
        <v>24</v>
      </c>
      <c r="B24" s="54"/>
      <c r="C24" s="54"/>
      <c r="D24" s="54"/>
      <c r="E24" s="54"/>
      <c r="F24" s="54"/>
      <c r="G24" s="54"/>
      <c r="H24" s="54"/>
      <c r="I24" s="55"/>
    </row>
    <row r="25" spans="1:9" ht="15.75">
      <c r="A25" s="59" t="s">
        <v>25</v>
      </c>
      <c r="B25" s="60"/>
      <c r="C25" s="60"/>
      <c r="D25" s="60"/>
      <c r="E25" s="60"/>
      <c r="F25" s="60"/>
      <c r="G25" s="60"/>
      <c r="H25" s="60"/>
      <c r="I25" s="61"/>
    </row>
  </sheetData>
  <mergeCells count="14">
    <mergeCell ref="A24:I24"/>
    <mergeCell ref="A25:I25"/>
    <mergeCell ref="A18:I18"/>
    <mergeCell ref="A19:I19"/>
    <mergeCell ref="A20:I20"/>
    <mergeCell ref="A21:I21"/>
    <mergeCell ref="A22:I22"/>
    <mergeCell ref="A23:I23"/>
    <mergeCell ref="A17:I17"/>
    <mergeCell ref="A12:I12"/>
    <mergeCell ref="A13:I13"/>
    <mergeCell ref="A14:I14"/>
    <mergeCell ref="A15:I15"/>
    <mergeCell ref="A16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DB89-275A-4713-9E5A-46871C04B02E}">
  <dimension ref="A2:V106"/>
  <sheetViews>
    <sheetView tabSelected="1" zoomScaleNormal="100" workbookViewId="0">
      <selection activeCell="E37" sqref="E37"/>
    </sheetView>
  </sheetViews>
  <sheetFormatPr defaultRowHeight="15"/>
  <cols>
    <col min="1" max="2" width="17.140625" customWidth="1"/>
    <col min="3" max="3" width="13.5703125" customWidth="1"/>
    <col min="4" max="4" width="12.7109375" customWidth="1"/>
    <col min="5" max="5" width="23" customWidth="1"/>
    <col min="6" max="6" width="13.5703125" customWidth="1"/>
    <col min="7" max="7" width="13.140625" customWidth="1"/>
    <col min="8" max="8" width="14" customWidth="1"/>
    <col min="9" max="9" width="14.85546875" customWidth="1"/>
  </cols>
  <sheetData>
    <row r="2" spans="3:14" ht="31.5">
      <c r="F2" s="44" t="s">
        <v>42</v>
      </c>
      <c r="G2" s="45"/>
      <c r="H2" s="45"/>
    </row>
    <row r="4" spans="3:14" ht="21.75" customHeight="1">
      <c r="G4" s="14" t="s">
        <v>44</v>
      </c>
    </row>
    <row r="6" spans="3:14">
      <c r="G6" s="5" t="s">
        <v>43</v>
      </c>
      <c r="H6" s="6"/>
      <c r="I6" s="6"/>
      <c r="J6" s="6"/>
      <c r="K6" s="6"/>
      <c r="L6" s="6"/>
      <c r="M6" s="6"/>
      <c r="N6" s="7"/>
    </row>
    <row r="8" spans="3:14">
      <c r="C8" s="3" t="s">
        <v>9</v>
      </c>
      <c r="D8" s="3" t="s">
        <v>0</v>
      </c>
      <c r="E8" s="3" t="s">
        <v>10</v>
      </c>
      <c r="F8" s="3" t="s">
        <v>26</v>
      </c>
    </row>
    <row r="9" spans="3:14">
      <c r="C9" s="10">
        <v>1</v>
      </c>
      <c r="D9" s="10">
        <v>101</v>
      </c>
      <c r="E9" s="10">
        <v>2</v>
      </c>
      <c r="F9" s="8" t="str">
        <f>VLOOKUP($D9,Products!$A$2:$C$8,2,0)</f>
        <v>Product A</v>
      </c>
      <c r="H9" s="9" t="s">
        <v>27</v>
      </c>
      <c r="I9" s="9"/>
      <c r="J9" s="9"/>
      <c r="K9" s="9"/>
      <c r="L9" s="9"/>
      <c r="M9" s="9"/>
      <c r="N9" s="9"/>
    </row>
    <row r="10" spans="3:14">
      <c r="C10" s="10">
        <v>2</v>
      </c>
      <c r="D10" s="10">
        <v>103</v>
      </c>
      <c r="E10" s="10">
        <v>1</v>
      </c>
      <c r="F10" s="8" t="str">
        <f>VLOOKUP($D10,Products!$A$2:$C$8,2,0)</f>
        <v>Product C</v>
      </c>
      <c r="H10" s="9" t="s">
        <v>28</v>
      </c>
      <c r="I10" s="9"/>
      <c r="J10" s="9"/>
      <c r="K10" s="9"/>
      <c r="L10" s="9"/>
      <c r="M10" s="9"/>
      <c r="N10" s="9"/>
    </row>
    <row r="11" spans="3:14">
      <c r="C11" s="10">
        <v>3</v>
      </c>
      <c r="D11" s="10">
        <v>105</v>
      </c>
      <c r="E11" s="10">
        <v>4</v>
      </c>
      <c r="F11" s="8" t="str">
        <f>VLOOKUP($D11,Products!$A$2:$C$8,2,0)</f>
        <v>Product E</v>
      </c>
    </row>
    <row r="12" spans="3:14">
      <c r="C12" s="10">
        <v>4</v>
      </c>
      <c r="D12" s="10">
        <v>106</v>
      </c>
      <c r="E12" s="10">
        <v>3</v>
      </c>
      <c r="F12" s="8" t="str">
        <f>VLOOKUP($D12,Products!$A$2:$C$8,2,0)</f>
        <v>Product F</v>
      </c>
    </row>
    <row r="13" spans="3:14">
      <c r="C13" s="10">
        <v>5</v>
      </c>
      <c r="D13" s="10">
        <v>102</v>
      </c>
      <c r="E13" s="10">
        <v>5</v>
      </c>
      <c r="F13" s="8" t="str">
        <f>VLOOKUP($D13,Products!$A$2:$C$8,2,0)</f>
        <v>Product B</v>
      </c>
    </row>
    <row r="14" spans="3:14">
      <c r="C14" s="10">
        <v>6</v>
      </c>
      <c r="D14" s="10">
        <v>104</v>
      </c>
      <c r="E14" s="10">
        <v>6</v>
      </c>
      <c r="F14" s="8" t="str">
        <f>VLOOKUP($D14,Products!$A$2:$C$8,2,0)</f>
        <v>Product D</v>
      </c>
    </row>
    <row r="16" spans="3:14" ht="24" customHeight="1">
      <c r="G16" s="14" t="s">
        <v>45</v>
      </c>
    </row>
    <row r="18" spans="1:22"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6"/>
      <c r="V18" s="47"/>
    </row>
    <row r="19" spans="1:22">
      <c r="B19" s="5" t="s">
        <v>46</v>
      </c>
      <c r="C19" s="6"/>
      <c r="D19" s="6"/>
      <c r="E19" s="6"/>
      <c r="F19" s="5"/>
      <c r="G19" s="6"/>
      <c r="H19" s="6"/>
      <c r="I19" s="6"/>
      <c r="J19" s="6"/>
      <c r="K19" s="6"/>
      <c r="L19" s="6"/>
      <c r="M19" s="6"/>
      <c r="N19" s="6"/>
      <c r="O19" s="7"/>
    </row>
    <row r="20" spans="1:22">
      <c r="H20" s="16"/>
    </row>
    <row r="21" spans="1:22">
      <c r="A21" s="3" t="s">
        <v>9</v>
      </c>
      <c r="B21" s="3" t="s">
        <v>9</v>
      </c>
      <c r="C21" s="3" t="s">
        <v>0</v>
      </c>
      <c r="D21" s="3" t="s">
        <v>10</v>
      </c>
      <c r="E21" s="3" t="s">
        <v>26</v>
      </c>
      <c r="F21" s="14" t="s">
        <v>2</v>
      </c>
      <c r="G21" s="14" t="s">
        <v>29</v>
      </c>
      <c r="H21" s="15"/>
      <c r="I21" s="15"/>
    </row>
    <row r="22" spans="1:22">
      <c r="A22" s="10">
        <v>1</v>
      </c>
      <c r="B22" s="10">
        <v>1</v>
      </c>
      <c r="C22" s="10">
        <v>101</v>
      </c>
      <c r="D22" s="10">
        <v>2</v>
      </c>
      <c r="E22" s="11" t="str">
        <f>VLOOKUP($C22,Products!$A$2:$C$8,2,0)</f>
        <v>Product A</v>
      </c>
      <c r="F22" s="37">
        <f>VLOOKUP($C22,Products!$A$2:$C$8,3,0)</f>
        <v>120</v>
      </c>
      <c r="G22" s="37">
        <f>F22*D22</f>
        <v>240</v>
      </c>
      <c r="H22" s="16"/>
      <c r="I22" s="39" t="s">
        <v>35</v>
      </c>
      <c r="J22" s="39"/>
      <c r="K22" s="39"/>
      <c r="L22" s="39"/>
      <c r="M22" s="39"/>
      <c r="N22" s="39"/>
      <c r="O22" s="39"/>
      <c r="P22" s="39"/>
      <c r="Q22" s="39"/>
      <c r="R22" s="39"/>
    </row>
    <row r="23" spans="1:22">
      <c r="A23" s="10">
        <v>2</v>
      </c>
      <c r="B23" s="10">
        <v>2</v>
      </c>
      <c r="C23" s="10">
        <v>103</v>
      </c>
      <c r="D23" s="10">
        <v>1</v>
      </c>
      <c r="E23" s="11" t="str">
        <f>VLOOKUP($C23,Products!$A$2:$C$8,2,0)</f>
        <v>Product C</v>
      </c>
      <c r="F23" s="37">
        <f>VLOOKUP($C23,Products!$A$2:$C$8,3,0)</f>
        <v>200</v>
      </c>
      <c r="G23" s="37">
        <f t="shared" ref="G23:G26" si="0">F23*D23</f>
        <v>200</v>
      </c>
      <c r="H23" s="16"/>
      <c r="I23" s="39" t="s">
        <v>36</v>
      </c>
      <c r="J23" s="39"/>
      <c r="K23" s="39"/>
      <c r="L23" s="39"/>
      <c r="M23" s="39"/>
      <c r="N23" s="39"/>
      <c r="O23" s="39"/>
      <c r="P23" s="39"/>
      <c r="Q23" s="39"/>
      <c r="R23" s="39"/>
    </row>
    <row r="24" spans="1:22">
      <c r="A24" s="10">
        <v>3</v>
      </c>
      <c r="B24" s="10">
        <v>3</v>
      </c>
      <c r="C24" s="10">
        <v>105</v>
      </c>
      <c r="D24" s="10">
        <v>4</v>
      </c>
      <c r="E24" s="11" t="str">
        <f>VLOOKUP($C24,Products!$A$2:$C$8,2,0)</f>
        <v>Product E</v>
      </c>
      <c r="F24" s="37">
        <f>VLOOKUP($C24,Products!$A$2:$C$8,3,0)</f>
        <v>220</v>
      </c>
      <c r="G24" s="37">
        <f t="shared" si="0"/>
        <v>880</v>
      </c>
      <c r="H24" s="16"/>
    </row>
    <row r="25" spans="1:22">
      <c r="A25" s="10">
        <v>4</v>
      </c>
      <c r="B25" s="10">
        <v>4</v>
      </c>
      <c r="C25" s="10">
        <v>106</v>
      </c>
      <c r="D25" s="10">
        <v>3</v>
      </c>
      <c r="E25" s="11" t="str">
        <f>VLOOKUP($C25,Products!$A$2:$C$8,2,0)</f>
        <v>Product F</v>
      </c>
      <c r="F25" s="37">
        <f>VLOOKUP($C25,Products!$A$2:$C$8,3,0)</f>
        <v>130</v>
      </c>
      <c r="G25" s="37">
        <f t="shared" si="0"/>
        <v>390</v>
      </c>
      <c r="H25" s="16"/>
    </row>
    <row r="26" spans="1:22">
      <c r="A26" s="10">
        <v>5</v>
      </c>
      <c r="B26" s="10">
        <v>5</v>
      </c>
      <c r="C26" s="10">
        <v>102</v>
      </c>
      <c r="D26" s="10">
        <v>5</v>
      </c>
      <c r="E26" s="11" t="str">
        <f>VLOOKUP($C26,Products!$A$2:$C$8,2,0)</f>
        <v>Product B</v>
      </c>
      <c r="F26" s="37">
        <f>VLOOKUP($C26,Products!$A$2:$C$8,3,0)</f>
        <v>150</v>
      </c>
      <c r="G26" s="37">
        <f t="shared" si="0"/>
        <v>750</v>
      </c>
      <c r="H26" s="16"/>
    </row>
    <row r="27" spans="1:22">
      <c r="A27" s="10">
        <v>6</v>
      </c>
      <c r="B27" s="10">
        <v>6</v>
      </c>
      <c r="C27" s="10">
        <v>104</v>
      </c>
      <c r="D27" s="10">
        <v>6</v>
      </c>
      <c r="E27" s="11" t="str">
        <f>VLOOKUP($C27,Products!$A$2:$C$8,2,0)</f>
        <v>Product D</v>
      </c>
      <c r="F27" s="37">
        <f>VLOOKUP($C27,Products!$A$2:$C$8,3,0)</f>
        <v>90</v>
      </c>
      <c r="G27" s="37">
        <f>F27*D27</f>
        <v>540</v>
      </c>
      <c r="H27" s="16"/>
    </row>
    <row r="29" spans="1:22" ht="30" customHeight="1">
      <c r="G29" s="14" t="s">
        <v>47</v>
      </c>
    </row>
    <row r="30" spans="1:22" ht="27" customHeight="1"/>
    <row r="31" spans="1:22">
      <c r="D31" s="14" t="s">
        <v>49</v>
      </c>
      <c r="E31" s="14"/>
      <c r="F31" s="14"/>
      <c r="G31" s="14"/>
      <c r="H31" s="14"/>
      <c r="I31" s="14"/>
      <c r="J31" s="14"/>
      <c r="K31" s="14"/>
      <c r="L31" s="14"/>
      <c r="M31" s="14"/>
    </row>
    <row r="35" spans="3:17">
      <c r="C35" s="3" t="s">
        <v>9</v>
      </c>
      <c r="D35" s="3" t="s">
        <v>0</v>
      </c>
      <c r="E35" s="14" t="s">
        <v>30</v>
      </c>
    </row>
    <row r="36" spans="3:17">
      <c r="C36" s="11">
        <v>1</v>
      </c>
      <c r="D36" s="11">
        <v>101</v>
      </c>
      <c r="E36" s="38" t="str">
        <f>IF(ISNA(VLOOKUP('TASK_1-7'!#REF!,'TASK_1-7'!$B$22:$G$27, 2, 0)), "Not Found", "Found")</f>
        <v>Found</v>
      </c>
      <c r="G36" s="40" t="s">
        <v>38</v>
      </c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3:17">
      <c r="C37" s="11">
        <v>2</v>
      </c>
      <c r="D37" s="11">
        <v>103</v>
      </c>
      <c r="E37" s="38" t="str">
        <f>IF(ISNA(VLOOKUP('TASK_1-7'!#REF!,'TASK_1-7'!$B$22:$G$27, 2, 0)), "Not Found", "Found")</f>
        <v>Found</v>
      </c>
      <c r="G37" s="40" t="s">
        <v>37</v>
      </c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8" spans="3:17">
      <c r="C38" s="11">
        <v>3</v>
      </c>
      <c r="D38" s="11">
        <v>105</v>
      </c>
      <c r="E38" s="38" t="str">
        <f>IF(ISNA(VLOOKUP('TASK_1-7'!#REF!,'TASK_1-7'!$B$22:$G$27, 2, 0)), "Not Found", "Found")</f>
        <v>Found</v>
      </c>
    </row>
    <row r="39" spans="3:17">
      <c r="C39" s="11">
        <v>4</v>
      </c>
      <c r="D39" s="11">
        <v>106</v>
      </c>
      <c r="E39" s="38" t="str">
        <f>IF(ISNA(VLOOKUP('TASK_1-7'!#REF!,'TASK_1-7'!$B$22:$G$27, 2, 0)), "Not Found", "Found")</f>
        <v>Found</v>
      </c>
    </row>
    <row r="40" spans="3:17">
      <c r="C40" s="11">
        <v>5</v>
      </c>
      <c r="D40" s="11">
        <v>102</v>
      </c>
      <c r="E40" s="38" t="str">
        <f>IF(ISNA(VLOOKUP('TASK_1-7'!#REF!,'TASK_1-7'!$B$22:$G$27, 2, 0)), "Not Found", "Found")</f>
        <v>Found</v>
      </c>
    </row>
    <row r="41" spans="3:17">
      <c r="C41" s="11">
        <v>6</v>
      </c>
      <c r="D41" s="11">
        <v>104</v>
      </c>
      <c r="E41" s="38" t="str">
        <f>IF(ISNA(VLOOKUP('TASK_1-7'!#REF!,'TASK_1-7'!$B$22:$G$27, 2, 0)), "Not Found", "Found")</f>
        <v>Found</v>
      </c>
    </row>
    <row r="43" spans="3:17" ht="29.25" customHeight="1">
      <c r="F43" s="14" t="s">
        <v>48</v>
      </c>
    </row>
    <row r="46" spans="3:17">
      <c r="D46" s="17" t="s">
        <v>50</v>
      </c>
      <c r="E46" s="18"/>
      <c r="F46" s="18"/>
      <c r="G46" s="18"/>
      <c r="H46" s="12"/>
    </row>
    <row r="47" spans="3:17">
      <c r="D47" s="19" t="s">
        <v>19</v>
      </c>
      <c r="E47" s="20"/>
      <c r="F47" s="20"/>
      <c r="G47" s="20"/>
      <c r="H47" s="21"/>
    </row>
    <row r="49" spans="1:14">
      <c r="H49" s="22">
        <v>0.1</v>
      </c>
    </row>
    <row r="51" spans="1:14">
      <c r="A51" s="3" t="s">
        <v>9</v>
      </c>
      <c r="B51" s="3" t="s">
        <v>9</v>
      </c>
      <c r="C51" s="3" t="s">
        <v>0</v>
      </c>
      <c r="D51" s="3" t="s">
        <v>10</v>
      </c>
      <c r="E51" s="3" t="s">
        <v>26</v>
      </c>
      <c r="F51" s="14" t="s">
        <v>2</v>
      </c>
      <c r="G51" s="14" t="s">
        <v>29</v>
      </c>
      <c r="H51" s="3" t="s">
        <v>31</v>
      </c>
      <c r="I51" s="3" t="s">
        <v>34</v>
      </c>
    </row>
    <row r="52" spans="1:14">
      <c r="A52" s="10">
        <v>1</v>
      </c>
      <c r="B52" s="10">
        <v>1</v>
      </c>
      <c r="C52" s="10">
        <v>101</v>
      </c>
      <c r="D52" s="10">
        <v>2</v>
      </c>
      <c r="E52" s="11" t="str">
        <f>VLOOKUP($C52,Products!$A$2:$C$8,2,0)</f>
        <v>Product A</v>
      </c>
      <c r="F52" s="42">
        <f>VLOOKUP($C52,Products!$A$2:$C$8,3,0)</f>
        <v>120</v>
      </c>
      <c r="G52" s="42">
        <f>F52*D52</f>
        <v>240</v>
      </c>
      <c r="H52" s="42">
        <f>F52*(1-$H$49)</f>
        <v>108</v>
      </c>
      <c r="I52" s="42">
        <f>G52*(1-$H$49)</f>
        <v>216</v>
      </c>
    </row>
    <row r="53" spans="1:14">
      <c r="A53" s="10">
        <v>2</v>
      </c>
      <c r="B53" s="10">
        <v>2</v>
      </c>
      <c r="C53" s="10">
        <v>103</v>
      </c>
      <c r="D53" s="10">
        <v>1</v>
      </c>
      <c r="E53" s="11" t="str">
        <f>VLOOKUP($C53,Products!$A$2:$C$8,2,0)</f>
        <v>Product C</v>
      </c>
      <c r="F53" s="42">
        <f>VLOOKUP($C53,Products!$A$2:$C$8,3,0)</f>
        <v>200</v>
      </c>
      <c r="G53" s="42">
        <f t="shared" ref="G53:G56" si="1">F53*D53</f>
        <v>200</v>
      </c>
      <c r="H53" s="42">
        <f t="shared" ref="H53:H57" si="2">F53*(1-$H$49)</f>
        <v>180</v>
      </c>
      <c r="I53" s="42">
        <f t="shared" ref="I53:I57" si="3">G53*(1-$H$49)</f>
        <v>180</v>
      </c>
    </row>
    <row r="54" spans="1:14">
      <c r="A54" s="10">
        <v>3</v>
      </c>
      <c r="B54" s="10">
        <v>3</v>
      </c>
      <c r="C54" s="10">
        <v>105</v>
      </c>
      <c r="D54" s="10">
        <v>4</v>
      </c>
      <c r="E54" s="11" t="str">
        <f>VLOOKUP($C54,Products!$A$2:$C$8,2,0)</f>
        <v>Product E</v>
      </c>
      <c r="F54" s="42">
        <f>VLOOKUP($C54,Products!$A$2:$C$8,3,0)</f>
        <v>220</v>
      </c>
      <c r="G54" s="42">
        <f t="shared" si="1"/>
        <v>880</v>
      </c>
      <c r="H54" s="42">
        <f t="shared" si="2"/>
        <v>198</v>
      </c>
      <c r="I54" s="42">
        <f t="shared" si="3"/>
        <v>792</v>
      </c>
      <c r="K54" s="41" t="s">
        <v>39</v>
      </c>
      <c r="L54" s="41"/>
      <c r="M54" s="41"/>
      <c r="N54" s="41"/>
    </row>
    <row r="55" spans="1:14">
      <c r="A55" s="10">
        <v>4</v>
      </c>
      <c r="B55" s="10">
        <v>4</v>
      </c>
      <c r="C55" s="10">
        <v>106</v>
      </c>
      <c r="D55" s="10">
        <v>3</v>
      </c>
      <c r="E55" s="11" t="str">
        <f>VLOOKUP($C55,Products!$A$2:$C$8,2,0)</f>
        <v>Product F</v>
      </c>
      <c r="F55" s="42">
        <f>VLOOKUP($C55,Products!$A$2:$C$8,3,0)</f>
        <v>130</v>
      </c>
      <c r="G55" s="42">
        <f t="shared" si="1"/>
        <v>390</v>
      </c>
      <c r="H55" s="42">
        <f t="shared" si="2"/>
        <v>117</v>
      </c>
      <c r="I55" s="42">
        <f t="shared" si="3"/>
        <v>351</v>
      </c>
    </row>
    <row r="56" spans="1:14">
      <c r="A56" s="10">
        <v>5</v>
      </c>
      <c r="B56" s="10">
        <v>5</v>
      </c>
      <c r="C56" s="10">
        <v>102</v>
      </c>
      <c r="D56" s="10">
        <v>5</v>
      </c>
      <c r="E56" s="11" t="str">
        <f>VLOOKUP($C56,Products!$A$2:$C$8,2,0)</f>
        <v>Product B</v>
      </c>
      <c r="F56" s="42">
        <f>VLOOKUP($C56,Products!$A$2:$C$8,3,0)</f>
        <v>150</v>
      </c>
      <c r="G56" s="42">
        <f t="shared" si="1"/>
        <v>750</v>
      </c>
      <c r="H56" s="42">
        <f t="shared" si="2"/>
        <v>135</v>
      </c>
      <c r="I56" s="42">
        <f t="shared" si="3"/>
        <v>675</v>
      </c>
    </row>
    <row r="57" spans="1:14">
      <c r="A57" s="10">
        <v>6</v>
      </c>
      <c r="B57" s="10">
        <v>6</v>
      </c>
      <c r="C57" s="10">
        <v>104</v>
      </c>
      <c r="D57" s="10">
        <v>6</v>
      </c>
      <c r="E57" s="11" t="str">
        <f>VLOOKUP($C57,Products!$A$2:$C$8,2,0)</f>
        <v>Product D</v>
      </c>
      <c r="F57" s="42">
        <f>VLOOKUP($C57,Products!$A$2:$C$8,3,0)</f>
        <v>90</v>
      </c>
      <c r="G57" s="42">
        <f>F57*D57</f>
        <v>540</v>
      </c>
      <c r="H57" s="42">
        <f t="shared" si="2"/>
        <v>81</v>
      </c>
      <c r="I57" s="42">
        <f t="shared" si="3"/>
        <v>486</v>
      </c>
    </row>
    <row r="60" spans="1:14" ht="33.75" customHeight="1">
      <c r="F60" s="14" t="s">
        <v>51</v>
      </c>
    </row>
    <row r="62" spans="1:14" ht="15.75" thickBot="1"/>
    <row r="63" spans="1:14">
      <c r="E63" s="23" t="s">
        <v>54</v>
      </c>
      <c r="F63" s="24"/>
      <c r="G63" s="24"/>
      <c r="H63" s="24"/>
      <c r="I63" s="25"/>
    </row>
    <row r="64" spans="1:14" ht="15.75" thickBot="1">
      <c r="E64" s="26" t="s">
        <v>21</v>
      </c>
      <c r="F64" s="27"/>
      <c r="G64" s="27"/>
      <c r="H64" s="27"/>
      <c r="I64" s="28"/>
    </row>
    <row r="67" spans="2:18">
      <c r="B67" s="3" t="s">
        <v>9</v>
      </c>
      <c r="C67" s="3" t="s">
        <v>0</v>
      </c>
      <c r="D67" s="3" t="s">
        <v>10</v>
      </c>
      <c r="E67" s="3" t="s">
        <v>26</v>
      </c>
      <c r="F67" s="14" t="s">
        <v>2</v>
      </c>
      <c r="G67" s="14" t="s">
        <v>29</v>
      </c>
      <c r="H67" s="15"/>
      <c r="I67" s="32" t="s">
        <v>32</v>
      </c>
    </row>
    <row r="68" spans="2:18">
      <c r="B68" s="10">
        <v>1</v>
      </c>
      <c r="C68" s="10">
        <v>101</v>
      </c>
      <c r="D68" s="10">
        <v>2</v>
      </c>
      <c r="E68" s="11" t="str">
        <f>VLOOKUP($C68,Products!$A$2:$C$8,2,0)</f>
        <v>Product A</v>
      </c>
      <c r="F68" s="51">
        <f>VLOOKUP($C68,Products!$A$2:$C$8,3,0)</f>
        <v>120</v>
      </c>
      <c r="G68" s="13">
        <f>F68*D68</f>
        <v>240</v>
      </c>
      <c r="I68" s="51"/>
    </row>
    <row r="69" spans="2:18">
      <c r="B69" s="10">
        <v>2</v>
      </c>
      <c r="C69" s="10">
        <v>103</v>
      </c>
      <c r="D69" s="10">
        <v>1</v>
      </c>
      <c r="E69" s="11" t="str">
        <f>VLOOKUP($C69,Products!$A$2:$C$8,2,0)</f>
        <v>Product C</v>
      </c>
      <c r="F69" s="51">
        <f>VLOOKUP($C69,Products!$A$2:$C$8,3,0)</f>
        <v>200</v>
      </c>
      <c r="G69" s="13">
        <f t="shared" ref="G69:G72" si="4">F69*D69</f>
        <v>200</v>
      </c>
      <c r="I69" s="51">
        <f>MAX(B68:B73)</f>
        <v>6</v>
      </c>
      <c r="K69" s="50" t="s">
        <v>58</v>
      </c>
      <c r="L69" s="50"/>
      <c r="M69" s="50"/>
      <c r="N69" s="50"/>
      <c r="O69" s="50"/>
      <c r="P69" s="50"/>
      <c r="Q69" s="50"/>
      <c r="R69" s="50"/>
    </row>
    <row r="70" spans="2:18">
      <c r="B70" s="10">
        <v>3</v>
      </c>
      <c r="C70" s="10">
        <v>105</v>
      </c>
      <c r="D70" s="10">
        <v>4</v>
      </c>
      <c r="E70" s="11" t="str">
        <f>VLOOKUP($C70,Products!$A$2:$C$8,2,0)</f>
        <v>Product E</v>
      </c>
      <c r="F70" s="51">
        <f>VLOOKUP($C70,Products!$A$2:$C$8,3,0)</f>
        <v>220</v>
      </c>
      <c r="G70" s="13">
        <f t="shared" si="4"/>
        <v>880</v>
      </c>
      <c r="I70" s="51"/>
      <c r="K70" s="50" t="s">
        <v>59</v>
      </c>
      <c r="L70" s="50"/>
      <c r="M70" s="50"/>
      <c r="N70" s="50"/>
      <c r="O70" s="50"/>
      <c r="P70" s="50"/>
      <c r="Q70" s="50"/>
      <c r="R70" s="50"/>
    </row>
    <row r="71" spans="2:18">
      <c r="B71" s="10">
        <v>4</v>
      </c>
      <c r="C71" s="10">
        <v>106</v>
      </c>
      <c r="D71" s="10">
        <v>3</v>
      </c>
      <c r="E71" s="11" t="str">
        <f>VLOOKUP($C71,Products!$A$2:$C$8,2,0)</f>
        <v>Product F</v>
      </c>
      <c r="F71" s="51">
        <f>VLOOKUP($C71,Products!$A$2:$C$8,3,0)</f>
        <v>130</v>
      </c>
      <c r="G71" s="13">
        <f t="shared" si="4"/>
        <v>390</v>
      </c>
    </row>
    <row r="72" spans="2:18">
      <c r="B72" s="10">
        <v>5</v>
      </c>
      <c r="C72" s="10">
        <v>102</v>
      </c>
      <c r="D72" s="10">
        <v>5</v>
      </c>
      <c r="E72" s="11" t="str">
        <f>VLOOKUP($C72,Products!$A$2:$C$8,2,0)</f>
        <v>Product B</v>
      </c>
      <c r="F72" s="51">
        <f>VLOOKUP($C72,Products!$A$2:$C$8,3,0)</f>
        <v>150</v>
      </c>
      <c r="G72" s="13">
        <f t="shared" si="4"/>
        <v>750</v>
      </c>
    </row>
    <row r="73" spans="2:18">
      <c r="B73" s="10">
        <v>6</v>
      </c>
      <c r="C73" s="10">
        <v>104</v>
      </c>
      <c r="D73" s="10">
        <v>6</v>
      </c>
      <c r="E73" s="11" t="str">
        <f>VLOOKUP($C73,Products!$A$2:$C$8,2,0)</f>
        <v>Product D</v>
      </c>
      <c r="F73" s="51">
        <f>VLOOKUP($C73,Products!$A$2:$C$8,3,0)</f>
        <v>90</v>
      </c>
      <c r="G73" s="13">
        <f>F73*D73</f>
        <v>540</v>
      </c>
    </row>
    <row r="76" spans="2:18" ht="35.25" customHeight="1">
      <c r="F76" s="14" t="s">
        <v>52</v>
      </c>
    </row>
    <row r="78" spans="2:18" ht="15.75" thickBot="1"/>
    <row r="79" spans="2:18">
      <c r="E79" s="23" t="s">
        <v>55</v>
      </c>
      <c r="F79" s="24"/>
      <c r="G79" s="24"/>
      <c r="H79" s="24"/>
      <c r="I79" s="24"/>
      <c r="J79" s="25"/>
    </row>
    <row r="80" spans="2:18">
      <c r="E80" s="29" t="s">
        <v>23</v>
      </c>
      <c r="F80" s="30"/>
      <c r="G80" s="30"/>
      <c r="H80" s="30"/>
      <c r="I80" s="30"/>
      <c r="J80" s="31"/>
    </row>
    <row r="81" spans="3:12" ht="15.75" thickBot="1">
      <c r="E81" s="26"/>
      <c r="F81" s="27"/>
      <c r="G81" s="27"/>
      <c r="H81" s="27"/>
      <c r="I81" s="27"/>
      <c r="J81" s="28"/>
    </row>
    <row r="85" spans="3:12">
      <c r="C85" s="1" t="s">
        <v>0</v>
      </c>
      <c r="D85" s="1" t="s">
        <v>1</v>
      </c>
      <c r="E85" s="14" t="s">
        <v>33</v>
      </c>
    </row>
    <row r="86" spans="3:12">
      <c r="C86" s="52">
        <v>101</v>
      </c>
      <c r="D86" s="52" t="s">
        <v>3</v>
      </c>
      <c r="E86" s="36" t="str">
        <f>IF(ISNA(VLOOKUP(C86, C85:D91, 1, FALSE)), "Not Ordered", "Ordered")</f>
        <v>Ordered</v>
      </c>
      <c r="G86" s="43" t="s">
        <v>40</v>
      </c>
      <c r="H86" s="43"/>
      <c r="I86" s="43"/>
      <c r="J86" s="43"/>
      <c r="K86" s="43"/>
      <c r="L86" s="43"/>
    </row>
    <row r="87" spans="3:12">
      <c r="C87" s="52">
        <v>102</v>
      </c>
      <c r="D87" s="52" t="s">
        <v>4</v>
      </c>
      <c r="E87" s="36" t="str">
        <f t="shared" ref="E87" si="5">IF(ISNA(VLOOKUP(C87, C86:D92, 1, FALSE)), "Not Ordered", "Ordered")</f>
        <v>Ordered</v>
      </c>
      <c r="G87" s="43" t="s">
        <v>41</v>
      </c>
      <c r="H87" s="43"/>
      <c r="I87" s="43"/>
      <c r="J87" s="43"/>
      <c r="K87" s="43"/>
      <c r="L87" s="43"/>
    </row>
    <row r="88" spans="3:12">
      <c r="C88" s="52">
        <v>103</v>
      </c>
      <c r="D88" s="52" t="s">
        <v>5</v>
      </c>
      <c r="E88" s="36" t="str">
        <f>IF(ISNA(VLOOKUP(C88, C87:D95, 1, FALSE)), "Not Ordered", "Ordered")</f>
        <v>Ordered</v>
      </c>
    </row>
    <row r="89" spans="3:12">
      <c r="C89" s="52">
        <v>104</v>
      </c>
      <c r="D89" s="52" t="s">
        <v>6</v>
      </c>
      <c r="E89" s="36" t="str">
        <f>IF(ISNA(VLOOKUP(C89, C88:D96, 1, FALSE)), "Not Ordered", "Ordered")</f>
        <v>Ordered</v>
      </c>
    </row>
    <row r="90" spans="3:12">
      <c r="C90" s="52">
        <v>105</v>
      </c>
      <c r="D90" s="52" t="s">
        <v>7</v>
      </c>
      <c r="E90" s="36" t="str">
        <f>IF(ISNA(VLOOKUP(C90, C89:D97, 1, FALSE)), "Not Ordered", "Ordered")</f>
        <v>Ordered</v>
      </c>
    </row>
    <row r="91" spans="3:12">
      <c r="C91" s="52">
        <v>106</v>
      </c>
      <c r="D91" s="52" t="s">
        <v>8</v>
      </c>
      <c r="E91" s="36" t="str">
        <f>IF(ISNA(VLOOKUP(C91, C90:D98, 1, FALSE)), "Not Ordered", "Ordered")</f>
        <v>Ordered</v>
      </c>
    </row>
    <row r="94" spans="3:12" ht="29.25" customHeight="1">
      <c r="F94" s="14" t="s">
        <v>53</v>
      </c>
    </row>
    <row r="95" spans="3:12" ht="15.75" thickBot="1"/>
    <row r="96" spans="3:12">
      <c r="E96" s="23" t="s">
        <v>56</v>
      </c>
      <c r="F96" s="24"/>
      <c r="G96" s="24"/>
      <c r="H96" s="24"/>
      <c r="I96" s="25"/>
    </row>
    <row r="97" spans="3:15" ht="15.75" thickBot="1">
      <c r="E97" s="26" t="s">
        <v>25</v>
      </c>
      <c r="F97" s="27"/>
      <c r="G97" s="27"/>
      <c r="H97" s="27"/>
      <c r="I97" s="28"/>
    </row>
    <row r="100" spans="3:15">
      <c r="C100" s="3" t="s">
        <v>9</v>
      </c>
      <c r="D100" s="3" t="s">
        <v>0</v>
      </c>
      <c r="E100" s="34" t="s">
        <v>1</v>
      </c>
      <c r="F100" s="35" t="s">
        <v>10</v>
      </c>
    </row>
    <row r="101" spans="3:15">
      <c r="C101" s="10">
        <v>1</v>
      </c>
      <c r="D101" s="33">
        <v>101</v>
      </c>
      <c r="E101" s="49" t="str">
        <f>VLOOKUP(D101,Products!$A$2:$C$8,2,0)</f>
        <v>Product A</v>
      </c>
      <c r="F101" s="49">
        <f>VLOOKUP(D101,Orders!$B$2:$C$8,2,0)</f>
        <v>2</v>
      </c>
    </row>
    <row r="102" spans="3:15">
      <c r="C102" s="10">
        <v>2</v>
      </c>
      <c r="D102" s="33">
        <v>103</v>
      </c>
      <c r="E102" s="49" t="str">
        <f>VLOOKUP(D102,Products!$A$2:$C$8,2,0)</f>
        <v>Product C</v>
      </c>
      <c r="F102" s="49">
        <f>VLOOKUP(D102,Orders!$B$2:$C$8,2,0)</f>
        <v>1</v>
      </c>
      <c r="H102" s="9" t="s">
        <v>57</v>
      </c>
      <c r="I102" s="9"/>
      <c r="J102" s="9"/>
      <c r="K102" s="9"/>
      <c r="L102" s="9"/>
      <c r="M102" s="9"/>
      <c r="N102" s="9"/>
      <c r="O102" s="9"/>
    </row>
    <row r="103" spans="3:15">
      <c r="C103" s="10">
        <v>3</v>
      </c>
      <c r="D103" s="33">
        <v>105</v>
      </c>
      <c r="E103" s="49" t="str">
        <f>VLOOKUP(D103,Products!$A$2:$C$8,2,0)</f>
        <v>Product E</v>
      </c>
      <c r="F103" s="49">
        <f>VLOOKUP(D103,Orders!$B$2:$C$8,2,0)</f>
        <v>4</v>
      </c>
    </row>
    <row r="104" spans="3:15">
      <c r="C104" s="10">
        <v>4</v>
      </c>
      <c r="D104" s="33">
        <v>106</v>
      </c>
      <c r="E104" s="49" t="str">
        <f>VLOOKUP(D104,Products!$A$2:$C$8,2,0)</f>
        <v>Product F</v>
      </c>
      <c r="F104" s="49">
        <f>VLOOKUP(D104,Orders!$B$2:$C$8,2,0)</f>
        <v>3</v>
      </c>
    </row>
    <row r="105" spans="3:15">
      <c r="C105" s="10">
        <v>5</v>
      </c>
      <c r="D105" s="33">
        <v>102</v>
      </c>
      <c r="E105" s="49" t="str">
        <f>VLOOKUP(D105,Products!$A$2:$C$8,2,0)</f>
        <v>Product B</v>
      </c>
      <c r="F105" s="49">
        <f>VLOOKUP(D105,Orders!$B$2:$C$8,2,0)</f>
        <v>5</v>
      </c>
    </row>
    <row r="106" spans="3:15">
      <c r="C106" s="10">
        <v>6</v>
      </c>
      <c r="D106" s="33">
        <v>104</v>
      </c>
      <c r="E106" s="49" t="str">
        <f>VLOOKUP(D106,Products!$A$2:$C$8,2,0)</f>
        <v>Product D</v>
      </c>
      <c r="F106" s="49">
        <f>VLOOKUP(D106,Orders!$B$2:$C$8,2,0)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Orders</vt:lpstr>
      <vt:lpstr>TASK_1-7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2024-07-17T02:20:51Z</dcterms:created>
  <dcterms:modified xsi:type="dcterms:W3CDTF">2024-07-17T12:51:35Z</dcterms:modified>
</cp:coreProperties>
</file>