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HUMAN RESOURCES\"/>
    </mc:Choice>
  </mc:AlternateContent>
  <xr:revisionPtr revIDLastSave="0" documentId="13_ncr:1_{6592E9B0-13AA-45CA-B886-76F7E921DE14}" xr6:coauthVersionLast="47" xr6:coauthVersionMax="47" xr10:uidLastSave="{00000000-0000-0000-0000-000000000000}"/>
  <bookViews>
    <workbookView xWindow="-108" yWindow="-108" windowWidth="23256" windowHeight="12456" xr2:uid="{49C99CF6-454B-4AA4-9208-CF51600FF7F9}"/>
  </bookViews>
  <sheets>
    <sheet name="Dashboard" sheetId="34" r:id="rId1"/>
    <sheet name="MASTER DATA" sheetId="2" r:id="rId2"/>
    <sheet name="BACKGROUND TEST RESULT" sheetId="5" r:id="rId3"/>
    <sheet name="APTITUDE TEST RESULT" sheetId="4" r:id="rId4"/>
    <sheet name="Sheet10" sheetId="35" r:id="rId5"/>
    <sheet name="Sheet7" sheetId="12" r:id="rId6"/>
    <sheet name="BACKGROUND TEST" sheetId="3" r:id="rId7"/>
    <sheet name="Sheet1" sheetId="1" r:id="rId8"/>
  </sheets>
  <definedNames>
    <definedName name="_xlnm._FilterDatabase" localSheetId="3" hidden="1">'APTITUDE TEST RESULT'!$H$2:$H$251</definedName>
    <definedName name="_xlnm._FilterDatabase" localSheetId="6" hidden="1">'BACKGROUND TEST'!$B$2:$G$12</definedName>
    <definedName name="_xlnm._FilterDatabase" localSheetId="2" hidden="1">'BACKGROUND TEST RESULT'!$A$1:$J$251</definedName>
    <definedName name="_xlnm._FilterDatabase" localSheetId="1" hidden="1">'MASTER DATA'!$A$1:$K$251</definedName>
    <definedName name="_xlchart.v1.0" hidden="1">Sheet10!$J$18:$J$26</definedName>
    <definedName name="_xlchart.v1.1" hidden="1">Sheet10!$K$18:$K$26</definedName>
    <definedName name="RESULT">'BACKGROUND TEST RESULT'!$B$2:$I$251</definedName>
    <definedName name="TableMain">Table1[]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35" l="1"/>
  <c r="F11" i="35"/>
  <c r="F10" i="35"/>
  <c r="I211" i="5" a="1"/>
  <c r="I211" i="5" s="1"/>
  <c r="I211" i="2" s="1"/>
  <c r="I192" i="5" a="1"/>
  <c r="I192" i="5" s="1"/>
  <c r="I192" i="2" s="1"/>
  <c r="I187" i="5" a="1"/>
  <c r="I187" i="5" s="1"/>
  <c r="I187" i="2" s="1"/>
  <c r="I218" i="5" a="1"/>
  <c r="I218" i="5" s="1"/>
  <c r="I218" i="2" s="1"/>
  <c r="I208" i="5" a="1"/>
  <c r="I208" i="5" s="1"/>
  <c r="I208" i="2" s="1"/>
  <c r="I206" i="5" a="1"/>
  <c r="I206" i="5" s="1"/>
  <c r="I206" i="2" s="1"/>
  <c r="I83" i="5" a="1"/>
  <c r="I83" i="5" s="1"/>
  <c r="I83" i="2" s="1"/>
  <c r="I87" i="5" a="1"/>
  <c r="I87" i="5" s="1"/>
  <c r="I87" i="2" s="1"/>
  <c r="I77" i="5" a="1"/>
  <c r="I77" i="5" s="1"/>
  <c r="I77" i="2" s="1"/>
  <c r="I126" i="5" a="1"/>
  <c r="I126" i="5" s="1"/>
  <c r="I126" i="2" s="1"/>
  <c r="I100" i="5" a="1"/>
  <c r="I100" i="5" s="1"/>
  <c r="I100" i="2" s="1"/>
  <c r="I122" i="5" a="1"/>
  <c r="I122" i="5" s="1"/>
  <c r="I122" i="2" s="1"/>
  <c r="I57" i="5" a="1"/>
  <c r="I57" i="5" s="1"/>
  <c r="I57" i="2" s="1"/>
  <c r="I74" i="5" a="1"/>
  <c r="I74" i="5" s="1"/>
  <c r="I74" i="2" s="1"/>
  <c r="I63" i="5" a="1"/>
  <c r="I63" i="5" s="1"/>
  <c r="I63" i="2" s="1"/>
  <c r="I82" i="5" a="1"/>
  <c r="I82" i="5" s="1"/>
  <c r="I82" i="2" s="1"/>
  <c r="I80" i="5" a="1"/>
  <c r="I80" i="5" s="1"/>
  <c r="I80" i="2" s="1"/>
  <c r="I78" i="5" a="1"/>
  <c r="I78" i="5" s="1"/>
  <c r="I78" i="2" s="1"/>
  <c r="I76" i="5" a="1"/>
  <c r="I76" i="5" s="1"/>
  <c r="I76" i="2" s="1"/>
  <c r="I75" i="5" a="1"/>
  <c r="I75" i="5" s="1"/>
  <c r="I75" i="2" s="1"/>
  <c r="I73" i="5" a="1"/>
  <c r="I73" i="5" s="1"/>
  <c r="I73" i="2" s="1"/>
  <c r="I70" i="5" a="1"/>
  <c r="I70" i="5" s="1"/>
  <c r="I70" i="2" s="1"/>
  <c r="I247" i="5" a="1"/>
  <c r="I247" i="5" s="1"/>
  <c r="I247" i="2" s="1"/>
  <c r="I60" i="5" a="1"/>
  <c r="I60" i="5" s="1"/>
  <c r="I60" i="2" s="1"/>
  <c r="I40" i="5" a="1"/>
  <c r="I40" i="5" s="1"/>
  <c r="I40" i="2" s="1"/>
  <c r="I36" i="5" a="1"/>
  <c r="I36" i="5" s="1"/>
  <c r="I36" i="2" s="1"/>
  <c r="I35" i="5" a="1"/>
  <c r="I35" i="5" s="1"/>
  <c r="I35" i="2" s="1"/>
  <c r="I34" i="5" a="1"/>
  <c r="I34" i="5" s="1"/>
  <c r="I34" i="2" s="1"/>
  <c r="I28" i="5" a="1"/>
  <c r="I28" i="5" s="1"/>
  <c r="I28" i="2" s="1"/>
  <c r="I21" i="5" a="1"/>
  <c r="I21" i="5" s="1"/>
  <c r="I21" i="2" s="1"/>
  <c r="I20" i="5" a="1"/>
  <c r="I20" i="5" s="1"/>
  <c r="I20" i="2" s="1"/>
  <c r="I14" i="5" a="1"/>
  <c r="I14" i="5" s="1"/>
  <c r="I14" i="2" s="1"/>
  <c r="I13" i="5" a="1"/>
  <c r="I13" i="5" s="1"/>
  <c r="I13" i="2" s="1"/>
  <c r="I106" i="5" a="1"/>
  <c r="I106" i="5" s="1"/>
  <c r="I106" i="2" s="1"/>
  <c r="I101" i="5" a="1"/>
  <c r="I101" i="5" s="1"/>
  <c r="I101" i="2" s="1"/>
  <c r="I103" i="5" a="1"/>
  <c r="I103" i="5" s="1"/>
  <c r="I103" i="2" s="1"/>
  <c r="I117" i="5" a="1"/>
  <c r="I117" i="5" s="1"/>
  <c r="I117" i="2" s="1"/>
  <c r="I114" i="5" a="1"/>
  <c r="I114" i="5" s="1"/>
  <c r="I114" i="2" s="1"/>
  <c r="I113" i="5" a="1"/>
  <c r="I113" i="5" s="1"/>
  <c r="I113" i="2" s="1"/>
  <c r="I112" i="5" a="1"/>
  <c r="I112" i="5" s="1"/>
  <c r="I112" i="2" s="1"/>
  <c r="I111" i="5" a="1"/>
  <c r="I111" i="5" s="1"/>
  <c r="I111" i="2" s="1"/>
  <c r="I110" i="5" a="1"/>
  <c r="I110" i="5" s="1"/>
  <c r="I110" i="2" s="1"/>
  <c r="I228" i="5" a="1"/>
  <c r="I228" i="5" s="1"/>
  <c r="I228" i="2" s="1"/>
  <c r="I229" i="5" a="1"/>
  <c r="I229" i="5" s="1"/>
  <c r="I229" i="2" s="1"/>
  <c r="I230" i="5" a="1"/>
  <c r="I230" i="5" s="1"/>
  <c r="I230" i="2" s="1"/>
  <c r="I231" i="5" a="1"/>
  <c r="I231" i="5" s="1"/>
  <c r="I231" i="2" s="1"/>
  <c r="I232" i="5" a="1"/>
  <c r="I232" i="5" s="1"/>
  <c r="I232" i="2" s="1"/>
  <c r="I241" i="5"/>
  <c r="I241" i="2" s="1"/>
  <c r="I239" i="5"/>
  <c r="I239" i="2" s="1"/>
  <c r="I233" i="5" a="1"/>
  <c r="I233" i="5" s="1"/>
  <c r="I233" i="2" s="1"/>
  <c r="I243" i="5" a="1"/>
  <c r="I243" i="5" s="1"/>
  <c r="I243" i="2" s="1"/>
  <c r="I199" i="5" a="1"/>
  <c r="I199" i="5" s="1"/>
  <c r="I199" i="2" s="1"/>
  <c r="I115" i="5" a="1"/>
  <c r="I115" i="5" s="1"/>
  <c r="I115" i="2" s="1"/>
  <c r="I97" i="5" a="1"/>
  <c r="I97" i="5" s="1"/>
  <c r="I97" i="2" s="1"/>
  <c r="I96" i="5" a="1"/>
  <c r="I96" i="5" s="1"/>
  <c r="I96" i="2" s="1"/>
  <c r="I95" i="5" a="1"/>
  <c r="I95" i="5" s="1"/>
  <c r="I95" i="2" s="1"/>
  <c r="I94" i="5" a="1"/>
  <c r="I94" i="5" s="1"/>
  <c r="I94" i="2" s="1"/>
  <c r="I93" i="5" a="1"/>
  <c r="I93" i="5" s="1"/>
  <c r="I93" i="2" s="1"/>
  <c r="I92" i="5" a="1"/>
  <c r="I92" i="5" s="1"/>
  <c r="I92" i="2" s="1"/>
  <c r="I89" i="5" a="1"/>
  <c r="I89" i="5" s="1"/>
  <c r="I89" i="2" s="1"/>
  <c r="I88" i="5" a="1"/>
  <c r="I88" i="5" s="1"/>
  <c r="I88" i="2" s="1"/>
  <c r="I85" i="5" a="1"/>
  <c r="I85" i="5" s="1"/>
  <c r="I85" i="2" s="1"/>
  <c r="I86" i="5" a="1"/>
  <c r="I86" i="5" s="1"/>
  <c r="I86" i="2" s="1"/>
  <c r="I245" i="5" a="1"/>
  <c r="I245" i="5" s="1"/>
  <c r="I245" i="2" s="1"/>
  <c r="I246" i="5" a="1"/>
  <c r="I246" i="5" s="1"/>
  <c r="I246" i="2" s="1"/>
  <c r="I248" i="5" a="1"/>
  <c r="I248" i="5" s="1"/>
  <c r="I248" i="2" s="1"/>
  <c r="I244" i="5" a="1"/>
  <c r="I244" i="5" s="1"/>
  <c r="I244" i="2" s="1"/>
  <c r="I166" i="5" a="1"/>
  <c r="I166" i="5" s="1"/>
  <c r="I166" i="2" s="1"/>
  <c r="I250" i="5" a="1"/>
  <c r="I250" i="5" s="1"/>
  <c r="I250" i="2" s="1"/>
  <c r="I251" i="5" a="1"/>
  <c r="I251" i="5" s="1"/>
  <c r="I251" i="2" s="1"/>
  <c r="I249" i="5" a="1"/>
  <c r="I249" i="5" s="1"/>
  <c r="I249" i="2" s="1"/>
  <c r="I200" i="5" a="1"/>
  <c r="I200" i="5" s="1"/>
  <c r="I200" i="2" s="1"/>
  <c r="I120" i="5"/>
  <c r="I120" i="2" s="1"/>
  <c r="I198" i="5" a="1"/>
  <c r="I198" i="5" s="1"/>
  <c r="I198" i="2" s="1"/>
  <c r="I197" i="5" a="1"/>
  <c r="I197" i="5" s="1"/>
  <c r="I197" i="2" s="1"/>
  <c r="I196" i="5" a="1"/>
  <c r="I196" i="5" s="1"/>
  <c r="I196" i="2" s="1"/>
  <c r="I116" i="5" a="1"/>
  <c r="I116" i="5" s="1"/>
  <c r="I116" i="2" s="1"/>
  <c r="I183" i="5" a="1"/>
  <c r="I183" i="5" s="1"/>
  <c r="I183" i="2" s="1"/>
  <c r="I184" i="5" a="1"/>
  <c r="I184" i="5" s="1"/>
  <c r="I184" i="2" s="1"/>
  <c r="I185" i="5" a="1"/>
  <c r="I185" i="5" s="1"/>
  <c r="I185" i="2" s="1"/>
  <c r="I186" i="5" a="1"/>
  <c r="I186" i="5" s="1"/>
  <c r="I186" i="2" s="1"/>
  <c r="I188" i="5" a="1"/>
  <c r="I188" i="5" s="1"/>
  <c r="I188" i="2" s="1"/>
  <c r="I189" i="5" a="1"/>
  <c r="I189" i="5" s="1"/>
  <c r="I189" i="2" s="1"/>
  <c r="I190" i="5" a="1"/>
  <c r="I190" i="5" s="1"/>
  <c r="I190" i="2" s="1"/>
  <c r="I191" i="5" a="1"/>
  <c r="I191" i="5" s="1"/>
  <c r="I191" i="2" s="1"/>
  <c r="I193" i="5" a="1"/>
  <c r="I193" i="5" s="1"/>
  <c r="I193" i="2" s="1"/>
  <c r="I194" i="5" a="1"/>
  <c r="I194" i="5" s="1"/>
  <c r="I194" i="2" s="1"/>
  <c r="I195" i="5" a="1"/>
  <c r="I195" i="5" s="1"/>
  <c r="I195" i="2" s="1"/>
  <c r="I182" i="5" a="1"/>
  <c r="I182" i="5" s="1"/>
  <c r="I182" i="2" s="1"/>
  <c r="I109" i="5" a="1"/>
  <c r="I109" i="5" s="1"/>
  <c r="I109" i="2" s="1"/>
  <c r="I107" i="5" a="1"/>
  <c r="I107" i="5" s="1"/>
  <c r="I107" i="2" s="1"/>
  <c r="I108" i="5" a="1"/>
  <c r="I108" i="5" s="1"/>
  <c r="I108" i="2" s="1"/>
  <c r="I102" i="5" a="1"/>
  <c r="I102" i="5" s="1"/>
  <c r="I102" i="2" s="1"/>
  <c r="I104" i="5" a="1"/>
  <c r="I104" i="5" s="1"/>
  <c r="I104" i="2" s="1"/>
  <c r="I105" i="5" a="1"/>
  <c r="I105" i="5" s="1"/>
  <c r="I105" i="2" s="1"/>
  <c r="I98" i="5" a="1"/>
  <c r="I98" i="5" s="1"/>
  <c r="I98" i="2" s="1"/>
  <c r="I99" i="5" a="1"/>
  <c r="I99" i="5" s="1"/>
  <c r="I99" i="2" s="1"/>
  <c r="I84" i="5" a="1"/>
  <c r="I84" i="5" s="1"/>
  <c r="I84" i="2" s="1"/>
  <c r="I90" i="5" a="1"/>
  <c r="I90" i="5" s="1"/>
  <c r="I90" i="2" s="1"/>
  <c r="I91" i="5" a="1"/>
  <c r="I91" i="5" s="1"/>
  <c r="I91" i="2" s="1"/>
  <c r="I81" i="5" a="1"/>
  <c r="I81" i="5" s="1"/>
  <c r="I81" i="2" s="1"/>
  <c r="I79" i="5" a="1"/>
  <c r="I79" i="5" s="1"/>
  <c r="I79" i="2" s="1"/>
  <c r="I72" i="5" a="1"/>
  <c r="I72" i="5" s="1"/>
  <c r="I72" i="2" s="1"/>
  <c r="I71" i="5" a="1"/>
  <c r="I71" i="5" s="1"/>
  <c r="I71" i="2" s="1"/>
  <c r="I180" i="5" a="1"/>
  <c r="I180" i="5" s="1"/>
  <c r="I180" i="2" s="1"/>
  <c r="I181" i="5" a="1"/>
  <c r="I181" i="5" s="1"/>
  <c r="I181" i="2" s="1"/>
  <c r="I179" i="5" a="1"/>
  <c r="I179" i="5" s="1"/>
  <c r="I179" i="2" s="1"/>
  <c r="I68" i="5" a="1"/>
  <c r="I68" i="5" s="1"/>
  <c r="I68" i="2" s="1"/>
  <c r="I168" i="5"/>
  <c r="I168" i="2" s="1"/>
  <c r="I169" i="5"/>
  <c r="I169" i="2" s="1"/>
  <c r="I170" i="5"/>
  <c r="I170" i="2" s="1"/>
  <c r="I171" i="5"/>
  <c r="I171" i="2" s="1"/>
  <c r="I172" i="5"/>
  <c r="I172" i="2" s="1"/>
  <c r="I173" i="5"/>
  <c r="I173" i="2" s="1"/>
  <c r="I67" i="5" a="1"/>
  <c r="I67" i="5" s="1"/>
  <c r="I67" i="2" s="1"/>
  <c r="I59" i="5" a="1"/>
  <c r="I59" i="5" s="1"/>
  <c r="I59" i="2" s="1"/>
  <c r="I61" i="5" a="1"/>
  <c r="I61" i="5" s="1"/>
  <c r="I61" i="2" s="1"/>
  <c r="I62" i="5" a="1"/>
  <c r="I62" i="5" s="1"/>
  <c r="I62" i="2" s="1"/>
  <c r="I64" i="5" a="1"/>
  <c r="I64" i="5" s="1"/>
  <c r="I64" i="2" s="1"/>
  <c r="I65" i="5" a="1"/>
  <c r="I65" i="5" s="1"/>
  <c r="I65" i="2" s="1"/>
  <c r="I66" i="5" a="1"/>
  <c r="I66" i="5" s="1"/>
  <c r="I66" i="2" s="1"/>
  <c r="I58" i="5" a="1"/>
  <c r="I58" i="5" s="1"/>
  <c r="I58" i="2" s="1"/>
  <c r="I55" i="5" a="1"/>
  <c r="I55" i="5" s="1"/>
  <c r="I55" i="2" s="1"/>
  <c r="I56" i="5" a="1"/>
  <c r="I56" i="5" s="1"/>
  <c r="I56" i="2" s="1"/>
  <c r="I54" i="5" a="1"/>
  <c r="I54" i="5" s="1"/>
  <c r="I54" i="2" s="1"/>
  <c r="I48" i="5" a="1"/>
  <c r="I48" i="5" s="1"/>
  <c r="I48" i="2" s="1"/>
  <c r="I49" i="5" a="1"/>
  <c r="I49" i="5" s="1"/>
  <c r="I49" i="2" s="1"/>
  <c r="I50" i="5" a="1"/>
  <c r="I50" i="5" s="1"/>
  <c r="I50" i="2" s="1"/>
  <c r="I51" i="5" a="1"/>
  <c r="I51" i="5" s="1"/>
  <c r="I51" i="2" s="1"/>
  <c r="I52" i="5" a="1"/>
  <c r="I52" i="5" s="1"/>
  <c r="I52" i="2" s="1"/>
  <c r="I53" i="5" a="1"/>
  <c r="I53" i="5" s="1"/>
  <c r="I53" i="2" s="1"/>
  <c r="I44" i="5" a="1"/>
  <c r="I44" i="5" s="1"/>
  <c r="I44" i="2" s="1"/>
  <c r="I45" i="5" a="1"/>
  <c r="I45" i="5" s="1"/>
  <c r="I45" i="2" s="1"/>
  <c r="I46" i="5" a="1"/>
  <c r="I46" i="5" s="1"/>
  <c r="I46" i="2" s="1"/>
  <c r="I47" i="5" a="1"/>
  <c r="I47" i="5" s="1"/>
  <c r="I47" i="2" s="1"/>
  <c r="I43" i="5" a="1"/>
  <c r="I43" i="5" s="1"/>
  <c r="I43" i="2" s="1"/>
  <c r="I165" i="5" a="1"/>
  <c r="I165" i="5" s="1"/>
  <c r="I165" i="2" s="1"/>
  <c r="I164" i="5" a="1"/>
  <c r="I164" i="5" s="1"/>
  <c r="I164" i="2" s="1"/>
  <c r="I154" i="5" a="1"/>
  <c r="I154" i="5" s="1"/>
  <c r="I154" i="2" s="1"/>
  <c r="I155" i="5" a="1"/>
  <c r="I155" i="5" s="1"/>
  <c r="I155" i="2" s="1"/>
  <c r="I156" i="5" a="1"/>
  <c r="I156" i="5" s="1"/>
  <c r="I156" i="2" s="1"/>
  <c r="I157" i="5" a="1"/>
  <c r="I157" i="5" s="1"/>
  <c r="I157" i="2" s="1"/>
  <c r="I158" i="5" a="1"/>
  <c r="I158" i="5" s="1"/>
  <c r="I158" i="2" s="1"/>
  <c r="I153" i="5" a="1"/>
  <c r="I153" i="5" s="1"/>
  <c r="I153" i="2" s="1"/>
  <c r="I38" i="5" a="1"/>
  <c r="I38" i="5" s="1"/>
  <c r="I38" i="2" s="1"/>
  <c r="I37" i="5" a="1"/>
  <c r="I37" i="5" s="1"/>
  <c r="I37" i="2" s="1"/>
  <c r="I29" i="5" a="1"/>
  <c r="I29" i="5" s="1"/>
  <c r="I29" i="2" s="1"/>
  <c r="I30" i="5" a="1"/>
  <c r="I30" i="5" s="1"/>
  <c r="I30" i="2" s="1"/>
  <c r="I31" i="5" a="1"/>
  <c r="I31" i="5" s="1"/>
  <c r="I31" i="2" s="1"/>
  <c r="I32" i="5" a="1"/>
  <c r="I32" i="5" s="1"/>
  <c r="I32" i="2" s="1"/>
  <c r="I33" i="5" a="1"/>
  <c r="I33" i="5" s="1"/>
  <c r="I33" i="2" s="1"/>
  <c r="I24" i="5" a="1"/>
  <c r="I24" i="5" s="1"/>
  <c r="I24" i="2" s="1"/>
  <c r="I25" i="5" a="1"/>
  <c r="I25" i="5" s="1"/>
  <c r="I25" i="2" s="1"/>
  <c r="I26" i="5" a="1"/>
  <c r="I26" i="5" s="1"/>
  <c r="I26" i="2" s="1"/>
  <c r="I27" i="5" a="1"/>
  <c r="I27" i="5" s="1"/>
  <c r="I27" i="2" s="1"/>
  <c r="I23" i="5" a="1"/>
  <c r="I23" i="5" s="1"/>
  <c r="I23" i="2" s="1"/>
  <c r="I137" i="5" a="1"/>
  <c r="I137" i="5" s="1"/>
  <c r="I137" i="2" s="1"/>
  <c r="I138" i="5" a="1"/>
  <c r="I138" i="5" s="1"/>
  <c r="I138" i="2" s="1"/>
  <c r="I139" i="5" a="1"/>
  <c r="I139" i="5" s="1"/>
  <c r="I139" i="2" s="1"/>
  <c r="I140" i="5" a="1"/>
  <c r="I140" i="5" s="1"/>
  <c r="I140" i="2" s="1"/>
  <c r="I141" i="5" a="1"/>
  <c r="I141" i="5" s="1"/>
  <c r="I141" i="2" s="1"/>
  <c r="I142" i="5" a="1"/>
  <c r="I142" i="5" s="1"/>
  <c r="I142" i="2" s="1"/>
  <c r="I143" i="5" a="1"/>
  <c r="I143" i="5" s="1"/>
  <c r="I143" i="2" s="1"/>
  <c r="I144" i="5" a="1"/>
  <c r="I144" i="5" s="1"/>
  <c r="I144" i="2" s="1"/>
  <c r="I145" i="5" a="1"/>
  <c r="I145" i="5" s="1"/>
  <c r="I145" i="2" s="1"/>
  <c r="I146" i="5" a="1"/>
  <c r="I146" i="5" s="1"/>
  <c r="I146" i="2" s="1"/>
  <c r="I147" i="5" a="1"/>
  <c r="I147" i="5" s="1"/>
  <c r="I147" i="2" s="1"/>
  <c r="I148" i="5" a="1"/>
  <c r="I148" i="5" s="1"/>
  <c r="I148" i="2" s="1"/>
  <c r="I149" i="5" a="1"/>
  <c r="I149" i="5" s="1"/>
  <c r="I149" i="2" s="1"/>
  <c r="I150" i="5" a="1"/>
  <c r="I150" i="5" s="1"/>
  <c r="I150" i="2" s="1"/>
  <c r="I151" i="5" a="1"/>
  <c r="I151" i="5" s="1"/>
  <c r="I151" i="2" s="1"/>
  <c r="I152" i="5" a="1"/>
  <c r="I152" i="5" s="1"/>
  <c r="I152" i="2" s="1"/>
  <c r="I136" i="5" a="1"/>
  <c r="I136" i="5" s="1"/>
  <c r="I136" i="2" s="1"/>
  <c r="I12" i="5" a="1"/>
  <c r="I12" i="5" s="1"/>
  <c r="I12" i="2" s="1"/>
  <c r="I15" i="5" a="1"/>
  <c r="I15" i="5" s="1"/>
  <c r="I15" i="2" s="1"/>
  <c r="I16" i="5" a="1"/>
  <c r="I16" i="5" s="1"/>
  <c r="I16" i="2" s="1"/>
  <c r="I17" i="5" a="1"/>
  <c r="I17" i="5" s="1"/>
  <c r="I17" i="2" s="1"/>
  <c r="I18" i="5" a="1"/>
  <c r="I18" i="5" s="1"/>
  <c r="I18" i="2" s="1"/>
  <c r="I19" i="5" a="1"/>
  <c r="I19" i="5" s="1"/>
  <c r="I19" i="2" s="1"/>
  <c r="I22" i="5" a="1"/>
  <c r="I22" i="5" s="1"/>
  <c r="I22" i="2" s="1"/>
  <c r="I11" i="5" a="1"/>
  <c r="I11" i="5" s="1"/>
  <c r="I11" i="2" s="1"/>
  <c r="I132" i="5" a="1"/>
  <c r="I132" i="5" s="1"/>
  <c r="I132" i="2" s="1"/>
  <c r="I131" i="5" a="1"/>
  <c r="I131" i="5" s="1"/>
  <c r="I131" i="2" s="1"/>
  <c r="I130" i="5" a="1"/>
  <c r="I130" i="5" s="1"/>
  <c r="I130" i="2" s="1"/>
  <c r="I129" i="5" a="1"/>
  <c r="I129" i="5" s="1"/>
  <c r="I129" i="2" s="1"/>
  <c r="I128" i="5" a="1"/>
  <c r="I128" i="5" s="1"/>
  <c r="I128" i="2" s="1"/>
  <c r="I127" i="5" a="1"/>
  <c r="I127" i="5" s="1"/>
  <c r="I127" i="2" s="1"/>
  <c r="I8" i="5" a="1"/>
  <c r="I8" i="5" s="1"/>
  <c r="I8" i="2" s="1"/>
  <c r="I2" i="5" a="1"/>
  <c r="I2" i="5" s="1"/>
  <c r="I2" i="2" s="1"/>
  <c r="I212" i="5"/>
  <c r="I212" i="2" s="1"/>
  <c r="I213" i="5"/>
  <c r="I213" i="2" s="1"/>
  <c r="I214" i="5"/>
  <c r="I214" i="2" s="1"/>
  <c r="I215" i="5"/>
  <c r="I215" i="2" s="1"/>
  <c r="I216" i="5"/>
  <c r="I216" i="2" s="1"/>
  <c r="I217" i="5"/>
  <c r="I217" i="2" s="1"/>
  <c r="I219" i="5"/>
  <c r="I219" i="2" s="1"/>
  <c r="I220" i="5"/>
  <c r="I220" i="2" s="1"/>
  <c r="I221" i="5"/>
  <c r="I221" i="2" s="1"/>
  <c r="I222" i="5" a="1"/>
  <c r="I222" i="5" s="1"/>
  <c r="I222" i="2" s="1"/>
  <c r="I223" i="5"/>
  <c r="I223" i="2" s="1"/>
  <c r="I224" i="5"/>
  <c r="I224" i="2" s="1"/>
  <c r="I225" i="5"/>
  <c r="I225" i="2" s="1"/>
  <c r="I226" i="5"/>
  <c r="I226" i="2" s="1"/>
  <c r="I227" i="5"/>
  <c r="I227" i="2" s="1"/>
  <c r="I234" i="5"/>
  <c r="I234" i="2" s="1"/>
  <c r="I235" i="5"/>
  <c r="I235" i="2" s="1"/>
  <c r="I236" i="5"/>
  <c r="I236" i="2" s="1"/>
  <c r="I237" i="5"/>
  <c r="I237" i="2" s="1"/>
  <c r="I238" i="5"/>
  <c r="I238" i="2" s="1"/>
  <c r="I240" i="5"/>
  <c r="I240" i="2" s="1"/>
  <c r="I242" i="5"/>
  <c r="I242" i="2" s="1"/>
  <c r="I3" i="5"/>
  <c r="I3" i="2" s="1"/>
  <c r="I4" i="5"/>
  <c r="I4" i="2" s="1"/>
  <c r="I5" i="5"/>
  <c r="I5" i="2" s="1"/>
  <c r="I6" i="5"/>
  <c r="I6" i="2" s="1"/>
  <c r="I7" i="5"/>
  <c r="I7" i="2" s="1"/>
  <c r="I9" i="5"/>
  <c r="I9" i="2" s="1"/>
  <c r="K9" i="2" s="1"/>
  <c r="I10" i="5"/>
  <c r="I10" i="2" s="1"/>
  <c r="I121" i="5"/>
  <c r="I121" i="2" s="1"/>
  <c r="I123" i="5"/>
  <c r="I123" i="2" s="1"/>
  <c r="I124" i="5"/>
  <c r="I124" i="2" s="1"/>
  <c r="I125" i="5"/>
  <c r="I125" i="2" s="1"/>
  <c r="I133" i="5"/>
  <c r="I133" i="2" s="1"/>
  <c r="I134" i="5"/>
  <c r="I134" i="2" s="1"/>
  <c r="I135" i="5"/>
  <c r="I135" i="2" s="1"/>
  <c r="I159" i="5"/>
  <c r="I159" i="2" s="1"/>
  <c r="I160" i="5"/>
  <c r="I160" i="2" s="1"/>
  <c r="I161" i="5"/>
  <c r="I161" i="2" s="1"/>
  <c r="I162" i="5"/>
  <c r="I162" i="2" s="1"/>
  <c r="I163" i="5"/>
  <c r="I163" i="2" s="1"/>
  <c r="I39" i="5"/>
  <c r="I39" i="2" s="1"/>
  <c r="I41" i="5"/>
  <c r="I41" i="2" s="1"/>
  <c r="I42" i="5"/>
  <c r="I42" i="2" s="1"/>
  <c r="I167" i="5"/>
  <c r="I167" i="2" s="1"/>
  <c r="I174" i="5"/>
  <c r="I174" i="2" s="1"/>
  <c r="I175" i="5"/>
  <c r="I175" i="2" s="1"/>
  <c r="I176" i="5"/>
  <c r="I176" i="2" s="1"/>
  <c r="I177" i="5"/>
  <c r="I177" i="2" s="1"/>
  <c r="I178" i="5"/>
  <c r="I178" i="2" s="1"/>
  <c r="I69" i="5"/>
  <c r="I69" i="2" s="1"/>
  <c r="I118" i="5"/>
  <c r="I118" i="2" s="1"/>
  <c r="I119" i="5"/>
  <c r="I119" i="2" s="1"/>
  <c r="I210" i="5"/>
  <c r="I210" i="2" s="1"/>
  <c r="I209" i="5"/>
  <c r="I209" i="2" s="1"/>
  <c r="I207" i="5"/>
  <c r="I207" i="2" s="1"/>
  <c r="I205" i="5"/>
  <c r="I205" i="2" s="1"/>
  <c r="I204" i="5"/>
  <c r="I204" i="2" s="1"/>
  <c r="I203" i="5"/>
  <c r="I203" i="2" s="1"/>
  <c r="I202" i="5"/>
  <c r="I202" i="2" s="1"/>
  <c r="I201" i="5"/>
  <c r="I201" i="2" s="1"/>
  <c r="H3" i="3" a="1"/>
  <c r="H3" i="3" s="1"/>
  <c r="H2" i="3" a="1"/>
  <c r="H2" i="3" s="1"/>
  <c r="H7" i="3" a="1"/>
  <c r="H7" i="3" s="1"/>
  <c r="H9" i="3" a="1"/>
  <c r="H9" i="3" s="1"/>
  <c r="H8" i="3" a="1"/>
  <c r="H8" i="3" s="1"/>
  <c r="H10" i="3" a="1"/>
  <c r="H10" i="3" s="1"/>
  <c r="H12" i="3" a="1"/>
  <c r="H12" i="3" s="1"/>
  <c r="H6" i="3"/>
  <c r="H5" i="3"/>
  <c r="H11" i="3" a="1"/>
  <c r="H11" i="3" s="1"/>
  <c r="G12" i="3" a="1"/>
  <c r="G12" i="3" s="1"/>
  <c r="G7" i="3"/>
  <c r="G9" i="3"/>
  <c r="G8" i="3"/>
  <c r="G10" i="3"/>
  <c r="G11" i="3"/>
  <c r="G3" i="3"/>
  <c r="G4" i="3"/>
  <c r="G6" i="3"/>
  <c r="G5" i="3"/>
  <c r="G2" i="3"/>
  <c r="H4" i="3"/>
  <c r="H11" i="2"/>
  <c r="H15" i="2"/>
  <c r="H31" i="2"/>
  <c r="H39" i="2"/>
  <c r="H47" i="2"/>
  <c r="H63" i="2"/>
  <c r="H79" i="2"/>
  <c r="H95" i="2"/>
  <c r="H111" i="2"/>
  <c r="H127" i="2"/>
  <c r="H143" i="2"/>
  <c r="H159" i="2"/>
  <c r="H175" i="2"/>
  <c r="I4" i="4"/>
  <c r="I9" i="4"/>
  <c r="I11" i="4"/>
  <c r="G11" i="12" s="1"/>
  <c r="I13" i="4"/>
  <c r="I25" i="4"/>
  <c r="I27" i="4"/>
  <c r="G27" i="12" s="1"/>
  <c r="I29" i="4"/>
  <c r="I37" i="4"/>
  <c r="G37" i="12" s="1"/>
  <c r="I41" i="4"/>
  <c r="I43" i="4"/>
  <c r="G43" i="12" s="1"/>
  <c r="I45" i="4"/>
  <c r="G45" i="12" s="1"/>
  <c r="I51" i="4"/>
  <c r="G51" i="12" s="1"/>
  <c r="I52" i="4"/>
  <c r="G52" i="12" s="1"/>
  <c r="I57" i="4"/>
  <c r="I59" i="4"/>
  <c r="G59" i="12" s="1"/>
  <c r="I61" i="4"/>
  <c r="G61" i="12" s="1"/>
  <c r="I65" i="4"/>
  <c r="I66" i="4"/>
  <c r="I68" i="4"/>
  <c r="G68" i="12" s="1"/>
  <c r="I75" i="4"/>
  <c r="G75" i="12" s="1"/>
  <c r="I76" i="4"/>
  <c r="I85" i="4"/>
  <c r="G85" i="12" s="1"/>
  <c r="I97" i="4"/>
  <c r="I98" i="4"/>
  <c r="I100" i="4"/>
  <c r="G100" i="12" s="1"/>
  <c r="I107" i="4"/>
  <c r="G107" i="12" s="1"/>
  <c r="I108" i="4"/>
  <c r="G108" i="12" s="1"/>
  <c r="I117" i="4"/>
  <c r="G117" i="12" s="1"/>
  <c r="I129" i="4"/>
  <c r="I130" i="4"/>
  <c r="I132" i="4"/>
  <c r="G132" i="12" s="1"/>
  <c r="I139" i="4"/>
  <c r="G139" i="12" s="1"/>
  <c r="I140" i="4"/>
  <c r="I149" i="4"/>
  <c r="G149" i="12" s="1"/>
  <c r="I161" i="4"/>
  <c r="I162" i="4"/>
  <c r="I171" i="4"/>
  <c r="G171" i="12" s="1"/>
  <c r="I172" i="4"/>
  <c r="I182" i="4"/>
  <c r="I190" i="4"/>
  <c r="I198" i="4"/>
  <c r="I206" i="4"/>
  <c r="I214" i="4"/>
  <c r="I222" i="4"/>
  <c r="I230" i="4"/>
  <c r="I238" i="4"/>
  <c r="I246" i="4"/>
  <c r="G8" i="4"/>
  <c r="H8" i="4" s="1"/>
  <c r="I8" i="4" s="1"/>
  <c r="G9" i="4"/>
  <c r="H9" i="4" s="1"/>
  <c r="G10" i="4"/>
  <c r="H10" i="4" s="1"/>
  <c r="I10" i="4" s="1"/>
  <c r="G11" i="4"/>
  <c r="H11" i="4" s="1"/>
  <c r="G12" i="4"/>
  <c r="H12" i="4" s="1"/>
  <c r="I12" i="4" s="1"/>
  <c r="G13" i="4"/>
  <c r="H13" i="4" s="1"/>
  <c r="G14" i="4"/>
  <c r="H14" i="4" s="1"/>
  <c r="I14" i="4" s="1"/>
  <c r="G15" i="4"/>
  <c r="H15" i="4" s="1"/>
  <c r="I15" i="4" s="1"/>
  <c r="G15" i="12" s="1"/>
  <c r="G16" i="4"/>
  <c r="H16" i="4" s="1"/>
  <c r="I16" i="4" s="1"/>
  <c r="G17" i="4"/>
  <c r="H17" i="4" s="1"/>
  <c r="I17" i="4" s="1"/>
  <c r="G18" i="4"/>
  <c r="H18" i="4" s="1"/>
  <c r="I18" i="4" s="1"/>
  <c r="G19" i="4"/>
  <c r="H19" i="4" s="1"/>
  <c r="I19" i="4" s="1"/>
  <c r="G20" i="4"/>
  <c r="H20" i="4" s="1"/>
  <c r="I20" i="4" s="1"/>
  <c r="G21" i="4"/>
  <c r="H21" i="4" s="1"/>
  <c r="I21" i="4" s="1"/>
  <c r="G22" i="4"/>
  <c r="H22" i="4" s="1"/>
  <c r="I22" i="4" s="1"/>
  <c r="G23" i="4"/>
  <c r="H23" i="4" s="1"/>
  <c r="I23" i="4" s="1"/>
  <c r="G23" i="12" s="1"/>
  <c r="G24" i="4"/>
  <c r="H24" i="4" s="1"/>
  <c r="I24" i="4" s="1"/>
  <c r="G25" i="4"/>
  <c r="H25" i="4" s="1"/>
  <c r="G26" i="4"/>
  <c r="H26" i="4" s="1"/>
  <c r="I26" i="4" s="1"/>
  <c r="G27" i="4"/>
  <c r="H27" i="4" s="1"/>
  <c r="G28" i="4"/>
  <c r="H28" i="4" s="1"/>
  <c r="I28" i="4" s="1"/>
  <c r="G29" i="4"/>
  <c r="H29" i="4" s="1"/>
  <c r="G30" i="4"/>
  <c r="H30" i="4" s="1"/>
  <c r="I30" i="4" s="1"/>
  <c r="G31" i="4"/>
  <c r="H31" i="4" s="1"/>
  <c r="I31" i="4" s="1"/>
  <c r="G31" i="12" s="1"/>
  <c r="G32" i="4"/>
  <c r="H32" i="4" s="1"/>
  <c r="I32" i="4" s="1"/>
  <c r="G33" i="4"/>
  <c r="H33" i="4" s="1"/>
  <c r="I33" i="4" s="1"/>
  <c r="G34" i="4"/>
  <c r="H34" i="4" s="1"/>
  <c r="I34" i="4" s="1"/>
  <c r="G35" i="4"/>
  <c r="H35" i="4" s="1"/>
  <c r="I35" i="4" s="1"/>
  <c r="G36" i="4"/>
  <c r="H36" i="4" s="1"/>
  <c r="I36" i="4" s="1"/>
  <c r="G37" i="4"/>
  <c r="H37" i="4" s="1"/>
  <c r="G38" i="4"/>
  <c r="H38" i="4" s="1"/>
  <c r="I38" i="4" s="1"/>
  <c r="G39" i="4"/>
  <c r="H39" i="4" s="1"/>
  <c r="I39" i="4" s="1"/>
  <c r="G39" i="12" s="1"/>
  <c r="G40" i="4"/>
  <c r="H40" i="4" s="1"/>
  <c r="I40" i="4" s="1"/>
  <c r="G41" i="4"/>
  <c r="H41" i="4" s="1"/>
  <c r="G42" i="4"/>
  <c r="H42" i="4" s="1"/>
  <c r="I42" i="4" s="1"/>
  <c r="G43" i="4"/>
  <c r="H43" i="4" s="1"/>
  <c r="G44" i="4"/>
  <c r="H44" i="4" s="1"/>
  <c r="I44" i="4" s="1"/>
  <c r="G45" i="4"/>
  <c r="H45" i="4" s="1"/>
  <c r="G46" i="4"/>
  <c r="H46" i="4" s="1"/>
  <c r="I46" i="4" s="1"/>
  <c r="G47" i="4"/>
  <c r="H47" i="4" s="1"/>
  <c r="I47" i="4" s="1"/>
  <c r="G47" i="12" s="1"/>
  <c r="G48" i="4"/>
  <c r="H48" i="4" s="1"/>
  <c r="I48" i="4" s="1"/>
  <c r="G49" i="4"/>
  <c r="H49" i="4" s="1"/>
  <c r="I49" i="4" s="1"/>
  <c r="G50" i="4"/>
  <c r="H50" i="4" s="1"/>
  <c r="I50" i="4" s="1"/>
  <c r="G51" i="4"/>
  <c r="H51" i="4" s="1"/>
  <c r="G52" i="4"/>
  <c r="H52" i="4" s="1"/>
  <c r="G53" i="4"/>
  <c r="H53" i="4" s="1"/>
  <c r="I53" i="4" s="1"/>
  <c r="G54" i="4"/>
  <c r="H54" i="4" s="1"/>
  <c r="I54" i="4" s="1"/>
  <c r="G55" i="4"/>
  <c r="H55" i="4" s="1"/>
  <c r="I55" i="4" s="1"/>
  <c r="G55" i="12" s="1"/>
  <c r="G56" i="4"/>
  <c r="H56" i="4" s="1"/>
  <c r="I56" i="4" s="1"/>
  <c r="G57" i="4"/>
  <c r="H57" i="4" s="1"/>
  <c r="G58" i="4"/>
  <c r="H58" i="4" s="1"/>
  <c r="I58" i="4" s="1"/>
  <c r="G59" i="4"/>
  <c r="H59" i="4" s="1"/>
  <c r="G60" i="4"/>
  <c r="H60" i="4" s="1"/>
  <c r="I60" i="4" s="1"/>
  <c r="G61" i="4"/>
  <c r="H61" i="4" s="1"/>
  <c r="G62" i="4"/>
  <c r="H62" i="4" s="1"/>
  <c r="I62" i="4" s="1"/>
  <c r="G63" i="4"/>
  <c r="H63" i="4" s="1"/>
  <c r="I63" i="4" s="1"/>
  <c r="G63" i="12" s="1"/>
  <c r="G64" i="4"/>
  <c r="H64" i="4" s="1"/>
  <c r="I64" i="4" s="1"/>
  <c r="G65" i="4"/>
  <c r="H65" i="4" s="1"/>
  <c r="G66" i="4"/>
  <c r="H66" i="4" s="1"/>
  <c r="G67" i="4"/>
  <c r="H67" i="4" s="1"/>
  <c r="I67" i="4" s="1"/>
  <c r="G68" i="4"/>
  <c r="H68" i="4" s="1"/>
  <c r="G69" i="4"/>
  <c r="H69" i="4" s="1"/>
  <c r="I69" i="4" s="1"/>
  <c r="G70" i="4"/>
  <c r="H70" i="4" s="1"/>
  <c r="I70" i="4" s="1"/>
  <c r="G71" i="4"/>
  <c r="H71" i="4" s="1"/>
  <c r="I71" i="4" s="1"/>
  <c r="G71" i="12" s="1"/>
  <c r="G72" i="4"/>
  <c r="H72" i="4" s="1"/>
  <c r="I72" i="4" s="1"/>
  <c r="G73" i="4"/>
  <c r="H73" i="4" s="1"/>
  <c r="I73" i="4" s="1"/>
  <c r="G74" i="4"/>
  <c r="H74" i="4" s="1"/>
  <c r="I74" i="4" s="1"/>
  <c r="G75" i="4"/>
  <c r="H75" i="4" s="1"/>
  <c r="G76" i="4"/>
  <c r="H76" i="4" s="1"/>
  <c r="G77" i="4"/>
  <c r="H77" i="4" s="1"/>
  <c r="I77" i="4" s="1"/>
  <c r="G78" i="4"/>
  <c r="H78" i="4" s="1"/>
  <c r="I78" i="4" s="1"/>
  <c r="G79" i="4"/>
  <c r="H79" i="4" s="1"/>
  <c r="I79" i="4" s="1"/>
  <c r="G79" i="12" s="1"/>
  <c r="G80" i="4"/>
  <c r="H80" i="4" s="1"/>
  <c r="I80" i="4" s="1"/>
  <c r="G81" i="4"/>
  <c r="H81" i="4" s="1"/>
  <c r="I81" i="4" s="1"/>
  <c r="G82" i="4"/>
  <c r="H82" i="4" s="1"/>
  <c r="I82" i="4" s="1"/>
  <c r="G83" i="4"/>
  <c r="H83" i="4" s="1"/>
  <c r="I83" i="4" s="1"/>
  <c r="G84" i="4"/>
  <c r="H84" i="4" s="1"/>
  <c r="I84" i="4" s="1"/>
  <c r="G85" i="4"/>
  <c r="H85" i="4" s="1"/>
  <c r="G86" i="4"/>
  <c r="H86" i="4" s="1"/>
  <c r="I86" i="4" s="1"/>
  <c r="G87" i="4"/>
  <c r="H87" i="4" s="1"/>
  <c r="I87" i="4" s="1"/>
  <c r="G87" i="12" s="1"/>
  <c r="G88" i="4"/>
  <c r="H88" i="4" s="1"/>
  <c r="I88" i="4" s="1"/>
  <c r="G89" i="4"/>
  <c r="H89" i="4" s="1"/>
  <c r="I89" i="4" s="1"/>
  <c r="G90" i="4"/>
  <c r="H90" i="4" s="1"/>
  <c r="I90" i="4" s="1"/>
  <c r="G91" i="4"/>
  <c r="H91" i="4" s="1"/>
  <c r="I91" i="4" s="1"/>
  <c r="G92" i="4"/>
  <c r="H92" i="4" s="1"/>
  <c r="I92" i="4" s="1"/>
  <c r="G93" i="4"/>
  <c r="H93" i="4" s="1"/>
  <c r="I93" i="4" s="1"/>
  <c r="G94" i="4"/>
  <c r="H94" i="4" s="1"/>
  <c r="I94" i="4" s="1"/>
  <c r="G95" i="4"/>
  <c r="H95" i="4" s="1"/>
  <c r="I95" i="4" s="1"/>
  <c r="G95" i="12" s="1"/>
  <c r="G96" i="4"/>
  <c r="H96" i="4" s="1"/>
  <c r="I96" i="4" s="1"/>
  <c r="G97" i="4"/>
  <c r="H97" i="4" s="1"/>
  <c r="G98" i="4"/>
  <c r="H98" i="4" s="1"/>
  <c r="G99" i="4"/>
  <c r="H99" i="4" s="1"/>
  <c r="I99" i="4" s="1"/>
  <c r="G100" i="4"/>
  <c r="H100" i="4" s="1"/>
  <c r="G101" i="4"/>
  <c r="H101" i="4" s="1"/>
  <c r="I101" i="4" s="1"/>
  <c r="G102" i="4"/>
  <c r="H102" i="4" s="1"/>
  <c r="I102" i="4" s="1"/>
  <c r="G103" i="4"/>
  <c r="H103" i="4" s="1"/>
  <c r="I103" i="4" s="1"/>
  <c r="G103" i="12" s="1"/>
  <c r="G104" i="4"/>
  <c r="H104" i="4" s="1"/>
  <c r="I104" i="4" s="1"/>
  <c r="G105" i="4"/>
  <c r="H105" i="4" s="1"/>
  <c r="I105" i="4" s="1"/>
  <c r="G106" i="4"/>
  <c r="H106" i="4" s="1"/>
  <c r="I106" i="4" s="1"/>
  <c r="G107" i="4"/>
  <c r="H107" i="4" s="1"/>
  <c r="G108" i="4"/>
  <c r="H108" i="4" s="1"/>
  <c r="G109" i="4"/>
  <c r="H109" i="4" s="1"/>
  <c r="I109" i="4" s="1"/>
  <c r="G110" i="4"/>
  <c r="H110" i="4" s="1"/>
  <c r="I110" i="4" s="1"/>
  <c r="G111" i="4"/>
  <c r="H111" i="4" s="1"/>
  <c r="I111" i="4" s="1"/>
  <c r="G111" i="12" s="1"/>
  <c r="G112" i="4"/>
  <c r="H112" i="4" s="1"/>
  <c r="I112" i="4" s="1"/>
  <c r="G113" i="4"/>
  <c r="H113" i="4" s="1"/>
  <c r="I113" i="4" s="1"/>
  <c r="G114" i="4"/>
  <c r="H114" i="4" s="1"/>
  <c r="I114" i="4" s="1"/>
  <c r="G115" i="4"/>
  <c r="H115" i="4" s="1"/>
  <c r="I115" i="4" s="1"/>
  <c r="G116" i="4"/>
  <c r="H116" i="4" s="1"/>
  <c r="I116" i="4" s="1"/>
  <c r="G117" i="4"/>
  <c r="H117" i="4" s="1"/>
  <c r="G118" i="4"/>
  <c r="H118" i="4" s="1"/>
  <c r="I118" i="4" s="1"/>
  <c r="G119" i="4"/>
  <c r="H119" i="4" s="1"/>
  <c r="I119" i="4" s="1"/>
  <c r="G119" i="12" s="1"/>
  <c r="G120" i="4"/>
  <c r="H120" i="4" s="1"/>
  <c r="I120" i="4" s="1"/>
  <c r="G121" i="4"/>
  <c r="H121" i="4" s="1"/>
  <c r="I121" i="4" s="1"/>
  <c r="G122" i="4"/>
  <c r="H122" i="4" s="1"/>
  <c r="I122" i="4" s="1"/>
  <c r="G123" i="4"/>
  <c r="H123" i="4" s="1"/>
  <c r="I123" i="4" s="1"/>
  <c r="G124" i="4"/>
  <c r="H124" i="4" s="1"/>
  <c r="I124" i="4" s="1"/>
  <c r="G125" i="4"/>
  <c r="H125" i="4" s="1"/>
  <c r="I125" i="4" s="1"/>
  <c r="G126" i="4"/>
  <c r="H126" i="4" s="1"/>
  <c r="I126" i="4" s="1"/>
  <c r="G127" i="4"/>
  <c r="H127" i="4" s="1"/>
  <c r="I127" i="4" s="1"/>
  <c r="G127" i="12" s="1"/>
  <c r="G128" i="4"/>
  <c r="H128" i="4" s="1"/>
  <c r="I128" i="4" s="1"/>
  <c r="G129" i="4"/>
  <c r="H129" i="4" s="1"/>
  <c r="G130" i="4"/>
  <c r="H130" i="4" s="1"/>
  <c r="G131" i="4"/>
  <c r="H131" i="4" s="1"/>
  <c r="I131" i="4" s="1"/>
  <c r="G132" i="4"/>
  <c r="H132" i="4" s="1"/>
  <c r="G133" i="4"/>
  <c r="H133" i="4" s="1"/>
  <c r="I133" i="4" s="1"/>
  <c r="G134" i="4"/>
  <c r="H134" i="4" s="1"/>
  <c r="I134" i="4" s="1"/>
  <c r="G135" i="4"/>
  <c r="H135" i="4" s="1"/>
  <c r="I135" i="4" s="1"/>
  <c r="G135" i="12" s="1"/>
  <c r="G136" i="4"/>
  <c r="H136" i="4" s="1"/>
  <c r="I136" i="4" s="1"/>
  <c r="G137" i="4"/>
  <c r="H137" i="4" s="1"/>
  <c r="I137" i="4" s="1"/>
  <c r="G138" i="4"/>
  <c r="H138" i="4" s="1"/>
  <c r="I138" i="4" s="1"/>
  <c r="G139" i="4"/>
  <c r="H139" i="4" s="1"/>
  <c r="G140" i="4"/>
  <c r="H140" i="4" s="1"/>
  <c r="G141" i="4"/>
  <c r="H141" i="4" s="1"/>
  <c r="I141" i="4" s="1"/>
  <c r="G142" i="4"/>
  <c r="H142" i="4" s="1"/>
  <c r="I142" i="4" s="1"/>
  <c r="G143" i="4"/>
  <c r="H143" i="4" s="1"/>
  <c r="I143" i="4" s="1"/>
  <c r="G143" i="12" s="1"/>
  <c r="G144" i="4"/>
  <c r="H144" i="4" s="1"/>
  <c r="I144" i="4" s="1"/>
  <c r="G145" i="4"/>
  <c r="H145" i="4" s="1"/>
  <c r="I145" i="4" s="1"/>
  <c r="G146" i="4"/>
  <c r="H146" i="4" s="1"/>
  <c r="I146" i="4" s="1"/>
  <c r="G147" i="4"/>
  <c r="H147" i="4" s="1"/>
  <c r="I147" i="4" s="1"/>
  <c r="G148" i="4"/>
  <c r="H148" i="4" s="1"/>
  <c r="I148" i="4" s="1"/>
  <c r="G149" i="4"/>
  <c r="H149" i="4" s="1"/>
  <c r="G150" i="4"/>
  <c r="H150" i="4" s="1"/>
  <c r="I150" i="4" s="1"/>
  <c r="G151" i="4"/>
  <c r="H151" i="4" s="1"/>
  <c r="I151" i="4" s="1"/>
  <c r="G151" i="12" s="1"/>
  <c r="G152" i="4"/>
  <c r="H152" i="4" s="1"/>
  <c r="I152" i="4" s="1"/>
  <c r="G153" i="4"/>
  <c r="H153" i="4" s="1"/>
  <c r="I153" i="4" s="1"/>
  <c r="G154" i="4"/>
  <c r="H154" i="4" s="1"/>
  <c r="I154" i="4" s="1"/>
  <c r="G155" i="4"/>
  <c r="H155" i="4" s="1"/>
  <c r="I155" i="4" s="1"/>
  <c r="G156" i="4"/>
  <c r="H156" i="4" s="1"/>
  <c r="I156" i="4" s="1"/>
  <c r="G157" i="4"/>
  <c r="H157" i="4" s="1"/>
  <c r="I157" i="4" s="1"/>
  <c r="G158" i="4"/>
  <c r="H158" i="4" s="1"/>
  <c r="I158" i="4" s="1"/>
  <c r="G159" i="4"/>
  <c r="H159" i="4" s="1"/>
  <c r="I159" i="4" s="1"/>
  <c r="G159" i="12" s="1"/>
  <c r="G160" i="4"/>
  <c r="H160" i="4" s="1"/>
  <c r="I160" i="4" s="1"/>
  <c r="G161" i="4"/>
  <c r="H161" i="4" s="1"/>
  <c r="G162" i="4"/>
  <c r="H162" i="4" s="1"/>
  <c r="G163" i="4"/>
  <c r="H163" i="4" s="1"/>
  <c r="I163" i="4" s="1"/>
  <c r="G164" i="4"/>
  <c r="H164" i="4" s="1"/>
  <c r="I164" i="4" s="1"/>
  <c r="G165" i="4"/>
  <c r="H165" i="4" s="1"/>
  <c r="I165" i="4" s="1"/>
  <c r="G166" i="4"/>
  <c r="H166" i="4" s="1"/>
  <c r="I166" i="4" s="1"/>
  <c r="G167" i="4"/>
  <c r="H167" i="4" s="1"/>
  <c r="I167" i="4" s="1"/>
  <c r="G167" i="12" s="1"/>
  <c r="G168" i="4"/>
  <c r="H168" i="4" s="1"/>
  <c r="I168" i="4" s="1"/>
  <c r="G169" i="4"/>
  <c r="H169" i="4" s="1"/>
  <c r="I169" i="4" s="1"/>
  <c r="G170" i="4"/>
  <c r="H170" i="4" s="1"/>
  <c r="I170" i="4" s="1"/>
  <c r="G171" i="4"/>
  <c r="H171" i="4" s="1"/>
  <c r="G172" i="4"/>
  <c r="H172" i="4" s="1"/>
  <c r="G173" i="4"/>
  <c r="H173" i="4" s="1"/>
  <c r="I173" i="4" s="1"/>
  <c r="G174" i="4"/>
  <c r="H174" i="4" s="1"/>
  <c r="I174" i="4" s="1"/>
  <c r="G175" i="4"/>
  <c r="H175" i="4" s="1"/>
  <c r="I175" i="4" s="1"/>
  <c r="G175" i="12" s="1"/>
  <c r="G176" i="4"/>
  <c r="H176" i="4" s="1"/>
  <c r="I176" i="4" s="1"/>
  <c r="G177" i="4"/>
  <c r="H177" i="4" s="1"/>
  <c r="I177" i="4" s="1"/>
  <c r="G178" i="4"/>
  <c r="H178" i="4" s="1"/>
  <c r="I178" i="4" s="1"/>
  <c r="G179" i="4"/>
  <c r="H179" i="4" s="1"/>
  <c r="I179" i="4" s="1"/>
  <c r="G180" i="4"/>
  <c r="H180" i="4" s="1"/>
  <c r="I180" i="4" s="1"/>
  <c r="G181" i="4"/>
  <c r="H181" i="4" s="1"/>
  <c r="I181" i="4" s="1"/>
  <c r="G182" i="4"/>
  <c r="H182" i="4" s="1"/>
  <c r="G183" i="4"/>
  <c r="H183" i="4" s="1"/>
  <c r="I183" i="4" s="1"/>
  <c r="G184" i="4"/>
  <c r="H184" i="4" s="1"/>
  <c r="I184" i="4" s="1"/>
  <c r="G185" i="4"/>
  <c r="H185" i="4" s="1"/>
  <c r="I185" i="4" s="1"/>
  <c r="G186" i="4"/>
  <c r="H186" i="4" s="1"/>
  <c r="I186" i="4" s="1"/>
  <c r="G187" i="4"/>
  <c r="H187" i="4" s="1"/>
  <c r="I187" i="4" s="1"/>
  <c r="G188" i="4"/>
  <c r="H188" i="4" s="1"/>
  <c r="I188" i="4" s="1"/>
  <c r="G189" i="4"/>
  <c r="H189" i="4" s="1"/>
  <c r="I189" i="4" s="1"/>
  <c r="G190" i="4"/>
  <c r="H190" i="4" s="1"/>
  <c r="G191" i="4"/>
  <c r="H191" i="4" s="1"/>
  <c r="I191" i="4" s="1"/>
  <c r="G192" i="4"/>
  <c r="H192" i="4" s="1"/>
  <c r="I192" i="4" s="1"/>
  <c r="G193" i="4"/>
  <c r="H193" i="4" s="1"/>
  <c r="I193" i="4" s="1"/>
  <c r="G194" i="4"/>
  <c r="H194" i="4" s="1"/>
  <c r="I194" i="4" s="1"/>
  <c r="G195" i="4"/>
  <c r="H195" i="4" s="1"/>
  <c r="I195" i="4" s="1"/>
  <c r="G196" i="4"/>
  <c r="H196" i="4" s="1"/>
  <c r="I196" i="4" s="1"/>
  <c r="G197" i="4"/>
  <c r="H197" i="4" s="1"/>
  <c r="I197" i="4" s="1"/>
  <c r="G198" i="4"/>
  <c r="H198" i="4" s="1"/>
  <c r="G199" i="4"/>
  <c r="H199" i="4" s="1"/>
  <c r="I199" i="4" s="1"/>
  <c r="G200" i="4"/>
  <c r="H200" i="4" s="1"/>
  <c r="I200" i="4" s="1"/>
  <c r="G201" i="4"/>
  <c r="H201" i="4" s="1"/>
  <c r="I201" i="4" s="1"/>
  <c r="G202" i="4"/>
  <c r="H202" i="4" s="1"/>
  <c r="I202" i="4" s="1"/>
  <c r="G203" i="4"/>
  <c r="H203" i="4" s="1"/>
  <c r="I203" i="4" s="1"/>
  <c r="G204" i="4"/>
  <c r="H204" i="4" s="1"/>
  <c r="I204" i="4" s="1"/>
  <c r="G205" i="4"/>
  <c r="H205" i="4" s="1"/>
  <c r="I205" i="4" s="1"/>
  <c r="G206" i="4"/>
  <c r="H206" i="4" s="1"/>
  <c r="G207" i="4"/>
  <c r="H207" i="4" s="1"/>
  <c r="I207" i="4" s="1"/>
  <c r="G208" i="4"/>
  <c r="H208" i="4" s="1"/>
  <c r="I208" i="4" s="1"/>
  <c r="G209" i="4"/>
  <c r="H209" i="4" s="1"/>
  <c r="I209" i="4" s="1"/>
  <c r="G210" i="4"/>
  <c r="H210" i="4" s="1"/>
  <c r="I210" i="4" s="1"/>
  <c r="G211" i="4"/>
  <c r="H211" i="4" s="1"/>
  <c r="I211" i="4" s="1"/>
  <c r="G212" i="4"/>
  <c r="H212" i="4" s="1"/>
  <c r="I212" i="4" s="1"/>
  <c r="G213" i="4"/>
  <c r="H213" i="4" s="1"/>
  <c r="I213" i="4" s="1"/>
  <c r="G214" i="4"/>
  <c r="H214" i="4" s="1"/>
  <c r="G215" i="4"/>
  <c r="H215" i="4" s="1"/>
  <c r="I215" i="4" s="1"/>
  <c r="G216" i="4"/>
  <c r="H216" i="4" s="1"/>
  <c r="I216" i="4" s="1"/>
  <c r="G217" i="4"/>
  <c r="H217" i="4" s="1"/>
  <c r="I217" i="4" s="1"/>
  <c r="G218" i="4"/>
  <c r="H218" i="4" s="1"/>
  <c r="I218" i="4" s="1"/>
  <c r="G219" i="4"/>
  <c r="H219" i="4" s="1"/>
  <c r="I219" i="4" s="1"/>
  <c r="G220" i="4"/>
  <c r="H220" i="4" s="1"/>
  <c r="I220" i="4" s="1"/>
  <c r="G221" i="4"/>
  <c r="H221" i="4" s="1"/>
  <c r="I221" i="4" s="1"/>
  <c r="G222" i="4"/>
  <c r="H222" i="4" s="1"/>
  <c r="G223" i="4"/>
  <c r="H223" i="4" s="1"/>
  <c r="I223" i="4" s="1"/>
  <c r="G224" i="4"/>
  <c r="H224" i="4" s="1"/>
  <c r="I224" i="4" s="1"/>
  <c r="G225" i="4"/>
  <c r="H225" i="4" s="1"/>
  <c r="I225" i="4" s="1"/>
  <c r="G226" i="4"/>
  <c r="H226" i="4" s="1"/>
  <c r="I226" i="4" s="1"/>
  <c r="G227" i="4"/>
  <c r="H227" i="4" s="1"/>
  <c r="I227" i="4" s="1"/>
  <c r="G228" i="4"/>
  <c r="H228" i="4" s="1"/>
  <c r="I228" i="4" s="1"/>
  <c r="G229" i="4"/>
  <c r="H229" i="4" s="1"/>
  <c r="I229" i="4" s="1"/>
  <c r="G230" i="4"/>
  <c r="H230" i="4" s="1"/>
  <c r="G231" i="4"/>
  <c r="H231" i="4" s="1"/>
  <c r="I231" i="4" s="1"/>
  <c r="G232" i="4"/>
  <c r="H232" i="4" s="1"/>
  <c r="I232" i="4" s="1"/>
  <c r="G233" i="4"/>
  <c r="H233" i="4" s="1"/>
  <c r="I233" i="4" s="1"/>
  <c r="G234" i="4"/>
  <c r="H234" i="4" s="1"/>
  <c r="I234" i="4" s="1"/>
  <c r="G235" i="4"/>
  <c r="H235" i="4" s="1"/>
  <c r="I235" i="4" s="1"/>
  <c r="G236" i="4"/>
  <c r="H236" i="4" s="1"/>
  <c r="I236" i="4" s="1"/>
  <c r="G237" i="4"/>
  <c r="H237" i="4" s="1"/>
  <c r="I237" i="4" s="1"/>
  <c r="G238" i="4"/>
  <c r="H238" i="4" s="1"/>
  <c r="G239" i="4"/>
  <c r="H239" i="4" s="1"/>
  <c r="I239" i="4" s="1"/>
  <c r="G240" i="4"/>
  <c r="H240" i="4" s="1"/>
  <c r="I240" i="4" s="1"/>
  <c r="G241" i="4"/>
  <c r="H241" i="4" s="1"/>
  <c r="I241" i="4" s="1"/>
  <c r="G242" i="4"/>
  <c r="H242" i="4" s="1"/>
  <c r="I242" i="4" s="1"/>
  <c r="G243" i="4"/>
  <c r="H243" i="4" s="1"/>
  <c r="I243" i="4" s="1"/>
  <c r="G244" i="4"/>
  <c r="H244" i="4" s="1"/>
  <c r="I244" i="4" s="1"/>
  <c r="G245" i="4"/>
  <c r="H245" i="4" s="1"/>
  <c r="I245" i="4" s="1"/>
  <c r="G246" i="4"/>
  <c r="H246" i="4" s="1"/>
  <c r="G247" i="4"/>
  <c r="H247" i="4" s="1"/>
  <c r="I247" i="4" s="1"/>
  <c r="G248" i="4"/>
  <c r="H248" i="4" s="1"/>
  <c r="I248" i="4" s="1"/>
  <c r="G249" i="4"/>
  <c r="H249" i="4" s="1"/>
  <c r="I249" i="4" s="1"/>
  <c r="G250" i="4"/>
  <c r="H250" i="4" s="1"/>
  <c r="I250" i="4" s="1"/>
  <c r="G251" i="4"/>
  <c r="H251" i="4" s="1"/>
  <c r="I251" i="4" s="1"/>
  <c r="G3" i="4"/>
  <c r="H3" i="4" s="1"/>
  <c r="I3" i="4" s="1"/>
  <c r="G4" i="4"/>
  <c r="H4" i="4" s="1"/>
  <c r="G5" i="4"/>
  <c r="H5" i="4" s="1"/>
  <c r="I5" i="4" s="1"/>
  <c r="G6" i="4"/>
  <c r="H6" i="4" s="1"/>
  <c r="I6" i="4" s="1"/>
  <c r="G7" i="4"/>
  <c r="H7" i="4" s="1"/>
  <c r="I7" i="4" s="1"/>
  <c r="G2" i="4"/>
  <c r="H2" i="4" s="1"/>
  <c r="I2" i="4" s="1"/>
  <c r="H152" i="2" l="1"/>
  <c r="G152" i="12"/>
  <c r="H7" i="2"/>
  <c r="G7" i="12"/>
  <c r="H216" i="2"/>
  <c r="G216" i="12"/>
  <c r="H168" i="2"/>
  <c r="G168" i="12"/>
  <c r="H120" i="2"/>
  <c r="G120" i="12"/>
  <c r="G2" i="12"/>
  <c r="H2" i="2"/>
  <c r="H249" i="2"/>
  <c r="G249" i="12"/>
  <c r="H241" i="2"/>
  <c r="G241" i="12"/>
  <c r="H233" i="2"/>
  <c r="G233" i="12"/>
  <c r="H225" i="2"/>
  <c r="G225" i="12"/>
  <c r="H217" i="2"/>
  <c r="G217" i="12"/>
  <c r="H209" i="2"/>
  <c r="G209" i="12"/>
  <c r="H201" i="2"/>
  <c r="G201" i="12"/>
  <c r="H193" i="2"/>
  <c r="G193" i="12"/>
  <c r="H185" i="2"/>
  <c r="G185" i="12"/>
  <c r="H177" i="2"/>
  <c r="G177" i="12"/>
  <c r="H169" i="2"/>
  <c r="G169" i="12"/>
  <c r="H153" i="2"/>
  <c r="G153" i="12"/>
  <c r="H145" i="2"/>
  <c r="G145" i="12"/>
  <c r="H137" i="2"/>
  <c r="G137" i="12"/>
  <c r="H121" i="2"/>
  <c r="G121" i="12"/>
  <c r="H113" i="2"/>
  <c r="G113" i="12"/>
  <c r="H105" i="2"/>
  <c r="G105" i="12"/>
  <c r="H89" i="2"/>
  <c r="G89" i="12"/>
  <c r="H81" i="2"/>
  <c r="G81" i="12"/>
  <c r="H73" i="2"/>
  <c r="G73" i="12"/>
  <c r="H49" i="2"/>
  <c r="G49" i="12"/>
  <c r="H33" i="2"/>
  <c r="G33" i="12"/>
  <c r="H17" i="2"/>
  <c r="G17" i="12"/>
  <c r="G198" i="12"/>
  <c r="H198" i="2"/>
  <c r="H208" i="2"/>
  <c r="G208" i="12"/>
  <c r="H136" i="2"/>
  <c r="G136" i="12"/>
  <c r="H96" i="2"/>
  <c r="G96" i="12"/>
  <c r="H64" i="2"/>
  <c r="G64" i="12"/>
  <c r="H40" i="2"/>
  <c r="G40" i="12"/>
  <c r="H32" i="2"/>
  <c r="G32" i="12"/>
  <c r="H24" i="2"/>
  <c r="G24" i="12"/>
  <c r="H16" i="2"/>
  <c r="G16" i="12"/>
  <c r="H8" i="2"/>
  <c r="G8" i="12"/>
  <c r="G190" i="12"/>
  <c r="H190" i="2"/>
  <c r="G140" i="12"/>
  <c r="H140" i="2"/>
  <c r="H232" i="2"/>
  <c r="G232" i="12"/>
  <c r="H192" i="2"/>
  <c r="G192" i="12"/>
  <c r="H112" i="2"/>
  <c r="G112" i="12"/>
  <c r="H56" i="2"/>
  <c r="G56" i="12"/>
  <c r="G239" i="12"/>
  <c r="H239" i="2"/>
  <c r="G223" i="12"/>
  <c r="H223" i="2"/>
  <c r="K223" i="2" s="1"/>
  <c r="G207" i="12"/>
  <c r="H207" i="2"/>
  <c r="G199" i="12"/>
  <c r="H199" i="2"/>
  <c r="G191" i="12"/>
  <c r="H191" i="2"/>
  <c r="G183" i="12"/>
  <c r="H183" i="2"/>
  <c r="K183" i="2" s="1"/>
  <c r="G246" i="12"/>
  <c r="H246" i="2"/>
  <c r="G182" i="12"/>
  <c r="H182" i="2"/>
  <c r="G5" i="12"/>
  <c r="H5" i="2"/>
  <c r="G238" i="12"/>
  <c r="H238" i="2"/>
  <c r="K238" i="2" s="1"/>
  <c r="G172" i="12"/>
  <c r="H172" i="2"/>
  <c r="H248" i="2"/>
  <c r="G248" i="12"/>
  <c r="H200" i="2"/>
  <c r="G200" i="12"/>
  <c r="H144" i="2"/>
  <c r="G144" i="12"/>
  <c r="H104" i="2"/>
  <c r="G104" i="12"/>
  <c r="H48" i="2"/>
  <c r="G48" i="12"/>
  <c r="G247" i="12"/>
  <c r="H247" i="2"/>
  <c r="G231" i="12"/>
  <c r="H231" i="2"/>
  <c r="K231" i="2" s="1"/>
  <c r="G215" i="12"/>
  <c r="H215" i="2"/>
  <c r="G245" i="12"/>
  <c r="H245" i="2"/>
  <c r="G237" i="12"/>
  <c r="H237" i="2"/>
  <c r="G229" i="12"/>
  <c r="H229" i="2"/>
  <c r="K229" i="2" s="1"/>
  <c r="G221" i="12"/>
  <c r="H221" i="2"/>
  <c r="G213" i="12"/>
  <c r="H213" i="2"/>
  <c r="G205" i="12"/>
  <c r="H205" i="2"/>
  <c r="G197" i="12"/>
  <c r="H197" i="2"/>
  <c r="K197" i="2" s="1"/>
  <c r="G189" i="12"/>
  <c r="H189" i="2"/>
  <c r="G181" i="12"/>
  <c r="H181" i="2"/>
  <c r="G173" i="12"/>
  <c r="H173" i="2"/>
  <c r="G165" i="12"/>
  <c r="H165" i="2"/>
  <c r="K165" i="2" s="1"/>
  <c r="G157" i="12"/>
  <c r="H157" i="2"/>
  <c r="G141" i="12"/>
  <c r="H141" i="2"/>
  <c r="G133" i="12"/>
  <c r="H133" i="2"/>
  <c r="G125" i="12"/>
  <c r="H125" i="2"/>
  <c r="K125" i="2" s="1"/>
  <c r="G109" i="12"/>
  <c r="H109" i="2"/>
  <c r="G101" i="12"/>
  <c r="H101" i="2"/>
  <c r="G93" i="12"/>
  <c r="H93" i="2"/>
  <c r="G77" i="12"/>
  <c r="H77" i="2"/>
  <c r="K77" i="2" s="1"/>
  <c r="G69" i="12"/>
  <c r="H69" i="2"/>
  <c r="G53" i="12"/>
  <c r="H53" i="2"/>
  <c r="H21" i="2"/>
  <c r="G21" i="12"/>
  <c r="G230" i="12"/>
  <c r="H230" i="2"/>
  <c r="K230" i="2" s="1"/>
  <c r="G130" i="12"/>
  <c r="H130" i="2"/>
  <c r="H224" i="2"/>
  <c r="G224" i="12"/>
  <c r="H160" i="2"/>
  <c r="G160" i="12"/>
  <c r="H88" i="2"/>
  <c r="G88" i="12"/>
  <c r="G3" i="12"/>
  <c r="H3" i="2"/>
  <c r="G228" i="12"/>
  <c r="H228" i="2"/>
  <c r="G196" i="12"/>
  <c r="H196" i="2"/>
  <c r="G164" i="12"/>
  <c r="H164" i="2"/>
  <c r="K164" i="2" s="1"/>
  <c r="G156" i="12"/>
  <c r="H156" i="2"/>
  <c r="G148" i="12"/>
  <c r="H148" i="2"/>
  <c r="G124" i="12"/>
  <c r="H124" i="2"/>
  <c r="G116" i="12"/>
  <c r="H116" i="2"/>
  <c r="K116" i="2" s="1"/>
  <c r="G92" i="12"/>
  <c r="H92" i="2"/>
  <c r="G84" i="12"/>
  <c r="H84" i="2"/>
  <c r="G60" i="12"/>
  <c r="H60" i="2"/>
  <c r="G44" i="12"/>
  <c r="H44" i="2"/>
  <c r="K44" i="2" s="1"/>
  <c r="G36" i="12"/>
  <c r="H36" i="2"/>
  <c r="G28" i="12"/>
  <c r="H28" i="2"/>
  <c r="G20" i="12"/>
  <c r="H20" i="2"/>
  <c r="G12" i="12"/>
  <c r="H12" i="2"/>
  <c r="K12" i="2" s="1"/>
  <c r="G222" i="12"/>
  <c r="H222" i="2"/>
  <c r="G162" i="12"/>
  <c r="H162" i="2"/>
  <c r="G76" i="12"/>
  <c r="H76" i="2"/>
  <c r="H176" i="2"/>
  <c r="G176" i="12"/>
  <c r="H80" i="2"/>
  <c r="G80" i="12"/>
  <c r="G244" i="12"/>
  <c r="H244" i="2"/>
  <c r="G220" i="12"/>
  <c r="H220" i="2"/>
  <c r="G188" i="12"/>
  <c r="H188" i="2"/>
  <c r="K188" i="2" s="1"/>
  <c r="G243" i="12"/>
  <c r="H243" i="2"/>
  <c r="G227" i="12"/>
  <c r="H227" i="2"/>
  <c r="G219" i="12"/>
  <c r="H219" i="2"/>
  <c r="G211" i="12"/>
  <c r="H211" i="2"/>
  <c r="K211" i="2" s="1"/>
  <c r="G203" i="12"/>
  <c r="H203" i="2"/>
  <c r="G195" i="12"/>
  <c r="H195" i="2"/>
  <c r="G187" i="12"/>
  <c r="H187" i="2"/>
  <c r="G179" i="12"/>
  <c r="H179" i="2"/>
  <c r="K179" i="2" s="1"/>
  <c r="G163" i="12"/>
  <c r="H163" i="2"/>
  <c r="G155" i="12"/>
  <c r="H155" i="2"/>
  <c r="G147" i="12"/>
  <c r="H147" i="2"/>
  <c r="G131" i="12"/>
  <c r="H131" i="2"/>
  <c r="K131" i="2" s="1"/>
  <c r="G123" i="12"/>
  <c r="H123" i="2"/>
  <c r="G115" i="12"/>
  <c r="H115" i="2"/>
  <c r="G99" i="12"/>
  <c r="H99" i="2"/>
  <c r="G91" i="12"/>
  <c r="H91" i="2"/>
  <c r="K91" i="2" s="1"/>
  <c r="G83" i="12"/>
  <c r="H83" i="2"/>
  <c r="G67" i="12"/>
  <c r="H67" i="2"/>
  <c r="G35" i="12"/>
  <c r="H35" i="2"/>
  <c r="G19" i="12"/>
  <c r="H19" i="2"/>
  <c r="K19" i="2" s="1"/>
  <c r="G214" i="12"/>
  <c r="H214" i="2"/>
  <c r="H240" i="2"/>
  <c r="G240" i="12"/>
  <c r="H184" i="2"/>
  <c r="G184" i="12"/>
  <c r="H128" i="2"/>
  <c r="G128" i="12"/>
  <c r="H72" i="2"/>
  <c r="G72" i="12"/>
  <c r="G236" i="12"/>
  <c r="H236" i="2"/>
  <c r="G212" i="12"/>
  <c r="H212" i="2"/>
  <c r="G204" i="12"/>
  <c r="H204" i="2"/>
  <c r="K204" i="2" s="1"/>
  <c r="G180" i="12"/>
  <c r="H180" i="2"/>
  <c r="G251" i="12"/>
  <c r="H251" i="2"/>
  <c r="G235" i="12"/>
  <c r="H235" i="2"/>
  <c r="G250" i="12"/>
  <c r="H250" i="2"/>
  <c r="K250" i="2" s="1"/>
  <c r="G242" i="12"/>
  <c r="H242" i="2"/>
  <c r="G234" i="12"/>
  <c r="H234" i="2"/>
  <c r="G226" i="12"/>
  <c r="H226" i="2"/>
  <c r="G218" i="12"/>
  <c r="H218" i="2"/>
  <c r="K218" i="2" s="1"/>
  <c r="G210" i="12"/>
  <c r="H210" i="2"/>
  <c r="G202" i="12"/>
  <c r="H202" i="2"/>
  <c r="G194" i="12"/>
  <c r="H194" i="2"/>
  <c r="G186" i="12"/>
  <c r="H186" i="2"/>
  <c r="K186" i="2" s="1"/>
  <c r="G178" i="12"/>
  <c r="H178" i="2"/>
  <c r="G170" i="12"/>
  <c r="H170" i="2"/>
  <c r="G154" i="12"/>
  <c r="H154" i="2"/>
  <c r="G146" i="12"/>
  <c r="H146" i="2"/>
  <c r="K146" i="2" s="1"/>
  <c r="G138" i="12"/>
  <c r="H138" i="2"/>
  <c r="G122" i="12"/>
  <c r="H122" i="2"/>
  <c r="G114" i="12"/>
  <c r="H114" i="2"/>
  <c r="G106" i="12"/>
  <c r="H106" i="2"/>
  <c r="K106" i="2" s="1"/>
  <c r="G90" i="12"/>
  <c r="H90" i="2"/>
  <c r="G82" i="12"/>
  <c r="H82" i="2"/>
  <c r="G74" i="12"/>
  <c r="H74" i="2"/>
  <c r="G58" i="12"/>
  <c r="H58" i="2"/>
  <c r="K58" i="2" s="1"/>
  <c r="G50" i="12"/>
  <c r="H50" i="2"/>
  <c r="G42" i="12"/>
  <c r="H42" i="2"/>
  <c r="G34" i="12"/>
  <c r="H34" i="2"/>
  <c r="G26" i="12"/>
  <c r="H26" i="2"/>
  <c r="K26" i="2" s="1"/>
  <c r="G18" i="12"/>
  <c r="H18" i="2"/>
  <c r="G10" i="12"/>
  <c r="H10" i="2"/>
  <c r="G206" i="12"/>
  <c r="H206" i="2"/>
  <c r="G66" i="12"/>
  <c r="H66" i="2"/>
  <c r="K66" i="2" s="1"/>
  <c r="G158" i="12"/>
  <c r="H158" i="2"/>
  <c r="G150" i="12"/>
  <c r="H150" i="2"/>
  <c r="G134" i="12"/>
  <c r="H134" i="2"/>
  <c r="G126" i="12"/>
  <c r="H126" i="2"/>
  <c r="K126" i="2" s="1"/>
  <c r="G118" i="12"/>
  <c r="H118" i="2"/>
  <c r="G110" i="12"/>
  <c r="H110" i="2"/>
  <c r="G102" i="12"/>
  <c r="H102" i="2"/>
  <c r="G94" i="12"/>
  <c r="H94" i="2"/>
  <c r="K94" i="2" s="1"/>
  <c r="G86" i="12"/>
  <c r="H86" i="2"/>
  <c r="G78" i="12"/>
  <c r="H78" i="2"/>
  <c r="G70" i="12"/>
  <c r="H70" i="2"/>
  <c r="G62" i="12"/>
  <c r="H62" i="2"/>
  <c r="K62" i="2" s="1"/>
  <c r="G54" i="12"/>
  <c r="H54" i="2"/>
  <c r="G46" i="12"/>
  <c r="H46" i="2"/>
  <c r="G38" i="12"/>
  <c r="H38" i="2"/>
  <c r="G30" i="12"/>
  <c r="H30" i="2"/>
  <c r="K30" i="2" s="1"/>
  <c r="G22" i="12"/>
  <c r="H22" i="2"/>
  <c r="G14" i="12"/>
  <c r="H14" i="2"/>
  <c r="H25" i="2"/>
  <c r="G25" i="12"/>
  <c r="H108" i="2"/>
  <c r="H27" i="2"/>
  <c r="K27" i="2" s="1"/>
  <c r="H41" i="2"/>
  <c r="G41" i="12"/>
  <c r="G6" i="12"/>
  <c r="H6" i="2"/>
  <c r="G174" i="12"/>
  <c r="H174" i="2"/>
  <c r="G166" i="12"/>
  <c r="H166" i="2"/>
  <c r="K166" i="2" s="1"/>
  <c r="G142" i="12"/>
  <c r="H142" i="2"/>
  <c r="H171" i="2"/>
  <c r="H139" i="2"/>
  <c r="H107" i="2"/>
  <c r="H75" i="2"/>
  <c r="H59" i="2"/>
  <c r="H43" i="2"/>
  <c r="K43" i="2" s="1"/>
  <c r="H23" i="2"/>
  <c r="H167" i="2"/>
  <c r="H151" i="2"/>
  <c r="H135" i="2"/>
  <c r="H119" i="2"/>
  <c r="H103" i="2"/>
  <c r="H87" i="2"/>
  <c r="H71" i="2"/>
  <c r="K71" i="2" s="1"/>
  <c r="H55" i="2"/>
  <c r="H149" i="2"/>
  <c r="H117" i="2"/>
  <c r="H85" i="2"/>
  <c r="H37" i="2"/>
  <c r="H57" i="2"/>
  <c r="G57" i="12"/>
  <c r="H29" i="2"/>
  <c r="K29" i="2" s="1"/>
  <c r="G29" i="12"/>
  <c r="H52" i="2"/>
  <c r="H4" i="2"/>
  <c r="G4" i="12"/>
  <c r="H132" i="2"/>
  <c r="H100" i="2"/>
  <c r="H68" i="2"/>
  <c r="H51" i="2"/>
  <c r="K51" i="2" s="1"/>
  <c r="G98" i="12"/>
  <c r="H98" i="2"/>
  <c r="H13" i="2"/>
  <c r="G13" i="12"/>
  <c r="H161" i="2"/>
  <c r="G161" i="12"/>
  <c r="H129" i="2"/>
  <c r="G129" i="12"/>
  <c r="H97" i="2"/>
  <c r="G97" i="12"/>
  <c r="H65" i="2"/>
  <c r="G65" i="12"/>
  <c r="H61" i="2"/>
  <c r="H45" i="2"/>
  <c r="H34" i="12"/>
  <c r="H59" i="12"/>
  <c r="J59" i="12" s="1"/>
  <c r="H46" i="12"/>
  <c r="J46" i="12" s="1"/>
  <c r="H58" i="12"/>
  <c r="H66" i="12"/>
  <c r="J66" i="12" s="1"/>
  <c r="H43" i="12"/>
  <c r="J43" i="12" s="1"/>
  <c r="H55" i="12"/>
  <c r="J55" i="12" s="1"/>
  <c r="H50" i="12"/>
  <c r="J50" i="12" s="1"/>
  <c r="H67" i="12"/>
  <c r="J67" i="12" s="1"/>
  <c r="H62" i="12"/>
  <c r="J62" i="12" s="1"/>
  <c r="H51" i="12"/>
  <c r="J51" i="12" s="1"/>
  <c r="H106" i="12"/>
  <c r="J106" i="12" s="1"/>
  <c r="H111" i="12"/>
  <c r="J111" i="12" s="1"/>
  <c r="H126" i="12"/>
  <c r="J126" i="12" s="1"/>
  <c r="H200" i="12"/>
  <c r="J200" i="12" s="1"/>
  <c r="H232" i="12"/>
  <c r="J232" i="12" s="1"/>
  <c r="H246" i="12"/>
  <c r="H73" i="12"/>
  <c r="J73" i="12" s="1"/>
  <c r="H107" i="12"/>
  <c r="J107" i="12" s="1"/>
  <c r="H150" i="12"/>
  <c r="J150" i="12" s="1"/>
  <c r="H181" i="12"/>
  <c r="J181" i="12" s="1"/>
  <c r="H247" i="12"/>
  <c r="J247" i="12" s="1"/>
  <c r="H89" i="12"/>
  <c r="J89" i="12" s="1"/>
  <c r="H103" i="12"/>
  <c r="J103" i="12" s="1"/>
  <c r="H182" i="12"/>
  <c r="H97" i="12"/>
  <c r="J97" i="12" s="1"/>
  <c r="H138" i="12"/>
  <c r="J138" i="12" s="1"/>
  <c r="H198" i="12"/>
  <c r="J198" i="12" s="1"/>
  <c r="H243" i="12"/>
  <c r="J243" i="12" s="1"/>
  <c r="H110" i="12"/>
  <c r="J110" i="12" s="1"/>
  <c r="H77" i="12"/>
  <c r="J77" i="12" s="1"/>
  <c r="H54" i="12"/>
  <c r="J54" i="12" s="1"/>
  <c r="H114" i="12"/>
  <c r="J114" i="12" s="1"/>
  <c r="H137" i="12"/>
  <c r="J137" i="12" s="1"/>
  <c r="H13" i="12"/>
  <c r="J13" i="12" s="1"/>
  <c r="H17" i="12"/>
  <c r="J17" i="12" s="1"/>
  <c r="H21" i="12"/>
  <c r="J21" i="12" s="1"/>
  <c r="H25" i="12"/>
  <c r="J25" i="12" s="1"/>
  <c r="H29" i="12"/>
  <c r="J29" i="12" s="1"/>
  <c r="H33" i="12"/>
  <c r="J33" i="12" s="1"/>
  <c r="H37" i="12"/>
  <c r="H71" i="12"/>
  <c r="J71" i="12" s="1"/>
  <c r="H75" i="12"/>
  <c r="J75" i="12" s="1"/>
  <c r="H79" i="12"/>
  <c r="J79" i="12" s="1"/>
  <c r="H83" i="12"/>
  <c r="J83" i="12" s="1"/>
  <c r="H87" i="12"/>
  <c r="J87" i="12" s="1"/>
  <c r="H91" i="12"/>
  <c r="J91" i="12" s="1"/>
  <c r="H95" i="12"/>
  <c r="J95" i="12" s="1"/>
  <c r="H99" i="12"/>
  <c r="J99" i="12" s="1"/>
  <c r="H132" i="12"/>
  <c r="J132" i="12" s="1"/>
  <c r="H141" i="12"/>
  <c r="J141" i="12" s="1"/>
  <c r="H145" i="12"/>
  <c r="H230" i="12"/>
  <c r="J230" i="12" s="1"/>
  <c r="H2" i="12"/>
  <c r="J2" i="12" s="1"/>
  <c r="H14" i="12"/>
  <c r="J14" i="12" s="1"/>
  <c r="H18" i="12"/>
  <c r="J18" i="12" s="1"/>
  <c r="H22" i="12"/>
  <c r="J22" i="12" s="1"/>
  <c r="H26" i="12"/>
  <c r="J26" i="12" s="1"/>
  <c r="H30" i="12"/>
  <c r="J30" i="12" s="1"/>
  <c r="H38" i="12"/>
  <c r="J38" i="12" s="1"/>
  <c r="H72" i="12"/>
  <c r="J72" i="12" s="1"/>
  <c r="H76" i="12"/>
  <c r="J76" i="12" s="1"/>
  <c r="H80" i="12"/>
  <c r="J80" i="12" s="1"/>
  <c r="H84" i="12"/>
  <c r="J84" i="12" s="1"/>
  <c r="H88" i="12"/>
  <c r="H92" i="12"/>
  <c r="J92" i="12" s="1"/>
  <c r="H96" i="12"/>
  <c r="J96" i="12" s="1"/>
  <c r="H100" i="12"/>
  <c r="J100" i="12" s="1"/>
  <c r="H128" i="12"/>
  <c r="H142" i="12"/>
  <c r="J142" i="12" s="1"/>
  <c r="H146" i="12"/>
  <c r="J146" i="12" s="1"/>
  <c r="H197" i="12"/>
  <c r="J197" i="12" s="1"/>
  <c r="H231" i="12"/>
  <c r="J231" i="12" s="1"/>
  <c r="H47" i="12"/>
  <c r="J47" i="12" s="1"/>
  <c r="H115" i="12"/>
  <c r="J115" i="12" s="1"/>
  <c r="H44" i="12"/>
  <c r="J44" i="12" s="1"/>
  <c r="H48" i="12"/>
  <c r="J48" i="12" s="1"/>
  <c r="H52" i="12"/>
  <c r="J52" i="12" s="1"/>
  <c r="H56" i="12"/>
  <c r="J56" i="12" s="1"/>
  <c r="H60" i="12"/>
  <c r="J60" i="12" s="1"/>
  <c r="H64" i="12"/>
  <c r="J64" i="12" s="1"/>
  <c r="H68" i="12"/>
  <c r="J68" i="12" s="1"/>
  <c r="H104" i="12"/>
  <c r="J104" i="12" s="1"/>
  <c r="H108" i="12"/>
  <c r="J108" i="12" s="1"/>
  <c r="H112" i="12"/>
  <c r="J112" i="12" s="1"/>
  <c r="H116" i="12"/>
  <c r="J116" i="12" s="1"/>
  <c r="H139" i="12"/>
  <c r="J139" i="12" s="1"/>
  <c r="H151" i="12"/>
  <c r="J151" i="12" s="1"/>
  <c r="H165" i="12"/>
  <c r="J165" i="12" s="1"/>
  <c r="H179" i="12"/>
  <c r="J179" i="12" s="1"/>
  <c r="H183" i="12"/>
  <c r="J183" i="12" s="1"/>
  <c r="H244" i="12"/>
  <c r="J244" i="12" s="1"/>
  <c r="H248" i="12"/>
  <c r="J248" i="12" s="1"/>
  <c r="H11" i="12"/>
  <c r="J11" i="12" s="1"/>
  <c r="H15" i="12"/>
  <c r="J15" i="12" s="1"/>
  <c r="H19" i="12"/>
  <c r="J19" i="12" s="1"/>
  <c r="H23" i="12"/>
  <c r="J23" i="12" s="1"/>
  <c r="H27" i="12"/>
  <c r="J27" i="12" s="1"/>
  <c r="H31" i="12"/>
  <c r="J31" i="12" s="1"/>
  <c r="H35" i="12"/>
  <c r="J35" i="12" s="1"/>
  <c r="H81" i="12"/>
  <c r="J81" i="12" s="1"/>
  <c r="H85" i="12"/>
  <c r="J85" i="12" s="1"/>
  <c r="H93" i="12"/>
  <c r="J93" i="12" s="1"/>
  <c r="H101" i="12"/>
  <c r="J101" i="12" s="1"/>
  <c r="H143" i="12"/>
  <c r="J143" i="12" s="1"/>
  <c r="H147" i="12"/>
  <c r="J147" i="12" s="1"/>
  <c r="H228" i="12"/>
  <c r="J228" i="12" s="1"/>
  <c r="H8" i="12"/>
  <c r="H63" i="12"/>
  <c r="J63" i="12" s="1"/>
  <c r="H40" i="12"/>
  <c r="H45" i="12"/>
  <c r="J45" i="12" s="1"/>
  <c r="H49" i="12"/>
  <c r="H53" i="12"/>
  <c r="J53" i="12" s="1"/>
  <c r="H57" i="12"/>
  <c r="J57" i="12" s="1"/>
  <c r="H61" i="12"/>
  <c r="J61" i="12" s="1"/>
  <c r="H65" i="12"/>
  <c r="J65" i="12" s="1"/>
  <c r="H105" i="12"/>
  <c r="H109" i="12"/>
  <c r="J109" i="12" s="1"/>
  <c r="H113" i="12"/>
  <c r="J113" i="12" s="1"/>
  <c r="H117" i="12"/>
  <c r="J117" i="12" s="1"/>
  <c r="H130" i="12"/>
  <c r="J130" i="12" s="1"/>
  <c r="H136" i="12"/>
  <c r="J136" i="12" s="1"/>
  <c r="H140" i="12"/>
  <c r="J140" i="12" s="1"/>
  <c r="H152" i="12"/>
  <c r="J152" i="12" s="1"/>
  <c r="H166" i="12"/>
  <c r="J166" i="12" s="1"/>
  <c r="H180" i="12"/>
  <c r="J180" i="12" s="1"/>
  <c r="H245" i="12"/>
  <c r="J245" i="12" s="1"/>
  <c r="H12" i="12"/>
  <c r="J12" i="12" s="1"/>
  <c r="H16" i="12"/>
  <c r="J16" i="12" s="1"/>
  <c r="H20" i="12"/>
  <c r="J20" i="12" s="1"/>
  <c r="H24" i="12"/>
  <c r="J24" i="12" s="1"/>
  <c r="H28" i="12"/>
  <c r="J28" i="12" s="1"/>
  <c r="H32" i="12"/>
  <c r="J32" i="12" s="1"/>
  <c r="H36" i="12"/>
  <c r="J36" i="12" s="1"/>
  <c r="H70" i="12"/>
  <c r="J70" i="12" s="1"/>
  <c r="H74" i="12"/>
  <c r="J74" i="12" s="1"/>
  <c r="H78" i="12"/>
  <c r="J78" i="12" s="1"/>
  <c r="H82" i="12"/>
  <c r="J82" i="12" s="1"/>
  <c r="H86" i="12"/>
  <c r="J86" i="12" s="1"/>
  <c r="H90" i="12"/>
  <c r="J90" i="12" s="1"/>
  <c r="H94" i="12"/>
  <c r="J94" i="12" s="1"/>
  <c r="H98" i="12"/>
  <c r="J98" i="12" s="1"/>
  <c r="H102" i="12"/>
  <c r="J102" i="12" s="1"/>
  <c r="H144" i="12"/>
  <c r="H148" i="12"/>
  <c r="J148" i="12" s="1"/>
  <c r="H229" i="12"/>
  <c r="J229" i="12" s="1"/>
  <c r="H233" i="12"/>
  <c r="J233" i="12" s="1"/>
  <c r="H9" i="12"/>
  <c r="J9" i="12" s="1"/>
  <c r="H124" i="12"/>
  <c r="J124" i="12" s="1"/>
  <c r="H127" i="12"/>
  <c r="J127" i="12" s="1"/>
  <c r="H131" i="12"/>
  <c r="J131" i="12" s="1"/>
  <c r="H134" i="12"/>
  <c r="J134" i="12" s="1"/>
  <c r="H161" i="12"/>
  <c r="J161" i="12" s="1"/>
  <c r="H186" i="12"/>
  <c r="J186" i="12" s="1"/>
  <c r="H218" i="12"/>
  <c r="J218" i="12" s="1"/>
  <c r="H5" i="12"/>
  <c r="J5" i="12" s="1"/>
  <c r="J34" i="12"/>
  <c r="J37" i="12"/>
  <c r="H121" i="12"/>
  <c r="J121" i="12" s="1"/>
  <c r="H155" i="12"/>
  <c r="J155" i="12" s="1"/>
  <c r="H158" i="12"/>
  <c r="J158" i="12" s="1"/>
  <c r="H168" i="12"/>
  <c r="J168" i="12" s="1"/>
  <c r="H172" i="12"/>
  <c r="J172" i="12" s="1"/>
  <c r="H176" i="12"/>
  <c r="H190" i="12"/>
  <c r="J190" i="12" s="1"/>
  <c r="H201" i="12"/>
  <c r="J201" i="12" s="1"/>
  <c r="H204" i="12"/>
  <c r="J204" i="12" s="1"/>
  <c r="H208" i="12"/>
  <c r="H211" i="12"/>
  <c r="J211" i="12" s="1"/>
  <c r="H215" i="12"/>
  <c r="J215" i="12" s="1"/>
  <c r="H222" i="12"/>
  <c r="J222" i="12" s="1"/>
  <c r="H236" i="12"/>
  <c r="J236" i="12" s="1"/>
  <c r="H240" i="12"/>
  <c r="J240" i="12" s="1"/>
  <c r="H10" i="12"/>
  <c r="J10" i="12" s="1"/>
  <c r="H118" i="12"/>
  <c r="J118" i="12" s="1"/>
  <c r="H162" i="12"/>
  <c r="J162" i="12" s="1"/>
  <c r="H194" i="12"/>
  <c r="J194" i="12" s="1"/>
  <c r="H226" i="12"/>
  <c r="J226" i="12" s="1"/>
  <c r="H6" i="12"/>
  <c r="J6" i="12" s="1"/>
  <c r="H41" i="12"/>
  <c r="J41" i="12" s="1"/>
  <c r="H122" i="12"/>
  <c r="J122" i="12" s="1"/>
  <c r="H125" i="12"/>
  <c r="J125" i="12" s="1"/>
  <c r="H135" i="12"/>
  <c r="J135" i="12" s="1"/>
  <c r="H169" i="12"/>
  <c r="J169" i="12" s="1"/>
  <c r="H173" i="12"/>
  <c r="J173" i="12" s="1"/>
  <c r="H177" i="12"/>
  <c r="J177" i="12" s="1"/>
  <c r="H184" i="12"/>
  <c r="J184" i="12" s="1"/>
  <c r="H187" i="12"/>
  <c r="J187" i="12" s="1"/>
  <c r="H191" i="12"/>
  <c r="J191" i="12" s="1"/>
  <c r="H205" i="12"/>
  <c r="J205" i="12" s="1"/>
  <c r="H209" i="12"/>
  <c r="J209" i="12" s="1"/>
  <c r="H212" i="12"/>
  <c r="J212" i="12" s="1"/>
  <c r="H216" i="12"/>
  <c r="H219" i="12"/>
  <c r="J219" i="12" s="1"/>
  <c r="H223" i="12"/>
  <c r="J223" i="12" s="1"/>
  <c r="H237" i="12"/>
  <c r="J237" i="12" s="1"/>
  <c r="H241" i="12"/>
  <c r="J241" i="12" s="1"/>
  <c r="H249" i="12"/>
  <c r="J249" i="12" s="1"/>
  <c r="H3" i="12"/>
  <c r="J3" i="12" s="1"/>
  <c r="H129" i="12"/>
  <c r="H149" i="12"/>
  <c r="J149" i="12" s="1"/>
  <c r="H156" i="12"/>
  <c r="J156" i="12" s="1"/>
  <c r="H159" i="12"/>
  <c r="J159" i="12" s="1"/>
  <c r="H163" i="12"/>
  <c r="J163" i="12" s="1"/>
  <c r="H202" i="12"/>
  <c r="J202" i="12" s="1"/>
  <c r="H234" i="12"/>
  <c r="J234" i="12" s="1"/>
  <c r="J246" i="12"/>
  <c r="H7" i="12"/>
  <c r="J7" i="12" s="1"/>
  <c r="H42" i="12"/>
  <c r="J42" i="12" s="1"/>
  <c r="H119" i="12"/>
  <c r="J119" i="12" s="1"/>
  <c r="H123" i="12"/>
  <c r="J123" i="12" s="1"/>
  <c r="H153" i="12"/>
  <c r="J153" i="12" s="1"/>
  <c r="H170" i="12"/>
  <c r="J170" i="12" s="1"/>
  <c r="H174" i="12"/>
  <c r="J174" i="12" s="1"/>
  <c r="H185" i="12"/>
  <c r="H188" i="12"/>
  <c r="J188" i="12" s="1"/>
  <c r="H192" i="12"/>
  <c r="H195" i="12"/>
  <c r="J195" i="12" s="1"/>
  <c r="H199" i="12"/>
  <c r="J199" i="12" s="1"/>
  <c r="H206" i="12"/>
  <c r="J206" i="12" s="1"/>
  <c r="H213" i="12"/>
  <c r="J213" i="12" s="1"/>
  <c r="H217" i="12"/>
  <c r="J217" i="12" s="1"/>
  <c r="H220" i="12"/>
  <c r="J220" i="12" s="1"/>
  <c r="H224" i="12"/>
  <c r="J224" i="12" s="1"/>
  <c r="H227" i="12"/>
  <c r="J227" i="12" s="1"/>
  <c r="H238" i="12"/>
  <c r="J238" i="12" s="1"/>
  <c r="H242" i="12"/>
  <c r="J242" i="12" s="1"/>
  <c r="H250" i="12"/>
  <c r="J250" i="12" s="1"/>
  <c r="H69" i="12"/>
  <c r="J69" i="12" s="1"/>
  <c r="H133" i="12"/>
  <c r="J133" i="12" s="1"/>
  <c r="H160" i="12"/>
  <c r="J160" i="12" s="1"/>
  <c r="H178" i="12"/>
  <c r="J178" i="12" s="1"/>
  <c r="J182" i="12"/>
  <c r="H210" i="12"/>
  <c r="J210" i="12" s="1"/>
  <c r="H4" i="12"/>
  <c r="J4" i="12" s="1"/>
  <c r="H39" i="12"/>
  <c r="J39" i="12" s="1"/>
  <c r="H120" i="12"/>
  <c r="J120" i="12" s="1"/>
  <c r="H154" i="12"/>
  <c r="J154" i="12" s="1"/>
  <c r="H157" i="12"/>
  <c r="J157" i="12" s="1"/>
  <c r="H164" i="12"/>
  <c r="J164" i="12" s="1"/>
  <c r="H167" i="12"/>
  <c r="J167" i="12" s="1"/>
  <c r="H171" i="12"/>
  <c r="J171" i="12" s="1"/>
  <c r="H175" i="12"/>
  <c r="J175" i="12" s="1"/>
  <c r="H189" i="12"/>
  <c r="J189" i="12" s="1"/>
  <c r="H193" i="12"/>
  <c r="J193" i="12" s="1"/>
  <c r="H196" i="12"/>
  <c r="J196" i="12" s="1"/>
  <c r="H203" i="12"/>
  <c r="J203" i="12" s="1"/>
  <c r="H207" i="12"/>
  <c r="J207" i="12" s="1"/>
  <c r="H214" i="12"/>
  <c r="J214" i="12" s="1"/>
  <c r="H221" i="12"/>
  <c r="J221" i="12" s="1"/>
  <c r="H225" i="12"/>
  <c r="J225" i="12" s="1"/>
  <c r="H235" i="12"/>
  <c r="J235" i="12" s="1"/>
  <c r="H239" i="12"/>
  <c r="J239" i="12" s="1"/>
  <c r="H251" i="12"/>
  <c r="J251" i="12" s="1"/>
  <c r="K119" i="2"/>
  <c r="K167" i="2"/>
  <c r="K159" i="2"/>
  <c r="K121" i="2"/>
  <c r="K242" i="2"/>
  <c r="K226" i="2"/>
  <c r="K8" i="2"/>
  <c r="K11" i="2"/>
  <c r="K136" i="2"/>
  <c r="K145" i="2"/>
  <c r="K137" i="2"/>
  <c r="K31" i="2"/>
  <c r="K156" i="2"/>
  <c r="K45" i="2"/>
  <c r="K54" i="2"/>
  <c r="K63" i="2"/>
  <c r="K170" i="2"/>
  <c r="K74" i="2"/>
  <c r="K99" i="2"/>
  <c r="K109" i="2"/>
  <c r="K189" i="2"/>
  <c r="K196" i="2"/>
  <c r="K88" i="2"/>
  <c r="K115" i="2"/>
  <c r="K114" i="2"/>
  <c r="K21" i="2"/>
  <c r="K70" i="2"/>
  <c r="K205" i="2"/>
  <c r="K118" i="2"/>
  <c r="K42" i="2"/>
  <c r="K135" i="2"/>
  <c r="K10" i="2"/>
  <c r="K240" i="2"/>
  <c r="K225" i="2"/>
  <c r="K217" i="2"/>
  <c r="K22" i="2"/>
  <c r="K152" i="2"/>
  <c r="K144" i="2"/>
  <c r="K23" i="2"/>
  <c r="K155" i="2"/>
  <c r="K57" i="2"/>
  <c r="K169" i="2"/>
  <c r="K72" i="2"/>
  <c r="K98" i="2"/>
  <c r="K182" i="2"/>
  <c r="K244" i="2"/>
  <c r="K89" i="2"/>
  <c r="K199" i="2"/>
  <c r="K117" i="2"/>
  <c r="K28" i="2"/>
  <c r="K73" i="2"/>
  <c r="K206" i="2"/>
  <c r="K69" i="2"/>
  <c r="K41" i="2"/>
  <c r="K134" i="2"/>
  <c r="K224" i="2"/>
  <c r="K216" i="2"/>
  <c r="K127" i="2"/>
  <c r="K151" i="2"/>
  <c r="K143" i="2"/>
  <c r="K154" i="2"/>
  <c r="K53" i="2"/>
  <c r="K56" i="2"/>
  <c r="K61" i="2"/>
  <c r="K168" i="2"/>
  <c r="K79" i="2"/>
  <c r="K105" i="2"/>
  <c r="K195" i="2"/>
  <c r="K187" i="2"/>
  <c r="K198" i="2"/>
  <c r="K248" i="2"/>
  <c r="K92" i="2"/>
  <c r="K103" i="2"/>
  <c r="K34" i="2"/>
  <c r="K75" i="2"/>
  <c r="K207" i="2"/>
  <c r="K178" i="2"/>
  <c r="K39" i="2"/>
  <c r="K133" i="2"/>
  <c r="K7" i="2"/>
  <c r="K237" i="2"/>
  <c r="K215" i="2"/>
  <c r="K128" i="2"/>
  <c r="K18" i="2"/>
  <c r="K150" i="2"/>
  <c r="K142" i="2"/>
  <c r="K37" i="2"/>
  <c r="K52" i="2"/>
  <c r="K55" i="2"/>
  <c r="K59" i="2"/>
  <c r="K68" i="2"/>
  <c r="K81" i="2"/>
  <c r="K104" i="2"/>
  <c r="K194" i="2"/>
  <c r="K120" i="2"/>
  <c r="K246" i="2"/>
  <c r="K93" i="2"/>
  <c r="K243" i="2"/>
  <c r="K228" i="2"/>
  <c r="K101" i="2"/>
  <c r="K35" i="2"/>
  <c r="K76" i="2"/>
  <c r="K208" i="2"/>
  <c r="K177" i="2"/>
  <c r="K163" i="2"/>
  <c r="K6" i="2"/>
  <c r="K236" i="2"/>
  <c r="K222" i="2"/>
  <c r="K214" i="2"/>
  <c r="K129" i="2"/>
  <c r="K17" i="2"/>
  <c r="K149" i="2"/>
  <c r="K141" i="2"/>
  <c r="K25" i="2"/>
  <c r="K38" i="2"/>
  <c r="K67" i="2"/>
  <c r="K83" i="2"/>
  <c r="K102" i="2"/>
  <c r="K193" i="2"/>
  <c r="K185" i="2"/>
  <c r="K200" i="2"/>
  <c r="K245" i="2"/>
  <c r="K233" i="2"/>
  <c r="K110" i="2"/>
  <c r="K36" i="2"/>
  <c r="K201" i="2"/>
  <c r="K209" i="2"/>
  <c r="K176" i="2"/>
  <c r="K162" i="2"/>
  <c r="K124" i="2"/>
  <c r="K5" i="2"/>
  <c r="K235" i="2"/>
  <c r="K221" i="2"/>
  <c r="K213" i="2"/>
  <c r="K130" i="2"/>
  <c r="K16" i="2"/>
  <c r="K148" i="2"/>
  <c r="K140" i="2"/>
  <c r="K24" i="2"/>
  <c r="K153" i="2"/>
  <c r="K50" i="2"/>
  <c r="K173" i="2"/>
  <c r="K181" i="2"/>
  <c r="K100" i="2"/>
  <c r="K192" i="2"/>
  <c r="K184" i="2"/>
  <c r="K249" i="2"/>
  <c r="K86" i="2"/>
  <c r="K95" i="2"/>
  <c r="K239" i="2"/>
  <c r="K111" i="2"/>
  <c r="K13" i="2"/>
  <c r="K40" i="2"/>
  <c r="K78" i="2"/>
  <c r="K202" i="2"/>
  <c r="K210" i="2"/>
  <c r="K175" i="2"/>
  <c r="K161" i="2"/>
  <c r="K123" i="2"/>
  <c r="K4" i="2"/>
  <c r="K234" i="2"/>
  <c r="K220" i="2"/>
  <c r="K212" i="2"/>
  <c r="K15" i="2"/>
  <c r="K147" i="2"/>
  <c r="K139" i="2"/>
  <c r="K33" i="2"/>
  <c r="K158" i="2"/>
  <c r="K47" i="2"/>
  <c r="K49" i="2"/>
  <c r="K65" i="2"/>
  <c r="K172" i="2"/>
  <c r="K180" i="2"/>
  <c r="K90" i="2"/>
  <c r="K108" i="2"/>
  <c r="K191" i="2"/>
  <c r="K251" i="2"/>
  <c r="K85" i="2"/>
  <c r="K96" i="2"/>
  <c r="K241" i="2"/>
  <c r="K112" i="2"/>
  <c r="K14" i="2"/>
  <c r="K60" i="2"/>
  <c r="K80" i="2"/>
  <c r="K203" i="2"/>
  <c r="K174" i="2"/>
  <c r="K160" i="2"/>
  <c r="K122" i="2"/>
  <c r="K3" i="2"/>
  <c r="K227" i="2"/>
  <c r="K219" i="2"/>
  <c r="K2" i="2"/>
  <c r="K132" i="2"/>
  <c r="K138" i="2"/>
  <c r="K32" i="2"/>
  <c r="K157" i="2"/>
  <c r="K46" i="2"/>
  <c r="K48" i="2"/>
  <c r="K64" i="2"/>
  <c r="K171" i="2"/>
  <c r="K84" i="2"/>
  <c r="K107" i="2"/>
  <c r="K190" i="2"/>
  <c r="K87" i="2"/>
  <c r="K97" i="2"/>
  <c r="K232" i="2"/>
  <c r="K113" i="2"/>
  <c r="K20" i="2"/>
  <c r="K247" i="2"/>
  <c r="K82" i="2"/>
  <c r="J129" i="12" l="1"/>
  <c r="J208" i="12"/>
  <c r="J8" i="12"/>
  <c r="J145" i="12"/>
  <c r="J58" i="12"/>
  <c r="J185" i="12"/>
  <c r="J88" i="12"/>
  <c r="J176" i="12"/>
  <c r="J144" i="12"/>
  <c r="J49" i="12"/>
  <c r="J40" i="12"/>
  <c r="J192" i="12"/>
  <c r="J216" i="12"/>
  <c r="J105" i="12"/>
  <c r="J12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<sst xmlns="http://schemas.openxmlformats.org/spreadsheetml/2006/main" count="4462" uniqueCount="440">
  <si>
    <t>Sr. No.</t>
  </si>
  <si>
    <t>Name</t>
  </si>
  <si>
    <t>Emp ID</t>
  </si>
  <si>
    <t>Education</t>
  </si>
  <si>
    <t>Experience</t>
  </si>
  <si>
    <t>Location</t>
  </si>
  <si>
    <t>Aptitude Test</t>
  </si>
  <si>
    <t>Background Verification</t>
  </si>
  <si>
    <t>HR Certification</t>
  </si>
  <si>
    <t>Recruitment Status</t>
  </si>
  <si>
    <t>Rajendra  S R</t>
  </si>
  <si>
    <t>Maqsood Pasha</t>
  </si>
  <si>
    <t>Mohammed Adil</t>
  </si>
  <si>
    <t>Subhash A</t>
  </si>
  <si>
    <t>Sridhara B H</t>
  </si>
  <si>
    <t>Prashanth Kumar B S</t>
  </si>
  <si>
    <t>KeerthiKumar N</t>
  </si>
  <si>
    <t>Venkatesha DB</t>
  </si>
  <si>
    <t>C S Vasanth Kumar</t>
  </si>
  <si>
    <t>Shivakumara H S</t>
  </si>
  <si>
    <t xml:space="preserve">Adarsh K R </t>
  </si>
  <si>
    <t>Chethan Achar C T</t>
  </si>
  <si>
    <t>Mohankumar</t>
  </si>
  <si>
    <t>Nagendra</t>
  </si>
  <si>
    <t>Veeramani</t>
  </si>
  <si>
    <t>Dayananda G S</t>
  </si>
  <si>
    <t>Rajath Nayak</t>
  </si>
  <si>
    <t>Rithesh Kumar</t>
  </si>
  <si>
    <t>Karthik K</t>
  </si>
  <si>
    <t>Muttharaju</t>
  </si>
  <si>
    <t>Mohammed Rizwan</t>
  </si>
  <si>
    <t>Anil Kumar</t>
  </si>
  <si>
    <t>Kumara N</t>
  </si>
  <si>
    <t>Hanumanthappa</t>
  </si>
  <si>
    <t>Suresh M</t>
  </si>
  <si>
    <t>Devaraju B V</t>
  </si>
  <si>
    <t>Prakash N A</t>
  </si>
  <si>
    <t>Kiran V</t>
  </si>
  <si>
    <t>Ravikumar K R</t>
  </si>
  <si>
    <t>Manikanta Balaji Alati</t>
  </si>
  <si>
    <t>HARI KUMAR A</t>
  </si>
  <si>
    <t>Keshava T A</t>
  </si>
  <si>
    <t>Sankara Yellayi</t>
  </si>
  <si>
    <t>Santhosh Kumar</t>
  </si>
  <si>
    <t>Ameen Basha</t>
  </si>
  <si>
    <t>Shekar N</t>
  </si>
  <si>
    <t>Mohammed Abrar</t>
  </si>
  <si>
    <t>Nagaraju Salavadi</t>
  </si>
  <si>
    <t>Rangaraju Anand</t>
  </si>
  <si>
    <t>Bhaskar S</t>
  </si>
  <si>
    <t>Harish T N</t>
  </si>
  <si>
    <t>Raja S Maruthikumar L</t>
  </si>
  <si>
    <t>Sreekanth S</t>
  </si>
  <si>
    <t>Shekhar H V</t>
  </si>
  <si>
    <t>Basavaraju</t>
  </si>
  <si>
    <t>Muralidhar</t>
  </si>
  <si>
    <t>Rajesh P</t>
  </si>
  <si>
    <t xml:space="preserve">Prashanth K </t>
  </si>
  <si>
    <t>Yathisha K</t>
  </si>
  <si>
    <t>Chikkanna K</t>
  </si>
  <si>
    <t>Krishna D</t>
  </si>
  <si>
    <t>Raghavendra R</t>
  </si>
  <si>
    <t>Balaji K</t>
  </si>
  <si>
    <t>Prashantha Kumara K</t>
  </si>
  <si>
    <t>Suresh P</t>
  </si>
  <si>
    <t>Lakshmi kanth D R</t>
  </si>
  <si>
    <t>Kalluru Yerriswamy</t>
  </si>
  <si>
    <t>Shivakumara  SJ</t>
  </si>
  <si>
    <t>Pradeep Kumar H U</t>
  </si>
  <si>
    <t>Braja Sen</t>
  </si>
  <si>
    <t>Arjun Rao</t>
  </si>
  <si>
    <t>Gopi M</t>
  </si>
  <si>
    <t>Balagangadhara B B</t>
  </si>
  <si>
    <t>Mithun M</t>
  </si>
  <si>
    <t>Nishant Jayantilal Gajjar</t>
  </si>
  <si>
    <t>Rohit Kumar J Pandey</t>
  </si>
  <si>
    <t>Palanivelu S</t>
  </si>
  <si>
    <t>Dharanikumar C</t>
  </si>
  <si>
    <t>Jebastin G</t>
  </si>
  <si>
    <t>Santhosh Bhandari N</t>
  </si>
  <si>
    <t>Utpal Paul</t>
  </si>
  <si>
    <t>Vasim Mansuri</t>
  </si>
  <si>
    <t>Girish S R</t>
  </si>
  <si>
    <t>Amol Anant Salvi</t>
  </si>
  <si>
    <t>Prashant P Gaikwad</t>
  </si>
  <si>
    <t>Umesh R</t>
  </si>
  <si>
    <t>Chandramohan</t>
  </si>
  <si>
    <t>Mohammed Shahid K</t>
  </si>
  <si>
    <t>Syed Baseer</t>
  </si>
  <si>
    <t>Ramu E</t>
  </si>
  <si>
    <t>Jeevanantham T</t>
  </si>
  <si>
    <t>Arun Kumar Tiwari</t>
  </si>
  <si>
    <t xml:space="preserve">Avijit Ganguly </t>
  </si>
  <si>
    <t xml:space="preserve">Prabakaran P </t>
  </si>
  <si>
    <t>Abdul Rahaman M</t>
  </si>
  <si>
    <t>Satveer singh</t>
  </si>
  <si>
    <t>Chitranjan Mishra</t>
  </si>
  <si>
    <t>Karthick M</t>
  </si>
  <si>
    <t>Amit Sapkal</t>
  </si>
  <si>
    <t>SK Khadar Basha</t>
  </si>
  <si>
    <t>Hemayya Mathapati</t>
  </si>
  <si>
    <t>Munedra Kumar K N</t>
  </si>
  <si>
    <t>SUGGALA SAI SANTOSH</t>
  </si>
  <si>
    <t>Jay Kumar</t>
  </si>
  <si>
    <t>Amit Kumar</t>
  </si>
  <si>
    <t>Rashid Anwer</t>
  </si>
  <si>
    <t>Sadhanandhan</t>
  </si>
  <si>
    <t>Sathish Kumar C</t>
  </si>
  <si>
    <t xml:space="preserve">Abhishek Kumar </t>
  </si>
  <si>
    <t>Vivek Ranjan</t>
  </si>
  <si>
    <t>Satish Desai</t>
  </si>
  <si>
    <t>Abhishek Jaiswal</t>
  </si>
  <si>
    <t>Nitesh Tiwari</t>
  </si>
  <si>
    <t>Yash Ahuja</t>
  </si>
  <si>
    <t>Ankit Verma</t>
  </si>
  <si>
    <t xml:space="preserve">Jairam Hingorani </t>
  </si>
  <si>
    <t xml:space="preserve">Samala Rajesh </t>
  </si>
  <si>
    <t>Lakke Shivashankar</t>
  </si>
  <si>
    <t>Sujoy Bakshi</t>
  </si>
  <si>
    <t xml:space="preserve">Ankit Supare </t>
  </si>
  <si>
    <t>Rohit Awasthi</t>
  </si>
  <si>
    <t>Vikas Singh</t>
  </si>
  <si>
    <t>KUNDAN KUMAR</t>
  </si>
  <si>
    <t>Golam Iqbal</t>
  </si>
  <si>
    <t>Inam Sheikh</t>
  </si>
  <si>
    <t>Rajesh HM</t>
  </si>
  <si>
    <t>Veeraseshu</t>
  </si>
  <si>
    <t>Jafar Khan</t>
  </si>
  <si>
    <t>Tribhuwan Prasad Tiwari</t>
  </si>
  <si>
    <t>Amit Bala</t>
  </si>
  <si>
    <t>Biswajit Saha</t>
  </si>
  <si>
    <t>Sushovan Modak</t>
  </si>
  <si>
    <t>Ratandeep Singh</t>
  </si>
  <si>
    <t>Manish Kumar</t>
  </si>
  <si>
    <t>Rakesh Ranjan</t>
  </si>
  <si>
    <t>Aman Raj</t>
  </si>
  <si>
    <t>Santosh Appa Kamble</t>
  </si>
  <si>
    <t>Deepak Narayan Chaurasiya</t>
  </si>
  <si>
    <t>Sayedhadid Alnishat</t>
  </si>
  <si>
    <t>Siddharthmani A Tripathi</t>
  </si>
  <si>
    <t>Sudhir R Chaudhary</t>
  </si>
  <si>
    <t>Vikas Kumar Pathak</t>
  </si>
  <si>
    <t>Vijay Seshappa Maske</t>
  </si>
  <si>
    <t>Vineet Sharma</t>
  </si>
  <si>
    <t>Mayank Bajaj</t>
  </si>
  <si>
    <t>Praveen Kumar</t>
  </si>
  <si>
    <t xml:space="preserve">Banala Arun Kumar </t>
  </si>
  <si>
    <t>Bijoy Saha</t>
  </si>
  <si>
    <t>Rajiv David</t>
  </si>
  <si>
    <t>Ravi Katare</t>
  </si>
  <si>
    <t>Yash Mehrotra</t>
  </si>
  <si>
    <t xml:space="preserve">Shanawaz Akhtar </t>
  </si>
  <si>
    <t xml:space="preserve">Pankaj Jain  </t>
  </si>
  <si>
    <t>Varsha Rai</t>
  </si>
  <si>
    <t>Mukta Bhatt</t>
  </si>
  <si>
    <t>Jeevan K M</t>
  </si>
  <si>
    <t>Shreenandhan L</t>
  </si>
  <si>
    <t>G Nagasai Sreelaya</t>
  </si>
  <si>
    <t>Bayyani Dharnesh</t>
  </si>
  <si>
    <t>K Akhila Sree</t>
  </si>
  <si>
    <t>K Arihant</t>
  </si>
  <si>
    <t>N Sharin Christina</t>
  </si>
  <si>
    <t>N Haniy Peninal</t>
  </si>
  <si>
    <t>Masineni Vyshnavi</t>
  </si>
  <si>
    <t>Arkilla Ganesh</t>
  </si>
  <si>
    <t>Pratham K</t>
  </si>
  <si>
    <t>G Nagasai Pavan Sreekar Sarma</t>
  </si>
  <si>
    <t>Manojna M</t>
  </si>
  <si>
    <t>M Sowmiya</t>
  </si>
  <si>
    <t>M Sooriya</t>
  </si>
  <si>
    <t>M Saravanan</t>
  </si>
  <si>
    <t>Gayathri S</t>
  </si>
  <si>
    <t>S Giri Shankar</t>
  </si>
  <si>
    <t>P Prundhaa Shri</t>
  </si>
  <si>
    <t>Ramachandran K</t>
  </si>
  <si>
    <t>Basudha Sunani</t>
  </si>
  <si>
    <t>Falak S Pendari</t>
  </si>
  <si>
    <t>Mididoddi Likhitha Sri</t>
  </si>
  <si>
    <t>Mididoddi Chandra</t>
  </si>
  <si>
    <t>M Elamathi</t>
  </si>
  <si>
    <t>A Sherika</t>
  </si>
  <si>
    <t>A Mounika</t>
  </si>
  <si>
    <t>N Naren Karthi</t>
  </si>
  <si>
    <t>N Vishwa</t>
  </si>
  <si>
    <t>Sarika Deekshasree</t>
  </si>
  <si>
    <t>Nagireddy Sundarshanreddy</t>
  </si>
  <si>
    <t>Vashika Bhosagar</t>
  </si>
  <si>
    <t>Nadavapalli Lokesh</t>
  </si>
  <si>
    <t>Shreeya Seth</t>
  </si>
  <si>
    <t>Monisha N</t>
  </si>
  <si>
    <t>V Naveen Kumar</t>
  </si>
  <si>
    <t>V Saikiran</t>
  </si>
  <si>
    <t>V Praveen Kumar</t>
  </si>
  <si>
    <t>Immon Dey</t>
  </si>
  <si>
    <t>Pumba Joyti Sahoo</t>
  </si>
  <si>
    <t>Sneha Dey</t>
  </si>
  <si>
    <t>Soumyan Swagatika Pradhan</t>
  </si>
  <si>
    <t>K Satya Uday Kiran</t>
  </si>
  <si>
    <t>K Taruni Krupa</t>
  </si>
  <si>
    <t>K Puviharan</t>
  </si>
  <si>
    <t>Kumodini Sahu</t>
  </si>
  <si>
    <t>Imtiyaz Ali</t>
  </si>
  <si>
    <t>Sufiya Parveen</t>
  </si>
  <si>
    <t>Ankita Singh</t>
  </si>
  <si>
    <t>Vishnu Singh</t>
  </si>
  <si>
    <t>Jishan Jyoti Thakuria</t>
  </si>
  <si>
    <t>Madhushmita Das</t>
  </si>
  <si>
    <t>Aditya Das</t>
  </si>
  <si>
    <t>Mahak</t>
  </si>
  <si>
    <t>Pushkar Gupta</t>
  </si>
  <si>
    <t>Payal Yadav</t>
  </si>
  <si>
    <t>Prateek Singh Jha</t>
  </si>
  <si>
    <t>Mousam Kumar Padhan</t>
  </si>
  <si>
    <t>Santhosh G</t>
  </si>
  <si>
    <t>Kasar Rajesh Ulhas</t>
  </si>
  <si>
    <t>Ramesha A K</t>
  </si>
  <si>
    <t>Vijendra Kulkarni</t>
  </si>
  <si>
    <t>Ramesh Kumar KN</t>
  </si>
  <si>
    <t>Manjunath</t>
  </si>
  <si>
    <t>Aneesh Badajena</t>
  </si>
  <si>
    <t>Shruthi Shetty</t>
  </si>
  <si>
    <t>Purnanand Sharma</t>
  </si>
  <si>
    <t>Poras Raghav</t>
  </si>
  <si>
    <t>Deepak Halapate</t>
  </si>
  <si>
    <t xml:space="preserve">Nilesh Khomne </t>
  </si>
  <si>
    <t>Manish Kant kumar</t>
  </si>
  <si>
    <t xml:space="preserve">Sandeep Vilas Nagvekar </t>
  </si>
  <si>
    <t>Pankaj Kumar</t>
  </si>
  <si>
    <t>Kanwar Pal</t>
  </si>
  <si>
    <t>Nithin T M</t>
  </si>
  <si>
    <t>Lohith G</t>
  </si>
  <si>
    <t>Sr no</t>
  </si>
  <si>
    <t>Candidate ID</t>
  </si>
  <si>
    <t>Yogita Goplani</t>
  </si>
  <si>
    <t>Hrishi Patil</t>
  </si>
  <si>
    <t>Yogesh Deshmukh</t>
  </si>
  <si>
    <t>Prerna Shivhare</t>
  </si>
  <si>
    <t>Dolly Chole</t>
  </si>
  <si>
    <t>Sachin Jeswani</t>
  </si>
  <si>
    <t>Rinky Deshpande</t>
  </si>
  <si>
    <t>Devi Iyer</t>
  </si>
  <si>
    <t>Priyanka Pande</t>
  </si>
  <si>
    <t>Shital Roy</t>
  </si>
  <si>
    <t>Lucky Chouksey</t>
  </si>
  <si>
    <t>Akash Pode</t>
  </si>
  <si>
    <t>Sampada Kale</t>
  </si>
  <si>
    <t>Ayushi Agrawal</t>
  </si>
  <si>
    <t>Varsha Lohiya</t>
  </si>
  <si>
    <t>Hrishikesh Patil</t>
  </si>
  <si>
    <t>Sunanda Gopal</t>
  </si>
  <si>
    <t>Mahima Choudhary</t>
  </si>
  <si>
    <t>Alex Steven</t>
  </si>
  <si>
    <t>Stanley Dsouza</t>
  </si>
  <si>
    <t>Jenny Hindocha</t>
  </si>
  <si>
    <t>Aditya Patil</t>
  </si>
  <si>
    <t>Sunil Shirbhate</t>
  </si>
  <si>
    <t>Bala Subraminam</t>
  </si>
  <si>
    <t>Vignesh Thirupati</t>
  </si>
  <si>
    <t>Lata Chandra</t>
  </si>
  <si>
    <t>Brij Sen</t>
  </si>
  <si>
    <t>Anushree Chakroborty</t>
  </si>
  <si>
    <t xml:space="preserve">Bengaluru </t>
  </si>
  <si>
    <t>Pune</t>
  </si>
  <si>
    <t>Mumbai</t>
  </si>
  <si>
    <t xml:space="preserve">Delhi </t>
  </si>
  <si>
    <t>Ahmedabad</t>
  </si>
  <si>
    <t>Chennai</t>
  </si>
  <si>
    <t>Kolkata</t>
  </si>
  <si>
    <t>Guwahati</t>
  </si>
  <si>
    <t>Patna</t>
  </si>
  <si>
    <t>Chandigarh</t>
  </si>
  <si>
    <t>Durg</t>
  </si>
  <si>
    <t>Bilai</t>
  </si>
  <si>
    <t>Bilaspur</t>
  </si>
  <si>
    <t>Raipur</t>
  </si>
  <si>
    <t>Bhavnagar</t>
  </si>
  <si>
    <t>Jamnagar</t>
  </si>
  <si>
    <t>Rajkot</t>
  </si>
  <si>
    <t>Surat</t>
  </si>
  <si>
    <t>Vadodara</t>
  </si>
  <si>
    <t>Gurugram</t>
  </si>
  <si>
    <t>Karnal</t>
  </si>
  <si>
    <t xml:space="preserve">Hamirpur </t>
  </si>
  <si>
    <t>Shimla</t>
  </si>
  <si>
    <t>Srinagar</t>
  </si>
  <si>
    <t>Hamirpur</t>
  </si>
  <si>
    <t>Faridabad</t>
  </si>
  <si>
    <t xml:space="preserve"> Bhavnagar</t>
  </si>
  <si>
    <t>Bhiwandi</t>
  </si>
  <si>
    <t>Jalgaon</t>
  </si>
  <si>
    <t>Nagpur</t>
  </si>
  <si>
    <t>Nanded</t>
  </si>
  <si>
    <t>Aurangabad</t>
  </si>
  <si>
    <t>Kolhapur</t>
  </si>
  <si>
    <t>Nashik</t>
  </si>
  <si>
    <t>Sangli</t>
  </si>
  <si>
    <t>Vasai</t>
  </si>
  <si>
    <t>Virai</t>
  </si>
  <si>
    <t>Ujjain</t>
  </si>
  <si>
    <t>Amritsar</t>
  </si>
  <si>
    <t>Ludhiana</t>
  </si>
  <si>
    <t>Jalandhar</t>
  </si>
  <si>
    <t>Pondicherru</t>
  </si>
  <si>
    <t>Coimbatore</t>
  </si>
  <si>
    <t>Madurai</t>
  </si>
  <si>
    <t>Vellore</t>
  </si>
  <si>
    <t>Hyderabad</t>
  </si>
  <si>
    <t>Thrissur</t>
  </si>
  <si>
    <t>Vizag</t>
  </si>
  <si>
    <t>Pondicherry</t>
  </si>
  <si>
    <t>Agra</t>
  </si>
  <si>
    <t>Bareilly</t>
  </si>
  <si>
    <t>Noida</t>
  </si>
  <si>
    <t>Dehradun</t>
  </si>
  <si>
    <t>Solapur</t>
  </si>
  <si>
    <t>Trichy</t>
  </si>
  <si>
    <t>Vijaywada</t>
  </si>
  <si>
    <t>Gangtok</t>
  </si>
  <si>
    <t xml:space="preserve">Ghaziabad </t>
  </si>
  <si>
    <t>Lucknow</t>
  </si>
  <si>
    <t>Kanpur</t>
  </si>
  <si>
    <t>Ayodhya</t>
  </si>
  <si>
    <t>c</t>
  </si>
  <si>
    <t>Silchar</t>
  </si>
  <si>
    <t>Indore</t>
  </si>
  <si>
    <t>Hydeabad</t>
  </si>
  <si>
    <t>Yavatmal</t>
  </si>
  <si>
    <t>Amravati</t>
  </si>
  <si>
    <t>Background Verification Status</t>
  </si>
  <si>
    <t>MBA(Marketing)</t>
  </si>
  <si>
    <t>MBA(Opertaions)</t>
  </si>
  <si>
    <t>MBA(Human Resources)</t>
  </si>
  <si>
    <t>MBA(Information Systems)</t>
  </si>
  <si>
    <t>B. Tech</t>
  </si>
  <si>
    <t>B.Com</t>
  </si>
  <si>
    <t>B.A</t>
  </si>
  <si>
    <t>L.L.B</t>
  </si>
  <si>
    <t>B.C.A</t>
  </si>
  <si>
    <t>B.B.A</t>
  </si>
  <si>
    <t>P.H.D</t>
  </si>
  <si>
    <t>Verbal Ability</t>
  </si>
  <si>
    <t>Total Marks</t>
  </si>
  <si>
    <t>Marks Obtained</t>
  </si>
  <si>
    <t>Result</t>
  </si>
  <si>
    <t>Logical Reasoning</t>
  </si>
  <si>
    <t>Quantitative Analysis</t>
  </si>
  <si>
    <t>Behavioural Skills</t>
  </si>
  <si>
    <t>EDUCATION</t>
  </si>
  <si>
    <t>WORK EXPERIENCE</t>
  </si>
  <si>
    <t>ADDRESS VERIFICATION</t>
  </si>
  <si>
    <t>CRIMINAL BACKGROUND</t>
  </si>
  <si>
    <t>CAREER/EDUCATIONAL GAP</t>
  </si>
  <si>
    <t>SATISFACTORY</t>
  </si>
  <si>
    <t>UNSATISFACTORY</t>
  </si>
  <si>
    <t>INCOMPLETE DOCUMENTS</t>
  </si>
  <si>
    <t>STATUS</t>
  </si>
  <si>
    <t>YES</t>
  </si>
  <si>
    <t>NO</t>
  </si>
  <si>
    <t>STATUS1</t>
  </si>
  <si>
    <t>Row Labels</t>
  </si>
  <si>
    <t>Grand Total</t>
  </si>
  <si>
    <t>FAIL</t>
  </si>
  <si>
    <t>HIRED</t>
  </si>
  <si>
    <t>REJECTED</t>
  </si>
  <si>
    <t>Count of Education</t>
  </si>
  <si>
    <t>Chetan Patel</t>
  </si>
  <si>
    <t>TOP CANDIDATES</t>
  </si>
  <si>
    <t>Column Labels</t>
  </si>
  <si>
    <t>PASS</t>
  </si>
  <si>
    <t>MBA</t>
  </si>
  <si>
    <t>Gender</t>
  </si>
  <si>
    <t>Male</t>
  </si>
  <si>
    <t>Female</t>
  </si>
  <si>
    <t>Santhoshi</t>
  </si>
  <si>
    <t>Utpala</t>
  </si>
  <si>
    <t>Girisha</t>
  </si>
  <si>
    <t>Chandrakanta</t>
  </si>
  <si>
    <t>Chitra</t>
  </si>
  <si>
    <t>Mangla</t>
  </si>
  <si>
    <t xml:space="preserve">Hemalata </t>
  </si>
  <si>
    <t>Munendra</t>
  </si>
  <si>
    <t>Suganya</t>
  </si>
  <si>
    <t>Sachi  Jeswani</t>
  </si>
  <si>
    <t>Akash m</t>
  </si>
  <si>
    <t>Priyanka P</t>
  </si>
  <si>
    <t>Dolly J</t>
  </si>
  <si>
    <t>Chetna R</t>
  </si>
  <si>
    <t>Sampada K</t>
  </si>
  <si>
    <t>Ayushi L</t>
  </si>
  <si>
    <t>Varsha P</t>
  </si>
  <si>
    <t>Hrishikesh R</t>
  </si>
  <si>
    <t>Jenifer Steven</t>
  </si>
  <si>
    <t>Aditya P</t>
  </si>
  <si>
    <t>Briju  Sen</t>
  </si>
  <si>
    <t>Yogita Deshmukh</t>
  </si>
  <si>
    <t>Varsha R</t>
  </si>
  <si>
    <t>Vineeta Sharma</t>
  </si>
  <si>
    <t>Sakhina H</t>
  </si>
  <si>
    <t>Santosh K</t>
  </si>
  <si>
    <t>Prasad T</t>
  </si>
  <si>
    <t>Vasanthi K</t>
  </si>
  <si>
    <t>Raju</t>
  </si>
  <si>
    <t>Pallavi K</t>
  </si>
  <si>
    <t>Dharni C</t>
  </si>
  <si>
    <t>Umang M</t>
  </si>
  <si>
    <t>Shabana K</t>
  </si>
  <si>
    <t xml:space="preserve">Ramini K </t>
  </si>
  <si>
    <t>Jeevana K</t>
  </si>
  <si>
    <t>Prabhakarni</t>
  </si>
  <si>
    <t>Abdul R</t>
  </si>
  <si>
    <t>Nagi K</t>
  </si>
  <si>
    <t>Lokesh E</t>
  </si>
  <si>
    <t>Naveen K</t>
  </si>
  <si>
    <t>Satya N</t>
  </si>
  <si>
    <t>Puvirahan H</t>
  </si>
  <si>
    <t>Adil M</t>
  </si>
  <si>
    <t>Maqsood P</t>
  </si>
  <si>
    <t xml:space="preserve">Sridhara B </t>
  </si>
  <si>
    <t>Keerthi N</t>
  </si>
  <si>
    <t>Chethan K</t>
  </si>
  <si>
    <t>Dayananda F</t>
  </si>
  <si>
    <t>Rajath N</t>
  </si>
  <si>
    <t>Rithesh K</t>
  </si>
  <si>
    <t>Rizwan M</t>
  </si>
  <si>
    <t>Hanuman K</t>
  </si>
  <si>
    <t>Devaraju  V</t>
  </si>
  <si>
    <t>Prakash  A</t>
  </si>
  <si>
    <t>Manikanta B</t>
  </si>
  <si>
    <t>Sankara Y</t>
  </si>
  <si>
    <t>Ameen B</t>
  </si>
  <si>
    <t>MBA(HR)</t>
  </si>
  <si>
    <t>RED</t>
  </si>
  <si>
    <t>AMBER</t>
  </si>
  <si>
    <t>GREEN</t>
  </si>
  <si>
    <t>Count of Recruitment Status</t>
  </si>
  <si>
    <t>Total</t>
  </si>
  <si>
    <t>Count of Name</t>
  </si>
  <si>
    <t xml:space="preserve"> </t>
  </si>
  <si>
    <t>Count of Candidate ID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</si>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</sst>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orbel"/>
      <family val="2"/>
      <scheme val="minor"/>
    </font>
    <font>
      <u/>
      <sz val="11"/>
      <color theme="10"/>
      <name val="Corbel"/>
      <family val="2"/>
      <scheme val="minor"/>
    </font>
    <font>
      <sz val="11"/>
      <color rgb="FF000000"/>
      <name val="Calibri"/>
      <family val="2"/>
    </font>
    <font>
      <sz val="11"/>
      <name val="Corbel"/>
      <family val="2"/>
      <scheme val="minor"/>
    </font>
    <font>
      <sz val="11"/>
      <name val="Calibri"/>
      <family val="2"/>
    </font>
    <font>
      <sz val="11"/>
      <color theme="1" tint="4.9989318521683403E-2"/>
      <name val="Corbel"/>
      <family val="2"/>
      <scheme val="minor"/>
    </font>
    <font>
      <sz val="10"/>
      <color rgb="FF333333"/>
      <name val="Arial"/>
      <family val="2"/>
    </font>
    <font>
      <u/>
      <sz val="11"/>
      <name val="Corbel"/>
      <family val="2"/>
      <scheme val="minor"/>
    </font>
    <font>
      <b/>
      <sz val="11"/>
      <color theme="1"/>
      <name val="Corbel"/>
      <family val="2"/>
      <scheme val="minor"/>
    </font>
    <font>
      <b/>
      <sz val="12"/>
      <color theme="1" tint="0.249977111117893"/>
      <name val="Corbel"/>
      <family val="2"/>
      <scheme val="minor"/>
    </font>
    <font>
      <b/>
      <sz val="11"/>
      <color theme="1" tint="0.249977111117893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7C0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2" borderId="10" xfId="0" applyFill="1" applyBorder="1" applyAlignment="1">
      <alignment horizontal="left"/>
    </xf>
    <xf numFmtId="0" fontId="4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8" fillId="8" borderId="1" xfId="0" applyFont="1" applyFill="1" applyBorder="1" applyAlignment="1">
      <alignment horizontal="center"/>
    </xf>
    <xf numFmtId="0" fontId="8" fillId="8" borderId="0" xfId="0" applyFont="1" applyFill="1"/>
    <xf numFmtId="0" fontId="8" fillId="8" borderId="19" xfId="0" applyFont="1" applyFill="1" applyBorder="1"/>
    <xf numFmtId="0" fontId="8" fillId="8" borderId="20" xfId="0" applyFont="1" applyFill="1" applyBorder="1" applyAlignment="1">
      <alignment horizontal="left"/>
    </xf>
    <xf numFmtId="0" fontId="8" fillId="8" borderId="20" xfId="0" applyFont="1" applyFill="1" applyBorder="1"/>
    <xf numFmtId="0" fontId="8" fillId="8" borderId="1" xfId="0" applyFont="1" applyFill="1" applyBorder="1"/>
    <xf numFmtId="0" fontId="8" fillId="0" borderId="19" xfId="0" applyFont="1" applyBorder="1" applyAlignment="1">
      <alignment horizontal="left"/>
    </xf>
    <xf numFmtId="0" fontId="8" fillId="0" borderId="19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1" xfId="0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9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0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orbe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  <strike val="0"/>
        <color theme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  <strike val="0"/>
        <color theme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  <strike val="0"/>
        <color theme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  <strike val="0"/>
        <color theme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  <strike val="0"/>
        <color theme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  <color rgb="FFFF0000"/>
      </font>
    </dxf>
    <dxf>
      <font>
        <b/>
        <i val="0"/>
        <strike val="0"/>
        <color theme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  <strike val="0"/>
        <color theme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  <strike val="0"/>
        <color theme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  <color rgb="FFFF0000"/>
      </font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orbe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8DF92B"/>
      <color rgb="FFFF7C05"/>
      <color rgb="FFEA3672"/>
      <color rgb="FFFF3300"/>
      <color rgb="FF74B230"/>
      <color rgb="FFFBFB15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BACKGROUND VERIFICATION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055555555555562E-2"/>
          <c:y val="0.18622666958296882"/>
          <c:w val="0.34566666666666668"/>
          <c:h val="0.57611111111111113"/>
        </c:manualLayout>
      </c:layout>
      <c:pieChart>
        <c:varyColors val="1"/>
        <c:ser>
          <c:idx val="0"/>
          <c:order val="0"/>
          <c:tx>
            <c:strRef>
              <c:f>Sheet10!$F$9</c:f>
              <c:strCache>
                <c:ptCount val="1"/>
                <c:pt idx="0">
                  <c:v>Count of Name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 w="114300" prst="artDeco"/>
            </a:sp3d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14300" prst="artDeco"/>
              </a:sp3d>
            </c:spPr>
            <c:extLst>
              <c:ext xmlns:c16="http://schemas.microsoft.com/office/drawing/2014/chart" uri="{C3380CC4-5D6E-409C-BE32-E72D297353CC}">
                <c16:uniqueId val="{00000001-2D06-464C-A364-D2F5E0600C40}"/>
              </c:ext>
            </c:extLst>
          </c:dPt>
          <c:dPt>
            <c:idx val="1"/>
            <c:bubble3D val="0"/>
            <c:spPr>
              <a:solidFill>
                <a:srgbClr val="FF7C05"/>
              </a:solidFill>
              <a:ln w="1905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14300" prst="artDeco"/>
              </a:sp3d>
            </c:spPr>
            <c:extLst>
              <c:ext xmlns:c16="http://schemas.microsoft.com/office/drawing/2014/chart" uri="{C3380CC4-5D6E-409C-BE32-E72D297353CC}">
                <c16:uniqueId val="{00000003-2D06-464C-A364-D2F5E0600C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114300" prst="artDeco"/>
              </a:sp3d>
            </c:spPr>
            <c:extLst>
              <c:ext xmlns:c16="http://schemas.microsoft.com/office/drawing/2014/chart" uri="{C3380CC4-5D6E-409C-BE32-E72D297353CC}">
                <c16:uniqueId val="{00000005-2D06-464C-A364-D2F5E0600C40}"/>
              </c:ext>
            </c:extLst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Sheet10!$E$10:$E$12</c:f>
              <c:strCache>
                <c:ptCount val="3"/>
                <c:pt idx="0">
                  <c:v>RED</c:v>
                </c:pt>
                <c:pt idx="1">
                  <c:v>AMBER</c:v>
                </c:pt>
                <c:pt idx="2">
                  <c:v>GREEN</c:v>
                </c:pt>
              </c:strCache>
            </c:strRef>
          </c:cat>
          <c:val>
            <c:numRef>
              <c:f>Sheet10!$F$10:$F$12</c:f>
              <c:numCache>
                <c:formatCode>General</c:formatCode>
                <c:ptCount val="3"/>
                <c:pt idx="0">
                  <c:v>83</c:v>
                </c:pt>
                <c:pt idx="1">
                  <c:v>83</c:v>
                </c:pt>
                <c:pt idx="2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06-464C-A364-D2F5E0600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332700882269236E-2"/>
          <c:y val="0.21345360676069342"/>
          <c:w val="0.47841476140783606"/>
          <c:h val="0.72726053474084973"/>
        </c:manualLayout>
      </c:layout>
      <c:doughnutChart>
        <c:varyColors val="1"/>
        <c:ser>
          <c:idx val="0"/>
          <c:order val="0"/>
          <c:spPr>
            <a:solidFill>
              <a:schemeClr val="accent3"/>
            </a:solidFill>
          </c:spPr>
          <c:dPt>
            <c:idx val="0"/>
            <c:bubble3D val="0"/>
            <c:spPr>
              <a:solidFill>
                <a:srgbClr val="EA367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E6-4734-B63B-83B608C485D7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E6-4734-B63B-83B608C485D7}"/>
              </c:ext>
            </c:extLst>
          </c:dPt>
          <c:dLbls>
            <c:dLbl>
              <c:idx val="0"/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 baseline="0"/>
                      <a:t> </a:t>
                    </a:r>
                    <a:fld id="{47C0671E-65F4-4EEB-A194-F2744A720861}" type="PERCENTAGE">
                      <a:rPr lang="en-US" sz="1000" b="1" baseline="0"/>
                      <a:pPr>
                        <a:defRPr b="1"/>
                      </a:pPr>
                      <a:t>[PERCENTAGE]</a:t>
                    </a:fld>
                    <a:endParaRPr lang="en-US" sz="1000" b="1" baseline="0"/>
                  </a:p>
                </c:rich>
              </c:tx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1166283141048719"/>
                      <c:h val="0.1568945854611623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4E6-4734-B63B-83B608C485D7}"/>
                </c:ext>
              </c:extLst>
            </c:dLbl>
            <c:dLbl>
              <c:idx val="1"/>
              <c:spPr>
                <a:solidFill>
                  <a:schemeClr val="lt1"/>
                </a:solidFill>
                <a:ln>
                  <a:solidFill>
                    <a:schemeClr val="dk1">
                      <a:lumMod val="25000"/>
                      <a:lumOff val="75000"/>
                    </a:scheme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0191293185767286"/>
                      <c:h val="0.1566744652126151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4E6-4734-B63B-83B608C485D7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Sheet10!$A$11:$A$12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Sheet10!$B$11:$B$12</c:f>
              <c:numCache>
                <c:formatCode>General</c:formatCode>
                <c:ptCount val="2"/>
                <c:pt idx="0">
                  <c:v>39</c:v>
                </c:pt>
                <c:pt idx="1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E6-4734-B63B-83B608C48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APTITUDE TEST 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402887139107611E-2"/>
          <c:y val="0.13734982547284683"/>
          <c:w val="0.88615266841644791"/>
          <c:h val="0.52681122656059742"/>
        </c:manualLayout>
      </c:layout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cene3d>
              <a:camera prst="orthographicFront"/>
              <a:lightRig rig="contrasting" dir="t">
                <a:rot lat="0" lon="0" rev="1500000"/>
              </a:lightRig>
            </a:scene3d>
            <a:sp3d prstMaterial="metal">
              <a:bevelT w="88900" h="889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Sheet10!$L$17:$L$24</c:f>
              <c:strCache>
                <c:ptCount val="8"/>
                <c:pt idx="0">
                  <c:v>B. Tech</c:v>
                </c:pt>
                <c:pt idx="1">
                  <c:v>B.A</c:v>
                </c:pt>
                <c:pt idx="2">
                  <c:v>B.B.A</c:v>
                </c:pt>
                <c:pt idx="3">
                  <c:v>B.C.A</c:v>
                </c:pt>
                <c:pt idx="4">
                  <c:v>B.Com</c:v>
                </c:pt>
                <c:pt idx="5">
                  <c:v>L.L.B</c:v>
                </c:pt>
                <c:pt idx="6">
                  <c:v>MBA</c:v>
                </c:pt>
                <c:pt idx="7">
                  <c:v>MBA(HR)</c:v>
                </c:pt>
              </c:strCache>
            </c:strRef>
          </c:cat>
          <c:val>
            <c:numRef>
              <c:f>Sheet10!$M$17:$M$24</c:f>
              <c:numCache>
                <c:formatCode>General</c:formatCode>
                <c:ptCount val="8"/>
                <c:pt idx="0">
                  <c:v>27</c:v>
                </c:pt>
                <c:pt idx="1">
                  <c:v>7</c:v>
                </c:pt>
                <c:pt idx="2">
                  <c:v>27</c:v>
                </c:pt>
                <c:pt idx="3">
                  <c:v>29</c:v>
                </c:pt>
                <c:pt idx="4">
                  <c:v>8</c:v>
                </c:pt>
                <c:pt idx="5">
                  <c:v>13</c:v>
                </c:pt>
                <c:pt idx="6">
                  <c:v>55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E-4A06-B9F2-3042077F96CF}"/>
            </c:ext>
          </c:extLst>
        </c:ser>
        <c:ser>
          <c:idx val="1"/>
          <c:order val="1"/>
          <c:spPr>
            <a:solidFill>
              <a:schemeClr val="tx2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cene3d>
              <a:camera prst="orthographicFront"/>
              <a:lightRig rig="contrasting" dir="t">
                <a:rot lat="0" lon="0" rev="1500000"/>
              </a:lightRig>
            </a:scene3d>
            <a:sp3d prstMaterial="metal">
              <a:bevelT w="88900" h="889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Sheet10!$L$17:$L$24</c:f>
              <c:strCache>
                <c:ptCount val="8"/>
                <c:pt idx="0">
                  <c:v>B. Tech</c:v>
                </c:pt>
                <c:pt idx="1">
                  <c:v>B.A</c:v>
                </c:pt>
                <c:pt idx="2">
                  <c:v>B.B.A</c:v>
                </c:pt>
                <c:pt idx="3">
                  <c:v>B.C.A</c:v>
                </c:pt>
                <c:pt idx="4">
                  <c:v>B.Com</c:v>
                </c:pt>
                <c:pt idx="5">
                  <c:v>L.L.B</c:v>
                </c:pt>
                <c:pt idx="6">
                  <c:v>MBA</c:v>
                </c:pt>
                <c:pt idx="7">
                  <c:v>MBA(HR)</c:v>
                </c:pt>
              </c:strCache>
            </c:strRef>
          </c:cat>
          <c:val>
            <c:numRef>
              <c:f>Sheet10!$N$17:$N$24</c:f>
              <c:numCache>
                <c:formatCode>General</c:formatCode>
                <c:ptCount val="8"/>
                <c:pt idx="0">
                  <c:v>12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</c:v>
                </c:pt>
                <c:pt idx="5">
                  <c:v>4</c:v>
                </c:pt>
                <c:pt idx="6">
                  <c:v>24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0E-4A06-B9F2-3042077F96C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29903856"/>
        <c:axId val="2029904272"/>
      </c:barChart>
      <c:catAx>
        <c:axId val="202990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EDUCATION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904272"/>
        <c:crossesAt val="0"/>
        <c:auto val="1"/>
        <c:lblAlgn val="ctr"/>
        <c:lblOffset val="100"/>
        <c:noMultiLvlLbl val="0"/>
      </c:catAx>
      <c:valAx>
        <c:axId val="20299042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PASS/FAIL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crossAx val="202990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aseline="0"/>
              <a:t>MERIT BASED RECRUITMENT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shade val="80000"/>
                <a:satMod val="150000"/>
              </a:schemeClr>
            </a:solidFill>
            <a:ln>
              <a:noFill/>
            </a:ln>
            <a:effectLst>
              <a:outerShdw blurRad="44450" dist="13970" dir="5400000" algn="ctr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twoPt" dir="tl"/>
            </a:scene3d>
            <a:sp3d prstMaterial="flat">
              <a:bevelT w="12700" h="25400" prst="coolSlant"/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>
                <a:outerShdw blurRad="44450" dist="13970" dir="5400000" algn="ctr" rotWithShape="0">
                  <a:srgbClr val="000000">
                    <a:alpha val="4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woPt" dir="tl"/>
              </a:scene3d>
              <a:sp3d prstMaterial="flat">
                <a:bevelT w="12700" h="25400" prst="coolSlant"/>
              </a:sp3d>
            </c:spPr>
            <c:extLst>
              <c:ext xmlns:c16="http://schemas.microsoft.com/office/drawing/2014/chart" uri="{C3380CC4-5D6E-409C-BE32-E72D297353CC}">
                <c16:uniqueId val="{00000003-4DE1-4042-8181-00BE4ECCDAC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44450" dist="13970" dir="5400000" algn="ctr" rotWithShape="0">
                  <a:srgbClr val="000000">
                    <a:alpha val="4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woPt" dir="tl"/>
              </a:scene3d>
              <a:sp3d prstMaterial="flat">
                <a:bevelT w="12700" h="25400" prst="coolSlant"/>
              </a:sp3d>
            </c:spPr>
            <c:extLst>
              <c:ext xmlns:c16="http://schemas.microsoft.com/office/drawing/2014/chart" uri="{C3380CC4-5D6E-409C-BE32-E72D297353CC}">
                <c16:uniqueId val="{00000002-4DE1-4042-8181-00BE4ECCDAC5}"/>
              </c:ext>
            </c:extLst>
          </c:dPt>
          <c:dLbls>
            <c:dLbl>
              <c:idx val="0"/>
              <c:layout>
                <c:manualLayout>
                  <c:x val="-0.40806293018682399"/>
                  <c:y val="8.613264427217916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DE1-4042-8181-00BE4ECCDAC5}"/>
                </c:ext>
              </c:extLst>
            </c:dLbl>
            <c:dLbl>
              <c:idx val="1"/>
              <c:layout>
                <c:manualLayout>
                  <c:x val="-0.216322517207473"/>
                  <c:y val="-4.306632213608958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E1-4042-8181-00BE4ECCDA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Sheet10!$D$27:$D$28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Sheet10!$E$27:$E$28</c:f>
              <c:numCache>
                <c:formatCode>General</c:formatCode>
                <c:ptCount val="2"/>
                <c:pt idx="0">
                  <c:v>77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1-4042-8181-00BE4ECCDA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188997872"/>
        <c:axId val="1188998288"/>
      </c:barChart>
      <c:catAx>
        <c:axId val="11889978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998288"/>
        <c:crosses val="autoZero"/>
        <c:auto val="1"/>
        <c:lblAlgn val="ctr"/>
        <c:lblOffset val="100"/>
        <c:noMultiLvlLbl val="0"/>
      </c:catAx>
      <c:valAx>
        <c:axId val="118899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99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Metro Cities Hire</cx:v>
        </cx:txData>
      </cx:tx>
      <cx:spPr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  <a:latin typeface="Agency FB" panose="020B0503020202020204" pitchFamily="34" charset="0"/>
              <a:ea typeface="Agency FB" panose="020B0503020202020204" pitchFamily="34" charset="0"/>
              <a:cs typeface="Agency FB" panose="020B0503020202020204" pitchFamily="34" charset="0"/>
            </a:defRPr>
          </a:pPr>
          <a:r>
            <a:rPr lang="en-US" sz="1600" b="1" i="0" u="none" strike="noStrike" baseline="0">
              <a:solidFill>
                <a:schemeClr val="bg1"/>
              </a:solidFill>
              <a:latin typeface="Agency FB" panose="020B0503020202020204" pitchFamily="34" charset="0"/>
            </a:rPr>
            <a:t>Metro Cities Hire</a:t>
          </a:r>
        </a:p>
      </cx:txPr>
    </cx:title>
    <cx:plotArea>
      <cx:plotAreaRegion>
        <cx:series layoutId="treemap" uniqueId="{6FFB6BE2-1105-46B3-B254-2E2D2FED3B07}">
          <cx:spPr>
            <a:effectLst>
              <a:innerShdw blurRad="63500" dist="50800">
                <a:prstClr val="black">
                  <a:alpha val="50000"/>
                </a:prstClr>
              </a:innerShdw>
            </a:effectLst>
          </cx:spPr>
          <cx:dataLabels>
            <cx:numFmt formatCode="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>
                    <a:solidFill>
                      <a:sysClr val="windowText" lastClr="000000"/>
                    </a:solidFill>
                  </a:defRPr>
                </a:pPr>
                <a:endParaRPr lang="en-US" sz="1100" b="1" i="0" u="none" strike="noStrike" baseline="0">
                  <a:solidFill>
                    <a:sysClr val="windowText" lastClr="000000"/>
                  </a:solidFill>
                  <a:latin typeface="Corbel" panose="020B0503020204020204"/>
                </a:endParaRPr>
              </a:p>
            </cx:txPr>
            <cx:visibility seriesName="0" categoryName="1" value="0"/>
            <cx:separator>, </cx:separator>
            <cx:dataLabel idx="0">
              <cx:numFmt formatCode="0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000" b="1" i="0" u="none" strike="noStrike" baseline="0">
                      <a:solidFill>
                        <a:sysClr val="windowText" lastClr="000000"/>
                      </a:solidFill>
                      <a:latin typeface="Corbel" panose="020B0503020204020204"/>
                    </a:rPr>
                    <a:t>Bengaluru </a:t>
                  </a:r>
                </a:p>
              </cx:txPr>
              <cx:visibility seriesName="0" categoryName="1" value="0"/>
              <cx:separator>, </cx:separator>
            </cx:dataLabel>
            <cx:dataLabel idx="1">
              <cx:numFmt formatCode="0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000" b="1" i="0" u="none" strike="noStrike" baseline="0">
                      <a:solidFill>
                        <a:sysClr val="windowText" lastClr="000000"/>
                      </a:solidFill>
                      <a:latin typeface="Corbel" panose="020B0503020204020204"/>
                    </a:rPr>
                    <a:t>Chennai</a:t>
                  </a:r>
                </a:p>
              </cx:txPr>
              <cx:visibility seriesName="0" categoryName="1" value="0"/>
              <cx:separator>, </cx:separator>
            </cx:dataLabel>
            <cx:dataLabel idx="2">
              <cx:numFmt formatCode="0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000" b="1" i="0" u="none" strike="noStrike" baseline="0">
                      <a:solidFill>
                        <a:sysClr val="windowText" lastClr="000000"/>
                      </a:solidFill>
                      <a:latin typeface="Corbel" panose="020B0503020204020204"/>
                    </a:rPr>
                    <a:t>Coimbatore</a:t>
                  </a:r>
                </a:p>
              </cx:txPr>
              <cx:visibility seriesName="0" categoryName="1" value="0"/>
              <cx:separator>, </cx:separator>
            </cx:dataLabel>
            <cx:dataLabel idx="3">
              <cx:numFmt formatCode="General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000" b="1" i="0" u="none" strike="noStrike" baseline="0">
                      <a:solidFill>
                        <a:sysClr val="windowText" lastClr="000000"/>
                      </a:solidFill>
                      <a:latin typeface="Corbel" panose="020B0503020204020204"/>
                    </a:rPr>
                    <a:t>Delhi </a:t>
                  </a:r>
                </a:p>
              </cx:txPr>
              <cx:visibility seriesName="0" categoryName="1" value="0"/>
              <cx:separator>, </cx:separator>
            </cx:dataLabel>
            <cx:dataLabel idx="4">
              <cx:numFmt formatCode="0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 b="1"/>
                  </a:pPr>
                  <a:r>
                    <a:rPr lang="en-US" sz="900" b="1" i="0" u="none" strike="noStrike" baseline="0">
                      <a:solidFill>
                        <a:sysClr val="windowText" lastClr="000000"/>
                      </a:solidFill>
                      <a:latin typeface="Corbel" panose="020B0503020204020204"/>
                    </a:rPr>
                    <a:t>Gurugram</a:t>
                  </a:r>
                </a:p>
              </cx:txPr>
              <cx:visibility seriesName="0" categoryName="1" value="0"/>
              <cx:separator>, </cx:separator>
            </cx:dataLabel>
            <cx:dataLabel idx="5">
              <cx:numFmt formatCode="0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00"/>
                  </a:pPr>
                  <a:r>
                    <a:rPr lang="en-US" sz="1000" b="1" i="0" u="none" strike="noStrike" baseline="0">
                      <a:solidFill>
                        <a:sysClr val="windowText" lastClr="000000"/>
                      </a:solidFill>
                      <a:latin typeface="Corbel" panose="020B0503020204020204"/>
                    </a:rPr>
                    <a:t>Hyderabad</a:t>
                  </a:r>
                </a:p>
              </cx:txPr>
              <cx:visibility seriesName="0" categoryName="1" value="0"/>
              <cx:separator>, </cx:separator>
            </cx:dataLabel>
            <cx:dataLabel idx="7">
              <cx:numFmt formatCode="0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000" b="1" i="0" u="none" strike="noStrike" baseline="0">
                      <a:solidFill>
                        <a:sysClr val="windowText" lastClr="000000"/>
                      </a:solidFill>
                      <a:latin typeface="Corbel" panose="020B0503020204020204"/>
                    </a:rPr>
                    <a:t>Mumbai</a:t>
                  </a:r>
                </a:p>
              </cx:txPr>
              <cx:visibility seriesName="0" categoryName="1" value="0"/>
              <cx:separator>, </cx:separator>
            </cx:dataLabel>
          </cx:dataLabels>
          <cx:dataId val="0"/>
          <cx:layoutPr>
            <cx:parentLabelLayout val="banner"/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bg1"/>
              </a:solidFill>
            </a:defRPr>
          </a:pPr>
          <a:endParaRPr lang="en-US" sz="900" b="1" i="0" u="none" strike="noStrike" baseline="0">
            <a:solidFill>
              <a:schemeClr val="bg1"/>
            </a:solidFill>
            <a:latin typeface="Corbel" panose="020B0503020204020204"/>
          </a:endParaRPr>
        </a:p>
      </cx:txPr>
    </cx:legend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0" Type="http://schemas.openxmlformats.org/officeDocument/2006/relationships/chart" Target="../charts/chart4.xml"/><Relationship Id="rId4" Type="http://schemas.openxmlformats.org/officeDocument/2006/relationships/image" Target="../media/image2.sv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601980</xdr:colOff>
      <xdr:row>11</xdr:row>
      <xdr:rowOff>121920</xdr:rowOff>
    </xdr:from>
    <xdr:to>
      <xdr:col>19</xdr:col>
      <xdr:colOff>30480</xdr:colOff>
      <xdr:row>27</xdr:row>
      <xdr:rowOff>137160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9136380" y="2133600"/>
          <a:ext cx="2476500" cy="294132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381000</xdr:colOff>
      <xdr:row>11</xdr:row>
      <xdr:rowOff>121920</xdr:rowOff>
    </xdr:from>
    <xdr:to>
      <xdr:col>15</xdr:col>
      <xdr:colOff>30480</xdr:colOff>
      <xdr:row>27</xdr:row>
      <xdr:rowOff>91440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4648200" y="2133600"/>
          <a:ext cx="4526280" cy="289560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15240</xdr:colOff>
      <xdr:row>11</xdr:row>
      <xdr:rowOff>99060</xdr:rowOff>
    </xdr:from>
    <xdr:to>
      <xdr:col>7</xdr:col>
      <xdr:colOff>388620</xdr:colOff>
      <xdr:row>27</xdr:row>
      <xdr:rowOff>114300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5240" y="2110740"/>
          <a:ext cx="4640580" cy="2941320"/>
        </a:xfrm>
        <a:prstGeom prst="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198120</xdr:colOff>
      <xdr:row>0</xdr:row>
      <xdr:rowOff>53340</xdr:rowOff>
    </xdr:from>
    <xdr:to>
      <xdr:col>11</xdr:col>
      <xdr:colOff>281940</xdr:colOff>
      <xdr:row>11</xdr:row>
      <xdr:rowOff>152400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246120" y="53340"/>
          <a:ext cx="3741420" cy="2110740"/>
        </a:xfrm>
        <a:prstGeom prst="rect">
          <a:avLst/>
        </a:prstGeom>
        <a:solidFill>
          <a:schemeClr val="tx2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198120</xdr:colOff>
      <xdr:row>0</xdr:row>
      <xdr:rowOff>53340</xdr:rowOff>
    </xdr:from>
    <xdr:to>
      <xdr:col>11</xdr:col>
      <xdr:colOff>266700</xdr:colOff>
      <xdr:row>11</xdr:row>
      <xdr:rowOff>144780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0</xdr:row>
      <xdr:rowOff>22860</xdr:rowOff>
    </xdr:from>
    <xdr:to>
      <xdr:col>18</xdr:col>
      <xdr:colOff>601980</xdr:colOff>
      <xdr:row>11</xdr:row>
      <xdr:rowOff>137160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010400" y="22860"/>
          <a:ext cx="4564380" cy="212598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99060</xdr:colOff>
      <xdr:row>0</xdr:row>
      <xdr:rowOff>45720</xdr:rowOff>
    </xdr:from>
    <xdr:to>
      <xdr:col>5</xdr:col>
      <xdr:colOff>160020</xdr:colOff>
      <xdr:row>11</xdr:row>
      <xdr:rowOff>129540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9060" y="45720"/>
          <a:ext cx="3108960" cy="20955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68580</xdr:colOff>
      <xdr:row>0</xdr:row>
      <xdr:rowOff>45720</xdr:rowOff>
    </xdr:from>
    <xdr:to>
      <xdr:col>5</xdr:col>
      <xdr:colOff>182880</xdr:colOff>
      <xdr:row>11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586740</xdr:colOff>
      <xdr:row>4</xdr:row>
      <xdr:rowOff>167640</xdr:rowOff>
    </xdr:from>
    <xdr:to>
      <xdr:col>1</xdr:col>
      <xdr:colOff>541020</xdr:colOff>
      <xdr:row>8</xdr:row>
      <xdr:rowOff>49530</xdr:rowOff>
    </xdr:to>
    <xdr:pic>
      <xdr:nvPicPr>
        <xdr:cNvPr id="4" name="Graphic 3" descr="Man with solid fill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6740" y="899160"/>
          <a:ext cx="563880" cy="613410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5</xdr:row>
      <xdr:rowOff>3810</xdr:rowOff>
    </xdr:from>
    <xdr:to>
      <xdr:col>2</xdr:col>
      <xdr:colOff>182880</xdr:colOff>
      <xdr:row>8</xdr:row>
      <xdr:rowOff>53340</xdr:rowOff>
    </xdr:to>
    <xdr:pic>
      <xdr:nvPicPr>
        <xdr:cNvPr id="5" name="Graphic 4" descr="Woman with solid fil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68680" y="918210"/>
          <a:ext cx="533400" cy="598170"/>
        </a:xfrm>
        <a:prstGeom prst="rect">
          <a:avLst/>
        </a:prstGeom>
      </xdr:spPr>
    </xdr:pic>
    <xdr:clientData/>
  </xdr:twoCellAnchor>
  <xdr:twoCellAnchor>
    <xdr:from>
      <xdr:col>3</xdr:col>
      <xdr:colOff>99060</xdr:colOff>
      <xdr:row>5</xdr:row>
      <xdr:rowOff>121920</xdr:rowOff>
    </xdr:from>
    <xdr:to>
      <xdr:col>4</xdr:col>
      <xdr:colOff>304800</xdr:colOff>
      <xdr:row>7</xdr:row>
      <xdr:rowOff>0</xdr:rowOff>
    </xdr:to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927860" y="1036320"/>
          <a:ext cx="815340" cy="24384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 b="1">
              <a:effectLst/>
              <a:latin typeface="+mn-lt"/>
              <a:ea typeface="+mn-ea"/>
              <a:cs typeface="+mn-cs"/>
            </a:rPr>
            <a:t>Male</a:t>
          </a:r>
          <a:endParaRPr lang="en-IN" sz="1100"/>
        </a:p>
      </xdr:txBody>
    </xdr:sp>
    <xdr:clientData/>
  </xdr:twoCellAnchor>
  <xdr:twoCellAnchor>
    <xdr:from>
      <xdr:col>2</xdr:col>
      <xdr:colOff>579120</xdr:colOff>
      <xdr:row>7</xdr:row>
      <xdr:rowOff>121920</xdr:rowOff>
    </xdr:from>
    <xdr:to>
      <xdr:col>4</xdr:col>
      <xdr:colOff>167640</xdr:colOff>
      <xdr:row>9</xdr:row>
      <xdr:rowOff>45720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798320" y="1402080"/>
          <a:ext cx="807720" cy="28956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 b="1">
              <a:effectLst/>
              <a:latin typeface="+mn-lt"/>
              <a:ea typeface="+mn-ea"/>
              <a:cs typeface="+mn-cs"/>
            </a:rPr>
            <a:t>Total Hire</a:t>
          </a:r>
          <a:endParaRPr lang="en-IN" sz="1100"/>
        </a:p>
      </xdr:txBody>
    </xdr:sp>
    <xdr:clientData/>
  </xdr:twoCellAnchor>
  <xdr:twoCellAnchor>
    <xdr:from>
      <xdr:col>8</xdr:col>
      <xdr:colOff>60960</xdr:colOff>
      <xdr:row>4</xdr:row>
      <xdr:rowOff>129540</xdr:rowOff>
    </xdr:from>
    <xdr:to>
      <xdr:col>9</xdr:col>
      <xdr:colOff>38100</xdr:colOff>
      <xdr:row>5</xdr:row>
      <xdr:rowOff>129540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937760" y="861060"/>
          <a:ext cx="58674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0000"/>
              </a:solidFill>
            </a:rPr>
            <a:t>RED</a:t>
          </a:r>
        </a:p>
      </xdr:txBody>
    </xdr:sp>
    <xdr:clientData/>
  </xdr:twoCellAnchor>
  <xdr:twoCellAnchor>
    <xdr:from>
      <xdr:col>8</xdr:col>
      <xdr:colOff>495300</xdr:colOff>
      <xdr:row>4</xdr:row>
      <xdr:rowOff>129540</xdr:rowOff>
    </xdr:from>
    <xdr:to>
      <xdr:col>9</xdr:col>
      <xdr:colOff>533400</xdr:colOff>
      <xdr:row>5</xdr:row>
      <xdr:rowOff>175260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372100" y="861060"/>
          <a:ext cx="647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7C05"/>
              </a:solidFill>
            </a:rPr>
            <a:t>AMBER</a:t>
          </a:r>
        </a:p>
      </xdr:txBody>
    </xdr:sp>
    <xdr:clientData/>
  </xdr:twoCellAnchor>
  <xdr:twoCellAnchor>
    <xdr:from>
      <xdr:col>9</xdr:col>
      <xdr:colOff>510540</xdr:colOff>
      <xdr:row>4</xdr:row>
      <xdr:rowOff>129540</xdr:rowOff>
    </xdr:from>
    <xdr:to>
      <xdr:col>10</xdr:col>
      <xdr:colOff>541020</xdr:colOff>
      <xdr:row>6</xdr:row>
      <xdr:rowOff>15240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996940" y="861060"/>
          <a:ext cx="64008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8DF92B"/>
              </a:solidFill>
            </a:rPr>
            <a:t>GREEN</a:t>
          </a:r>
        </a:p>
      </xdr:txBody>
    </xdr:sp>
    <xdr:clientData/>
  </xdr:twoCellAnchor>
  <xdr:twoCellAnchor>
    <xdr:from>
      <xdr:col>8</xdr:col>
      <xdr:colOff>167640</xdr:colOff>
      <xdr:row>5</xdr:row>
      <xdr:rowOff>137160</xdr:rowOff>
    </xdr:from>
    <xdr:to>
      <xdr:col>8</xdr:col>
      <xdr:colOff>556260</xdr:colOff>
      <xdr:row>6</xdr:row>
      <xdr:rowOff>175260</xdr:rowOff>
    </xdr:to>
    <xdr:sp macro="" textlink="Sheet10!F10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44440" y="1051560"/>
          <a:ext cx="388620" cy="220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D1134A2B-5F05-42F7-8853-78ECC035E7C7}" type="TxLink">
            <a:rPr lang="en-US" sz="1100" b="1" i="0" u="none" strike="noStrike">
              <a:solidFill>
                <a:schemeClr val="bg1"/>
              </a:solidFill>
              <a:latin typeface="Corbel"/>
            </a:rPr>
            <a:pPr algn="l"/>
            <a:t>83</a:t>
          </a:fld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68580</xdr:colOff>
      <xdr:row>5</xdr:row>
      <xdr:rowOff>160020</xdr:rowOff>
    </xdr:from>
    <xdr:to>
      <xdr:col>9</xdr:col>
      <xdr:colOff>502920</xdr:colOff>
      <xdr:row>7</xdr:row>
      <xdr:rowOff>144780</xdr:rowOff>
    </xdr:to>
    <xdr:sp macro="" textlink="Sheet10!F11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554980" y="1074420"/>
          <a:ext cx="434340" cy="350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24C6D6DE-E75A-45F2-8304-CDBF52307909}" type="TxLink">
            <a:rPr lang="en-US" sz="1100" b="1" i="0" u="none" strike="noStrike">
              <a:solidFill>
                <a:schemeClr val="bg1"/>
              </a:solidFill>
              <a:latin typeface="Corbel"/>
            </a:rPr>
            <a:pPr algn="l"/>
            <a:t>83</a:t>
          </a:fld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38100</xdr:colOff>
      <xdr:row>5</xdr:row>
      <xdr:rowOff>144780</xdr:rowOff>
    </xdr:from>
    <xdr:to>
      <xdr:col>10</xdr:col>
      <xdr:colOff>495300</xdr:colOff>
      <xdr:row>7</xdr:row>
      <xdr:rowOff>7620</xdr:rowOff>
    </xdr:to>
    <xdr:sp macro="" textlink="Sheet10!F12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134100" y="1059180"/>
          <a:ext cx="457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ABCC996-20A7-4D25-882D-49CD393DD277}" type="TxLink">
            <a:rPr lang="en-US" sz="1100" b="1" i="0" u="none" strike="noStrike">
              <a:solidFill>
                <a:schemeClr val="bg1"/>
              </a:solidFill>
              <a:latin typeface="Corbel"/>
            </a:rPr>
            <a:pPr algn="l"/>
            <a:t>84</a:t>
          </a:fld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297180</xdr:colOff>
      <xdr:row>0</xdr:row>
      <xdr:rowOff>38100</xdr:rowOff>
    </xdr:from>
    <xdr:to>
      <xdr:col>18</xdr:col>
      <xdr:colOff>608473</xdr:colOff>
      <xdr:row>11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02780" y="38100"/>
          <a:ext cx="4578493" cy="2087880"/>
        </a:xfrm>
        <a:prstGeom prst="rect">
          <a:avLst/>
        </a:prstGeom>
      </xdr:spPr>
    </xdr:pic>
    <xdr:clientData/>
  </xdr:twoCellAnchor>
  <xdr:twoCellAnchor>
    <xdr:from>
      <xdr:col>11</xdr:col>
      <xdr:colOff>571500</xdr:colOff>
      <xdr:row>1</xdr:row>
      <xdr:rowOff>175260</xdr:rowOff>
    </xdr:from>
    <xdr:to>
      <xdr:col>13</xdr:col>
      <xdr:colOff>472440</xdr:colOff>
      <xdr:row>4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277100" y="358140"/>
          <a:ext cx="1120140" cy="4495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002060"/>
              </a:solidFill>
            </a:rPr>
            <a:t>     </a:t>
          </a:r>
          <a:r>
            <a:rPr lang="en-IN" sz="1100" b="1">
              <a:solidFill>
                <a:srgbClr val="002060"/>
              </a:solidFill>
            </a:rPr>
            <a:t>HIRED</a:t>
          </a:r>
        </a:p>
        <a:p>
          <a:pPr algn="l"/>
          <a:r>
            <a:rPr lang="en-IN" sz="1100">
              <a:solidFill>
                <a:schemeClr val="accent6">
                  <a:lumMod val="75000"/>
                </a:schemeClr>
              </a:solidFill>
            </a:rPr>
            <a:t>    </a:t>
          </a:r>
          <a:r>
            <a:rPr lang="en-IN" sz="1100">
              <a:solidFill>
                <a:srgbClr val="002060"/>
              </a:solidFill>
            </a:rPr>
            <a:t> </a:t>
          </a:r>
          <a:r>
            <a:rPr lang="en-IN" sz="1100" b="1">
              <a:solidFill>
                <a:schemeClr val="accent6">
                  <a:lumMod val="75000"/>
                </a:schemeClr>
              </a:solidFill>
            </a:rPr>
            <a:t>REJECTED</a:t>
          </a:r>
        </a:p>
      </xdr:txBody>
    </xdr:sp>
    <xdr:clientData/>
  </xdr:twoCellAnchor>
  <xdr:twoCellAnchor>
    <xdr:from>
      <xdr:col>12</xdr:col>
      <xdr:colOff>38100</xdr:colOff>
      <xdr:row>2</xdr:row>
      <xdr:rowOff>68580</xdr:rowOff>
    </xdr:from>
    <xdr:to>
      <xdr:col>12</xdr:col>
      <xdr:colOff>121920</xdr:colOff>
      <xdr:row>2</xdr:row>
      <xdr:rowOff>160020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353300" y="434340"/>
          <a:ext cx="83820" cy="9144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38100</xdr:colOff>
      <xdr:row>3</xdr:row>
      <xdr:rowOff>38100</xdr:rowOff>
    </xdr:from>
    <xdr:to>
      <xdr:col>12</xdr:col>
      <xdr:colOff>121920</xdr:colOff>
      <xdr:row>3</xdr:row>
      <xdr:rowOff>121920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353300" y="586740"/>
          <a:ext cx="83820" cy="8382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11</xdr:row>
      <xdr:rowOff>152400</xdr:rowOff>
    </xdr:from>
    <xdr:to>
      <xdr:col>7</xdr:col>
      <xdr:colOff>403860</xdr:colOff>
      <xdr:row>27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2" name="Chart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164080"/>
              <a:ext cx="4671060" cy="2903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342900</xdr:colOff>
      <xdr:row>16</xdr:row>
      <xdr:rowOff>129540</xdr:rowOff>
    </xdr:from>
    <xdr:to>
      <xdr:col>2</xdr:col>
      <xdr:colOff>0</xdr:colOff>
      <xdr:row>18</xdr:row>
      <xdr:rowOff>160020</xdr:rowOff>
    </xdr:to>
    <xdr:sp macro="" textlink="Sheet10!K21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52500" y="3055620"/>
          <a:ext cx="2667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CF68E78-26A5-417B-9B31-D1DA82B6206D}" type="TxLink">
            <a:rPr lang="en-US" sz="1100" b="1" i="0" u="none" strike="noStrike">
              <a:solidFill>
                <a:srgbClr val="000000"/>
              </a:solidFill>
              <a:latin typeface="Corbel"/>
            </a:rPr>
            <a:pPr/>
            <a:t>9</a:t>
          </a:fld>
          <a:endParaRPr lang="en-IN" sz="1100" b="1"/>
        </a:p>
      </xdr:txBody>
    </xdr:sp>
    <xdr:clientData/>
  </xdr:twoCellAnchor>
  <xdr:twoCellAnchor>
    <xdr:from>
      <xdr:col>3</xdr:col>
      <xdr:colOff>99060</xdr:colOff>
      <xdr:row>16</xdr:row>
      <xdr:rowOff>167640</xdr:rowOff>
    </xdr:from>
    <xdr:to>
      <xdr:col>4</xdr:col>
      <xdr:colOff>137160</xdr:colOff>
      <xdr:row>19</xdr:row>
      <xdr:rowOff>15240</xdr:rowOff>
    </xdr:to>
    <xdr:sp macro="" textlink="Sheet10!K18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927860" y="3093720"/>
          <a:ext cx="6477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CFAE0AE-C6FC-4350-8583-59A65D152935}" type="TxLink">
            <a:rPr lang="en-US" sz="1100" b="1" i="0" u="none" strike="noStrike">
              <a:solidFill>
                <a:srgbClr val="000000"/>
              </a:solidFill>
              <a:latin typeface="Corbel"/>
            </a:rPr>
            <a:pPr/>
            <a:t>8</a:t>
          </a:fld>
          <a:endParaRPr lang="en-IN" sz="1100" b="1"/>
        </a:p>
      </xdr:txBody>
    </xdr:sp>
    <xdr:clientData/>
  </xdr:twoCellAnchor>
  <xdr:twoCellAnchor>
    <xdr:from>
      <xdr:col>4</xdr:col>
      <xdr:colOff>175260</xdr:colOff>
      <xdr:row>16</xdr:row>
      <xdr:rowOff>175260</xdr:rowOff>
    </xdr:from>
    <xdr:to>
      <xdr:col>5</xdr:col>
      <xdr:colOff>213360</xdr:colOff>
      <xdr:row>19</xdr:row>
      <xdr:rowOff>22860</xdr:rowOff>
    </xdr:to>
    <xdr:sp macro="" textlink="Sheet10!K25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613660" y="3101340"/>
          <a:ext cx="6477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A205893-1E1C-476A-A3A9-C4BB9691748E}" type="TxLink">
            <a:rPr lang="en-US" sz="1100" b="1" i="0" u="none" strike="noStrike">
              <a:solidFill>
                <a:srgbClr val="000000"/>
              </a:solidFill>
              <a:latin typeface="Corbel"/>
            </a:rPr>
            <a:pPr/>
            <a:t>6</a:t>
          </a:fld>
          <a:endParaRPr lang="en-IN" sz="1100" b="1"/>
        </a:p>
      </xdr:txBody>
    </xdr:sp>
    <xdr:clientData/>
  </xdr:twoCellAnchor>
  <xdr:twoCellAnchor>
    <xdr:from>
      <xdr:col>7</xdr:col>
      <xdr:colOff>60960</xdr:colOff>
      <xdr:row>17</xdr:row>
      <xdr:rowOff>0</xdr:rowOff>
    </xdr:from>
    <xdr:to>
      <xdr:col>8</xdr:col>
      <xdr:colOff>99060</xdr:colOff>
      <xdr:row>19</xdr:row>
      <xdr:rowOff>30480</xdr:rowOff>
    </xdr:to>
    <xdr:sp macro="" textlink="Sheet10!K26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328160" y="3108960"/>
          <a:ext cx="6477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E81FA48-EED8-4117-8927-197821D413F8}" type="TxLink">
            <a:rPr lang="en-US" sz="1100" b="1" i="0" u="none" strike="noStrike">
              <a:solidFill>
                <a:srgbClr val="000000"/>
              </a:solidFill>
              <a:latin typeface="Corbel"/>
            </a:rPr>
            <a:pPr/>
            <a:t>4</a:t>
          </a:fld>
          <a:endParaRPr lang="en-IN" sz="1100" b="1"/>
        </a:p>
      </xdr:txBody>
    </xdr:sp>
    <xdr:clientData/>
  </xdr:twoCellAnchor>
  <xdr:twoCellAnchor>
    <xdr:from>
      <xdr:col>5</xdr:col>
      <xdr:colOff>419100</xdr:colOff>
      <xdr:row>16</xdr:row>
      <xdr:rowOff>114300</xdr:rowOff>
    </xdr:from>
    <xdr:to>
      <xdr:col>6</xdr:col>
      <xdr:colOff>457200</xdr:colOff>
      <xdr:row>18</xdr:row>
      <xdr:rowOff>144780</xdr:rowOff>
    </xdr:to>
    <xdr:sp macro="" textlink="Sheet10!K26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3467100" y="3040380"/>
          <a:ext cx="6477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E81FA48-EED8-4117-8927-197821D413F8}" type="TxLink">
            <a:rPr lang="en-US" sz="1100" b="1" i="0" u="none" strike="noStrike">
              <a:solidFill>
                <a:srgbClr val="000000"/>
              </a:solidFill>
              <a:latin typeface="Corbel"/>
            </a:rPr>
            <a:pPr/>
            <a:t>4</a:t>
          </a:fld>
          <a:endParaRPr lang="en-IN" sz="1100" b="1"/>
        </a:p>
      </xdr:txBody>
    </xdr:sp>
    <xdr:clientData/>
  </xdr:twoCellAnchor>
  <xdr:twoCellAnchor>
    <xdr:from>
      <xdr:col>5</xdr:col>
      <xdr:colOff>167640</xdr:colOff>
      <xdr:row>22</xdr:row>
      <xdr:rowOff>144780</xdr:rowOff>
    </xdr:from>
    <xdr:to>
      <xdr:col>6</xdr:col>
      <xdr:colOff>205740</xdr:colOff>
      <xdr:row>24</xdr:row>
      <xdr:rowOff>175260</xdr:rowOff>
    </xdr:to>
    <xdr:sp macro="" textlink="Sheet10!K23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3215640" y="4168140"/>
          <a:ext cx="6477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5D33F4E-2924-4471-B735-15390E312C2B}" type="TxLink">
            <a:rPr lang="en-US" sz="1100" b="1" i="0" u="none" strike="noStrike">
              <a:solidFill>
                <a:srgbClr val="000000"/>
              </a:solidFill>
              <a:latin typeface="Corbel"/>
            </a:rPr>
            <a:pPr/>
            <a:t>2</a:t>
          </a:fld>
          <a:endParaRPr lang="en-IN" sz="1100" b="1"/>
        </a:p>
      </xdr:txBody>
    </xdr:sp>
    <xdr:clientData/>
  </xdr:twoCellAnchor>
  <xdr:twoCellAnchor>
    <xdr:from>
      <xdr:col>6</xdr:col>
      <xdr:colOff>129540</xdr:colOff>
      <xdr:row>22</xdr:row>
      <xdr:rowOff>129540</xdr:rowOff>
    </xdr:from>
    <xdr:to>
      <xdr:col>7</xdr:col>
      <xdr:colOff>167640</xdr:colOff>
      <xdr:row>24</xdr:row>
      <xdr:rowOff>160020</xdr:rowOff>
    </xdr:to>
    <xdr:sp macro="" textlink="Sheet10!K24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3787140" y="4152900"/>
          <a:ext cx="6477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425CD8C-5960-4FD0-80F1-35C2B59DB6D5}" type="TxLink">
            <a:rPr lang="en-US" sz="1100" b="1" i="0" u="none" strike="noStrike">
              <a:solidFill>
                <a:srgbClr val="000000"/>
              </a:solidFill>
              <a:latin typeface="Corbel"/>
            </a:rPr>
            <a:pPr/>
            <a:t>2</a:t>
          </a:fld>
          <a:endParaRPr lang="en-IN" sz="1100" b="1"/>
        </a:p>
      </xdr:txBody>
    </xdr:sp>
    <xdr:clientData/>
  </xdr:twoCellAnchor>
  <xdr:twoCellAnchor>
    <xdr:from>
      <xdr:col>7</xdr:col>
      <xdr:colOff>144780</xdr:colOff>
      <xdr:row>22</xdr:row>
      <xdr:rowOff>129540</xdr:rowOff>
    </xdr:from>
    <xdr:to>
      <xdr:col>8</xdr:col>
      <xdr:colOff>182880</xdr:colOff>
      <xdr:row>24</xdr:row>
      <xdr:rowOff>160020</xdr:rowOff>
    </xdr:to>
    <xdr:sp macro="" textlink="Sheet10!K22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411980" y="4152900"/>
          <a:ext cx="6477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006164-EC92-4691-B7B9-EB1DBD6A4DD5}" type="TxLink">
            <a:rPr lang="en-US" sz="1100" b="1" i="0" u="none" strike="noStrike">
              <a:solidFill>
                <a:srgbClr val="000000"/>
              </a:solidFill>
              <a:latin typeface="Corbel"/>
            </a:rPr>
            <a:pPr/>
            <a:t>1</a:t>
          </a:fld>
          <a:endParaRPr lang="en-IN" sz="1100" b="1"/>
        </a:p>
      </xdr:txBody>
    </xdr:sp>
    <xdr:clientData/>
  </xdr:twoCellAnchor>
  <xdr:twoCellAnchor>
    <xdr:from>
      <xdr:col>7</xdr:col>
      <xdr:colOff>144780</xdr:colOff>
      <xdr:row>25</xdr:row>
      <xdr:rowOff>0</xdr:rowOff>
    </xdr:from>
    <xdr:to>
      <xdr:col>8</xdr:col>
      <xdr:colOff>182880</xdr:colOff>
      <xdr:row>27</xdr:row>
      <xdr:rowOff>30480</xdr:rowOff>
    </xdr:to>
    <xdr:sp macro="" textlink="Sheet10!K22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411980" y="4572000"/>
          <a:ext cx="6477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006164-EC92-4691-B7B9-EB1DBD6A4DD5}" type="TxLink">
            <a:rPr lang="en-US" sz="1100" b="1" i="0" u="none" strike="noStrike">
              <a:solidFill>
                <a:srgbClr val="000000"/>
              </a:solidFill>
              <a:latin typeface="Corbel"/>
            </a:rPr>
            <a:pPr/>
            <a:t>1</a:t>
          </a:fld>
          <a:endParaRPr lang="en-IN" sz="1100" b="1"/>
        </a:p>
      </xdr:txBody>
    </xdr:sp>
    <xdr:clientData/>
  </xdr:twoCellAnchor>
  <xdr:twoCellAnchor>
    <xdr:from>
      <xdr:col>1</xdr:col>
      <xdr:colOff>0</xdr:colOff>
      <xdr:row>0</xdr:row>
      <xdr:rowOff>99060</xdr:rowOff>
    </xdr:from>
    <xdr:to>
      <xdr:col>4</xdr:col>
      <xdr:colOff>45720</xdr:colOff>
      <xdr:row>2</xdr:row>
      <xdr:rowOff>30480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609600" y="99060"/>
          <a:ext cx="1874520" cy="2971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GENDER</a:t>
          </a:r>
          <a:r>
            <a:rPr lang="en-IN" sz="1100" b="1" baseline="0"/>
            <a:t> BASED HIRING</a:t>
          </a:r>
          <a:endParaRPr lang="en-IN" sz="1100" b="1"/>
        </a:p>
      </xdr:txBody>
    </xdr:sp>
    <xdr:clientData/>
  </xdr:twoCellAnchor>
  <xdr:twoCellAnchor>
    <xdr:from>
      <xdr:col>7</xdr:col>
      <xdr:colOff>381000</xdr:colOff>
      <xdr:row>11</xdr:row>
      <xdr:rowOff>114300</xdr:rowOff>
    </xdr:from>
    <xdr:to>
      <xdr:col>15</xdr:col>
      <xdr:colOff>53340</xdr:colOff>
      <xdr:row>27</xdr:row>
      <xdr:rowOff>106680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160020</xdr:colOff>
      <xdr:row>24</xdr:row>
      <xdr:rowOff>7620</xdr:rowOff>
    </xdr:from>
    <xdr:to>
      <xdr:col>9</xdr:col>
      <xdr:colOff>76200</xdr:colOff>
      <xdr:row>25</xdr:row>
      <xdr:rowOff>83820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036820" y="4396740"/>
          <a:ext cx="52578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PASS</a:t>
          </a:r>
        </a:p>
        <a:p>
          <a:endParaRPr lang="en-IN" sz="1100"/>
        </a:p>
      </xdr:txBody>
    </xdr:sp>
    <xdr:clientData/>
  </xdr:twoCellAnchor>
  <xdr:twoCellAnchor>
    <xdr:from>
      <xdr:col>8</xdr:col>
      <xdr:colOff>30480</xdr:colOff>
      <xdr:row>25</xdr:row>
      <xdr:rowOff>22860</xdr:rowOff>
    </xdr:from>
    <xdr:to>
      <xdr:col>9</xdr:col>
      <xdr:colOff>251460</xdr:colOff>
      <xdr:row>26</xdr:row>
      <xdr:rowOff>129540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4907280" y="4594860"/>
          <a:ext cx="83058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     FAIL</a:t>
          </a:r>
        </a:p>
        <a:p>
          <a:endParaRPr lang="en-IN" sz="1100"/>
        </a:p>
      </xdr:txBody>
    </xdr:sp>
    <xdr:clientData/>
  </xdr:twoCellAnchor>
  <xdr:twoCellAnchor>
    <xdr:from>
      <xdr:col>8</xdr:col>
      <xdr:colOff>30480</xdr:colOff>
      <xdr:row>26</xdr:row>
      <xdr:rowOff>22860</xdr:rowOff>
    </xdr:from>
    <xdr:to>
      <xdr:col>9</xdr:col>
      <xdr:colOff>99060</xdr:colOff>
      <xdr:row>27</xdr:row>
      <xdr:rowOff>60960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907280" y="4777740"/>
          <a:ext cx="6781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TOTAL</a:t>
          </a:r>
        </a:p>
        <a:p>
          <a:endParaRPr lang="en-IN" sz="1100"/>
        </a:p>
      </xdr:txBody>
    </xdr:sp>
    <xdr:clientData/>
  </xdr:twoCellAnchor>
  <xdr:twoCellAnchor>
    <xdr:from>
      <xdr:col>9</xdr:col>
      <xdr:colOff>53340</xdr:colOff>
      <xdr:row>25</xdr:row>
      <xdr:rowOff>7620</xdr:rowOff>
    </xdr:from>
    <xdr:to>
      <xdr:col>9</xdr:col>
      <xdr:colOff>388620</xdr:colOff>
      <xdr:row>26</xdr:row>
      <xdr:rowOff>121920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539740" y="4579620"/>
          <a:ext cx="33528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67</a:t>
          </a:r>
        </a:p>
        <a:p>
          <a:endParaRPr lang="en-IN" sz="1100"/>
        </a:p>
      </xdr:txBody>
    </xdr:sp>
    <xdr:clientData/>
  </xdr:twoCellAnchor>
  <xdr:twoCellAnchor>
    <xdr:from>
      <xdr:col>9</xdr:col>
      <xdr:colOff>53340</xdr:colOff>
      <xdr:row>24</xdr:row>
      <xdr:rowOff>45720</xdr:rowOff>
    </xdr:from>
    <xdr:to>
      <xdr:col>9</xdr:col>
      <xdr:colOff>441960</xdr:colOff>
      <xdr:row>25</xdr:row>
      <xdr:rowOff>83820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539740" y="4434840"/>
          <a:ext cx="3886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183</a:t>
          </a:r>
        </a:p>
        <a:p>
          <a:endParaRPr lang="en-IN" sz="1000"/>
        </a:p>
      </xdr:txBody>
    </xdr:sp>
    <xdr:clientData/>
  </xdr:twoCellAnchor>
  <xdr:twoCellAnchor>
    <xdr:from>
      <xdr:col>9</xdr:col>
      <xdr:colOff>22860</xdr:colOff>
      <xdr:row>26</xdr:row>
      <xdr:rowOff>7620</xdr:rowOff>
    </xdr:from>
    <xdr:to>
      <xdr:col>9</xdr:col>
      <xdr:colOff>441960</xdr:colOff>
      <xdr:row>27</xdr:row>
      <xdr:rowOff>99060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509260" y="4762500"/>
          <a:ext cx="4191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250</a:t>
          </a:r>
        </a:p>
        <a:p>
          <a:endParaRPr lang="en-IN" sz="1000"/>
        </a:p>
      </xdr:txBody>
    </xdr:sp>
    <xdr:clientData/>
  </xdr:twoCellAnchor>
  <xdr:twoCellAnchor>
    <xdr:from>
      <xdr:col>8</xdr:col>
      <xdr:colOff>121920</xdr:colOff>
      <xdr:row>25</xdr:row>
      <xdr:rowOff>60960</xdr:rowOff>
    </xdr:from>
    <xdr:to>
      <xdr:col>8</xdr:col>
      <xdr:colOff>236220</xdr:colOff>
      <xdr:row>25</xdr:row>
      <xdr:rowOff>167640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4998720" y="4632960"/>
          <a:ext cx="114300" cy="106680"/>
        </a:xfrm>
        <a:prstGeom prst="rect">
          <a:avLst/>
        </a:prstGeom>
        <a:solidFill>
          <a:schemeClr val="tx2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114300</xdr:colOff>
      <xdr:row>24</xdr:row>
      <xdr:rowOff>83820</xdr:rowOff>
    </xdr:from>
    <xdr:to>
      <xdr:col>8</xdr:col>
      <xdr:colOff>228600</xdr:colOff>
      <xdr:row>25</xdr:row>
      <xdr:rowOff>7620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991100" y="4472940"/>
          <a:ext cx="114300" cy="1066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594360</xdr:colOff>
      <xdr:row>11</xdr:row>
      <xdr:rowOff>106680</xdr:rowOff>
    </xdr:from>
    <xdr:to>
      <xdr:col>19</xdr:col>
      <xdr:colOff>30480</xdr:colOff>
      <xdr:row>27</xdr:row>
      <xdr:rowOff>129540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53340</xdr:colOff>
      <xdr:row>15</xdr:row>
      <xdr:rowOff>160020</xdr:rowOff>
    </xdr:from>
    <xdr:to>
      <xdr:col>19</xdr:col>
      <xdr:colOff>91440</xdr:colOff>
      <xdr:row>17</xdr:row>
      <xdr:rowOff>106680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10416540" y="2903220"/>
          <a:ext cx="125730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 b="1">
              <a:solidFill>
                <a:schemeClr val="bg1"/>
              </a:solidFill>
            </a:rPr>
            <a:t>     </a:t>
          </a:r>
          <a:r>
            <a:rPr lang="en-IN" sz="800" b="1">
              <a:solidFill>
                <a:schemeClr val="bg1"/>
              </a:solidFill>
            </a:rPr>
            <a:t>HR CERTIFICATION</a:t>
          </a:r>
        </a:p>
        <a:p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167640</xdr:colOff>
      <xdr:row>16</xdr:row>
      <xdr:rowOff>114300</xdr:rowOff>
    </xdr:from>
    <xdr:to>
      <xdr:col>19</xdr:col>
      <xdr:colOff>15240</xdr:colOff>
      <xdr:row>18</xdr:row>
      <xdr:rowOff>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10530840" y="3040380"/>
          <a:ext cx="1066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IN" sz="8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CERTIFICATION</a:t>
          </a:r>
          <a:endParaRPr lang="en-IN" sz="800">
            <a:solidFill>
              <a:schemeClr val="bg1"/>
            </a:solidFill>
            <a:effectLst/>
          </a:endParaRPr>
        </a:p>
        <a:p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464820</xdr:colOff>
      <xdr:row>20</xdr:row>
      <xdr:rowOff>30480</xdr:rowOff>
    </xdr:from>
    <xdr:to>
      <xdr:col>17</xdr:col>
      <xdr:colOff>198120</xdr:colOff>
      <xdr:row>21</xdr:row>
      <xdr:rowOff>53340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9608820" y="3688080"/>
          <a:ext cx="9525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 b="1">
              <a:solidFill>
                <a:schemeClr val="bg1"/>
              </a:solidFill>
            </a:rPr>
            <a:t>TOTAL</a:t>
          </a:r>
          <a:r>
            <a:rPr lang="en-IN" sz="900" b="1" baseline="0">
              <a:solidFill>
                <a:schemeClr val="bg1"/>
              </a:solidFill>
            </a:rPr>
            <a:t> HIRED</a:t>
          </a:r>
          <a:endParaRPr lang="en-IN" sz="900" b="1">
            <a:solidFill>
              <a:schemeClr val="bg1"/>
            </a:solidFill>
          </a:endParaRPr>
        </a:p>
        <a:p>
          <a:endParaRPr lang="en-IN" sz="900"/>
        </a:p>
      </xdr:txBody>
    </xdr:sp>
    <xdr:clientData/>
  </xdr:twoCellAnchor>
  <xdr:twoCellAnchor>
    <xdr:from>
      <xdr:col>17</xdr:col>
      <xdr:colOff>114300</xdr:colOff>
      <xdr:row>16</xdr:row>
      <xdr:rowOff>38100</xdr:rowOff>
    </xdr:from>
    <xdr:to>
      <xdr:col>17</xdr:col>
      <xdr:colOff>228600</xdr:colOff>
      <xdr:row>16</xdr:row>
      <xdr:rowOff>144780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0477500" y="2964180"/>
          <a:ext cx="114300" cy="106680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121920</xdr:colOff>
      <xdr:row>16</xdr:row>
      <xdr:rowOff>167640</xdr:rowOff>
    </xdr:from>
    <xdr:to>
      <xdr:col>17</xdr:col>
      <xdr:colOff>236220</xdr:colOff>
      <xdr:row>17</xdr:row>
      <xdr:rowOff>91440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0485120" y="3093720"/>
          <a:ext cx="114300" cy="10668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83820</xdr:colOff>
      <xdr:row>20</xdr:row>
      <xdr:rowOff>15240</xdr:rowOff>
    </xdr:from>
    <xdr:to>
      <xdr:col>17</xdr:col>
      <xdr:colOff>502920</xdr:colOff>
      <xdr:row>21</xdr:row>
      <xdr:rowOff>114300</xdr:rowOff>
    </xdr:to>
    <xdr:sp macro="" textlink="Sheet10!$E$29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10447020" y="3672840"/>
          <a:ext cx="41910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783DC3C-52CB-4A58-ADC4-0ABBF4CDAC92}" type="TxLink">
            <a:rPr lang="en-US" sz="900" b="1" i="0" u="none" strike="noStrike">
              <a:solidFill>
                <a:schemeClr val="bg1"/>
              </a:solidFill>
              <a:latin typeface="Century Gothic" panose="020B0502020202020204" pitchFamily="34" charset="0"/>
            </a:rPr>
            <a:pPr/>
            <a:t>123</a:t>
          </a:fld>
          <a:endParaRPr lang="en-IN" sz="900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19</xdr:col>
      <xdr:colOff>15241</xdr:colOff>
      <xdr:row>0</xdr:row>
      <xdr:rowOff>0</xdr:rowOff>
    </xdr:from>
    <xdr:to>
      <xdr:col>23</xdr:col>
      <xdr:colOff>304801</xdr:colOff>
      <xdr:row>10</xdr:row>
      <xdr:rowOff>87197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597641" y="0"/>
          <a:ext cx="2727960" cy="1915997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0.61013</cdr:x>
      <cdr:y>0.36163</cdr:y>
    </cdr:from>
    <cdr:to>
      <cdr:x>0.75038</cdr:x>
      <cdr:y>0.46814</cdr:y>
    </cdr:to>
    <cdr:sp macro="" textlink="Sheet10!$B$11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8701D543-ED90-4A35-8855-84DD67FFA077}"/>
            </a:ext>
          </a:extLst>
        </cdr:cNvPr>
        <cdr:cNvSpPr/>
      </cdr:nvSpPr>
      <cdr:spPr>
        <a:xfrm xmlns:a="http://schemas.openxmlformats.org/drawingml/2006/main">
          <a:off x="1929410" y="752292"/>
          <a:ext cx="443528" cy="2215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6C95FFE7-4F0F-4490-A6F4-61A829C9FC40}" type="TxLink">
            <a:rPr lang="en-US" sz="1100" b="1" i="0" u="none" strike="noStrike">
              <a:solidFill>
                <a:srgbClr val="EA3672"/>
              </a:solidFill>
              <a:latin typeface="Corbel"/>
            </a:rPr>
            <a:pPr/>
            <a:t>39</a:t>
          </a:fld>
          <a:endParaRPr lang="en-US" b="1">
            <a:solidFill>
              <a:srgbClr val="EA3672"/>
            </a:solidFill>
          </a:endParaRPr>
        </a:p>
      </cdr:txBody>
    </cdr:sp>
  </cdr:relSizeAnchor>
  <cdr:relSizeAnchor xmlns:cdr="http://schemas.openxmlformats.org/drawingml/2006/chartDrawing">
    <cdr:from>
      <cdr:x>0.60401</cdr:x>
      <cdr:y>0.7312</cdr:y>
    </cdr:from>
    <cdr:to>
      <cdr:x>0.75652</cdr:x>
      <cdr:y>0.82086</cdr:y>
    </cdr:to>
    <cdr:sp macro="" textlink="Sheet10!$B$10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FDA0529F-8A62-42E8-8F13-F15AD7FBF26B}"/>
            </a:ext>
          </a:extLst>
        </cdr:cNvPr>
        <cdr:cNvSpPr/>
      </cdr:nvSpPr>
      <cdr:spPr>
        <a:xfrm xmlns:a="http://schemas.openxmlformats.org/drawingml/2006/main">
          <a:off x="1910061" y="1521084"/>
          <a:ext cx="482281" cy="18650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52DD3777-4982-4EC4-B238-22AB72AC96CB}" type="TxLink">
            <a:rPr lang="en-US" sz="1200" b="1" i="0" u="none" strike="noStrike">
              <a:solidFill>
                <a:srgbClr val="002060"/>
              </a:solidFill>
              <a:latin typeface="Corbel"/>
            </a:rPr>
            <a:pPr/>
            <a:t>123</a:t>
          </a:fld>
          <a:endParaRPr lang="en-US" sz="1200" b="1">
            <a:solidFill>
              <a:srgbClr val="002060"/>
            </a:solidFill>
          </a:endParaRPr>
        </a:p>
      </cdr:txBody>
    </cdr:sp>
  </cdr:relSizeAnchor>
  <cdr:relSizeAnchor xmlns:cdr="http://schemas.openxmlformats.org/drawingml/2006/chartDrawing">
    <cdr:from>
      <cdr:x>0.61013</cdr:x>
      <cdr:y>0.55585</cdr:y>
    </cdr:from>
    <cdr:to>
      <cdr:x>0.74899</cdr:x>
      <cdr:y>0.64197</cdr:y>
    </cdr:to>
    <cdr:sp macro="" textlink="Sheet10!$B$12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DA0529F-8A62-42E8-8F13-F15AD7FBF26B}"/>
            </a:ext>
          </a:extLst>
        </cdr:cNvPr>
        <cdr:cNvSpPr/>
      </cdr:nvSpPr>
      <cdr:spPr>
        <a:xfrm xmlns:a="http://schemas.openxmlformats.org/drawingml/2006/main">
          <a:off x="1929410" y="1156321"/>
          <a:ext cx="439132" cy="1791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69AB59B4-E6C2-45D9-86E0-FD7664B6DE9F}" type="TxLink">
            <a:rPr lang="en-US" sz="1100" b="1" i="0" u="none" strike="noStrike">
              <a:solidFill>
                <a:srgbClr val="00B0F0"/>
              </a:solidFill>
              <a:latin typeface="Corbel"/>
            </a:rPr>
            <a:pPr/>
            <a:t>84</a:t>
          </a:fld>
          <a:endParaRPr lang="en-US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0.56485</cdr:x>
      <cdr:y>0.29957</cdr:y>
    </cdr:from>
    <cdr:to>
      <cdr:x>0.8038</cdr:x>
      <cdr:y>0.4193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83B7B096-0114-4C29-8236-30D53E5E4F78}"/>
            </a:ext>
          </a:extLst>
        </cdr:cNvPr>
        <cdr:cNvSpPr txBox="1"/>
      </cdr:nvSpPr>
      <cdr:spPr>
        <a:xfrm xmlns:a="http://schemas.openxmlformats.org/drawingml/2006/main">
          <a:off x="1786210" y="623184"/>
          <a:ext cx="755639" cy="249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Female</a:t>
          </a:r>
          <a:endParaRPr lang="en-IN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18.524798958337" createdVersion="7" refreshedVersion="7" minRefreshableVersion="3" recordCount="250" xr:uid="{5694971B-A7DD-4D3A-8FA2-1AC0451717EB}">
  <cacheSource type="worksheet">
    <worksheetSource name="Table1"/>
  </cacheSource>
  <cacheFields count="11">
    <cacheField name="Sr no" numFmtId="0">
      <sharedItems containsSemiMixedTypes="0" containsString="0" containsNumber="1" containsInteger="1" minValue="1" maxValue="250"/>
    </cacheField>
    <cacheField name="Candidate ID" numFmtId="0">
      <sharedItems containsSemiMixedTypes="0" containsString="0" containsNumber="1" containsInteger="1" minValue="1001" maxValue="1250" count="25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</sharedItems>
    </cacheField>
    <cacheField name="Name" numFmtId="0">
      <sharedItems count="250">
        <s v="Rajendra  S R"/>
        <s v="Maqsood P"/>
        <s v="Adil M"/>
        <s v="Subhash A"/>
        <s v="Sridhara B "/>
        <s v="Prashanth Kumar B S"/>
        <s v="Keerthi N"/>
        <s v="Venkatesha DB"/>
        <s v="Vasanthi K"/>
        <s v="Shivakumara H S"/>
        <s v="Adarsh K R "/>
        <s v="Chethan K"/>
        <s v="Mohankumar"/>
        <s v="Nagendra"/>
        <s v="Veeramani"/>
        <s v="Dayananda F"/>
        <s v="Rajath N"/>
        <s v="Rithesh K"/>
        <s v="Karthik K"/>
        <s v="Raju"/>
        <s v="Rizwan M"/>
        <s v="Kumara N"/>
        <s v="Hanuman K"/>
        <s v="Suresh M"/>
        <s v="Devaraju  V"/>
        <s v="Prakash  A"/>
        <s v="Kiran V"/>
        <s v="Ravikumar K R"/>
        <s v="Manikanta B"/>
        <s v="HARI KUMAR A"/>
        <s v="Keshava T A"/>
        <s v="Sankara Y"/>
        <s v="Santhosh Kumar"/>
        <s v="Ameen B"/>
        <s v="Shekar N"/>
        <s v="Mohammed Abrar"/>
        <s v="Nagaraju Salavadi"/>
        <s v="Rangaraju Anand"/>
        <s v="Bhaskar S"/>
        <s v="Harish T N"/>
        <s v="Raja S Maruthikumar L"/>
        <s v="Sreekanth S"/>
        <s v="Shekhar H V"/>
        <s v="Basavaraju"/>
        <s v="Muralidhar"/>
        <s v="Rajesh P"/>
        <s v="Prashanth K "/>
        <s v="Yathisha K"/>
        <s v="Chikkanna K"/>
        <s v="Krishna D"/>
        <s v="Raghavendra R"/>
        <s v="Balaji K"/>
        <s v="Prashantha Kumara K"/>
        <s v="Suresh P"/>
        <s v="Lakshmi kanth D R"/>
        <s v="Kalluru Yerriswamy"/>
        <s v="Shivakumara  SJ"/>
        <s v="Pradeep Kumar H U"/>
        <s v="Braja Sen"/>
        <s v="Arjun Rao"/>
        <s v="Gopi M"/>
        <s v="Balagangadhara B B"/>
        <s v="Mithun M"/>
        <s v="Pallavi K"/>
        <s v="Dharni C"/>
        <s v="Jebastin G"/>
        <s v="Santhoshi"/>
        <s v="Utpala"/>
        <s v="Girisha"/>
        <s v="Umang M"/>
        <s v="Chandrakanta"/>
        <s v="Shabana K"/>
        <s v="Ramini K "/>
        <s v="Jeevana K"/>
        <s v="Prabhakarni"/>
        <s v="Abdul R"/>
        <s v="Chitra"/>
        <s v="Mangla"/>
        <s v="Hemalata "/>
        <s v="Munendra"/>
        <s v="Suganya"/>
        <s v="Rashid Anwer"/>
        <s v="Sadhanandhan"/>
        <s v="Sathish Kumar C"/>
        <s v="Abhishek Kumar "/>
        <s v="Vivek Ranjan"/>
        <s v="Samala Rajesh "/>
        <s v="Lakke Shivashankar"/>
        <s v="Ankit Supare "/>
        <s v="Inam Sheikh"/>
        <s v="Rajesh HM"/>
        <s v="Veeraseshu"/>
        <s v="Manish Kumar"/>
        <s v="Rakesh Ranjan"/>
        <s v="Sayedhadid Alnishat"/>
        <s v="Siddharthmani A Tripathi"/>
        <s v="Vijay Seshappa Maske"/>
        <s v="Banala Arun Kumar "/>
        <s v="Rajiv David"/>
        <s v="Ravi Katare"/>
        <s v="Yash Mehrotra"/>
        <s v="Shanawaz Akhtar "/>
        <s v="Pankaj Jain  "/>
        <s v="Jeevan K M"/>
        <s v="Shreenandhan L"/>
        <s v="G Nagasai Sreelaya"/>
        <s v="Bayyani Dharnesh"/>
        <s v="K Akhila Sree"/>
        <s v="K Arihant"/>
        <s v="N Sharin Christina"/>
        <s v="N Haniy Peninal"/>
        <s v="Masineni Vyshnavi"/>
        <s v="Arkilla Ganesh"/>
        <s v="Pratham K"/>
        <s v="G Nagasai Pavan Sreekar Sarma"/>
        <s v="Manojna M"/>
        <s v="M Sowmiya"/>
        <s v="M Sooriya"/>
        <s v="M Saravanan"/>
        <s v="Gayathri S"/>
        <s v="S Giri Shankar"/>
        <s v="P Prundhaa Shri"/>
        <s v="Ramachandran K"/>
        <s v="Basudha Sunani"/>
        <s v="Falak S Pendari"/>
        <s v="Mididoddi Likhitha Sri"/>
        <s v="Mididoddi Chandra"/>
        <s v="M Elamathi"/>
        <s v="A Sherika"/>
        <s v="A Mounika"/>
        <s v="N Naren Karthi"/>
        <s v="N Vishwa"/>
        <s v="Sarika Deekshasree"/>
        <s v="Nagi K"/>
        <s v="Vashika Bhosagar"/>
        <s v="Lokesh E"/>
        <s v="Shreeya Seth"/>
        <s v="Monisha N"/>
        <s v="Naveen K"/>
        <s v="V Saikiran"/>
        <s v="V Praveen Kumar"/>
        <s v="Immon Dey"/>
        <s v="Pumba Joyti Sahoo"/>
        <s v="Sneha Dey"/>
        <s v="Soumyan Swagatika Pradhan"/>
        <s v="Satya N"/>
        <s v="K Taruni Krupa"/>
        <s v="Puvirahan H"/>
        <s v="Kumodini Sahu"/>
        <s v="Imtiyaz Ali"/>
        <s v="Sufiya Parveen"/>
        <s v="Ankita Singh"/>
        <s v="Vishnu Singh"/>
        <s v="Jishan Jyoti Thakuria"/>
        <s v="Madhushmita Das"/>
        <s v="Aditya Das"/>
        <s v="Mahak"/>
        <s v="Pushkar Gupta"/>
        <s v="Payal Yadav"/>
        <s v="Prateek Singh Jha"/>
        <s v="Mousam Kumar Padhan"/>
        <s v="Santhosh G"/>
        <s v="Kasar Rajesh Ulhas"/>
        <s v="Ramesha A K"/>
        <s v="Vijendra Kulkarni"/>
        <s v="Ramesh Kumar KN"/>
        <s v="Manjunath"/>
        <s v="Aneesh Badajena"/>
        <s v="Shruthi Shetty"/>
        <s v="Purnanand Sharma"/>
        <s v="Poras Raghav"/>
        <s v="Deepak Halapate"/>
        <s v="Nilesh Khomne "/>
        <s v="Manish Kant kumar"/>
        <s v="Sandeep Vilas Nagvekar "/>
        <s v="Pankaj Kumar"/>
        <s v="Kanwar Pal"/>
        <s v="Nithin T M"/>
        <s v="Lohith G"/>
        <s v="Abhishek Jaiswal"/>
        <s v="Aman Raj"/>
        <s v="Amit Bala"/>
        <s v="Amit Kumar"/>
        <s v="Amit Sapkal"/>
        <s v="Amol Anant Salvi"/>
        <s v="Anil Kumar"/>
        <s v="Ankit Verma"/>
        <s v="Arun Kumar Tiwari"/>
        <s v="Avijit Ganguly "/>
        <s v="Bijoy Saha"/>
        <s v="Biswajit Saha"/>
        <s v="Deepak Narayan Chaurasiya"/>
        <s v="Golam Iqbal"/>
        <s v="Jafar Khan"/>
        <s v="Jairam Hingorani "/>
        <s v="Jay Kumar"/>
        <s v="Karthick M"/>
        <s v="KUNDAN KUMAR"/>
        <s v="Mayank Bajaj"/>
        <s v="Nishant Jayantilal Gajjar"/>
        <s v="Nitesh Tiwari"/>
        <s v="Prashant P Gaikwad"/>
        <s v="Praveen Kumar"/>
        <s v="Ratandeep Singh"/>
        <s v="Rohit Awasthi"/>
        <s v="Rohit Kumar J Pandey"/>
        <s v="Santosh K"/>
        <s v="Satish Desai"/>
        <s v="Satveer singh"/>
        <s v="Sudhir R Chaudhary"/>
        <s v="Sujoy Bakshi"/>
        <s v="Sushovan Modak"/>
        <s v="Sakhina H"/>
        <s v="Prasad T"/>
        <s v="Vasim Mansuri"/>
        <s v="Vikas Kumar Pathak"/>
        <s v="Vikas Singh"/>
        <s v="Vineeta Sharma"/>
        <s v="Yash Ahuja"/>
        <s v="Varsha R"/>
        <s v="Yogita Goplani"/>
        <s v="Mukta Bhatt"/>
        <s v="Hrishi Patil"/>
        <s v="Yogita Deshmukh"/>
        <s v="Prerna Shivhare"/>
        <s v="Chetna R"/>
        <s v="Dolly J"/>
        <s v="Sachi  Jeswani"/>
        <s v="Rinky Deshpande"/>
        <s v="Devi Iyer"/>
        <s v="Priyanka P"/>
        <s v="Shital Roy"/>
        <s v="Lucky Chouksey"/>
        <s v="Akash m"/>
        <s v="Sampada K"/>
        <s v="Ayushi L"/>
        <s v="Varsha P"/>
        <s v="Hrishikesh R"/>
        <s v="Sunanda Gopal"/>
        <s v="Mahima Choudhary"/>
        <s v="Jenifer Steven"/>
        <s v="Stanley Dsouza"/>
        <s v="Jenny Hindocha"/>
        <s v="Aditya P"/>
        <s v="Sunil Shirbhate"/>
        <s v="Bala Subraminam"/>
        <s v="Vignesh Thirupati"/>
        <s v="Lata Chandra"/>
        <s v="Briju  Sen"/>
        <s v="Anushree Chakroborty"/>
      </sharedItems>
    </cacheField>
    <cacheField name="Gender" numFmtId="0">
      <sharedItems count="2">
        <s v="Male"/>
        <s v="Female"/>
      </sharedItems>
    </cacheField>
    <cacheField name="Location" numFmtId="0">
      <sharedItems containsBlank="1" count="67">
        <s v="Delhi "/>
        <s v="Bengaluru "/>
        <s v="Pune"/>
        <s v="Mumbai"/>
        <s v="Ahmedabad"/>
        <s v="Chennai"/>
        <s v="Kolkata"/>
        <s v="Patna"/>
        <s v="Chandigarh"/>
        <s v="Durg"/>
        <s v=" Bhavnagar"/>
        <s v="Faridabad"/>
        <s v="Hamirpur"/>
        <s v="Srinagar"/>
        <s v="Bilai"/>
        <s v="Bilaspur"/>
        <s v="Raipur"/>
        <s v="Bhavnagar"/>
        <s v="Jamnagar"/>
        <s v="Rajkot"/>
        <s v="Surat"/>
        <s v="Vadodara"/>
        <s v="Gurugram"/>
        <s v="Karnal"/>
        <s v="Hamirpur "/>
        <s v="Shimla"/>
        <s v="Amravati"/>
        <s v="Bhiwandi"/>
        <s v="Jalgaon"/>
        <s v="Nagpur"/>
        <s v="Nanded"/>
        <s v="Aurangabad"/>
        <s v="Kolhapur"/>
        <s v="Nashik"/>
        <s v="Sangli"/>
        <s v="Vasai"/>
        <s v="Virai"/>
        <s v="Ujjain"/>
        <s v="Amritsar"/>
        <s v="Ludhiana"/>
        <s v="Jalandhar"/>
        <s v="Pondicherru"/>
        <s v="Coimbatore"/>
        <s v="Madurai"/>
        <s v="Vellore"/>
        <s v="Hyderabad"/>
        <s v="Thrissur"/>
        <s v="Vizag"/>
        <s v="Pondicherry"/>
        <s v="Agra"/>
        <s v="Bareilly"/>
        <s v="Noida"/>
        <s v="Dehradun"/>
        <s v="Solapur"/>
        <s v="Trichy"/>
        <s v="Vijaywada"/>
        <s v="Gangtok"/>
        <s v="Ghaziabad "/>
        <s v="Lucknow"/>
        <s v="Kanpur"/>
        <s v="Ayodhya"/>
        <m/>
        <s v="Guwahati"/>
        <s v="Silchar"/>
        <s v="Indore"/>
        <s v="Hydeabad"/>
        <s v="Yavatmal"/>
      </sharedItems>
    </cacheField>
    <cacheField name="Education" numFmtId="0">
      <sharedItems count="8">
        <s v="MBA"/>
        <s v="MBA(HR)"/>
        <s v="B.B.A"/>
        <s v="B.C.A"/>
        <s v="B. Tech"/>
        <s v="B.Com"/>
        <s v="B.A"/>
        <s v="L.L.B"/>
      </sharedItems>
    </cacheField>
    <cacheField name="Experience" numFmtId="0">
      <sharedItems containsSemiMixedTypes="0" containsString="0" containsNumber="1" containsInteger="1" minValue="10" maxValue="30" count="20">
        <n v="10"/>
        <n v="12"/>
        <n v="20"/>
        <n v="11"/>
        <n v="13"/>
        <n v="14"/>
        <n v="15"/>
        <n v="16"/>
        <n v="17"/>
        <n v="19"/>
        <n v="21"/>
        <n v="25"/>
        <n v="30"/>
        <n v="22"/>
        <n v="18"/>
        <n v="26"/>
        <n v="27"/>
        <n v="28"/>
        <n v="29"/>
        <n v="23"/>
      </sharedItems>
    </cacheField>
    <cacheField name="Aptitude Test" numFmtId="0">
      <sharedItems count="2">
        <s v="PASS"/>
        <s v="FAIL"/>
      </sharedItems>
    </cacheField>
    <cacheField name="Background Verification Status" numFmtId="0">
      <sharedItems count="3">
        <s v="GREEN"/>
        <s v="RED"/>
        <s v="AMBER"/>
      </sharedItems>
    </cacheField>
    <cacheField name="HR Certification" numFmtId="0">
      <sharedItems count="2">
        <s v="YES"/>
        <s v="NO"/>
      </sharedItems>
    </cacheField>
    <cacheField name="Recruitment Status" numFmtId="0">
      <sharedItems count="2">
        <s v="HIRED"/>
        <s v="REJECTED"/>
      </sharedItems>
    </cacheField>
  </cacheFields>
  <extLst>
    <ext xmlns:x14="http://schemas.microsoft.com/office/spreadsheetml/2009/9/main" uri="{725AE2AE-9491-48be-B2B4-4EB974FC3084}">
      <x14:pivotCacheDefinition pivotCacheId="19982034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n v="1"/>
    <x v="0"/>
    <x v="0"/>
    <x v="0"/>
    <x v="0"/>
    <x v="0"/>
    <x v="0"/>
    <x v="0"/>
    <x v="0"/>
    <x v="0"/>
    <x v="0"/>
  </r>
  <r>
    <n v="2"/>
    <x v="1"/>
    <x v="1"/>
    <x v="0"/>
    <x v="1"/>
    <x v="0"/>
    <x v="1"/>
    <x v="1"/>
    <x v="0"/>
    <x v="1"/>
    <x v="1"/>
  </r>
  <r>
    <n v="3"/>
    <x v="2"/>
    <x v="2"/>
    <x v="0"/>
    <x v="2"/>
    <x v="1"/>
    <x v="2"/>
    <x v="1"/>
    <x v="0"/>
    <x v="1"/>
    <x v="1"/>
  </r>
  <r>
    <n v="4"/>
    <x v="3"/>
    <x v="3"/>
    <x v="0"/>
    <x v="3"/>
    <x v="0"/>
    <x v="0"/>
    <x v="1"/>
    <x v="1"/>
    <x v="0"/>
    <x v="1"/>
  </r>
  <r>
    <n v="5"/>
    <x v="4"/>
    <x v="4"/>
    <x v="1"/>
    <x v="4"/>
    <x v="2"/>
    <x v="3"/>
    <x v="1"/>
    <x v="1"/>
    <x v="1"/>
    <x v="1"/>
  </r>
  <r>
    <n v="6"/>
    <x v="5"/>
    <x v="5"/>
    <x v="0"/>
    <x v="5"/>
    <x v="3"/>
    <x v="4"/>
    <x v="0"/>
    <x v="1"/>
    <x v="1"/>
    <x v="1"/>
  </r>
  <r>
    <n v="7"/>
    <x v="6"/>
    <x v="6"/>
    <x v="1"/>
    <x v="6"/>
    <x v="3"/>
    <x v="5"/>
    <x v="1"/>
    <x v="1"/>
    <x v="1"/>
    <x v="1"/>
  </r>
  <r>
    <n v="8"/>
    <x v="7"/>
    <x v="7"/>
    <x v="0"/>
    <x v="7"/>
    <x v="4"/>
    <x v="6"/>
    <x v="1"/>
    <x v="1"/>
    <x v="0"/>
    <x v="1"/>
  </r>
  <r>
    <n v="9"/>
    <x v="8"/>
    <x v="8"/>
    <x v="1"/>
    <x v="7"/>
    <x v="4"/>
    <x v="7"/>
    <x v="0"/>
    <x v="1"/>
    <x v="0"/>
    <x v="1"/>
  </r>
  <r>
    <n v="10"/>
    <x v="9"/>
    <x v="9"/>
    <x v="0"/>
    <x v="8"/>
    <x v="3"/>
    <x v="8"/>
    <x v="1"/>
    <x v="0"/>
    <x v="0"/>
    <x v="1"/>
  </r>
  <r>
    <n v="11"/>
    <x v="10"/>
    <x v="10"/>
    <x v="0"/>
    <x v="9"/>
    <x v="4"/>
    <x v="6"/>
    <x v="0"/>
    <x v="1"/>
    <x v="0"/>
    <x v="1"/>
  </r>
  <r>
    <n v="12"/>
    <x v="11"/>
    <x v="11"/>
    <x v="0"/>
    <x v="10"/>
    <x v="4"/>
    <x v="0"/>
    <x v="0"/>
    <x v="2"/>
    <x v="0"/>
    <x v="0"/>
  </r>
  <r>
    <n v="13"/>
    <x v="12"/>
    <x v="12"/>
    <x v="0"/>
    <x v="11"/>
    <x v="0"/>
    <x v="0"/>
    <x v="1"/>
    <x v="2"/>
    <x v="0"/>
    <x v="1"/>
  </r>
  <r>
    <n v="14"/>
    <x v="13"/>
    <x v="13"/>
    <x v="0"/>
    <x v="12"/>
    <x v="0"/>
    <x v="3"/>
    <x v="1"/>
    <x v="1"/>
    <x v="0"/>
    <x v="1"/>
  </r>
  <r>
    <n v="15"/>
    <x v="14"/>
    <x v="14"/>
    <x v="1"/>
    <x v="13"/>
    <x v="3"/>
    <x v="3"/>
    <x v="0"/>
    <x v="1"/>
    <x v="0"/>
    <x v="1"/>
  </r>
  <r>
    <n v="16"/>
    <x v="15"/>
    <x v="15"/>
    <x v="0"/>
    <x v="14"/>
    <x v="0"/>
    <x v="3"/>
    <x v="1"/>
    <x v="1"/>
    <x v="0"/>
    <x v="1"/>
  </r>
  <r>
    <n v="17"/>
    <x v="16"/>
    <x v="16"/>
    <x v="0"/>
    <x v="15"/>
    <x v="4"/>
    <x v="3"/>
    <x v="0"/>
    <x v="1"/>
    <x v="0"/>
    <x v="1"/>
  </r>
  <r>
    <n v="18"/>
    <x v="17"/>
    <x v="17"/>
    <x v="0"/>
    <x v="16"/>
    <x v="5"/>
    <x v="3"/>
    <x v="0"/>
    <x v="1"/>
    <x v="0"/>
    <x v="1"/>
  </r>
  <r>
    <n v="19"/>
    <x v="18"/>
    <x v="18"/>
    <x v="0"/>
    <x v="17"/>
    <x v="4"/>
    <x v="3"/>
    <x v="1"/>
    <x v="2"/>
    <x v="0"/>
    <x v="1"/>
  </r>
  <r>
    <n v="20"/>
    <x v="19"/>
    <x v="19"/>
    <x v="0"/>
    <x v="18"/>
    <x v="5"/>
    <x v="4"/>
    <x v="1"/>
    <x v="2"/>
    <x v="0"/>
    <x v="1"/>
  </r>
  <r>
    <n v="21"/>
    <x v="20"/>
    <x v="20"/>
    <x v="0"/>
    <x v="19"/>
    <x v="0"/>
    <x v="5"/>
    <x v="1"/>
    <x v="1"/>
    <x v="0"/>
    <x v="1"/>
  </r>
  <r>
    <n v="22"/>
    <x v="21"/>
    <x v="21"/>
    <x v="0"/>
    <x v="20"/>
    <x v="3"/>
    <x v="6"/>
    <x v="0"/>
    <x v="0"/>
    <x v="1"/>
    <x v="0"/>
  </r>
  <r>
    <n v="23"/>
    <x v="22"/>
    <x v="22"/>
    <x v="0"/>
    <x v="21"/>
    <x v="5"/>
    <x v="7"/>
    <x v="1"/>
    <x v="0"/>
    <x v="1"/>
    <x v="1"/>
  </r>
  <r>
    <n v="24"/>
    <x v="23"/>
    <x v="23"/>
    <x v="0"/>
    <x v="22"/>
    <x v="4"/>
    <x v="9"/>
    <x v="0"/>
    <x v="1"/>
    <x v="1"/>
    <x v="1"/>
  </r>
  <r>
    <n v="25"/>
    <x v="24"/>
    <x v="24"/>
    <x v="0"/>
    <x v="23"/>
    <x v="5"/>
    <x v="2"/>
    <x v="0"/>
    <x v="1"/>
    <x v="1"/>
    <x v="1"/>
  </r>
  <r>
    <n v="26"/>
    <x v="25"/>
    <x v="25"/>
    <x v="0"/>
    <x v="24"/>
    <x v="2"/>
    <x v="10"/>
    <x v="1"/>
    <x v="1"/>
    <x v="1"/>
    <x v="1"/>
  </r>
  <r>
    <n v="27"/>
    <x v="26"/>
    <x v="26"/>
    <x v="0"/>
    <x v="25"/>
    <x v="5"/>
    <x v="11"/>
    <x v="0"/>
    <x v="2"/>
    <x v="1"/>
    <x v="0"/>
  </r>
  <r>
    <n v="28"/>
    <x v="27"/>
    <x v="27"/>
    <x v="0"/>
    <x v="13"/>
    <x v="5"/>
    <x v="12"/>
    <x v="0"/>
    <x v="1"/>
    <x v="1"/>
    <x v="1"/>
  </r>
  <r>
    <n v="29"/>
    <x v="28"/>
    <x v="28"/>
    <x v="0"/>
    <x v="26"/>
    <x v="3"/>
    <x v="12"/>
    <x v="0"/>
    <x v="1"/>
    <x v="1"/>
    <x v="1"/>
  </r>
  <r>
    <n v="30"/>
    <x v="29"/>
    <x v="29"/>
    <x v="0"/>
    <x v="27"/>
    <x v="0"/>
    <x v="12"/>
    <x v="0"/>
    <x v="0"/>
    <x v="1"/>
    <x v="0"/>
  </r>
  <r>
    <n v="31"/>
    <x v="30"/>
    <x v="30"/>
    <x v="0"/>
    <x v="28"/>
    <x v="0"/>
    <x v="12"/>
    <x v="0"/>
    <x v="1"/>
    <x v="1"/>
    <x v="1"/>
  </r>
  <r>
    <n v="32"/>
    <x v="31"/>
    <x v="31"/>
    <x v="0"/>
    <x v="29"/>
    <x v="0"/>
    <x v="12"/>
    <x v="1"/>
    <x v="1"/>
    <x v="1"/>
    <x v="1"/>
  </r>
  <r>
    <n v="33"/>
    <x v="32"/>
    <x v="32"/>
    <x v="0"/>
    <x v="30"/>
    <x v="1"/>
    <x v="12"/>
    <x v="0"/>
    <x v="2"/>
    <x v="1"/>
    <x v="0"/>
  </r>
  <r>
    <n v="34"/>
    <x v="33"/>
    <x v="33"/>
    <x v="0"/>
    <x v="31"/>
    <x v="0"/>
    <x v="12"/>
    <x v="0"/>
    <x v="2"/>
    <x v="1"/>
    <x v="0"/>
  </r>
  <r>
    <n v="35"/>
    <x v="34"/>
    <x v="34"/>
    <x v="0"/>
    <x v="32"/>
    <x v="3"/>
    <x v="13"/>
    <x v="0"/>
    <x v="2"/>
    <x v="1"/>
    <x v="0"/>
  </r>
  <r>
    <n v="36"/>
    <x v="35"/>
    <x v="35"/>
    <x v="0"/>
    <x v="33"/>
    <x v="5"/>
    <x v="13"/>
    <x v="0"/>
    <x v="0"/>
    <x v="1"/>
    <x v="0"/>
  </r>
  <r>
    <n v="37"/>
    <x v="36"/>
    <x v="36"/>
    <x v="0"/>
    <x v="34"/>
    <x v="2"/>
    <x v="13"/>
    <x v="0"/>
    <x v="1"/>
    <x v="1"/>
    <x v="1"/>
  </r>
  <r>
    <n v="38"/>
    <x v="37"/>
    <x v="37"/>
    <x v="0"/>
    <x v="35"/>
    <x v="0"/>
    <x v="13"/>
    <x v="0"/>
    <x v="1"/>
    <x v="0"/>
    <x v="1"/>
  </r>
  <r>
    <n v="39"/>
    <x v="38"/>
    <x v="38"/>
    <x v="0"/>
    <x v="36"/>
    <x v="3"/>
    <x v="1"/>
    <x v="1"/>
    <x v="2"/>
    <x v="0"/>
    <x v="1"/>
  </r>
  <r>
    <n v="40"/>
    <x v="39"/>
    <x v="39"/>
    <x v="0"/>
    <x v="37"/>
    <x v="5"/>
    <x v="1"/>
    <x v="0"/>
    <x v="0"/>
    <x v="0"/>
    <x v="0"/>
  </r>
  <r>
    <n v="41"/>
    <x v="40"/>
    <x v="40"/>
    <x v="0"/>
    <x v="38"/>
    <x v="5"/>
    <x v="6"/>
    <x v="0"/>
    <x v="1"/>
    <x v="0"/>
    <x v="1"/>
  </r>
  <r>
    <n v="42"/>
    <x v="41"/>
    <x v="41"/>
    <x v="0"/>
    <x v="39"/>
    <x v="2"/>
    <x v="6"/>
    <x v="1"/>
    <x v="0"/>
    <x v="0"/>
    <x v="1"/>
  </r>
  <r>
    <n v="43"/>
    <x v="42"/>
    <x v="42"/>
    <x v="0"/>
    <x v="40"/>
    <x v="5"/>
    <x v="6"/>
    <x v="0"/>
    <x v="1"/>
    <x v="0"/>
    <x v="1"/>
  </r>
  <r>
    <n v="44"/>
    <x v="43"/>
    <x v="43"/>
    <x v="0"/>
    <x v="41"/>
    <x v="6"/>
    <x v="0"/>
    <x v="1"/>
    <x v="0"/>
    <x v="0"/>
    <x v="1"/>
  </r>
  <r>
    <n v="45"/>
    <x v="44"/>
    <x v="44"/>
    <x v="0"/>
    <x v="42"/>
    <x v="6"/>
    <x v="4"/>
    <x v="0"/>
    <x v="1"/>
    <x v="0"/>
    <x v="1"/>
  </r>
  <r>
    <n v="46"/>
    <x v="45"/>
    <x v="45"/>
    <x v="0"/>
    <x v="43"/>
    <x v="3"/>
    <x v="4"/>
    <x v="0"/>
    <x v="0"/>
    <x v="0"/>
    <x v="0"/>
  </r>
  <r>
    <n v="47"/>
    <x v="46"/>
    <x v="46"/>
    <x v="0"/>
    <x v="44"/>
    <x v="6"/>
    <x v="4"/>
    <x v="0"/>
    <x v="1"/>
    <x v="0"/>
    <x v="1"/>
  </r>
  <r>
    <n v="48"/>
    <x v="47"/>
    <x v="47"/>
    <x v="1"/>
    <x v="1"/>
    <x v="2"/>
    <x v="4"/>
    <x v="0"/>
    <x v="1"/>
    <x v="0"/>
    <x v="1"/>
  </r>
  <r>
    <n v="49"/>
    <x v="48"/>
    <x v="48"/>
    <x v="0"/>
    <x v="45"/>
    <x v="0"/>
    <x v="4"/>
    <x v="0"/>
    <x v="1"/>
    <x v="0"/>
    <x v="1"/>
  </r>
  <r>
    <n v="50"/>
    <x v="49"/>
    <x v="49"/>
    <x v="0"/>
    <x v="45"/>
    <x v="6"/>
    <x v="8"/>
    <x v="0"/>
    <x v="1"/>
    <x v="0"/>
    <x v="1"/>
  </r>
  <r>
    <n v="51"/>
    <x v="50"/>
    <x v="50"/>
    <x v="0"/>
    <x v="1"/>
    <x v="0"/>
    <x v="8"/>
    <x v="0"/>
    <x v="1"/>
    <x v="0"/>
    <x v="1"/>
  </r>
  <r>
    <n v="52"/>
    <x v="51"/>
    <x v="51"/>
    <x v="0"/>
    <x v="42"/>
    <x v="2"/>
    <x v="8"/>
    <x v="0"/>
    <x v="0"/>
    <x v="0"/>
    <x v="0"/>
  </r>
  <r>
    <n v="53"/>
    <x v="52"/>
    <x v="52"/>
    <x v="0"/>
    <x v="5"/>
    <x v="3"/>
    <x v="14"/>
    <x v="0"/>
    <x v="1"/>
    <x v="0"/>
    <x v="1"/>
  </r>
  <r>
    <n v="54"/>
    <x v="53"/>
    <x v="53"/>
    <x v="0"/>
    <x v="42"/>
    <x v="2"/>
    <x v="9"/>
    <x v="0"/>
    <x v="1"/>
    <x v="0"/>
    <x v="1"/>
  </r>
  <r>
    <n v="55"/>
    <x v="54"/>
    <x v="54"/>
    <x v="0"/>
    <x v="46"/>
    <x v="3"/>
    <x v="2"/>
    <x v="0"/>
    <x v="0"/>
    <x v="0"/>
    <x v="0"/>
  </r>
  <r>
    <n v="56"/>
    <x v="55"/>
    <x v="55"/>
    <x v="0"/>
    <x v="46"/>
    <x v="2"/>
    <x v="10"/>
    <x v="0"/>
    <x v="2"/>
    <x v="0"/>
    <x v="0"/>
  </r>
  <r>
    <n v="57"/>
    <x v="56"/>
    <x v="56"/>
    <x v="0"/>
    <x v="3"/>
    <x v="4"/>
    <x v="13"/>
    <x v="1"/>
    <x v="1"/>
    <x v="0"/>
    <x v="1"/>
  </r>
  <r>
    <n v="58"/>
    <x v="57"/>
    <x v="57"/>
    <x v="0"/>
    <x v="2"/>
    <x v="4"/>
    <x v="15"/>
    <x v="1"/>
    <x v="1"/>
    <x v="0"/>
    <x v="1"/>
  </r>
  <r>
    <n v="59"/>
    <x v="58"/>
    <x v="58"/>
    <x v="0"/>
    <x v="6"/>
    <x v="6"/>
    <x v="16"/>
    <x v="0"/>
    <x v="2"/>
    <x v="0"/>
    <x v="0"/>
  </r>
  <r>
    <n v="60"/>
    <x v="59"/>
    <x v="59"/>
    <x v="0"/>
    <x v="29"/>
    <x v="2"/>
    <x v="17"/>
    <x v="0"/>
    <x v="1"/>
    <x v="1"/>
    <x v="1"/>
  </r>
  <r>
    <n v="61"/>
    <x v="60"/>
    <x v="60"/>
    <x v="0"/>
    <x v="44"/>
    <x v="0"/>
    <x v="18"/>
    <x v="1"/>
    <x v="0"/>
    <x v="1"/>
    <x v="1"/>
  </r>
  <r>
    <n v="62"/>
    <x v="61"/>
    <x v="61"/>
    <x v="0"/>
    <x v="47"/>
    <x v="6"/>
    <x v="12"/>
    <x v="0"/>
    <x v="2"/>
    <x v="1"/>
    <x v="0"/>
  </r>
  <r>
    <n v="63"/>
    <x v="62"/>
    <x v="62"/>
    <x v="0"/>
    <x v="48"/>
    <x v="3"/>
    <x v="12"/>
    <x v="1"/>
    <x v="1"/>
    <x v="1"/>
    <x v="1"/>
  </r>
  <r>
    <n v="64"/>
    <x v="63"/>
    <x v="63"/>
    <x v="1"/>
    <x v="49"/>
    <x v="6"/>
    <x v="0"/>
    <x v="0"/>
    <x v="1"/>
    <x v="1"/>
    <x v="1"/>
  </r>
  <r>
    <n v="65"/>
    <x v="64"/>
    <x v="64"/>
    <x v="1"/>
    <x v="50"/>
    <x v="6"/>
    <x v="1"/>
    <x v="1"/>
    <x v="1"/>
    <x v="1"/>
    <x v="1"/>
  </r>
  <r>
    <n v="66"/>
    <x v="65"/>
    <x v="65"/>
    <x v="0"/>
    <x v="51"/>
    <x v="4"/>
    <x v="1"/>
    <x v="0"/>
    <x v="2"/>
    <x v="1"/>
    <x v="0"/>
  </r>
  <r>
    <n v="67"/>
    <x v="66"/>
    <x v="66"/>
    <x v="1"/>
    <x v="52"/>
    <x v="4"/>
    <x v="1"/>
    <x v="0"/>
    <x v="1"/>
    <x v="1"/>
    <x v="1"/>
  </r>
  <r>
    <n v="68"/>
    <x v="67"/>
    <x v="67"/>
    <x v="1"/>
    <x v="39"/>
    <x v="6"/>
    <x v="4"/>
    <x v="0"/>
    <x v="0"/>
    <x v="1"/>
    <x v="0"/>
  </r>
  <r>
    <n v="69"/>
    <x v="68"/>
    <x v="68"/>
    <x v="1"/>
    <x v="33"/>
    <x v="2"/>
    <x v="4"/>
    <x v="0"/>
    <x v="2"/>
    <x v="1"/>
    <x v="0"/>
  </r>
  <r>
    <n v="70"/>
    <x v="69"/>
    <x v="69"/>
    <x v="1"/>
    <x v="19"/>
    <x v="2"/>
    <x v="5"/>
    <x v="0"/>
    <x v="1"/>
    <x v="1"/>
    <x v="1"/>
  </r>
  <r>
    <n v="71"/>
    <x v="70"/>
    <x v="70"/>
    <x v="1"/>
    <x v="53"/>
    <x v="3"/>
    <x v="6"/>
    <x v="0"/>
    <x v="1"/>
    <x v="1"/>
    <x v="1"/>
  </r>
  <r>
    <n v="72"/>
    <x v="71"/>
    <x v="71"/>
    <x v="1"/>
    <x v="54"/>
    <x v="7"/>
    <x v="6"/>
    <x v="1"/>
    <x v="0"/>
    <x v="1"/>
    <x v="1"/>
  </r>
  <r>
    <n v="73"/>
    <x v="72"/>
    <x v="72"/>
    <x v="1"/>
    <x v="55"/>
    <x v="2"/>
    <x v="7"/>
    <x v="0"/>
    <x v="2"/>
    <x v="1"/>
    <x v="0"/>
  </r>
  <r>
    <n v="74"/>
    <x v="73"/>
    <x v="73"/>
    <x v="1"/>
    <x v="56"/>
    <x v="7"/>
    <x v="8"/>
    <x v="0"/>
    <x v="2"/>
    <x v="1"/>
    <x v="0"/>
  </r>
  <r>
    <n v="75"/>
    <x v="74"/>
    <x v="74"/>
    <x v="1"/>
    <x v="57"/>
    <x v="7"/>
    <x v="14"/>
    <x v="0"/>
    <x v="2"/>
    <x v="1"/>
    <x v="0"/>
  </r>
  <r>
    <n v="76"/>
    <x v="75"/>
    <x v="75"/>
    <x v="0"/>
    <x v="58"/>
    <x v="7"/>
    <x v="0"/>
    <x v="1"/>
    <x v="1"/>
    <x v="1"/>
    <x v="1"/>
  </r>
  <r>
    <n v="77"/>
    <x v="76"/>
    <x v="76"/>
    <x v="1"/>
    <x v="59"/>
    <x v="0"/>
    <x v="0"/>
    <x v="0"/>
    <x v="2"/>
    <x v="1"/>
    <x v="0"/>
  </r>
  <r>
    <n v="78"/>
    <x v="77"/>
    <x v="77"/>
    <x v="1"/>
    <x v="60"/>
    <x v="7"/>
    <x v="3"/>
    <x v="0"/>
    <x v="0"/>
    <x v="1"/>
    <x v="0"/>
  </r>
  <r>
    <n v="79"/>
    <x v="78"/>
    <x v="78"/>
    <x v="1"/>
    <x v="51"/>
    <x v="0"/>
    <x v="3"/>
    <x v="0"/>
    <x v="2"/>
    <x v="1"/>
    <x v="0"/>
  </r>
  <r>
    <n v="80"/>
    <x v="79"/>
    <x v="79"/>
    <x v="0"/>
    <x v="0"/>
    <x v="7"/>
    <x v="3"/>
    <x v="0"/>
    <x v="1"/>
    <x v="1"/>
    <x v="1"/>
  </r>
  <r>
    <n v="81"/>
    <x v="80"/>
    <x v="80"/>
    <x v="1"/>
    <x v="1"/>
    <x v="2"/>
    <x v="3"/>
    <x v="1"/>
    <x v="2"/>
    <x v="1"/>
    <x v="1"/>
  </r>
  <r>
    <n v="82"/>
    <x v="81"/>
    <x v="81"/>
    <x v="0"/>
    <x v="2"/>
    <x v="7"/>
    <x v="1"/>
    <x v="0"/>
    <x v="2"/>
    <x v="1"/>
    <x v="0"/>
  </r>
  <r>
    <n v="83"/>
    <x v="82"/>
    <x v="82"/>
    <x v="0"/>
    <x v="3"/>
    <x v="0"/>
    <x v="1"/>
    <x v="0"/>
    <x v="1"/>
    <x v="1"/>
    <x v="1"/>
  </r>
  <r>
    <n v="84"/>
    <x v="83"/>
    <x v="83"/>
    <x v="0"/>
    <x v="4"/>
    <x v="7"/>
    <x v="1"/>
    <x v="0"/>
    <x v="2"/>
    <x v="1"/>
    <x v="0"/>
  </r>
  <r>
    <n v="85"/>
    <x v="84"/>
    <x v="84"/>
    <x v="0"/>
    <x v="5"/>
    <x v="4"/>
    <x v="5"/>
    <x v="0"/>
    <x v="2"/>
    <x v="1"/>
    <x v="0"/>
  </r>
  <r>
    <n v="86"/>
    <x v="85"/>
    <x v="85"/>
    <x v="0"/>
    <x v="6"/>
    <x v="7"/>
    <x v="5"/>
    <x v="0"/>
    <x v="1"/>
    <x v="1"/>
    <x v="1"/>
  </r>
  <r>
    <n v="87"/>
    <x v="86"/>
    <x v="86"/>
    <x v="0"/>
    <x v="61"/>
    <x v="3"/>
    <x v="0"/>
    <x v="0"/>
    <x v="2"/>
    <x v="0"/>
    <x v="0"/>
  </r>
  <r>
    <n v="88"/>
    <x v="87"/>
    <x v="87"/>
    <x v="0"/>
    <x v="7"/>
    <x v="7"/>
    <x v="1"/>
    <x v="0"/>
    <x v="2"/>
    <x v="0"/>
    <x v="0"/>
  </r>
  <r>
    <n v="89"/>
    <x v="88"/>
    <x v="88"/>
    <x v="0"/>
    <x v="8"/>
    <x v="7"/>
    <x v="2"/>
    <x v="1"/>
    <x v="1"/>
    <x v="0"/>
    <x v="1"/>
  </r>
  <r>
    <n v="90"/>
    <x v="89"/>
    <x v="89"/>
    <x v="0"/>
    <x v="9"/>
    <x v="3"/>
    <x v="0"/>
    <x v="0"/>
    <x v="1"/>
    <x v="0"/>
    <x v="1"/>
  </r>
  <r>
    <n v="91"/>
    <x v="90"/>
    <x v="90"/>
    <x v="0"/>
    <x v="10"/>
    <x v="7"/>
    <x v="3"/>
    <x v="0"/>
    <x v="2"/>
    <x v="0"/>
    <x v="0"/>
  </r>
  <r>
    <n v="92"/>
    <x v="91"/>
    <x v="91"/>
    <x v="0"/>
    <x v="11"/>
    <x v="7"/>
    <x v="4"/>
    <x v="0"/>
    <x v="0"/>
    <x v="0"/>
    <x v="0"/>
  </r>
  <r>
    <n v="93"/>
    <x v="92"/>
    <x v="92"/>
    <x v="0"/>
    <x v="12"/>
    <x v="0"/>
    <x v="5"/>
    <x v="0"/>
    <x v="2"/>
    <x v="0"/>
    <x v="0"/>
  </r>
  <r>
    <n v="94"/>
    <x v="93"/>
    <x v="93"/>
    <x v="0"/>
    <x v="13"/>
    <x v="7"/>
    <x v="6"/>
    <x v="0"/>
    <x v="2"/>
    <x v="0"/>
    <x v="0"/>
  </r>
  <r>
    <n v="95"/>
    <x v="94"/>
    <x v="94"/>
    <x v="0"/>
    <x v="14"/>
    <x v="7"/>
    <x v="7"/>
    <x v="0"/>
    <x v="0"/>
    <x v="0"/>
    <x v="0"/>
  </r>
  <r>
    <n v="96"/>
    <x v="95"/>
    <x v="95"/>
    <x v="0"/>
    <x v="15"/>
    <x v="7"/>
    <x v="8"/>
    <x v="1"/>
    <x v="2"/>
    <x v="0"/>
    <x v="1"/>
  </r>
  <r>
    <n v="97"/>
    <x v="96"/>
    <x v="96"/>
    <x v="0"/>
    <x v="16"/>
    <x v="2"/>
    <x v="6"/>
    <x v="1"/>
    <x v="1"/>
    <x v="0"/>
    <x v="1"/>
  </r>
  <r>
    <n v="98"/>
    <x v="97"/>
    <x v="97"/>
    <x v="0"/>
    <x v="17"/>
    <x v="7"/>
    <x v="0"/>
    <x v="0"/>
    <x v="1"/>
    <x v="0"/>
    <x v="1"/>
  </r>
  <r>
    <n v="99"/>
    <x v="98"/>
    <x v="98"/>
    <x v="0"/>
    <x v="18"/>
    <x v="3"/>
    <x v="0"/>
    <x v="0"/>
    <x v="2"/>
    <x v="0"/>
    <x v="0"/>
  </r>
  <r>
    <n v="100"/>
    <x v="99"/>
    <x v="99"/>
    <x v="0"/>
    <x v="3"/>
    <x v="3"/>
    <x v="3"/>
    <x v="0"/>
    <x v="0"/>
    <x v="0"/>
    <x v="0"/>
  </r>
  <r>
    <n v="101"/>
    <x v="100"/>
    <x v="100"/>
    <x v="0"/>
    <x v="3"/>
    <x v="0"/>
    <x v="3"/>
    <x v="0"/>
    <x v="1"/>
    <x v="0"/>
    <x v="1"/>
  </r>
  <r>
    <n v="102"/>
    <x v="101"/>
    <x v="101"/>
    <x v="0"/>
    <x v="0"/>
    <x v="3"/>
    <x v="3"/>
    <x v="0"/>
    <x v="2"/>
    <x v="0"/>
    <x v="0"/>
  </r>
  <r>
    <n v="103"/>
    <x v="102"/>
    <x v="102"/>
    <x v="0"/>
    <x v="0"/>
    <x v="3"/>
    <x v="3"/>
    <x v="0"/>
    <x v="1"/>
    <x v="0"/>
    <x v="1"/>
  </r>
  <r>
    <n v="104"/>
    <x v="103"/>
    <x v="103"/>
    <x v="0"/>
    <x v="1"/>
    <x v="0"/>
    <x v="3"/>
    <x v="0"/>
    <x v="1"/>
    <x v="0"/>
    <x v="1"/>
  </r>
  <r>
    <n v="105"/>
    <x v="104"/>
    <x v="104"/>
    <x v="0"/>
    <x v="1"/>
    <x v="3"/>
    <x v="3"/>
    <x v="0"/>
    <x v="2"/>
    <x v="0"/>
    <x v="0"/>
  </r>
  <r>
    <n v="106"/>
    <x v="105"/>
    <x v="105"/>
    <x v="0"/>
    <x v="2"/>
    <x v="3"/>
    <x v="4"/>
    <x v="1"/>
    <x v="1"/>
    <x v="0"/>
    <x v="1"/>
  </r>
  <r>
    <n v="107"/>
    <x v="106"/>
    <x v="106"/>
    <x v="0"/>
    <x v="2"/>
    <x v="3"/>
    <x v="5"/>
    <x v="0"/>
    <x v="1"/>
    <x v="0"/>
    <x v="1"/>
  </r>
  <r>
    <n v="108"/>
    <x v="107"/>
    <x v="107"/>
    <x v="0"/>
    <x v="29"/>
    <x v="3"/>
    <x v="6"/>
    <x v="1"/>
    <x v="1"/>
    <x v="1"/>
    <x v="1"/>
  </r>
  <r>
    <n v="109"/>
    <x v="108"/>
    <x v="108"/>
    <x v="0"/>
    <x v="29"/>
    <x v="3"/>
    <x v="7"/>
    <x v="0"/>
    <x v="2"/>
    <x v="1"/>
    <x v="0"/>
  </r>
  <r>
    <n v="110"/>
    <x v="109"/>
    <x v="109"/>
    <x v="0"/>
    <x v="29"/>
    <x v="0"/>
    <x v="9"/>
    <x v="0"/>
    <x v="2"/>
    <x v="1"/>
    <x v="0"/>
  </r>
  <r>
    <n v="111"/>
    <x v="110"/>
    <x v="110"/>
    <x v="0"/>
    <x v="0"/>
    <x v="0"/>
    <x v="2"/>
    <x v="0"/>
    <x v="2"/>
    <x v="1"/>
    <x v="0"/>
  </r>
  <r>
    <n v="112"/>
    <x v="111"/>
    <x v="111"/>
    <x v="0"/>
    <x v="8"/>
    <x v="1"/>
    <x v="10"/>
    <x v="0"/>
    <x v="2"/>
    <x v="0"/>
    <x v="0"/>
  </r>
  <r>
    <n v="113"/>
    <x v="112"/>
    <x v="112"/>
    <x v="1"/>
    <x v="62"/>
    <x v="1"/>
    <x v="11"/>
    <x v="1"/>
    <x v="2"/>
    <x v="1"/>
    <x v="1"/>
  </r>
  <r>
    <n v="114"/>
    <x v="113"/>
    <x v="113"/>
    <x v="0"/>
    <x v="63"/>
    <x v="3"/>
    <x v="9"/>
    <x v="0"/>
    <x v="2"/>
    <x v="1"/>
    <x v="0"/>
  </r>
  <r>
    <n v="115"/>
    <x v="114"/>
    <x v="114"/>
    <x v="1"/>
    <x v="16"/>
    <x v="0"/>
    <x v="6"/>
    <x v="0"/>
    <x v="1"/>
    <x v="1"/>
    <x v="1"/>
  </r>
  <r>
    <n v="116"/>
    <x v="115"/>
    <x v="115"/>
    <x v="1"/>
    <x v="15"/>
    <x v="3"/>
    <x v="6"/>
    <x v="0"/>
    <x v="0"/>
    <x v="1"/>
    <x v="0"/>
  </r>
  <r>
    <n v="117"/>
    <x v="116"/>
    <x v="116"/>
    <x v="0"/>
    <x v="50"/>
    <x v="3"/>
    <x v="12"/>
    <x v="0"/>
    <x v="0"/>
    <x v="1"/>
    <x v="0"/>
  </r>
  <r>
    <n v="118"/>
    <x v="117"/>
    <x v="117"/>
    <x v="0"/>
    <x v="51"/>
    <x v="3"/>
    <x v="12"/>
    <x v="0"/>
    <x v="1"/>
    <x v="1"/>
    <x v="1"/>
  </r>
  <r>
    <n v="119"/>
    <x v="118"/>
    <x v="118"/>
    <x v="0"/>
    <x v="52"/>
    <x v="0"/>
    <x v="10"/>
    <x v="0"/>
    <x v="1"/>
    <x v="1"/>
    <x v="1"/>
  </r>
  <r>
    <n v="120"/>
    <x v="119"/>
    <x v="119"/>
    <x v="1"/>
    <x v="39"/>
    <x v="3"/>
    <x v="12"/>
    <x v="1"/>
    <x v="2"/>
    <x v="1"/>
    <x v="1"/>
  </r>
  <r>
    <n v="121"/>
    <x v="120"/>
    <x v="120"/>
    <x v="0"/>
    <x v="33"/>
    <x v="3"/>
    <x v="13"/>
    <x v="0"/>
    <x v="1"/>
    <x v="1"/>
    <x v="1"/>
  </r>
  <r>
    <n v="122"/>
    <x v="121"/>
    <x v="121"/>
    <x v="0"/>
    <x v="19"/>
    <x v="0"/>
    <x v="13"/>
    <x v="0"/>
    <x v="2"/>
    <x v="1"/>
    <x v="0"/>
  </r>
  <r>
    <n v="123"/>
    <x v="122"/>
    <x v="122"/>
    <x v="0"/>
    <x v="53"/>
    <x v="3"/>
    <x v="5"/>
    <x v="0"/>
    <x v="2"/>
    <x v="1"/>
    <x v="0"/>
  </r>
  <r>
    <n v="124"/>
    <x v="123"/>
    <x v="123"/>
    <x v="0"/>
    <x v="54"/>
    <x v="0"/>
    <x v="13"/>
    <x v="0"/>
    <x v="2"/>
    <x v="1"/>
    <x v="0"/>
  </r>
  <r>
    <n v="125"/>
    <x v="124"/>
    <x v="124"/>
    <x v="1"/>
    <x v="55"/>
    <x v="3"/>
    <x v="1"/>
    <x v="0"/>
    <x v="1"/>
    <x v="1"/>
    <x v="1"/>
  </r>
  <r>
    <n v="126"/>
    <x v="125"/>
    <x v="125"/>
    <x v="1"/>
    <x v="56"/>
    <x v="0"/>
    <x v="1"/>
    <x v="1"/>
    <x v="0"/>
    <x v="1"/>
    <x v="1"/>
  </r>
  <r>
    <n v="127"/>
    <x v="126"/>
    <x v="126"/>
    <x v="1"/>
    <x v="57"/>
    <x v="3"/>
    <x v="6"/>
    <x v="1"/>
    <x v="2"/>
    <x v="1"/>
    <x v="1"/>
  </r>
  <r>
    <n v="128"/>
    <x v="127"/>
    <x v="127"/>
    <x v="1"/>
    <x v="58"/>
    <x v="3"/>
    <x v="6"/>
    <x v="0"/>
    <x v="0"/>
    <x v="1"/>
    <x v="0"/>
  </r>
  <r>
    <n v="129"/>
    <x v="128"/>
    <x v="128"/>
    <x v="1"/>
    <x v="59"/>
    <x v="0"/>
    <x v="6"/>
    <x v="1"/>
    <x v="2"/>
    <x v="1"/>
    <x v="1"/>
  </r>
  <r>
    <n v="130"/>
    <x v="129"/>
    <x v="129"/>
    <x v="1"/>
    <x v="60"/>
    <x v="3"/>
    <x v="0"/>
    <x v="0"/>
    <x v="0"/>
    <x v="1"/>
    <x v="0"/>
  </r>
  <r>
    <n v="131"/>
    <x v="130"/>
    <x v="130"/>
    <x v="0"/>
    <x v="51"/>
    <x v="3"/>
    <x v="4"/>
    <x v="0"/>
    <x v="2"/>
    <x v="1"/>
    <x v="0"/>
  </r>
  <r>
    <n v="132"/>
    <x v="131"/>
    <x v="131"/>
    <x v="0"/>
    <x v="51"/>
    <x v="0"/>
    <x v="4"/>
    <x v="0"/>
    <x v="0"/>
    <x v="1"/>
    <x v="0"/>
  </r>
  <r>
    <n v="133"/>
    <x v="132"/>
    <x v="132"/>
    <x v="1"/>
    <x v="52"/>
    <x v="3"/>
    <x v="4"/>
    <x v="1"/>
    <x v="2"/>
    <x v="1"/>
    <x v="1"/>
  </r>
  <r>
    <n v="134"/>
    <x v="133"/>
    <x v="133"/>
    <x v="0"/>
    <x v="39"/>
    <x v="3"/>
    <x v="4"/>
    <x v="0"/>
    <x v="0"/>
    <x v="0"/>
    <x v="0"/>
  </r>
  <r>
    <n v="135"/>
    <x v="134"/>
    <x v="134"/>
    <x v="1"/>
    <x v="33"/>
    <x v="3"/>
    <x v="4"/>
    <x v="1"/>
    <x v="0"/>
    <x v="1"/>
    <x v="1"/>
  </r>
  <r>
    <n v="136"/>
    <x v="135"/>
    <x v="135"/>
    <x v="0"/>
    <x v="19"/>
    <x v="0"/>
    <x v="8"/>
    <x v="0"/>
    <x v="2"/>
    <x v="1"/>
    <x v="0"/>
  </r>
  <r>
    <n v="137"/>
    <x v="136"/>
    <x v="136"/>
    <x v="1"/>
    <x v="3"/>
    <x v="0"/>
    <x v="8"/>
    <x v="1"/>
    <x v="2"/>
    <x v="1"/>
    <x v="1"/>
  </r>
  <r>
    <n v="138"/>
    <x v="137"/>
    <x v="137"/>
    <x v="1"/>
    <x v="1"/>
    <x v="0"/>
    <x v="8"/>
    <x v="0"/>
    <x v="2"/>
    <x v="1"/>
    <x v="0"/>
  </r>
  <r>
    <n v="139"/>
    <x v="138"/>
    <x v="138"/>
    <x v="0"/>
    <x v="8"/>
    <x v="0"/>
    <x v="14"/>
    <x v="1"/>
    <x v="2"/>
    <x v="1"/>
    <x v="1"/>
  </r>
  <r>
    <n v="140"/>
    <x v="139"/>
    <x v="139"/>
    <x v="0"/>
    <x v="2"/>
    <x v="0"/>
    <x v="9"/>
    <x v="1"/>
    <x v="2"/>
    <x v="1"/>
    <x v="1"/>
  </r>
  <r>
    <n v="141"/>
    <x v="140"/>
    <x v="140"/>
    <x v="0"/>
    <x v="51"/>
    <x v="0"/>
    <x v="2"/>
    <x v="0"/>
    <x v="2"/>
    <x v="1"/>
    <x v="0"/>
  </r>
  <r>
    <n v="142"/>
    <x v="141"/>
    <x v="141"/>
    <x v="0"/>
    <x v="64"/>
    <x v="0"/>
    <x v="10"/>
    <x v="0"/>
    <x v="2"/>
    <x v="1"/>
    <x v="0"/>
  </r>
  <r>
    <n v="143"/>
    <x v="142"/>
    <x v="142"/>
    <x v="1"/>
    <x v="1"/>
    <x v="0"/>
    <x v="13"/>
    <x v="0"/>
    <x v="2"/>
    <x v="1"/>
    <x v="0"/>
  </r>
  <r>
    <n v="144"/>
    <x v="143"/>
    <x v="143"/>
    <x v="1"/>
    <x v="3"/>
    <x v="0"/>
    <x v="15"/>
    <x v="0"/>
    <x v="2"/>
    <x v="1"/>
    <x v="0"/>
  </r>
  <r>
    <n v="145"/>
    <x v="144"/>
    <x v="144"/>
    <x v="1"/>
    <x v="8"/>
    <x v="0"/>
    <x v="16"/>
    <x v="0"/>
    <x v="2"/>
    <x v="1"/>
    <x v="0"/>
  </r>
  <r>
    <n v="146"/>
    <x v="145"/>
    <x v="145"/>
    <x v="0"/>
    <x v="2"/>
    <x v="0"/>
    <x v="17"/>
    <x v="0"/>
    <x v="2"/>
    <x v="1"/>
    <x v="0"/>
  </r>
  <r>
    <n v="147"/>
    <x v="146"/>
    <x v="146"/>
    <x v="1"/>
    <x v="64"/>
    <x v="0"/>
    <x v="18"/>
    <x v="0"/>
    <x v="2"/>
    <x v="1"/>
    <x v="0"/>
  </r>
  <r>
    <n v="148"/>
    <x v="147"/>
    <x v="147"/>
    <x v="0"/>
    <x v="8"/>
    <x v="0"/>
    <x v="3"/>
    <x v="0"/>
    <x v="0"/>
    <x v="1"/>
    <x v="0"/>
  </r>
  <r>
    <n v="149"/>
    <x v="148"/>
    <x v="148"/>
    <x v="1"/>
    <x v="1"/>
    <x v="0"/>
    <x v="19"/>
    <x v="1"/>
    <x v="2"/>
    <x v="1"/>
    <x v="1"/>
  </r>
  <r>
    <n v="150"/>
    <x v="149"/>
    <x v="149"/>
    <x v="0"/>
    <x v="3"/>
    <x v="0"/>
    <x v="0"/>
    <x v="0"/>
    <x v="2"/>
    <x v="1"/>
    <x v="0"/>
  </r>
  <r>
    <n v="151"/>
    <x v="150"/>
    <x v="150"/>
    <x v="1"/>
    <x v="51"/>
    <x v="0"/>
    <x v="1"/>
    <x v="0"/>
    <x v="2"/>
    <x v="1"/>
    <x v="0"/>
  </r>
  <r>
    <n v="152"/>
    <x v="151"/>
    <x v="151"/>
    <x v="1"/>
    <x v="64"/>
    <x v="0"/>
    <x v="1"/>
    <x v="0"/>
    <x v="0"/>
    <x v="1"/>
    <x v="0"/>
  </r>
  <r>
    <n v="153"/>
    <x v="152"/>
    <x v="152"/>
    <x v="0"/>
    <x v="33"/>
    <x v="0"/>
    <x v="1"/>
    <x v="1"/>
    <x v="0"/>
    <x v="1"/>
    <x v="1"/>
  </r>
  <r>
    <n v="154"/>
    <x v="153"/>
    <x v="153"/>
    <x v="1"/>
    <x v="1"/>
    <x v="0"/>
    <x v="4"/>
    <x v="0"/>
    <x v="0"/>
    <x v="1"/>
    <x v="0"/>
  </r>
  <r>
    <n v="155"/>
    <x v="154"/>
    <x v="154"/>
    <x v="1"/>
    <x v="0"/>
    <x v="0"/>
    <x v="4"/>
    <x v="0"/>
    <x v="0"/>
    <x v="1"/>
    <x v="0"/>
  </r>
  <r>
    <n v="156"/>
    <x v="155"/>
    <x v="155"/>
    <x v="1"/>
    <x v="33"/>
    <x v="0"/>
    <x v="5"/>
    <x v="1"/>
    <x v="0"/>
    <x v="1"/>
    <x v="1"/>
  </r>
  <r>
    <n v="157"/>
    <x v="156"/>
    <x v="156"/>
    <x v="1"/>
    <x v="2"/>
    <x v="0"/>
    <x v="6"/>
    <x v="0"/>
    <x v="0"/>
    <x v="1"/>
    <x v="0"/>
  </r>
  <r>
    <n v="158"/>
    <x v="157"/>
    <x v="157"/>
    <x v="0"/>
    <x v="3"/>
    <x v="0"/>
    <x v="6"/>
    <x v="0"/>
    <x v="0"/>
    <x v="1"/>
    <x v="0"/>
  </r>
  <r>
    <n v="159"/>
    <x v="158"/>
    <x v="158"/>
    <x v="1"/>
    <x v="3"/>
    <x v="0"/>
    <x v="7"/>
    <x v="0"/>
    <x v="2"/>
    <x v="1"/>
    <x v="0"/>
  </r>
  <r>
    <n v="160"/>
    <x v="159"/>
    <x v="159"/>
    <x v="0"/>
    <x v="1"/>
    <x v="0"/>
    <x v="8"/>
    <x v="1"/>
    <x v="0"/>
    <x v="1"/>
    <x v="1"/>
  </r>
  <r>
    <n v="161"/>
    <x v="160"/>
    <x v="160"/>
    <x v="0"/>
    <x v="0"/>
    <x v="0"/>
    <x v="14"/>
    <x v="0"/>
    <x v="0"/>
    <x v="1"/>
    <x v="0"/>
  </r>
  <r>
    <n v="162"/>
    <x v="161"/>
    <x v="161"/>
    <x v="0"/>
    <x v="8"/>
    <x v="0"/>
    <x v="0"/>
    <x v="0"/>
    <x v="0"/>
    <x v="1"/>
    <x v="0"/>
  </r>
  <r>
    <n v="163"/>
    <x v="162"/>
    <x v="162"/>
    <x v="0"/>
    <x v="42"/>
    <x v="0"/>
    <x v="0"/>
    <x v="0"/>
    <x v="2"/>
    <x v="1"/>
    <x v="0"/>
  </r>
  <r>
    <n v="164"/>
    <x v="163"/>
    <x v="163"/>
    <x v="1"/>
    <x v="42"/>
    <x v="0"/>
    <x v="3"/>
    <x v="1"/>
    <x v="2"/>
    <x v="1"/>
    <x v="1"/>
  </r>
  <r>
    <n v="165"/>
    <x v="164"/>
    <x v="164"/>
    <x v="0"/>
    <x v="5"/>
    <x v="0"/>
    <x v="3"/>
    <x v="1"/>
    <x v="1"/>
    <x v="1"/>
    <x v="1"/>
  </r>
  <r>
    <n v="166"/>
    <x v="165"/>
    <x v="165"/>
    <x v="0"/>
    <x v="1"/>
    <x v="0"/>
    <x v="10"/>
    <x v="0"/>
    <x v="2"/>
    <x v="1"/>
    <x v="0"/>
  </r>
  <r>
    <n v="167"/>
    <x v="166"/>
    <x v="166"/>
    <x v="0"/>
    <x v="0"/>
    <x v="0"/>
    <x v="3"/>
    <x v="0"/>
    <x v="2"/>
    <x v="1"/>
    <x v="0"/>
  </r>
  <r>
    <n v="168"/>
    <x v="167"/>
    <x v="167"/>
    <x v="0"/>
    <x v="8"/>
    <x v="0"/>
    <x v="1"/>
    <x v="0"/>
    <x v="2"/>
    <x v="1"/>
    <x v="0"/>
  </r>
  <r>
    <n v="169"/>
    <x v="168"/>
    <x v="168"/>
    <x v="1"/>
    <x v="42"/>
    <x v="0"/>
    <x v="1"/>
    <x v="0"/>
    <x v="2"/>
    <x v="1"/>
    <x v="0"/>
  </r>
  <r>
    <n v="170"/>
    <x v="169"/>
    <x v="169"/>
    <x v="0"/>
    <x v="65"/>
    <x v="0"/>
    <x v="1"/>
    <x v="1"/>
    <x v="2"/>
    <x v="1"/>
    <x v="1"/>
  </r>
  <r>
    <n v="171"/>
    <x v="170"/>
    <x v="170"/>
    <x v="0"/>
    <x v="45"/>
    <x v="4"/>
    <x v="5"/>
    <x v="0"/>
    <x v="2"/>
    <x v="0"/>
    <x v="0"/>
  </r>
  <r>
    <n v="172"/>
    <x v="171"/>
    <x v="171"/>
    <x v="0"/>
    <x v="33"/>
    <x v="0"/>
    <x v="5"/>
    <x v="0"/>
    <x v="2"/>
    <x v="0"/>
    <x v="0"/>
  </r>
  <r>
    <n v="173"/>
    <x v="172"/>
    <x v="172"/>
    <x v="0"/>
    <x v="0"/>
    <x v="4"/>
    <x v="8"/>
    <x v="0"/>
    <x v="2"/>
    <x v="0"/>
    <x v="0"/>
  </r>
  <r>
    <n v="174"/>
    <x v="173"/>
    <x v="173"/>
    <x v="0"/>
    <x v="1"/>
    <x v="0"/>
    <x v="14"/>
    <x v="0"/>
    <x v="2"/>
    <x v="0"/>
    <x v="0"/>
  </r>
  <r>
    <n v="175"/>
    <x v="174"/>
    <x v="174"/>
    <x v="0"/>
    <x v="2"/>
    <x v="4"/>
    <x v="9"/>
    <x v="1"/>
    <x v="0"/>
    <x v="0"/>
    <x v="1"/>
  </r>
  <r>
    <n v="176"/>
    <x v="175"/>
    <x v="175"/>
    <x v="0"/>
    <x v="2"/>
    <x v="0"/>
    <x v="2"/>
    <x v="1"/>
    <x v="0"/>
    <x v="0"/>
    <x v="1"/>
  </r>
  <r>
    <n v="177"/>
    <x v="176"/>
    <x v="176"/>
    <x v="0"/>
    <x v="51"/>
    <x v="0"/>
    <x v="10"/>
    <x v="0"/>
    <x v="0"/>
    <x v="0"/>
    <x v="0"/>
  </r>
  <r>
    <n v="178"/>
    <x v="177"/>
    <x v="177"/>
    <x v="0"/>
    <x v="0"/>
    <x v="0"/>
    <x v="13"/>
    <x v="0"/>
    <x v="2"/>
    <x v="0"/>
    <x v="0"/>
  </r>
  <r>
    <n v="179"/>
    <x v="178"/>
    <x v="178"/>
    <x v="0"/>
    <x v="1"/>
    <x v="0"/>
    <x v="15"/>
    <x v="0"/>
    <x v="2"/>
    <x v="0"/>
    <x v="0"/>
  </r>
  <r>
    <n v="180"/>
    <x v="179"/>
    <x v="179"/>
    <x v="0"/>
    <x v="8"/>
    <x v="0"/>
    <x v="16"/>
    <x v="1"/>
    <x v="2"/>
    <x v="0"/>
    <x v="1"/>
  </r>
  <r>
    <n v="181"/>
    <x v="180"/>
    <x v="180"/>
    <x v="0"/>
    <x v="42"/>
    <x v="0"/>
    <x v="17"/>
    <x v="1"/>
    <x v="2"/>
    <x v="0"/>
    <x v="1"/>
  </r>
  <r>
    <n v="182"/>
    <x v="181"/>
    <x v="181"/>
    <x v="0"/>
    <x v="47"/>
    <x v="0"/>
    <x v="18"/>
    <x v="0"/>
    <x v="2"/>
    <x v="0"/>
    <x v="0"/>
  </r>
  <r>
    <n v="183"/>
    <x v="182"/>
    <x v="182"/>
    <x v="0"/>
    <x v="1"/>
    <x v="0"/>
    <x v="12"/>
    <x v="0"/>
    <x v="2"/>
    <x v="0"/>
    <x v="0"/>
  </r>
  <r>
    <n v="184"/>
    <x v="183"/>
    <x v="183"/>
    <x v="0"/>
    <x v="0"/>
    <x v="0"/>
    <x v="12"/>
    <x v="0"/>
    <x v="0"/>
    <x v="0"/>
    <x v="0"/>
  </r>
  <r>
    <n v="185"/>
    <x v="184"/>
    <x v="184"/>
    <x v="0"/>
    <x v="6"/>
    <x v="1"/>
    <x v="0"/>
    <x v="1"/>
    <x v="0"/>
    <x v="0"/>
    <x v="1"/>
  </r>
  <r>
    <n v="186"/>
    <x v="185"/>
    <x v="185"/>
    <x v="0"/>
    <x v="29"/>
    <x v="1"/>
    <x v="1"/>
    <x v="1"/>
    <x v="1"/>
    <x v="1"/>
    <x v="1"/>
  </r>
  <r>
    <n v="187"/>
    <x v="186"/>
    <x v="186"/>
    <x v="0"/>
    <x v="6"/>
    <x v="4"/>
    <x v="1"/>
    <x v="0"/>
    <x v="0"/>
    <x v="0"/>
    <x v="0"/>
  </r>
  <r>
    <n v="188"/>
    <x v="187"/>
    <x v="187"/>
    <x v="0"/>
    <x v="29"/>
    <x v="1"/>
    <x v="1"/>
    <x v="0"/>
    <x v="0"/>
    <x v="1"/>
    <x v="0"/>
  </r>
  <r>
    <n v="189"/>
    <x v="188"/>
    <x v="188"/>
    <x v="0"/>
    <x v="44"/>
    <x v="0"/>
    <x v="4"/>
    <x v="0"/>
    <x v="0"/>
    <x v="0"/>
    <x v="0"/>
  </r>
  <r>
    <n v="190"/>
    <x v="189"/>
    <x v="189"/>
    <x v="0"/>
    <x v="47"/>
    <x v="1"/>
    <x v="4"/>
    <x v="1"/>
    <x v="0"/>
    <x v="1"/>
    <x v="1"/>
  </r>
  <r>
    <n v="191"/>
    <x v="190"/>
    <x v="190"/>
    <x v="0"/>
    <x v="48"/>
    <x v="0"/>
    <x v="5"/>
    <x v="0"/>
    <x v="1"/>
    <x v="0"/>
    <x v="1"/>
  </r>
  <r>
    <n v="192"/>
    <x v="191"/>
    <x v="191"/>
    <x v="0"/>
    <x v="49"/>
    <x v="4"/>
    <x v="6"/>
    <x v="1"/>
    <x v="0"/>
    <x v="0"/>
    <x v="1"/>
  </r>
  <r>
    <n v="193"/>
    <x v="192"/>
    <x v="192"/>
    <x v="0"/>
    <x v="50"/>
    <x v="1"/>
    <x v="6"/>
    <x v="0"/>
    <x v="0"/>
    <x v="1"/>
    <x v="0"/>
  </r>
  <r>
    <n v="194"/>
    <x v="193"/>
    <x v="193"/>
    <x v="0"/>
    <x v="51"/>
    <x v="4"/>
    <x v="7"/>
    <x v="0"/>
    <x v="0"/>
    <x v="0"/>
    <x v="0"/>
  </r>
  <r>
    <n v="195"/>
    <x v="194"/>
    <x v="194"/>
    <x v="0"/>
    <x v="52"/>
    <x v="1"/>
    <x v="8"/>
    <x v="0"/>
    <x v="0"/>
    <x v="0"/>
    <x v="0"/>
  </r>
  <r>
    <n v="196"/>
    <x v="195"/>
    <x v="195"/>
    <x v="0"/>
    <x v="39"/>
    <x v="1"/>
    <x v="14"/>
    <x v="1"/>
    <x v="2"/>
    <x v="0"/>
    <x v="1"/>
  </r>
  <r>
    <n v="197"/>
    <x v="196"/>
    <x v="196"/>
    <x v="0"/>
    <x v="33"/>
    <x v="1"/>
    <x v="0"/>
    <x v="0"/>
    <x v="2"/>
    <x v="1"/>
    <x v="0"/>
  </r>
  <r>
    <n v="198"/>
    <x v="197"/>
    <x v="197"/>
    <x v="0"/>
    <x v="19"/>
    <x v="1"/>
    <x v="0"/>
    <x v="0"/>
    <x v="0"/>
    <x v="0"/>
    <x v="0"/>
  </r>
  <r>
    <n v="199"/>
    <x v="198"/>
    <x v="198"/>
    <x v="0"/>
    <x v="53"/>
    <x v="4"/>
    <x v="3"/>
    <x v="0"/>
    <x v="2"/>
    <x v="1"/>
    <x v="0"/>
  </r>
  <r>
    <n v="200"/>
    <x v="199"/>
    <x v="199"/>
    <x v="0"/>
    <x v="54"/>
    <x v="4"/>
    <x v="3"/>
    <x v="0"/>
    <x v="0"/>
    <x v="1"/>
    <x v="0"/>
  </r>
  <r>
    <n v="201"/>
    <x v="200"/>
    <x v="200"/>
    <x v="0"/>
    <x v="55"/>
    <x v="1"/>
    <x v="3"/>
    <x v="0"/>
    <x v="0"/>
    <x v="0"/>
    <x v="0"/>
  </r>
  <r>
    <n v="202"/>
    <x v="201"/>
    <x v="201"/>
    <x v="0"/>
    <x v="56"/>
    <x v="1"/>
    <x v="3"/>
    <x v="0"/>
    <x v="0"/>
    <x v="0"/>
    <x v="0"/>
  </r>
  <r>
    <n v="203"/>
    <x v="202"/>
    <x v="202"/>
    <x v="0"/>
    <x v="57"/>
    <x v="4"/>
    <x v="1"/>
    <x v="0"/>
    <x v="1"/>
    <x v="1"/>
    <x v="1"/>
  </r>
  <r>
    <n v="204"/>
    <x v="203"/>
    <x v="203"/>
    <x v="0"/>
    <x v="58"/>
    <x v="1"/>
    <x v="1"/>
    <x v="0"/>
    <x v="0"/>
    <x v="1"/>
    <x v="0"/>
  </r>
  <r>
    <n v="205"/>
    <x v="204"/>
    <x v="204"/>
    <x v="0"/>
    <x v="59"/>
    <x v="1"/>
    <x v="1"/>
    <x v="0"/>
    <x v="1"/>
    <x v="0"/>
    <x v="1"/>
  </r>
  <r>
    <n v="206"/>
    <x v="205"/>
    <x v="205"/>
    <x v="0"/>
    <x v="60"/>
    <x v="1"/>
    <x v="5"/>
    <x v="1"/>
    <x v="0"/>
    <x v="1"/>
    <x v="1"/>
  </r>
  <r>
    <n v="207"/>
    <x v="206"/>
    <x v="206"/>
    <x v="0"/>
    <x v="51"/>
    <x v="1"/>
    <x v="5"/>
    <x v="0"/>
    <x v="1"/>
    <x v="1"/>
    <x v="1"/>
  </r>
  <r>
    <n v="208"/>
    <x v="207"/>
    <x v="207"/>
    <x v="0"/>
    <x v="51"/>
    <x v="1"/>
    <x v="6"/>
    <x v="0"/>
    <x v="0"/>
    <x v="1"/>
    <x v="0"/>
  </r>
  <r>
    <n v="209"/>
    <x v="208"/>
    <x v="208"/>
    <x v="0"/>
    <x v="52"/>
    <x v="4"/>
    <x v="16"/>
    <x v="0"/>
    <x v="0"/>
    <x v="1"/>
    <x v="0"/>
  </r>
  <r>
    <n v="210"/>
    <x v="209"/>
    <x v="209"/>
    <x v="0"/>
    <x v="39"/>
    <x v="1"/>
    <x v="10"/>
    <x v="0"/>
    <x v="1"/>
    <x v="1"/>
    <x v="1"/>
  </r>
  <r>
    <n v="211"/>
    <x v="210"/>
    <x v="210"/>
    <x v="0"/>
    <x v="33"/>
    <x v="0"/>
    <x v="10"/>
    <x v="1"/>
    <x v="0"/>
    <x v="1"/>
    <x v="1"/>
  </r>
  <r>
    <n v="212"/>
    <x v="211"/>
    <x v="211"/>
    <x v="0"/>
    <x v="19"/>
    <x v="1"/>
    <x v="19"/>
    <x v="0"/>
    <x v="0"/>
    <x v="0"/>
    <x v="0"/>
  </r>
  <r>
    <n v="213"/>
    <x v="212"/>
    <x v="212"/>
    <x v="1"/>
    <x v="53"/>
    <x v="4"/>
    <x v="9"/>
    <x v="1"/>
    <x v="0"/>
    <x v="1"/>
    <x v="1"/>
  </r>
  <r>
    <n v="214"/>
    <x v="213"/>
    <x v="213"/>
    <x v="0"/>
    <x v="54"/>
    <x v="1"/>
    <x v="5"/>
    <x v="0"/>
    <x v="1"/>
    <x v="1"/>
    <x v="1"/>
  </r>
  <r>
    <n v="215"/>
    <x v="214"/>
    <x v="214"/>
    <x v="0"/>
    <x v="55"/>
    <x v="4"/>
    <x v="5"/>
    <x v="0"/>
    <x v="1"/>
    <x v="1"/>
    <x v="1"/>
  </r>
  <r>
    <n v="216"/>
    <x v="215"/>
    <x v="215"/>
    <x v="0"/>
    <x v="56"/>
    <x v="1"/>
    <x v="8"/>
    <x v="1"/>
    <x v="0"/>
    <x v="1"/>
    <x v="1"/>
  </r>
  <r>
    <n v="217"/>
    <x v="216"/>
    <x v="216"/>
    <x v="0"/>
    <x v="25"/>
    <x v="1"/>
    <x v="5"/>
    <x v="0"/>
    <x v="1"/>
    <x v="1"/>
    <x v="1"/>
  </r>
  <r>
    <n v="218"/>
    <x v="217"/>
    <x v="217"/>
    <x v="1"/>
    <x v="13"/>
    <x v="2"/>
    <x v="6"/>
    <x v="0"/>
    <x v="0"/>
    <x v="1"/>
    <x v="0"/>
  </r>
  <r>
    <n v="219"/>
    <x v="218"/>
    <x v="218"/>
    <x v="0"/>
    <x v="26"/>
    <x v="2"/>
    <x v="4"/>
    <x v="0"/>
    <x v="0"/>
    <x v="1"/>
    <x v="0"/>
  </r>
  <r>
    <n v="220"/>
    <x v="219"/>
    <x v="219"/>
    <x v="1"/>
    <x v="22"/>
    <x v="4"/>
    <x v="3"/>
    <x v="0"/>
    <x v="0"/>
    <x v="1"/>
    <x v="0"/>
  </r>
  <r>
    <n v="221"/>
    <x v="220"/>
    <x v="220"/>
    <x v="1"/>
    <x v="23"/>
    <x v="4"/>
    <x v="0"/>
    <x v="1"/>
    <x v="0"/>
    <x v="1"/>
    <x v="1"/>
  </r>
  <r>
    <n v="222"/>
    <x v="221"/>
    <x v="221"/>
    <x v="1"/>
    <x v="24"/>
    <x v="4"/>
    <x v="8"/>
    <x v="0"/>
    <x v="0"/>
    <x v="1"/>
    <x v="0"/>
  </r>
  <r>
    <n v="223"/>
    <x v="222"/>
    <x v="222"/>
    <x v="1"/>
    <x v="25"/>
    <x v="2"/>
    <x v="13"/>
    <x v="0"/>
    <x v="0"/>
    <x v="1"/>
    <x v="0"/>
  </r>
  <r>
    <n v="224"/>
    <x v="223"/>
    <x v="223"/>
    <x v="1"/>
    <x v="13"/>
    <x v="4"/>
    <x v="10"/>
    <x v="0"/>
    <x v="0"/>
    <x v="1"/>
    <x v="0"/>
  </r>
  <r>
    <n v="225"/>
    <x v="224"/>
    <x v="224"/>
    <x v="1"/>
    <x v="26"/>
    <x v="4"/>
    <x v="9"/>
    <x v="1"/>
    <x v="1"/>
    <x v="1"/>
    <x v="1"/>
  </r>
  <r>
    <n v="226"/>
    <x v="225"/>
    <x v="225"/>
    <x v="1"/>
    <x v="27"/>
    <x v="4"/>
    <x v="14"/>
    <x v="0"/>
    <x v="0"/>
    <x v="1"/>
    <x v="0"/>
  </r>
  <r>
    <n v="227"/>
    <x v="226"/>
    <x v="226"/>
    <x v="1"/>
    <x v="28"/>
    <x v="4"/>
    <x v="8"/>
    <x v="1"/>
    <x v="1"/>
    <x v="1"/>
    <x v="1"/>
  </r>
  <r>
    <n v="228"/>
    <x v="227"/>
    <x v="227"/>
    <x v="1"/>
    <x v="29"/>
    <x v="2"/>
    <x v="6"/>
    <x v="0"/>
    <x v="1"/>
    <x v="1"/>
    <x v="1"/>
  </r>
  <r>
    <n v="229"/>
    <x v="228"/>
    <x v="228"/>
    <x v="1"/>
    <x v="30"/>
    <x v="4"/>
    <x v="6"/>
    <x v="1"/>
    <x v="1"/>
    <x v="1"/>
    <x v="1"/>
  </r>
  <r>
    <n v="230"/>
    <x v="229"/>
    <x v="229"/>
    <x v="1"/>
    <x v="31"/>
    <x v="2"/>
    <x v="3"/>
    <x v="0"/>
    <x v="1"/>
    <x v="1"/>
    <x v="1"/>
  </r>
  <r>
    <n v="231"/>
    <x v="230"/>
    <x v="230"/>
    <x v="1"/>
    <x v="32"/>
    <x v="4"/>
    <x v="1"/>
    <x v="0"/>
    <x v="0"/>
    <x v="1"/>
    <x v="0"/>
  </r>
  <r>
    <n v="232"/>
    <x v="231"/>
    <x v="231"/>
    <x v="1"/>
    <x v="33"/>
    <x v="2"/>
    <x v="0"/>
    <x v="0"/>
    <x v="1"/>
    <x v="1"/>
    <x v="1"/>
  </r>
  <r>
    <n v="233"/>
    <x v="232"/>
    <x v="232"/>
    <x v="1"/>
    <x v="34"/>
    <x v="2"/>
    <x v="4"/>
    <x v="0"/>
    <x v="0"/>
    <x v="1"/>
    <x v="0"/>
  </r>
  <r>
    <n v="234"/>
    <x v="233"/>
    <x v="233"/>
    <x v="0"/>
    <x v="35"/>
    <x v="4"/>
    <x v="3"/>
    <x v="0"/>
    <x v="1"/>
    <x v="1"/>
    <x v="1"/>
  </r>
  <r>
    <n v="235"/>
    <x v="234"/>
    <x v="234"/>
    <x v="1"/>
    <x v="36"/>
    <x v="2"/>
    <x v="0"/>
    <x v="0"/>
    <x v="1"/>
    <x v="1"/>
    <x v="1"/>
  </r>
  <r>
    <n v="236"/>
    <x v="235"/>
    <x v="235"/>
    <x v="1"/>
    <x v="37"/>
    <x v="2"/>
    <x v="7"/>
    <x v="0"/>
    <x v="0"/>
    <x v="1"/>
    <x v="0"/>
  </r>
  <r>
    <n v="237"/>
    <x v="236"/>
    <x v="236"/>
    <x v="1"/>
    <x v="38"/>
    <x v="4"/>
    <x v="3"/>
    <x v="0"/>
    <x v="0"/>
    <x v="1"/>
    <x v="0"/>
  </r>
  <r>
    <n v="238"/>
    <x v="237"/>
    <x v="237"/>
    <x v="0"/>
    <x v="39"/>
    <x v="2"/>
    <x v="0"/>
    <x v="0"/>
    <x v="1"/>
    <x v="0"/>
    <x v="1"/>
  </r>
  <r>
    <n v="239"/>
    <x v="238"/>
    <x v="238"/>
    <x v="1"/>
    <x v="40"/>
    <x v="2"/>
    <x v="10"/>
    <x v="0"/>
    <x v="0"/>
    <x v="0"/>
    <x v="0"/>
  </r>
  <r>
    <n v="240"/>
    <x v="239"/>
    <x v="239"/>
    <x v="1"/>
    <x v="41"/>
    <x v="4"/>
    <x v="16"/>
    <x v="0"/>
    <x v="1"/>
    <x v="0"/>
    <x v="1"/>
  </r>
  <r>
    <n v="241"/>
    <x v="240"/>
    <x v="240"/>
    <x v="1"/>
    <x v="42"/>
    <x v="2"/>
    <x v="11"/>
    <x v="0"/>
    <x v="0"/>
    <x v="0"/>
    <x v="0"/>
  </r>
  <r>
    <n v="242"/>
    <x v="241"/>
    <x v="241"/>
    <x v="1"/>
    <x v="55"/>
    <x v="2"/>
    <x v="19"/>
    <x v="0"/>
    <x v="0"/>
    <x v="0"/>
    <x v="0"/>
  </r>
  <r>
    <n v="243"/>
    <x v="242"/>
    <x v="242"/>
    <x v="1"/>
    <x v="66"/>
    <x v="4"/>
    <x v="10"/>
    <x v="0"/>
    <x v="1"/>
    <x v="0"/>
    <x v="1"/>
  </r>
  <r>
    <n v="244"/>
    <x v="243"/>
    <x v="243"/>
    <x v="0"/>
    <x v="26"/>
    <x v="2"/>
    <x v="2"/>
    <x v="0"/>
    <x v="1"/>
    <x v="0"/>
    <x v="1"/>
  </r>
  <r>
    <n v="245"/>
    <x v="244"/>
    <x v="244"/>
    <x v="0"/>
    <x v="6"/>
    <x v="2"/>
    <x v="6"/>
    <x v="0"/>
    <x v="1"/>
    <x v="0"/>
    <x v="1"/>
  </r>
  <r>
    <n v="246"/>
    <x v="245"/>
    <x v="245"/>
    <x v="1"/>
    <x v="5"/>
    <x v="4"/>
    <x v="4"/>
    <x v="1"/>
    <x v="2"/>
    <x v="0"/>
    <x v="1"/>
  </r>
  <r>
    <n v="247"/>
    <x v="246"/>
    <x v="246"/>
    <x v="0"/>
    <x v="15"/>
    <x v="2"/>
    <x v="1"/>
    <x v="0"/>
    <x v="0"/>
    <x v="0"/>
    <x v="0"/>
  </r>
  <r>
    <n v="248"/>
    <x v="247"/>
    <x v="247"/>
    <x v="1"/>
    <x v="2"/>
    <x v="2"/>
    <x v="0"/>
    <x v="0"/>
    <x v="0"/>
    <x v="0"/>
    <x v="0"/>
  </r>
  <r>
    <n v="249"/>
    <x v="248"/>
    <x v="248"/>
    <x v="1"/>
    <x v="3"/>
    <x v="2"/>
    <x v="3"/>
    <x v="0"/>
    <x v="0"/>
    <x v="0"/>
    <x v="0"/>
  </r>
  <r>
    <n v="250"/>
    <x v="249"/>
    <x v="249"/>
    <x v="1"/>
    <x v="45"/>
    <x v="4"/>
    <x v="5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D2148-050F-4A31-99BA-5C5EC4A0F65C}" name="PivotTable2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3:H7" firstHeaderRow="1" firstDataRow="1" firstDataCol="1"/>
  <pivotFields count="11">
    <pivotField showAll="0"/>
    <pivotField showAll="0"/>
    <pivotField showAll="0">
      <items count="251">
        <item x="129"/>
        <item x="128"/>
        <item x="75"/>
        <item x="179"/>
        <item x="84"/>
        <item x="10"/>
        <item x="2"/>
        <item x="155"/>
        <item x="243"/>
        <item x="233"/>
        <item x="180"/>
        <item x="33"/>
        <item x="181"/>
        <item x="182"/>
        <item x="183"/>
        <item x="184"/>
        <item x="167"/>
        <item x="185"/>
        <item x="88"/>
        <item x="186"/>
        <item x="151"/>
        <item x="249"/>
        <item x="59"/>
        <item x="112"/>
        <item x="187"/>
        <item x="188"/>
        <item x="235"/>
        <item x="245"/>
        <item x="61"/>
        <item x="51"/>
        <item x="97"/>
        <item x="43"/>
        <item x="123"/>
        <item x="106"/>
        <item x="38"/>
        <item x="189"/>
        <item x="190"/>
        <item x="58"/>
        <item x="248"/>
        <item x="70"/>
        <item x="11"/>
        <item x="225"/>
        <item x="48"/>
        <item x="76"/>
        <item x="15"/>
        <item x="171"/>
        <item x="191"/>
        <item x="24"/>
        <item x="229"/>
        <item x="64"/>
        <item x="226"/>
        <item x="124"/>
        <item x="114"/>
        <item x="105"/>
        <item x="119"/>
        <item x="68"/>
        <item x="192"/>
        <item x="60"/>
        <item x="22"/>
        <item x="29"/>
        <item x="39"/>
        <item x="78"/>
        <item x="222"/>
        <item x="237"/>
        <item x="141"/>
        <item x="149"/>
        <item x="89"/>
        <item x="193"/>
        <item x="194"/>
        <item x="195"/>
        <item x="65"/>
        <item x="103"/>
        <item x="73"/>
        <item x="240"/>
        <item x="242"/>
        <item x="153"/>
        <item x="107"/>
        <item x="108"/>
        <item x="146"/>
        <item x="55"/>
        <item x="176"/>
        <item x="196"/>
        <item x="18"/>
        <item x="162"/>
        <item x="6"/>
        <item x="30"/>
        <item x="26"/>
        <item x="49"/>
        <item x="21"/>
        <item x="148"/>
        <item x="197"/>
        <item x="87"/>
        <item x="54"/>
        <item x="247"/>
        <item x="178"/>
        <item x="135"/>
        <item x="232"/>
        <item x="127"/>
        <item x="118"/>
        <item x="117"/>
        <item x="116"/>
        <item x="154"/>
        <item x="156"/>
        <item x="239"/>
        <item x="77"/>
        <item x="28"/>
        <item x="173"/>
        <item x="92"/>
        <item x="166"/>
        <item x="115"/>
        <item x="1"/>
        <item x="111"/>
        <item x="198"/>
        <item x="126"/>
        <item x="125"/>
        <item x="62"/>
        <item x="35"/>
        <item x="12"/>
        <item x="137"/>
        <item x="160"/>
        <item x="221"/>
        <item x="79"/>
        <item x="44"/>
        <item x="110"/>
        <item x="130"/>
        <item x="109"/>
        <item x="131"/>
        <item x="36"/>
        <item x="13"/>
        <item x="133"/>
        <item x="138"/>
        <item x="172"/>
        <item x="199"/>
        <item x="200"/>
        <item x="177"/>
        <item x="121"/>
        <item x="63"/>
        <item x="102"/>
        <item x="175"/>
        <item x="158"/>
        <item x="170"/>
        <item x="74"/>
        <item x="57"/>
        <item x="25"/>
        <item x="213"/>
        <item x="201"/>
        <item x="46"/>
        <item x="5"/>
        <item x="52"/>
        <item x="159"/>
        <item x="113"/>
        <item x="202"/>
        <item x="224"/>
        <item x="230"/>
        <item x="142"/>
        <item x="169"/>
        <item x="157"/>
        <item x="147"/>
        <item x="50"/>
        <item x="40"/>
        <item x="16"/>
        <item x="0"/>
        <item x="90"/>
        <item x="45"/>
        <item x="98"/>
        <item x="19"/>
        <item x="93"/>
        <item x="122"/>
        <item x="165"/>
        <item x="163"/>
        <item x="72"/>
        <item x="37"/>
        <item x="81"/>
        <item x="203"/>
        <item x="99"/>
        <item x="27"/>
        <item x="228"/>
        <item x="17"/>
        <item x="20"/>
        <item x="204"/>
        <item x="205"/>
        <item x="120"/>
        <item x="227"/>
        <item x="82"/>
        <item x="212"/>
        <item x="86"/>
        <item x="234"/>
        <item x="174"/>
        <item x="31"/>
        <item x="161"/>
        <item x="32"/>
        <item x="66"/>
        <item x="206"/>
        <item x="132"/>
        <item x="83"/>
        <item x="207"/>
        <item x="208"/>
        <item x="145"/>
        <item x="94"/>
        <item x="71"/>
        <item x="101"/>
        <item x="34"/>
        <item x="42"/>
        <item x="231"/>
        <item x="56"/>
        <item x="9"/>
        <item x="104"/>
        <item x="136"/>
        <item x="168"/>
        <item x="95"/>
        <item x="143"/>
        <item x="144"/>
        <item x="41"/>
        <item x="4"/>
        <item x="241"/>
        <item x="3"/>
        <item x="209"/>
        <item x="150"/>
        <item x="80"/>
        <item x="210"/>
        <item x="238"/>
        <item x="244"/>
        <item x="23"/>
        <item x="53"/>
        <item x="211"/>
        <item x="69"/>
        <item x="67"/>
        <item x="140"/>
        <item x="139"/>
        <item x="236"/>
        <item x="219"/>
        <item x="8"/>
        <item x="134"/>
        <item x="214"/>
        <item x="14"/>
        <item x="91"/>
        <item x="7"/>
        <item x="246"/>
        <item x="96"/>
        <item x="164"/>
        <item x="215"/>
        <item x="216"/>
        <item x="217"/>
        <item x="152"/>
        <item x="85"/>
        <item x="218"/>
        <item x="100"/>
        <item x="47"/>
        <item x="223"/>
        <item x="220"/>
        <item t="default"/>
      </items>
    </pivotField>
    <pivotField showAll="0" sortType="ascending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>
      <items count="3">
        <item sd="0" x="0"/>
        <item h="1" x="1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D2213-244F-4BB7-A7A2-791CAAADC212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:F7" firstHeaderRow="1" firstDataRow="1" firstDataCol="1"/>
  <pivotFields count="11">
    <pivotField showAll="0"/>
    <pivotField showAll="0"/>
    <pivotField dataField="1" showAll="0">
      <items count="251">
        <item x="129"/>
        <item x="128"/>
        <item x="75"/>
        <item x="179"/>
        <item x="84"/>
        <item x="10"/>
        <item x="2"/>
        <item x="155"/>
        <item x="243"/>
        <item x="233"/>
        <item x="180"/>
        <item x="33"/>
        <item x="181"/>
        <item x="182"/>
        <item x="183"/>
        <item x="184"/>
        <item x="167"/>
        <item x="185"/>
        <item x="88"/>
        <item x="186"/>
        <item x="151"/>
        <item x="249"/>
        <item x="59"/>
        <item x="112"/>
        <item x="187"/>
        <item x="188"/>
        <item x="235"/>
        <item x="245"/>
        <item x="61"/>
        <item x="51"/>
        <item x="97"/>
        <item x="43"/>
        <item x="123"/>
        <item x="106"/>
        <item x="38"/>
        <item x="189"/>
        <item x="190"/>
        <item x="58"/>
        <item x="248"/>
        <item x="70"/>
        <item x="11"/>
        <item x="225"/>
        <item x="48"/>
        <item x="76"/>
        <item x="15"/>
        <item x="171"/>
        <item x="191"/>
        <item x="24"/>
        <item x="229"/>
        <item x="64"/>
        <item x="226"/>
        <item x="124"/>
        <item x="114"/>
        <item x="105"/>
        <item x="119"/>
        <item x="68"/>
        <item x="192"/>
        <item x="60"/>
        <item x="22"/>
        <item x="29"/>
        <item x="39"/>
        <item x="78"/>
        <item x="222"/>
        <item x="237"/>
        <item x="141"/>
        <item x="149"/>
        <item x="89"/>
        <item x="193"/>
        <item x="194"/>
        <item x="195"/>
        <item x="65"/>
        <item x="103"/>
        <item x="73"/>
        <item x="240"/>
        <item x="242"/>
        <item x="153"/>
        <item x="107"/>
        <item x="108"/>
        <item x="146"/>
        <item x="55"/>
        <item x="176"/>
        <item x="196"/>
        <item x="18"/>
        <item x="162"/>
        <item x="6"/>
        <item x="30"/>
        <item x="26"/>
        <item x="49"/>
        <item x="21"/>
        <item x="148"/>
        <item x="197"/>
        <item x="87"/>
        <item x="54"/>
        <item x="247"/>
        <item x="178"/>
        <item x="135"/>
        <item x="232"/>
        <item x="127"/>
        <item x="118"/>
        <item x="117"/>
        <item x="116"/>
        <item x="154"/>
        <item x="156"/>
        <item x="239"/>
        <item x="77"/>
        <item x="28"/>
        <item x="173"/>
        <item x="92"/>
        <item x="166"/>
        <item x="115"/>
        <item x="1"/>
        <item x="111"/>
        <item x="198"/>
        <item x="126"/>
        <item x="125"/>
        <item x="62"/>
        <item x="35"/>
        <item x="12"/>
        <item x="137"/>
        <item x="160"/>
        <item x="221"/>
        <item x="79"/>
        <item x="44"/>
        <item x="110"/>
        <item x="130"/>
        <item x="109"/>
        <item x="131"/>
        <item x="36"/>
        <item x="13"/>
        <item x="133"/>
        <item x="138"/>
        <item x="172"/>
        <item x="199"/>
        <item x="200"/>
        <item x="177"/>
        <item x="121"/>
        <item x="63"/>
        <item x="102"/>
        <item x="175"/>
        <item x="158"/>
        <item x="170"/>
        <item x="74"/>
        <item x="57"/>
        <item x="25"/>
        <item x="213"/>
        <item x="201"/>
        <item x="46"/>
        <item x="5"/>
        <item x="52"/>
        <item x="159"/>
        <item x="113"/>
        <item x="202"/>
        <item x="224"/>
        <item x="230"/>
        <item x="142"/>
        <item x="169"/>
        <item x="157"/>
        <item x="147"/>
        <item x="50"/>
        <item x="40"/>
        <item x="16"/>
        <item x="0"/>
        <item x="90"/>
        <item x="45"/>
        <item x="98"/>
        <item x="19"/>
        <item x="93"/>
        <item x="122"/>
        <item x="165"/>
        <item x="163"/>
        <item x="72"/>
        <item x="37"/>
        <item x="81"/>
        <item x="203"/>
        <item x="99"/>
        <item x="27"/>
        <item x="228"/>
        <item x="17"/>
        <item x="20"/>
        <item x="204"/>
        <item x="205"/>
        <item x="120"/>
        <item x="227"/>
        <item x="82"/>
        <item x="212"/>
        <item x="86"/>
        <item x="234"/>
        <item x="174"/>
        <item x="31"/>
        <item x="161"/>
        <item x="32"/>
        <item x="66"/>
        <item x="206"/>
        <item x="132"/>
        <item x="83"/>
        <item x="207"/>
        <item x="208"/>
        <item x="145"/>
        <item x="94"/>
        <item x="71"/>
        <item x="101"/>
        <item x="34"/>
        <item x="42"/>
        <item x="231"/>
        <item x="56"/>
        <item x="9"/>
        <item x="104"/>
        <item x="136"/>
        <item x="168"/>
        <item x="95"/>
        <item x="143"/>
        <item x="144"/>
        <item x="41"/>
        <item x="4"/>
        <item x="241"/>
        <item x="3"/>
        <item x="209"/>
        <item x="150"/>
        <item x="80"/>
        <item x="210"/>
        <item x="238"/>
        <item x="244"/>
        <item x="23"/>
        <item x="53"/>
        <item x="211"/>
        <item x="69"/>
        <item x="67"/>
        <item x="140"/>
        <item x="139"/>
        <item x="236"/>
        <item x="219"/>
        <item x="8"/>
        <item x="134"/>
        <item x="214"/>
        <item x="14"/>
        <item x="91"/>
        <item x="7"/>
        <item x="246"/>
        <item x="96"/>
        <item x="164"/>
        <item x="215"/>
        <item x="216"/>
        <item x="217"/>
        <item x="152"/>
        <item x="85"/>
        <item x="218"/>
        <item x="100"/>
        <item x="47"/>
        <item x="223"/>
        <item x="220"/>
        <item t="default"/>
      </items>
    </pivotField>
    <pivotField showAll="0" sortType="ascending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>
      <items count="3">
        <item sd="0" x="0"/>
        <item h="1" x="1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F825FB-76A6-4F45-8C9E-8F1376FCF8A8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4:D24" firstHeaderRow="1" firstDataRow="2" firstDataCol="1"/>
  <pivotFields count="11">
    <pivotField showAll="0"/>
    <pivotField showAll="0"/>
    <pivotField showAll="0"/>
    <pivotField showAll="0" sortType="ascending">
      <items count="3">
        <item x="1"/>
        <item x="0"/>
        <item t="default"/>
      </items>
    </pivotField>
    <pivotField showAll="0"/>
    <pivotField axis="axisRow" dataField="1" showAll="0">
      <items count="9">
        <item x="4"/>
        <item x="6"/>
        <item x="2"/>
        <item x="3"/>
        <item x="5"/>
        <item x="7"/>
        <item x="0"/>
        <item x="1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Educat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E8EF5-AD2E-44C2-ABB1-F518A02AE7EA}" name="PivotTable2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5:C28" firstHeaderRow="1" firstDataRow="2" firstDataCol="1"/>
  <pivotFields count="11">
    <pivotField showAll="0"/>
    <pivotField dataField="1" showAll="0">
      <items count="2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showAll="0"/>
    <pivotField showAll="0" sortType="ascending">
      <items count="3">
        <item x="1"/>
        <item h="1" x="0"/>
        <item t="default"/>
      </items>
    </pivotField>
    <pivotField showAll="0">
      <items count="68">
        <item x="10"/>
        <item h="1" x="49"/>
        <item h="1" x="4"/>
        <item h="1" x="26"/>
        <item h="1" x="38"/>
        <item h="1" x="31"/>
        <item h="1" x="60"/>
        <item h="1" x="50"/>
        <item h="1" x="1"/>
        <item h="1" x="17"/>
        <item h="1" x="27"/>
        <item h="1" x="14"/>
        <item h="1" x="15"/>
        <item h="1" x="8"/>
        <item h="1" x="5"/>
        <item h="1" x="42"/>
        <item h="1" x="52"/>
        <item h="1" x="0"/>
        <item h="1" x="9"/>
        <item h="1" x="11"/>
        <item h="1" x="56"/>
        <item h="1" x="57"/>
        <item h="1" x="22"/>
        <item h="1" x="62"/>
        <item h="1" x="12"/>
        <item h="1" x="24"/>
        <item h="1" x="65"/>
        <item h="1" x="45"/>
        <item h="1" x="64"/>
        <item h="1" x="40"/>
        <item h="1" x="28"/>
        <item h="1" x="18"/>
        <item h="1" x="59"/>
        <item h="1" x="23"/>
        <item h="1" x="32"/>
        <item h="1" x="6"/>
        <item h="1" x="58"/>
        <item h="1" x="39"/>
        <item h="1" x="43"/>
        <item h="1" x="3"/>
        <item h="1" x="29"/>
        <item h="1" x="30"/>
        <item h="1" x="33"/>
        <item h="1" x="51"/>
        <item h="1" x="7"/>
        <item h="1" x="41"/>
        <item h="1" x="48"/>
        <item h="1" x="2"/>
        <item h="1" x="16"/>
        <item h="1" x="19"/>
        <item h="1" x="34"/>
        <item h="1" x="25"/>
        <item h="1" x="63"/>
        <item h="1" x="53"/>
        <item h="1" x="13"/>
        <item h="1" x="20"/>
        <item h="1" x="46"/>
        <item h="1" x="54"/>
        <item h="1" x="37"/>
        <item h="1" x="21"/>
        <item h="1" x="35"/>
        <item h="1" x="44"/>
        <item h="1" x="55"/>
        <item h="1" x="36"/>
        <item h="1" x="47"/>
        <item h="1" x="66"/>
        <item h="1" x="61"/>
        <item t="default"/>
      </items>
    </pivotField>
    <pivotField showAll="0">
      <items count="9">
        <item h="1" x="4"/>
        <item h="1" x="6"/>
        <item x="2"/>
        <item h="1" x="3"/>
        <item h="1" x="5"/>
        <item h="1" x="7"/>
        <item h="1" x="0"/>
        <item h="1" x="1"/>
        <item t="default"/>
      </items>
    </pivotField>
    <pivotField showAll="0"/>
    <pivotField showAll="0">
      <items count="3">
        <item h="1" x="1"/>
        <item x="0"/>
        <item t="default"/>
      </items>
    </pivotField>
    <pivotField showAll="0">
      <items count="4">
        <item h="1" x="1"/>
        <item x="2"/>
        <item h="1" x="0"/>
        <item t="default"/>
      </items>
    </pivotField>
    <pivotField axis="axisRow" showAll="0" sortType="descending">
      <items count="3">
        <item x="0"/>
        <item h="1" x="1"/>
        <item t="default"/>
      </items>
    </pivotField>
    <pivotField axis="axisCol" showAll="0">
      <items count="3">
        <item x="0"/>
        <item h="1" x="1"/>
        <item t="default"/>
      </items>
    </pivotField>
  </pivotFields>
  <rowFields count="1">
    <field x="9"/>
  </rowFields>
  <rowItems count="2">
    <i>
      <x/>
    </i>
    <i t="grand">
      <x/>
    </i>
  </rowItems>
  <colFields count="1">
    <field x="10"/>
  </colFields>
  <colItems count="2">
    <i>
      <x/>
    </i>
    <i t="grand">
      <x/>
    </i>
  </colItems>
  <dataFields count="1">
    <dataField name="Count of Candidate ID" fld="1" subtotal="count" baseField="1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AE456-6C2B-44F4-9386-EEB3D4832C89}" name="PivotTable2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3:O13" firstHeaderRow="1" firstDataRow="2" firstDataCol="1"/>
  <pivotFields count="11">
    <pivotField showAll="0"/>
    <pivotField dataField="1" showAll="0"/>
    <pivotField showAll="0">
      <items count="251">
        <item x="129"/>
        <item x="128"/>
        <item x="75"/>
        <item x="179"/>
        <item x="84"/>
        <item x="10"/>
        <item x="2"/>
        <item x="155"/>
        <item x="243"/>
        <item x="233"/>
        <item x="180"/>
        <item x="33"/>
        <item x="181"/>
        <item x="182"/>
        <item x="183"/>
        <item x="184"/>
        <item x="167"/>
        <item x="185"/>
        <item x="88"/>
        <item x="186"/>
        <item x="151"/>
        <item x="249"/>
        <item x="59"/>
        <item x="112"/>
        <item x="187"/>
        <item x="188"/>
        <item x="235"/>
        <item x="245"/>
        <item x="61"/>
        <item x="51"/>
        <item x="97"/>
        <item x="43"/>
        <item x="123"/>
        <item x="106"/>
        <item x="38"/>
        <item x="189"/>
        <item x="190"/>
        <item x="58"/>
        <item x="248"/>
        <item x="70"/>
        <item x="11"/>
        <item x="225"/>
        <item x="48"/>
        <item x="76"/>
        <item x="15"/>
        <item x="171"/>
        <item x="191"/>
        <item x="24"/>
        <item x="229"/>
        <item x="64"/>
        <item x="226"/>
        <item x="124"/>
        <item x="114"/>
        <item x="105"/>
        <item x="119"/>
        <item x="68"/>
        <item x="192"/>
        <item x="60"/>
        <item x="22"/>
        <item x="29"/>
        <item x="39"/>
        <item x="78"/>
        <item x="222"/>
        <item x="237"/>
        <item x="141"/>
        <item x="149"/>
        <item x="89"/>
        <item x="193"/>
        <item x="194"/>
        <item x="195"/>
        <item x="65"/>
        <item x="103"/>
        <item x="73"/>
        <item x="240"/>
        <item x="242"/>
        <item x="153"/>
        <item x="107"/>
        <item x="108"/>
        <item x="146"/>
        <item x="55"/>
        <item x="176"/>
        <item x="196"/>
        <item x="18"/>
        <item x="162"/>
        <item x="6"/>
        <item x="30"/>
        <item x="26"/>
        <item x="49"/>
        <item x="21"/>
        <item x="148"/>
        <item x="197"/>
        <item x="87"/>
        <item x="54"/>
        <item x="247"/>
        <item x="178"/>
        <item x="135"/>
        <item x="232"/>
        <item x="127"/>
        <item x="118"/>
        <item x="117"/>
        <item x="116"/>
        <item x="154"/>
        <item x="156"/>
        <item x="239"/>
        <item x="77"/>
        <item x="28"/>
        <item x="173"/>
        <item x="92"/>
        <item x="166"/>
        <item x="115"/>
        <item x="1"/>
        <item x="111"/>
        <item x="198"/>
        <item x="126"/>
        <item x="125"/>
        <item x="62"/>
        <item x="35"/>
        <item x="12"/>
        <item x="137"/>
        <item x="160"/>
        <item x="221"/>
        <item x="79"/>
        <item x="44"/>
        <item x="110"/>
        <item x="130"/>
        <item x="109"/>
        <item x="131"/>
        <item x="36"/>
        <item x="13"/>
        <item x="133"/>
        <item x="138"/>
        <item x="172"/>
        <item x="199"/>
        <item x="200"/>
        <item x="177"/>
        <item x="121"/>
        <item x="63"/>
        <item x="102"/>
        <item x="175"/>
        <item x="158"/>
        <item x="170"/>
        <item x="74"/>
        <item x="57"/>
        <item x="25"/>
        <item x="213"/>
        <item x="201"/>
        <item x="46"/>
        <item x="5"/>
        <item x="52"/>
        <item x="159"/>
        <item x="113"/>
        <item x="202"/>
        <item x="224"/>
        <item x="230"/>
        <item x="142"/>
        <item x="169"/>
        <item x="157"/>
        <item x="147"/>
        <item x="50"/>
        <item x="40"/>
        <item x="16"/>
        <item x="0"/>
        <item x="90"/>
        <item x="45"/>
        <item x="98"/>
        <item x="19"/>
        <item x="93"/>
        <item x="122"/>
        <item x="165"/>
        <item x="163"/>
        <item x="72"/>
        <item x="37"/>
        <item x="81"/>
        <item x="203"/>
        <item x="99"/>
        <item x="27"/>
        <item x="228"/>
        <item x="17"/>
        <item x="20"/>
        <item x="204"/>
        <item x="205"/>
        <item x="120"/>
        <item x="227"/>
        <item x="82"/>
        <item x="212"/>
        <item x="86"/>
        <item x="234"/>
        <item x="174"/>
        <item x="31"/>
        <item x="161"/>
        <item x="32"/>
        <item x="66"/>
        <item x="206"/>
        <item x="132"/>
        <item x="83"/>
        <item x="207"/>
        <item x="208"/>
        <item x="145"/>
        <item x="94"/>
        <item x="71"/>
        <item x="101"/>
        <item x="34"/>
        <item x="42"/>
        <item x="231"/>
        <item x="56"/>
        <item x="9"/>
        <item x="104"/>
        <item x="136"/>
        <item x="168"/>
        <item x="95"/>
        <item x="143"/>
        <item x="144"/>
        <item x="41"/>
        <item x="4"/>
        <item x="241"/>
        <item x="3"/>
        <item x="209"/>
        <item x="150"/>
        <item x="80"/>
        <item x="210"/>
        <item x="238"/>
        <item x="244"/>
        <item x="23"/>
        <item x="53"/>
        <item x="211"/>
        <item x="69"/>
        <item x="67"/>
        <item x="140"/>
        <item x="139"/>
        <item x="236"/>
        <item x="219"/>
        <item x="8"/>
        <item x="134"/>
        <item x="214"/>
        <item x="14"/>
        <item x="91"/>
        <item x="7"/>
        <item x="246"/>
        <item x="96"/>
        <item x="164"/>
        <item x="215"/>
        <item x="216"/>
        <item x="217"/>
        <item x="152"/>
        <item x="85"/>
        <item x="218"/>
        <item x="100"/>
        <item x="47"/>
        <item x="223"/>
        <item x="220"/>
        <item t="default"/>
      </items>
    </pivotField>
    <pivotField showAll="0" sortType="ascending">
      <items count="3">
        <item x="1"/>
        <item x="0"/>
        <item t="default"/>
      </items>
    </pivotField>
    <pivotField showAll="0"/>
    <pivotField axis="axisRow" showAll="0">
      <items count="9">
        <item x="4"/>
        <item x="6"/>
        <item x="2"/>
        <item x="3"/>
        <item x="5"/>
        <item x="7"/>
        <item x="0"/>
        <item x="1"/>
        <item t="default"/>
      </items>
    </pivotField>
    <pivotField showAll="0"/>
    <pivotField axis="axisCol" showAll="0" sortType="descending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>
      <items count="3">
        <item sd="0" x="0"/>
        <item h="1" x="1"/>
        <item t="default"/>
      </items>
    </pivotField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Candidate ID" fld="1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A23EF-EF60-4273-A3AE-77E3EBAF6200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11">
    <pivotField showAll="0"/>
    <pivotField showAll="0"/>
    <pivotField showAll="0"/>
    <pivotField axis="axisRow" showAll="0" sortType="ascending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Row" dataField="1" showAll="0">
      <items count="3">
        <item x="0"/>
        <item h="1" x="1"/>
        <item t="default"/>
      </items>
    </pivotField>
  </pivotFields>
  <rowFields count="2">
    <field x="10"/>
    <field x="3"/>
  </rowFields>
  <rowItems count="4">
    <i>
      <x/>
    </i>
    <i r="1">
      <x/>
    </i>
    <i r="1">
      <x v="1"/>
    </i>
    <i t="grand">
      <x/>
    </i>
  </rowItems>
  <colItems count="1">
    <i/>
  </colItems>
  <dataFields count="1">
    <dataField name="Count of Recruitment Status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2DA9EF-E785-419B-A418-349A8FBFCC7E}" name="PivotTable2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K14" firstHeaderRow="1" firstDataRow="1" firstDataCol="1"/>
  <pivotFields count="11">
    <pivotField showAll="0"/>
    <pivotField showAll="0"/>
    <pivotField showAll="0"/>
    <pivotField showAll="0" sortType="ascending">
      <items count="3">
        <item x="1"/>
        <item x="0"/>
        <item t="default"/>
      </items>
    </pivotField>
    <pivotField axis="axisRow" showAll="0">
      <items count="68">
        <item h="1" x="10"/>
        <item h="1" x="49"/>
        <item h="1" x="4"/>
        <item h="1" x="26"/>
        <item h="1" x="38"/>
        <item h="1" x="31"/>
        <item h="1" x="60"/>
        <item h="1" x="50"/>
        <item x="1"/>
        <item h="1" x="17"/>
        <item h="1" x="27"/>
        <item h="1" x="14"/>
        <item h="1" x="15"/>
        <item h="1" x="8"/>
        <item x="5"/>
        <item x="42"/>
        <item h="1" x="52"/>
        <item x="0"/>
        <item h="1" x="9"/>
        <item h="1" x="11"/>
        <item h="1" x="56"/>
        <item h="1" x="57"/>
        <item x="22"/>
        <item h="1" x="62"/>
        <item h="1" x="12"/>
        <item h="1" x="24"/>
        <item h="1" x="65"/>
        <item x="45"/>
        <item h="1" x="64"/>
        <item h="1" x="40"/>
        <item h="1" x="28"/>
        <item h="1" x="18"/>
        <item h="1" x="59"/>
        <item h="1" x="23"/>
        <item h="1" x="32"/>
        <item x="6"/>
        <item h="1" x="58"/>
        <item h="1" x="39"/>
        <item h="1" x="43"/>
        <item x="3"/>
        <item h="1" x="29"/>
        <item h="1" x="30"/>
        <item h="1" x="33"/>
        <item h="1" x="51"/>
        <item h="1" x="7"/>
        <item h="1" x="41"/>
        <item h="1" x="48"/>
        <item x="2"/>
        <item h="1" x="16"/>
        <item h="1" x="19"/>
        <item h="1" x="34"/>
        <item h="1" x="25"/>
        <item h="1" x="63"/>
        <item h="1" x="53"/>
        <item h="1" x="13"/>
        <item h="1" x="20"/>
        <item h="1" x="46"/>
        <item h="1" x="54"/>
        <item h="1" x="37"/>
        <item h="1" x="21"/>
        <item h="1" x="35"/>
        <item h="1" x="44"/>
        <item h="1" x="55"/>
        <item h="1" x="36"/>
        <item h="1" x="47"/>
        <item h="1" x="66"/>
        <item h="1" x="61"/>
        <item t="default"/>
      </items>
    </pivotField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Row" dataField="1" showAll="0">
      <items count="3">
        <item x="0"/>
        <item h="1" x="1"/>
        <item t="default"/>
      </items>
    </pivotField>
  </pivotFields>
  <rowFields count="2">
    <field x="10"/>
    <field x="4"/>
  </rowFields>
  <rowItems count="11">
    <i>
      <x/>
    </i>
    <i r="1">
      <x v="8"/>
    </i>
    <i r="1">
      <x v="14"/>
    </i>
    <i r="1">
      <x v="15"/>
    </i>
    <i r="1">
      <x v="17"/>
    </i>
    <i r="1">
      <x v="22"/>
    </i>
    <i r="1">
      <x v="27"/>
    </i>
    <i r="1">
      <x v="35"/>
    </i>
    <i r="1">
      <x v="39"/>
    </i>
    <i r="1">
      <x v="47"/>
    </i>
    <i t="grand">
      <x/>
    </i>
  </rowItems>
  <colItems count="1">
    <i/>
  </colItems>
  <dataFields count="1">
    <dataField name="Count of Recruitment Status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49424-6FE7-4308-96BA-AA44B3C2845A}" name="Table1" displayName="Table1" ref="A1:K251" totalsRowShown="0" headerRowDxfId="72" dataDxfId="70" headerRowBorderDxfId="71" tableBorderDxfId="69" totalsRowBorderDxfId="68">
  <tableColumns count="11">
    <tableColumn id="1" xr3:uid="{D37EC45D-D1BA-481A-B768-DE0C69874804}" name="Sr no" dataDxfId="67"/>
    <tableColumn id="2" xr3:uid="{EDF25209-C590-47C5-B8AF-A21E683B9BFA}" name="Candidate ID" dataDxfId="66"/>
    <tableColumn id="3" xr3:uid="{DC62E616-7D73-4CB9-98C4-BF3B2DE6914B}" name="Name" dataDxfId="65"/>
    <tableColumn id="11" xr3:uid="{4223F338-B364-49A2-93F5-2755C7B63B42}" name="Gender" dataDxfId="64"/>
    <tableColumn id="4" xr3:uid="{5F61F3E8-6C3A-4334-B8E4-43A8101EA529}" name="Location" dataDxfId="63"/>
    <tableColumn id="5" xr3:uid="{2A0BF7E9-8172-491A-B326-04532218C3EE}" name="Education" dataDxfId="62"/>
    <tableColumn id="6" xr3:uid="{9A33D6D3-B95F-4C21-BEFE-9B25973CC63E}" name="Experience" dataDxfId="61"/>
    <tableColumn id="7" xr3:uid="{292022E9-FFB2-4697-8F55-3BFF541739CE}" name="Aptitude Test" dataDxfId="60"/>
    <tableColumn id="8" xr3:uid="{6988BBED-9452-4F3E-975E-6845D216C641}" name="Background Verification Status" dataDxfId="59">
      <calculatedColumnFormula>VLOOKUP(B2,[0]!RESULT,8,FALSE)</calculatedColumnFormula>
    </tableColumn>
    <tableColumn id="9" xr3:uid="{CD1E267F-2EB5-4C8C-9E61-F3557C5C2AC0}" name="HR Certification" dataDxfId="58"/>
    <tableColumn id="10" xr3:uid="{93BA21F2-88B4-4386-84D4-CEE55A08CDAF}" name="Recruitment Status" dataDxfId="57">
      <calculatedColumnFormula>IF(OR(Table1[[#This Row],[Aptitude Test]]="FAIL",Table1[[#This Row],[Background Verification Status]]="RED"),"REJECTED","HIRED")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8996E7-7A79-4A20-B6B7-BDEDF9C0B5D3}" name="Table13" displayName="Table13" ref="A1:K251" totalsRowShown="0" headerRowDxfId="18" dataDxfId="16" headerRowBorderDxfId="17" tableBorderDxfId="15" totalsRowBorderDxfId="14">
  <autoFilter ref="A1:K251" xr:uid="{928996E7-7A79-4A20-B6B7-BDEDF9C0B5D3}"/>
  <tableColumns count="11">
    <tableColumn id="1" xr3:uid="{14635FC8-2565-41C4-8CE3-953B217F063D}" name="Sr no" dataDxfId="13"/>
    <tableColumn id="2" xr3:uid="{E5CAA082-D2B8-40A3-B481-0B09CBB4B9DA}" name="Candidate ID" dataDxfId="12"/>
    <tableColumn id="3" xr3:uid="{B0EDB1AF-CB35-490D-9CCA-491828E0D000}" name="Name" dataDxfId="11"/>
    <tableColumn id="4" xr3:uid="{58D80FCE-EBBF-4C5D-9D29-B66556E0DD11}" name="Location" dataDxfId="10"/>
    <tableColumn id="5" xr3:uid="{915ECD4F-B836-404D-8D46-CF698E6C55BB}" name="Education" dataDxfId="9"/>
    <tableColumn id="6" xr3:uid="{EA22DF7D-9FCC-492D-A619-75ED77D3CAA5}" name="Experience" dataDxfId="8"/>
    <tableColumn id="7" xr3:uid="{E4C46FDC-8466-46BB-8D43-63EEFBB61C2F}" name="Aptitude Test" dataDxfId="7"/>
    <tableColumn id="8" xr3:uid="{143E392D-CBE6-4B63-8A4D-FFCF87F1424D}" name="Background Verification Status" dataDxfId="6">
      <calculatedColumnFormula>VLOOKUP(B2,[0]!RESULT,8,FALSE)</calculatedColumnFormula>
    </tableColumn>
    <tableColumn id="9" xr3:uid="{CBEFAE4B-D85E-4CC2-9DD8-68B3DFFDCD01}" name="HR Certification" dataDxfId="5"/>
    <tableColumn id="10" xr3:uid="{205D17EF-99E2-452B-B388-05B9C25FA6F1}" name="Recruitment Status" dataDxfId="4">
      <calculatedColumnFormula>IF(OR(Table13[[#This Row],[Aptitude Test]]="FAIL",Table13[[#This Row],[Background Verification Status]]="RED"),"REJECTED","HIRED")</calculatedColumnFormula>
    </tableColumn>
    <tableColumn id="11" xr3:uid="{16304F1B-11C4-48A8-BF93-27D28495E8DD}" name="TOP CANDIDATE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Frame">
  <a:themeElements>
    <a:clrScheme name="Fram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theme/themeOverride1.xml><?xml version="1.0" encoding="utf-8"?>
<a:themeOverride xmlns:a="http://schemas.openxmlformats.org/drawingml/2006/main">
  <a:clrScheme name="Frame">
    <a:dk1>
      <a:srgbClr val="000000"/>
    </a:dk1>
    <a:lt1>
      <a:srgbClr val="FFFFFF"/>
    </a:lt1>
    <a:dk2>
      <a:srgbClr val="545454"/>
    </a:dk2>
    <a:lt2>
      <a:srgbClr val="BFBFBF"/>
    </a:lt2>
    <a:accent1>
      <a:srgbClr val="40BAD2"/>
    </a:accent1>
    <a:accent2>
      <a:srgbClr val="FAB900"/>
    </a:accent2>
    <a:accent3>
      <a:srgbClr val="90BB23"/>
    </a:accent3>
    <a:accent4>
      <a:srgbClr val="EE7008"/>
    </a:accent4>
    <a:accent5>
      <a:srgbClr val="1AB39F"/>
    </a:accent5>
    <a:accent6>
      <a:srgbClr val="D5393D"/>
    </a:accent6>
    <a:hlink>
      <a:srgbClr val="90BB23"/>
    </a:hlink>
    <a:folHlink>
      <a:srgbClr val="EE7008"/>
    </a:folHlink>
  </a:clrScheme>
  <a:fontScheme name="Frame">
    <a:majorFont>
      <a:latin typeface="Corbel" panose="020B0503020204020204"/>
      <a:ea typeface=""/>
      <a:cs typeface=""/>
      <a:font script="Jpan" typeface="ＭＳ ゴシック"/>
      <a:font script="Hang" typeface="HY중고딕"/>
      <a:font script="Hans" typeface="幼圆"/>
      <a:font script="Hant" typeface="微軟正黑體"/>
      <a:font script="Arab" typeface="Tahoma"/>
      <a:font script="Hebr" typeface="Gisha"/>
      <a:font script="Thai" typeface="DilleniaUPC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ahoma"/>
      <a:font script="Uigh" typeface="Microsoft Uighur"/>
      <a:font script="Geor" typeface="Sylfaen"/>
    </a:majorFont>
    <a:minorFont>
      <a:latin typeface="Corbel" panose="020B0503020204020204"/>
      <a:ea typeface=""/>
      <a:cs typeface=""/>
      <a:font script="Jpan" typeface="ＭＳ ゴシック"/>
      <a:font script="Hang" typeface="HY중고딕"/>
      <a:font script="Hans" typeface="幼圆"/>
      <a:font script="Hant" typeface="微軟正黑體"/>
      <a:font script="Arab" typeface="Tahoma"/>
      <a:font script="Hebr" typeface="Gisha"/>
      <a:font script="Thai" typeface="DilleniaUPC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Verdana"/>
      <a:font script="Uigh" typeface="Microsoft Uighur"/>
      <a:font script="Geor" typeface="Sylfaen"/>
    </a:minorFont>
  </a:fontScheme>
  <a:fmtScheme name="Frame">
    <a:fillStyleLst>
      <a:solidFill>
        <a:schemeClr val="phClr"/>
      </a:solidFill>
      <a:solidFill>
        <a:schemeClr val="phClr">
          <a:tint val="65000"/>
        </a:schemeClr>
      </a:solidFill>
      <a:solidFill>
        <a:schemeClr val="phClr">
          <a:shade val="80000"/>
          <a:satMod val="150000"/>
        </a:schemeClr>
      </a:solidFill>
    </a:fillStyleLst>
    <a:lnStyleLst>
      <a:ln w="9525" cap="flat" cmpd="sng" algn="ctr">
        <a:solidFill>
          <a:schemeClr val="phClr"/>
        </a:solidFill>
        <a:prstDash val="solid"/>
      </a:ln>
      <a:ln w="10795" cap="flat" cmpd="sng" algn="ctr">
        <a:solidFill>
          <a:schemeClr val="phClr"/>
        </a:solidFill>
        <a:prstDash val="solid"/>
      </a:ln>
      <a:ln w="17145" cap="flat" cmpd="sng" algn="ctr">
        <a:solidFill>
          <a:schemeClr val="phClr">
            <a:shade val="95000"/>
            <a:alpha val="50000"/>
            <a:satMod val="150000"/>
          </a:schemeClr>
        </a:solidFill>
        <a:prstDash val="solid"/>
      </a:ln>
    </a:lnStyleLst>
    <a:effectStyleLst>
      <a:effectStyle>
        <a:effectLst/>
      </a:effectStyle>
      <a:effectStyle>
        <a:effectLst/>
      </a:effectStyle>
      <a:effectStyle>
        <a:effectLst>
          <a:outerShdw blurRad="44450" dist="13970" dir="5400000" algn="ctr" rotWithShape="0">
            <a:srgbClr val="000000">
              <a:alpha val="45000"/>
            </a:srgbClr>
          </a:outerShdw>
        </a:effectLst>
        <a:scene3d>
          <a:camera prst="orthographicFront">
            <a:rot lat="0" lon="0" rev="0"/>
          </a:camera>
          <a:lightRig rig="twoPt" dir="tl"/>
        </a:scene3d>
        <a:sp3d prstMaterial="flat">
          <a:bevelT w="12700" h="25400" prst="coolSlant"/>
        </a:sp3d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hade val="98000"/>
              <a:satMod val="120000"/>
              <a:lumMod val="102000"/>
            </a:schemeClr>
          </a:gs>
          <a:gs pos="48000">
            <a:schemeClr val="phClr">
              <a:tint val="98000"/>
              <a:shade val="90000"/>
              <a:satMod val="110000"/>
              <a:lumMod val="103000"/>
            </a:schemeClr>
          </a:gs>
          <a:gs pos="100000">
            <a:schemeClr val="phClr">
              <a:tint val="98000"/>
              <a:shade val="80000"/>
              <a:satMod val="10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ousing.com/bilaspur-chhattisgarh-overview-P1gn372jxw0dd6m9n" TargetMode="External"/><Relationship Id="rId1" Type="http://schemas.openxmlformats.org/officeDocument/2006/relationships/hyperlink" Target="https://housing.com/bilaspur-chhattisgarh-overview-P1gn372jxw0dd6m9n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housing.com/bilaspur-chhattisgarh-overview-P1gn372jxw0dd6m9n" TargetMode="External"/><Relationship Id="rId1" Type="http://schemas.openxmlformats.org/officeDocument/2006/relationships/hyperlink" Target="https://housing.com/bilaspur-chhattisgarh-overview-P1gn372jxw0dd6m9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8EB8-8C35-4CB7-8A50-4C1693ADCEB9}">
  <dimension ref="A1"/>
  <sheetViews>
    <sheetView tabSelected="1" workbookViewId="0">
      <selection activeCell="V19" sqref="V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F67D-2992-4A28-98E0-BF222BF99211}">
  <dimension ref="A1:XFD251"/>
  <sheetViews>
    <sheetView workbookViewId="0">
      <selection activeCell="C11" sqref="C11"/>
    </sheetView>
  </sheetViews>
  <sheetFormatPr defaultRowHeight="14.4" x14ac:dyDescent="0.3"/>
  <cols>
    <col min="2" max="2" width="15" customWidth="1"/>
    <col min="3" max="4" width="27" customWidth="1"/>
    <col min="5" max="5" width="10.77734375" customWidth="1"/>
    <col min="6" max="6" width="23.109375" customWidth="1"/>
    <col min="7" max="7" width="12" customWidth="1"/>
    <col min="8" max="8" width="14.109375" customWidth="1"/>
    <col min="9" max="9" width="28.77734375" customWidth="1"/>
    <col min="10" max="10" width="15.88671875" customWidth="1"/>
    <col min="11" max="11" width="18.88671875" customWidth="1"/>
    <col min="12" max="12" width="20.33203125" customWidth="1"/>
  </cols>
  <sheetData>
    <row r="1" spans="1:11" ht="15.6" x14ac:dyDescent="0.3">
      <c r="A1" s="52" t="s">
        <v>231</v>
      </c>
      <c r="B1" s="53" t="s">
        <v>232</v>
      </c>
      <c r="C1" s="53" t="s">
        <v>1</v>
      </c>
      <c r="D1" s="53" t="s">
        <v>370</v>
      </c>
      <c r="E1" s="53" t="s">
        <v>5</v>
      </c>
      <c r="F1" s="54" t="s">
        <v>3</v>
      </c>
      <c r="G1" s="54" t="s">
        <v>4</v>
      </c>
      <c r="H1" s="54" t="s">
        <v>6</v>
      </c>
      <c r="I1" s="54" t="s">
        <v>328</v>
      </c>
      <c r="J1" s="54" t="s">
        <v>8</v>
      </c>
      <c r="K1" s="55" t="s">
        <v>9</v>
      </c>
    </row>
    <row r="2" spans="1:11" x14ac:dyDescent="0.3">
      <c r="A2" s="56">
        <v>1</v>
      </c>
      <c r="B2" s="10">
        <v>1001</v>
      </c>
      <c r="C2" s="45" t="s">
        <v>10</v>
      </c>
      <c r="D2" s="45" t="s">
        <v>371</v>
      </c>
      <c r="E2" s="10" t="s">
        <v>264</v>
      </c>
      <c r="F2" s="10" t="s">
        <v>369</v>
      </c>
      <c r="G2" s="10">
        <v>10</v>
      </c>
      <c r="H2" s="10" t="str">
        <f>'APTITUDE TEST RESULT'!I2</f>
        <v>PASS</v>
      </c>
      <c r="I2" s="10" t="str">
        <f>VLOOKUP(B2,[0]!RESULT,8,FALSE)</f>
        <v>GREEN</v>
      </c>
      <c r="J2" s="10" t="s">
        <v>356</v>
      </c>
      <c r="K2" s="28" t="str">
        <f>IF(OR(Table1[[#This Row],[Aptitude Test]]="FAIL",Table1[[#This Row],[Background Verification Status]]="RED"),"REJECTED","HIRED")</f>
        <v>HIRED</v>
      </c>
    </row>
    <row r="3" spans="1:11" x14ac:dyDescent="0.3">
      <c r="A3" s="56">
        <v>2</v>
      </c>
      <c r="B3" s="10">
        <v>1002</v>
      </c>
      <c r="C3" s="10" t="s">
        <v>416</v>
      </c>
      <c r="D3" s="10" t="s">
        <v>371</v>
      </c>
      <c r="E3" s="10" t="s">
        <v>261</v>
      </c>
      <c r="F3" s="10" t="s">
        <v>369</v>
      </c>
      <c r="G3" s="10">
        <v>12</v>
      </c>
      <c r="H3" s="10" t="str">
        <f>'APTITUDE TEST RESULT'!I3</f>
        <v>FAIL</v>
      </c>
      <c r="I3" s="10" t="str">
        <f>VLOOKUP(B3,[0]!RESULT,8,FALSE)</f>
        <v>GREEN</v>
      </c>
      <c r="J3" s="10" t="s">
        <v>357</v>
      </c>
      <c r="K3" s="28" t="str">
        <f>IF(OR(Table1[[#This Row],[Aptitude Test]]="FAIL",Table1[[#This Row],[Background Verification Status]]="RED"),"REJECTED","HIRED")</f>
        <v>REJECTED</v>
      </c>
    </row>
    <row r="4" spans="1:11" x14ac:dyDescent="0.3">
      <c r="A4" s="56">
        <v>3</v>
      </c>
      <c r="B4" s="10">
        <v>1003</v>
      </c>
      <c r="C4" s="10" t="s">
        <v>415</v>
      </c>
      <c r="D4" s="10" t="s">
        <v>371</v>
      </c>
      <c r="E4" s="10" t="s">
        <v>262</v>
      </c>
      <c r="F4" s="10" t="s">
        <v>430</v>
      </c>
      <c r="G4" s="10">
        <v>20</v>
      </c>
      <c r="H4" s="10" t="str">
        <f>'APTITUDE TEST RESULT'!I4</f>
        <v>FAIL</v>
      </c>
      <c r="I4" s="10" t="str">
        <f>VLOOKUP(B4,[0]!RESULT,8,FALSE)</f>
        <v>GREEN</v>
      </c>
      <c r="J4" s="10" t="s">
        <v>357</v>
      </c>
      <c r="K4" s="28" t="str">
        <f>IF(OR(Table1[[#This Row],[Aptitude Test]]="FAIL",Table1[[#This Row],[Background Verification Status]]="RED"),"REJECTED","HIRED")</f>
        <v>REJECTED</v>
      </c>
    </row>
    <row r="5" spans="1:11" x14ac:dyDescent="0.3">
      <c r="A5" s="56">
        <v>4</v>
      </c>
      <c r="B5" s="10">
        <v>1004</v>
      </c>
      <c r="C5" s="45" t="s">
        <v>13</v>
      </c>
      <c r="D5" s="10" t="s">
        <v>371</v>
      </c>
      <c r="E5" s="10" t="s">
        <v>263</v>
      </c>
      <c r="F5" s="10" t="s">
        <v>369</v>
      </c>
      <c r="G5" s="10">
        <v>10</v>
      </c>
      <c r="H5" s="10" t="str">
        <f>'APTITUDE TEST RESULT'!I5</f>
        <v>FAIL</v>
      </c>
      <c r="I5" s="10" t="str">
        <f>VLOOKUP(B5,[0]!RESULT,8,FALSE)</f>
        <v>RED</v>
      </c>
      <c r="J5" s="10" t="s">
        <v>356</v>
      </c>
      <c r="K5" s="28" t="str">
        <f>IF(OR(Table1[[#This Row],[Aptitude Test]]="FAIL",Table1[[#This Row],[Background Verification Status]]="RED"),"REJECTED","HIRED")</f>
        <v>REJECTED</v>
      </c>
    </row>
    <row r="6" spans="1:11" x14ac:dyDescent="0.3">
      <c r="A6" s="56">
        <v>5</v>
      </c>
      <c r="B6" s="10">
        <v>1005</v>
      </c>
      <c r="C6" s="10" t="s">
        <v>417</v>
      </c>
      <c r="D6" s="10" t="s">
        <v>372</v>
      </c>
      <c r="E6" s="10" t="s">
        <v>265</v>
      </c>
      <c r="F6" s="10" t="s">
        <v>338</v>
      </c>
      <c r="G6" s="10">
        <v>11</v>
      </c>
      <c r="H6" s="10" t="str">
        <f>'APTITUDE TEST RESULT'!I6</f>
        <v>FAIL</v>
      </c>
      <c r="I6" s="10" t="str">
        <f>VLOOKUP(B6,[0]!RESULT,8,FALSE)</f>
        <v>RED</v>
      </c>
      <c r="J6" s="10" t="s">
        <v>357</v>
      </c>
      <c r="K6" s="28" t="str">
        <f>IF(OR(Table1[[#This Row],[Aptitude Test]]="FAIL",Table1[[#This Row],[Background Verification Status]]="RED"),"REJECTED","HIRED")</f>
        <v>REJECTED</v>
      </c>
    </row>
    <row r="7" spans="1:11" x14ac:dyDescent="0.3">
      <c r="A7" s="56">
        <v>6</v>
      </c>
      <c r="B7" s="10">
        <v>1006</v>
      </c>
      <c r="C7" s="10" t="s">
        <v>15</v>
      </c>
      <c r="D7" s="10" t="s">
        <v>371</v>
      </c>
      <c r="E7" s="10" t="s">
        <v>266</v>
      </c>
      <c r="F7" s="10" t="s">
        <v>337</v>
      </c>
      <c r="G7" s="10">
        <v>13</v>
      </c>
      <c r="H7" s="10" t="str">
        <f>'APTITUDE TEST RESULT'!I7</f>
        <v>PASS</v>
      </c>
      <c r="I7" s="10" t="str">
        <f>VLOOKUP(B7,[0]!RESULT,8,FALSE)</f>
        <v>RED</v>
      </c>
      <c r="J7" s="10" t="s">
        <v>357</v>
      </c>
      <c r="K7" s="28" t="str">
        <f>IF(OR(Table1[[#This Row],[Aptitude Test]]="FAIL",Table1[[#This Row],[Background Verification Status]]="RED"),"REJECTED","HIRED")</f>
        <v>REJECTED</v>
      </c>
    </row>
    <row r="8" spans="1:11" x14ac:dyDescent="0.3">
      <c r="A8" s="56">
        <v>7</v>
      </c>
      <c r="B8" s="10">
        <v>1007</v>
      </c>
      <c r="C8" s="10" t="s">
        <v>418</v>
      </c>
      <c r="D8" s="10" t="s">
        <v>372</v>
      </c>
      <c r="E8" s="10" t="s">
        <v>267</v>
      </c>
      <c r="F8" s="10" t="s">
        <v>337</v>
      </c>
      <c r="G8" s="10">
        <v>14</v>
      </c>
      <c r="H8" s="10" t="str">
        <f>'APTITUDE TEST RESULT'!I8</f>
        <v>FAIL</v>
      </c>
      <c r="I8" s="10" t="str">
        <f>VLOOKUP(B8,[0]!RESULT,8,FALSE)</f>
        <v>RED</v>
      </c>
      <c r="J8" s="10" t="s">
        <v>357</v>
      </c>
      <c r="K8" s="28" t="str">
        <f>IF(OR(Table1[[#This Row],[Aptitude Test]]="FAIL",Table1[[#This Row],[Background Verification Status]]="RED"),"REJECTED","HIRED")</f>
        <v>REJECTED</v>
      </c>
    </row>
    <row r="9" spans="1:11" x14ac:dyDescent="0.3">
      <c r="A9" s="56">
        <v>8</v>
      </c>
      <c r="B9" s="10">
        <v>1008</v>
      </c>
      <c r="C9" s="10" t="s">
        <v>17</v>
      </c>
      <c r="D9" s="10" t="s">
        <v>371</v>
      </c>
      <c r="E9" s="58" t="s">
        <v>269</v>
      </c>
      <c r="F9" s="10" t="s">
        <v>333</v>
      </c>
      <c r="G9" s="10">
        <v>15</v>
      </c>
      <c r="H9" s="28" t="s">
        <v>361</v>
      </c>
      <c r="I9" s="10" t="str">
        <f>VLOOKUP(B9,[0]!RESULT,8,FALSE)</f>
        <v>RED</v>
      </c>
      <c r="J9" s="10" t="s">
        <v>356</v>
      </c>
      <c r="K9" s="28" t="str">
        <f>IF(OR(Table1[[#This Row],[Aptitude Test]]="FAIL",Table1[[#This Row],[Background Verification Status]]="RED"),"REJECTED","HIRED")</f>
        <v>REJECTED</v>
      </c>
    </row>
    <row r="10" spans="1:11" x14ac:dyDescent="0.3">
      <c r="A10" s="56">
        <v>9</v>
      </c>
      <c r="B10" s="10">
        <v>1009</v>
      </c>
      <c r="C10" s="46" t="s">
        <v>400</v>
      </c>
      <c r="D10" s="10" t="s">
        <v>372</v>
      </c>
      <c r="E10" s="10" t="s">
        <v>269</v>
      </c>
      <c r="F10" s="10" t="s">
        <v>333</v>
      </c>
      <c r="G10" s="10">
        <v>16</v>
      </c>
      <c r="H10" s="10" t="str">
        <f>'APTITUDE TEST RESULT'!I10</f>
        <v>PASS</v>
      </c>
      <c r="I10" s="10" t="str">
        <f>VLOOKUP(B10,[0]!RESULT,8,FALSE)</f>
        <v>RED</v>
      </c>
      <c r="J10" s="10" t="s">
        <v>356</v>
      </c>
      <c r="K10" s="28" t="str">
        <f>IF(OR(Table1[[#This Row],[Aptitude Test]]="FAIL",Table1[[#This Row],[Background Verification Status]]="RED"),"REJECTED","HIRED")</f>
        <v>REJECTED</v>
      </c>
    </row>
    <row r="11" spans="1:11" ht="14.4" customHeight="1" x14ac:dyDescent="0.3">
      <c r="A11" s="56">
        <v>10</v>
      </c>
      <c r="B11" s="10">
        <v>1010</v>
      </c>
      <c r="C11" s="46" t="s">
        <v>19</v>
      </c>
      <c r="D11" s="10" t="s">
        <v>371</v>
      </c>
      <c r="E11" s="47" t="s">
        <v>270</v>
      </c>
      <c r="F11" s="10" t="s">
        <v>337</v>
      </c>
      <c r="G11" s="10">
        <v>17</v>
      </c>
      <c r="H11" s="10" t="str">
        <f>'APTITUDE TEST RESULT'!I11</f>
        <v>FAIL</v>
      </c>
      <c r="I11" s="10" t="str">
        <f>VLOOKUP(B11,[0]!RESULT,8,FALSE)</f>
        <v>GREEN</v>
      </c>
      <c r="J11" s="10" t="s">
        <v>356</v>
      </c>
      <c r="K11" s="28" t="str">
        <f>IF(OR(Table1[[#This Row],[Aptitude Test]]="FAIL",Table1[[#This Row],[Background Verification Status]]="RED"),"REJECTED","HIRED")</f>
        <v>REJECTED</v>
      </c>
    </row>
    <row r="12" spans="1:11" x14ac:dyDescent="0.3">
      <c r="A12" s="56">
        <v>11</v>
      </c>
      <c r="B12" s="10">
        <v>1011</v>
      </c>
      <c r="C12" s="46" t="s">
        <v>20</v>
      </c>
      <c r="D12" s="10" t="s">
        <v>371</v>
      </c>
      <c r="E12" s="10" t="s">
        <v>271</v>
      </c>
      <c r="F12" s="10" t="s">
        <v>333</v>
      </c>
      <c r="G12" s="10">
        <v>15</v>
      </c>
      <c r="H12" s="10" t="str">
        <f>'APTITUDE TEST RESULT'!I12</f>
        <v>PASS</v>
      </c>
      <c r="I12" s="10" t="str">
        <f>VLOOKUP(B12,[0]!RESULT,8,FALSE)</f>
        <v>RED</v>
      </c>
      <c r="J12" s="10" t="s">
        <v>356</v>
      </c>
      <c r="K12" s="28" t="str">
        <f>IF(OR(Table1[[#This Row],[Aptitude Test]]="FAIL",Table1[[#This Row],[Background Verification Status]]="RED"),"REJECTED","HIRED")</f>
        <v>REJECTED</v>
      </c>
    </row>
    <row r="13" spans="1:11" ht="15" customHeight="1" x14ac:dyDescent="0.3">
      <c r="A13" s="56">
        <v>12</v>
      </c>
      <c r="B13" s="10">
        <v>1012</v>
      </c>
      <c r="C13" s="45" t="s">
        <v>419</v>
      </c>
      <c r="D13" s="10" t="s">
        <v>371</v>
      </c>
      <c r="E13" s="47" t="s">
        <v>287</v>
      </c>
      <c r="F13" s="10" t="s">
        <v>333</v>
      </c>
      <c r="G13" s="10">
        <v>10</v>
      </c>
      <c r="H13" s="10" t="str">
        <f>'APTITUDE TEST RESULT'!I13</f>
        <v>PASS</v>
      </c>
      <c r="I13" s="10" t="str">
        <f>VLOOKUP(B13,[0]!RESULT,8,FALSE)</f>
        <v>AMBER</v>
      </c>
      <c r="J13" s="10" t="s">
        <v>356</v>
      </c>
      <c r="K13" s="28" t="str">
        <f>IF(OR(Table1[[#This Row],[Aptitude Test]]="FAIL",Table1[[#This Row],[Background Verification Status]]="RED"),"REJECTED","HIRED")</f>
        <v>HIRED</v>
      </c>
    </row>
    <row r="14" spans="1:11" x14ac:dyDescent="0.3">
      <c r="A14" s="56">
        <v>13</v>
      </c>
      <c r="B14" s="10">
        <v>1013</v>
      </c>
      <c r="C14" s="46" t="s">
        <v>22</v>
      </c>
      <c r="D14" s="10" t="s">
        <v>371</v>
      </c>
      <c r="E14" s="10" t="s">
        <v>286</v>
      </c>
      <c r="F14" s="10" t="s">
        <v>369</v>
      </c>
      <c r="G14" s="10">
        <v>10</v>
      </c>
      <c r="H14" s="10" t="str">
        <f>'APTITUDE TEST RESULT'!I14</f>
        <v>FAIL</v>
      </c>
      <c r="I14" s="10" t="str">
        <f>VLOOKUP(B14,[0]!RESULT,8,FALSE)</f>
        <v>AMBER</v>
      </c>
      <c r="J14" s="10" t="s">
        <v>356</v>
      </c>
      <c r="K14" s="28" t="str">
        <f>IF(OR(Table1[[#This Row],[Aptitude Test]]="FAIL",Table1[[#This Row],[Background Verification Status]]="RED"),"REJECTED","HIRED")</f>
        <v>REJECTED</v>
      </c>
    </row>
    <row r="15" spans="1:11" x14ac:dyDescent="0.3">
      <c r="A15" s="56">
        <v>14</v>
      </c>
      <c r="B15" s="10">
        <v>1014</v>
      </c>
      <c r="C15" s="10" t="s">
        <v>23</v>
      </c>
      <c r="D15" s="10" t="s">
        <v>371</v>
      </c>
      <c r="E15" s="47" t="s">
        <v>285</v>
      </c>
      <c r="F15" s="10" t="s">
        <v>369</v>
      </c>
      <c r="G15" s="10">
        <v>11</v>
      </c>
      <c r="H15" s="10" t="str">
        <f>'APTITUDE TEST RESULT'!I15</f>
        <v>FAIL</v>
      </c>
      <c r="I15" s="10" t="str">
        <f>VLOOKUP(B15,[0]!RESULT,8,FALSE)</f>
        <v>RED</v>
      </c>
      <c r="J15" s="10" t="s">
        <v>356</v>
      </c>
      <c r="K15" s="28" t="str">
        <f>IF(OR(Table1[[#This Row],[Aptitude Test]]="FAIL",Table1[[#This Row],[Background Verification Status]]="RED"),"REJECTED","HIRED")</f>
        <v>REJECTED</v>
      </c>
    </row>
    <row r="16" spans="1:11" x14ac:dyDescent="0.3">
      <c r="A16" s="56">
        <v>15</v>
      </c>
      <c r="B16" s="10">
        <v>1015</v>
      </c>
      <c r="C16" s="10" t="s">
        <v>24</v>
      </c>
      <c r="D16" s="10" t="s">
        <v>372</v>
      </c>
      <c r="E16" s="10" t="s">
        <v>284</v>
      </c>
      <c r="F16" s="10" t="s">
        <v>337</v>
      </c>
      <c r="G16" s="10">
        <v>11</v>
      </c>
      <c r="H16" s="10" t="str">
        <f>'APTITUDE TEST RESULT'!I16</f>
        <v>PASS</v>
      </c>
      <c r="I16" s="10" t="str">
        <f>VLOOKUP(B16,[0]!RESULT,8,FALSE)</f>
        <v>RED</v>
      </c>
      <c r="J16" s="10" t="s">
        <v>356</v>
      </c>
      <c r="K16" s="28" t="str">
        <f>IF(OR(Table1[[#This Row],[Aptitude Test]]="FAIL",Table1[[#This Row],[Background Verification Status]]="RED"),"REJECTED","HIRED")</f>
        <v>REJECTED</v>
      </c>
    </row>
    <row r="17" spans="1:11" x14ac:dyDescent="0.3">
      <c r="A17" s="56">
        <v>16</v>
      </c>
      <c r="B17" s="10">
        <v>1016</v>
      </c>
      <c r="C17" s="46" t="s">
        <v>420</v>
      </c>
      <c r="D17" s="10" t="s">
        <v>371</v>
      </c>
      <c r="E17" s="10" t="s">
        <v>272</v>
      </c>
      <c r="F17" s="10" t="s">
        <v>369</v>
      </c>
      <c r="G17" s="10">
        <v>11</v>
      </c>
      <c r="H17" s="10" t="str">
        <f>'APTITUDE TEST RESULT'!I17</f>
        <v>FAIL</v>
      </c>
      <c r="I17" s="10" t="str">
        <f>VLOOKUP(B17,[0]!RESULT,8,FALSE)</f>
        <v>RED</v>
      </c>
      <c r="J17" s="10" t="s">
        <v>356</v>
      </c>
      <c r="K17" s="28" t="str">
        <f>IF(OR(Table1[[#This Row],[Aptitude Test]]="FAIL",Table1[[#This Row],[Background Verification Status]]="RED"),"REJECTED","HIRED")</f>
        <v>REJECTED</v>
      </c>
    </row>
    <row r="18" spans="1:11" x14ac:dyDescent="0.3">
      <c r="A18" s="56">
        <v>17</v>
      </c>
      <c r="B18" s="10">
        <v>1017</v>
      </c>
      <c r="C18" s="45" t="s">
        <v>421</v>
      </c>
      <c r="D18" s="10" t="s">
        <v>371</v>
      </c>
      <c r="E18" s="10" t="s">
        <v>273</v>
      </c>
      <c r="F18" s="10" t="s">
        <v>333</v>
      </c>
      <c r="G18" s="10">
        <v>11</v>
      </c>
      <c r="H18" s="10" t="str">
        <f>'APTITUDE TEST RESULT'!I18</f>
        <v>PASS</v>
      </c>
      <c r="I18" s="10" t="str">
        <f>VLOOKUP(B18,[0]!RESULT,8,FALSE)</f>
        <v>RED</v>
      </c>
      <c r="J18" s="10" t="s">
        <v>356</v>
      </c>
      <c r="K18" s="28" t="str">
        <f>IF(OR(Table1[[#This Row],[Aptitude Test]]="FAIL",Table1[[#This Row],[Background Verification Status]]="RED"),"REJECTED","HIRED")</f>
        <v>REJECTED</v>
      </c>
    </row>
    <row r="19" spans="1:11" x14ac:dyDescent="0.3">
      <c r="A19" s="56">
        <v>18</v>
      </c>
      <c r="B19" s="10">
        <v>1018</v>
      </c>
      <c r="C19" s="10" t="s">
        <v>422</v>
      </c>
      <c r="D19" s="10" t="s">
        <v>371</v>
      </c>
      <c r="E19" s="10" t="s">
        <v>274</v>
      </c>
      <c r="F19" s="10" t="s">
        <v>334</v>
      </c>
      <c r="G19" s="10">
        <v>11</v>
      </c>
      <c r="H19" s="10" t="str">
        <f>'APTITUDE TEST RESULT'!I19</f>
        <v>PASS</v>
      </c>
      <c r="I19" s="10" t="str">
        <f>VLOOKUP(B19,[0]!RESULT,8,FALSE)</f>
        <v>RED</v>
      </c>
      <c r="J19" s="10" t="s">
        <v>356</v>
      </c>
      <c r="K19" s="28" t="str">
        <f>IF(OR(Table1[[#This Row],[Aptitude Test]]="FAIL",Table1[[#This Row],[Background Verification Status]]="RED"),"REJECTED","HIRED")</f>
        <v>REJECTED</v>
      </c>
    </row>
    <row r="20" spans="1:11" x14ac:dyDescent="0.3">
      <c r="A20" s="56">
        <v>19</v>
      </c>
      <c r="B20" s="10">
        <v>1019</v>
      </c>
      <c r="C20" s="10" t="s">
        <v>28</v>
      </c>
      <c r="D20" s="10" t="s">
        <v>371</v>
      </c>
      <c r="E20" s="10" t="s">
        <v>275</v>
      </c>
      <c r="F20" s="10" t="s">
        <v>333</v>
      </c>
      <c r="G20" s="10">
        <v>11</v>
      </c>
      <c r="H20" s="10" t="str">
        <f>'APTITUDE TEST RESULT'!I20</f>
        <v>FAIL</v>
      </c>
      <c r="I20" s="10" t="str">
        <f>VLOOKUP(B20,[0]!RESULT,8,FALSE)</f>
        <v>AMBER</v>
      </c>
      <c r="J20" s="10" t="s">
        <v>356</v>
      </c>
      <c r="K20" s="28" t="str">
        <f>IF(OR(Table1[[#This Row],[Aptitude Test]]="FAIL",Table1[[#This Row],[Background Verification Status]]="RED"),"REJECTED","HIRED")</f>
        <v>REJECTED</v>
      </c>
    </row>
    <row r="21" spans="1:11" x14ac:dyDescent="0.3">
      <c r="A21" s="56">
        <v>20</v>
      </c>
      <c r="B21" s="10">
        <v>1020</v>
      </c>
      <c r="C21" s="10" t="s">
        <v>401</v>
      </c>
      <c r="D21" s="10" t="s">
        <v>371</v>
      </c>
      <c r="E21" s="10" t="s">
        <v>276</v>
      </c>
      <c r="F21" s="10" t="s">
        <v>334</v>
      </c>
      <c r="G21" s="10">
        <v>13</v>
      </c>
      <c r="H21" s="10" t="str">
        <f>'APTITUDE TEST RESULT'!I21</f>
        <v>FAIL</v>
      </c>
      <c r="I21" s="10" t="str">
        <f>VLOOKUP(B21,[0]!RESULT,8,FALSE)</f>
        <v>AMBER</v>
      </c>
      <c r="J21" s="10" t="s">
        <v>356</v>
      </c>
      <c r="K21" s="28" t="str">
        <f>IF(OR(Table1[[#This Row],[Aptitude Test]]="FAIL",Table1[[#This Row],[Background Verification Status]]="RED"),"REJECTED","HIRED")</f>
        <v>REJECTED</v>
      </c>
    </row>
    <row r="22" spans="1:11" x14ac:dyDescent="0.3">
      <c r="A22" s="56">
        <v>21</v>
      </c>
      <c r="B22" s="10">
        <v>1021</v>
      </c>
      <c r="C22" s="10" t="s">
        <v>423</v>
      </c>
      <c r="D22" s="10" t="s">
        <v>371</v>
      </c>
      <c r="E22" s="10" t="s">
        <v>277</v>
      </c>
      <c r="F22" s="10" t="s">
        <v>369</v>
      </c>
      <c r="G22" s="10">
        <v>14</v>
      </c>
      <c r="H22" s="10" t="str">
        <f>'APTITUDE TEST RESULT'!I22</f>
        <v>FAIL</v>
      </c>
      <c r="I22" s="10" t="str">
        <f>VLOOKUP(B22,[0]!RESULT,8,FALSE)</f>
        <v>RED</v>
      </c>
      <c r="J22" s="10" t="s">
        <v>356</v>
      </c>
      <c r="K22" s="28" t="str">
        <f>IF(OR(Table1[[#This Row],[Aptitude Test]]="FAIL",Table1[[#This Row],[Background Verification Status]]="RED"),"REJECTED","HIRED")</f>
        <v>REJECTED</v>
      </c>
    </row>
    <row r="23" spans="1:11" x14ac:dyDescent="0.3">
      <c r="A23" s="56">
        <v>22</v>
      </c>
      <c r="B23" s="10">
        <v>1022</v>
      </c>
      <c r="C23" s="10" t="s">
        <v>32</v>
      </c>
      <c r="D23" s="10" t="s">
        <v>371</v>
      </c>
      <c r="E23" s="10" t="s">
        <v>278</v>
      </c>
      <c r="F23" s="10" t="s">
        <v>337</v>
      </c>
      <c r="G23" s="10">
        <v>15</v>
      </c>
      <c r="H23" s="10" t="str">
        <f>'APTITUDE TEST RESULT'!I23</f>
        <v>PASS</v>
      </c>
      <c r="I23" s="10" t="str">
        <f>VLOOKUP(B23,[0]!RESULT,8,FALSE)</f>
        <v>GREEN</v>
      </c>
      <c r="J23" s="10" t="s">
        <v>357</v>
      </c>
      <c r="K23" s="28" t="str">
        <f>IF(OR(Table1[[#This Row],[Aptitude Test]]="FAIL",Table1[[#This Row],[Background Verification Status]]="RED"),"REJECTED","HIRED")</f>
        <v>HIRED</v>
      </c>
    </row>
    <row r="24" spans="1:11" x14ac:dyDescent="0.3">
      <c r="A24" s="56">
        <v>23</v>
      </c>
      <c r="B24" s="10">
        <v>1023</v>
      </c>
      <c r="C24" s="10" t="s">
        <v>424</v>
      </c>
      <c r="D24" s="10" t="s">
        <v>371</v>
      </c>
      <c r="E24" s="10" t="s">
        <v>279</v>
      </c>
      <c r="F24" s="10" t="s">
        <v>334</v>
      </c>
      <c r="G24" s="10">
        <v>16</v>
      </c>
      <c r="H24" s="10" t="str">
        <f>'APTITUDE TEST RESULT'!I24</f>
        <v>FAIL</v>
      </c>
      <c r="I24" s="10" t="str">
        <f>VLOOKUP(B24,[0]!RESULT,8,FALSE)</f>
        <v>GREEN</v>
      </c>
      <c r="J24" s="10" t="s">
        <v>357</v>
      </c>
      <c r="K24" s="28" t="str">
        <f>IF(OR(Table1[[#This Row],[Aptitude Test]]="FAIL",Table1[[#This Row],[Background Verification Status]]="RED"),"REJECTED","HIRED")</f>
        <v>REJECTED</v>
      </c>
    </row>
    <row r="25" spans="1:11" x14ac:dyDescent="0.3">
      <c r="A25" s="56">
        <v>24</v>
      </c>
      <c r="B25" s="10">
        <v>1024</v>
      </c>
      <c r="C25" s="45" t="s">
        <v>34</v>
      </c>
      <c r="D25" s="10" t="s">
        <v>371</v>
      </c>
      <c r="E25" s="10" t="s">
        <v>280</v>
      </c>
      <c r="F25" s="10" t="s">
        <v>333</v>
      </c>
      <c r="G25" s="10">
        <v>19</v>
      </c>
      <c r="H25" s="10" t="str">
        <f>'APTITUDE TEST RESULT'!I25</f>
        <v>PASS</v>
      </c>
      <c r="I25" s="10" t="str">
        <f>VLOOKUP(B25,[0]!RESULT,8,FALSE)</f>
        <v>RED</v>
      </c>
      <c r="J25" s="10" t="s">
        <v>357</v>
      </c>
      <c r="K25" s="28" t="str">
        <f>IF(OR(Table1[[#This Row],[Aptitude Test]]="FAIL",Table1[[#This Row],[Background Verification Status]]="RED"),"REJECTED","HIRED")</f>
        <v>REJECTED</v>
      </c>
    </row>
    <row r="26" spans="1:11" x14ac:dyDescent="0.3">
      <c r="A26" s="56">
        <v>25</v>
      </c>
      <c r="B26" s="10">
        <v>1025</v>
      </c>
      <c r="C26" s="45" t="s">
        <v>425</v>
      </c>
      <c r="D26" s="10" t="s">
        <v>371</v>
      </c>
      <c r="E26" s="10" t="s">
        <v>281</v>
      </c>
      <c r="F26" s="10" t="s">
        <v>334</v>
      </c>
      <c r="G26" s="10">
        <v>20</v>
      </c>
      <c r="H26" s="10" t="str">
        <f>'APTITUDE TEST RESULT'!I26</f>
        <v>PASS</v>
      </c>
      <c r="I26" s="10" t="str">
        <f>VLOOKUP(B26,[0]!RESULT,8,FALSE)</f>
        <v>RED</v>
      </c>
      <c r="J26" s="10" t="s">
        <v>357</v>
      </c>
      <c r="K26" s="28" t="str">
        <f>IF(OR(Table1[[#This Row],[Aptitude Test]]="FAIL",Table1[[#This Row],[Background Verification Status]]="RED"),"REJECTED","HIRED")</f>
        <v>REJECTED</v>
      </c>
    </row>
    <row r="27" spans="1:11" x14ac:dyDescent="0.3">
      <c r="A27" s="56">
        <v>26</v>
      </c>
      <c r="B27" s="10">
        <v>1026</v>
      </c>
      <c r="C27" s="45" t="s">
        <v>426</v>
      </c>
      <c r="D27" s="10" t="s">
        <v>371</v>
      </c>
      <c r="E27" s="10" t="s">
        <v>282</v>
      </c>
      <c r="F27" s="10" t="s">
        <v>338</v>
      </c>
      <c r="G27" s="10">
        <v>21</v>
      </c>
      <c r="H27" s="10" t="str">
        <f>'APTITUDE TEST RESULT'!I27</f>
        <v>FAIL</v>
      </c>
      <c r="I27" s="10" t="str">
        <f>VLOOKUP(B27,[0]!RESULT,8,FALSE)</f>
        <v>RED</v>
      </c>
      <c r="J27" s="10" t="s">
        <v>357</v>
      </c>
      <c r="K27" s="28" t="str">
        <f>IF(OR(Table1[[#This Row],[Aptitude Test]]="FAIL",Table1[[#This Row],[Background Verification Status]]="RED"),"REJECTED","HIRED")</f>
        <v>REJECTED</v>
      </c>
    </row>
    <row r="28" spans="1:11" x14ac:dyDescent="0.3">
      <c r="A28" s="56">
        <v>27</v>
      </c>
      <c r="B28" s="10">
        <v>1027</v>
      </c>
      <c r="C28" s="45" t="s">
        <v>37</v>
      </c>
      <c r="D28" s="10" t="s">
        <v>371</v>
      </c>
      <c r="E28" s="10" t="s">
        <v>283</v>
      </c>
      <c r="F28" s="10" t="s">
        <v>334</v>
      </c>
      <c r="G28" s="10">
        <v>25</v>
      </c>
      <c r="H28" s="10" t="str">
        <f>'APTITUDE TEST RESULT'!I28</f>
        <v>PASS</v>
      </c>
      <c r="I28" s="10" t="str">
        <f>VLOOKUP(B28,[0]!RESULT,8,FALSE)</f>
        <v>AMBER</v>
      </c>
      <c r="J28" s="10" t="s">
        <v>357</v>
      </c>
      <c r="K28" s="28" t="str">
        <f>IF(OR(Table1[[#This Row],[Aptitude Test]]="FAIL",Table1[[#This Row],[Background Verification Status]]="RED"),"REJECTED","HIRED")</f>
        <v>HIRED</v>
      </c>
    </row>
    <row r="29" spans="1:11" x14ac:dyDescent="0.3">
      <c r="A29" s="56">
        <v>28</v>
      </c>
      <c r="B29" s="10">
        <v>1028</v>
      </c>
      <c r="C29" s="10" t="s">
        <v>38</v>
      </c>
      <c r="D29" s="10" t="s">
        <v>371</v>
      </c>
      <c r="E29" s="10" t="s">
        <v>284</v>
      </c>
      <c r="F29" s="10" t="s">
        <v>334</v>
      </c>
      <c r="G29" s="10">
        <v>30</v>
      </c>
      <c r="H29" s="10" t="str">
        <f>'APTITUDE TEST RESULT'!I29</f>
        <v>PASS</v>
      </c>
      <c r="I29" s="10" t="str">
        <f>VLOOKUP(B29,[0]!RESULT,8,FALSE)</f>
        <v>RED</v>
      </c>
      <c r="J29" s="10" t="s">
        <v>357</v>
      </c>
      <c r="K29" s="28" t="str">
        <f>IF(OR(Table1[[#This Row],[Aptitude Test]]="FAIL",Table1[[#This Row],[Background Verification Status]]="RED"),"REJECTED","HIRED")</f>
        <v>REJECTED</v>
      </c>
    </row>
    <row r="30" spans="1:11" x14ac:dyDescent="0.3">
      <c r="A30" s="56">
        <v>29</v>
      </c>
      <c r="B30" s="10">
        <v>1029</v>
      </c>
      <c r="C30" s="10" t="s">
        <v>427</v>
      </c>
      <c r="D30" s="10" t="s">
        <v>371</v>
      </c>
      <c r="E30" s="10" t="s">
        <v>327</v>
      </c>
      <c r="F30" s="10" t="s">
        <v>337</v>
      </c>
      <c r="G30" s="10">
        <v>30</v>
      </c>
      <c r="H30" s="10" t="str">
        <f>'APTITUDE TEST RESULT'!I30</f>
        <v>PASS</v>
      </c>
      <c r="I30" s="10" t="str">
        <f>VLOOKUP(B30,[0]!RESULT,8,FALSE)</f>
        <v>RED</v>
      </c>
      <c r="J30" s="10" t="s">
        <v>357</v>
      </c>
      <c r="K30" s="28" t="str">
        <f>IF(OR(Table1[[#This Row],[Aptitude Test]]="FAIL",Table1[[#This Row],[Background Verification Status]]="RED"),"REJECTED","HIRED")</f>
        <v>REJECTED</v>
      </c>
    </row>
    <row r="31" spans="1:11" x14ac:dyDescent="0.3">
      <c r="A31" s="56">
        <v>30</v>
      </c>
      <c r="B31" s="10">
        <v>1030</v>
      </c>
      <c r="C31" s="10" t="s">
        <v>40</v>
      </c>
      <c r="D31" s="10" t="s">
        <v>371</v>
      </c>
      <c r="E31" s="10" t="s">
        <v>288</v>
      </c>
      <c r="F31" s="10" t="s">
        <v>369</v>
      </c>
      <c r="G31" s="10">
        <v>30</v>
      </c>
      <c r="H31" s="10" t="str">
        <f>'APTITUDE TEST RESULT'!I31</f>
        <v>PASS</v>
      </c>
      <c r="I31" s="10" t="str">
        <f>VLOOKUP(B31,[0]!RESULT,8,FALSE)</f>
        <v>GREEN</v>
      </c>
      <c r="J31" s="10" t="s">
        <v>357</v>
      </c>
      <c r="K31" s="28" t="str">
        <f>IF(OR(Table1[[#This Row],[Aptitude Test]]="FAIL",Table1[[#This Row],[Background Verification Status]]="RED"),"REJECTED","HIRED")</f>
        <v>HIRED</v>
      </c>
    </row>
    <row r="32" spans="1:11" x14ac:dyDescent="0.3">
      <c r="A32" s="56">
        <v>31</v>
      </c>
      <c r="B32" s="10">
        <v>1031</v>
      </c>
      <c r="C32" s="45" t="s">
        <v>41</v>
      </c>
      <c r="D32" s="10" t="s">
        <v>371</v>
      </c>
      <c r="E32" s="10" t="s">
        <v>289</v>
      </c>
      <c r="F32" s="10" t="s">
        <v>369</v>
      </c>
      <c r="G32" s="10">
        <v>30</v>
      </c>
      <c r="H32" s="10" t="str">
        <f>'APTITUDE TEST RESULT'!I32</f>
        <v>PASS</v>
      </c>
      <c r="I32" s="10" t="str">
        <f>VLOOKUP(B32,[0]!RESULT,8,FALSE)</f>
        <v>RED</v>
      </c>
      <c r="J32" s="10" t="s">
        <v>357</v>
      </c>
      <c r="K32" s="28" t="str">
        <f>IF(OR(Table1[[#This Row],[Aptitude Test]]="FAIL",Table1[[#This Row],[Background Verification Status]]="RED"),"REJECTED","HIRED")</f>
        <v>REJECTED</v>
      </c>
    </row>
    <row r="33" spans="1:11" x14ac:dyDescent="0.3">
      <c r="A33" s="56">
        <v>32</v>
      </c>
      <c r="B33" s="10">
        <v>1032</v>
      </c>
      <c r="C33" s="10" t="s">
        <v>428</v>
      </c>
      <c r="D33" s="10" t="s">
        <v>371</v>
      </c>
      <c r="E33" s="10" t="s">
        <v>290</v>
      </c>
      <c r="F33" s="10" t="s">
        <v>369</v>
      </c>
      <c r="G33" s="10">
        <v>30</v>
      </c>
      <c r="H33" s="10" t="str">
        <f>'APTITUDE TEST RESULT'!I33</f>
        <v>FAIL</v>
      </c>
      <c r="I33" s="10" t="str">
        <f>VLOOKUP(B33,[0]!RESULT,8,FALSE)</f>
        <v>RED</v>
      </c>
      <c r="J33" s="10" t="s">
        <v>357</v>
      </c>
      <c r="K33" s="28" t="str">
        <f>IF(OR(Table1[[#This Row],[Aptitude Test]]="FAIL",Table1[[#This Row],[Background Verification Status]]="RED"),"REJECTED","HIRED")</f>
        <v>REJECTED</v>
      </c>
    </row>
    <row r="34" spans="1:11" x14ac:dyDescent="0.3">
      <c r="A34" s="56">
        <v>33</v>
      </c>
      <c r="B34" s="10">
        <v>1033</v>
      </c>
      <c r="C34" s="10" t="s">
        <v>43</v>
      </c>
      <c r="D34" s="10" t="s">
        <v>371</v>
      </c>
      <c r="E34" s="10" t="s">
        <v>291</v>
      </c>
      <c r="F34" s="10" t="s">
        <v>430</v>
      </c>
      <c r="G34" s="10">
        <v>30</v>
      </c>
      <c r="H34" s="10" t="str">
        <f>'APTITUDE TEST RESULT'!I34</f>
        <v>PASS</v>
      </c>
      <c r="I34" s="10" t="str">
        <f>VLOOKUP(B34,[0]!RESULT,8,FALSE)</f>
        <v>AMBER</v>
      </c>
      <c r="J34" s="10" t="s">
        <v>357</v>
      </c>
      <c r="K34" s="28" t="str">
        <f>IF(OR(Table1[[#This Row],[Aptitude Test]]="FAIL",Table1[[#This Row],[Background Verification Status]]="RED"),"REJECTED","HIRED")</f>
        <v>HIRED</v>
      </c>
    </row>
    <row r="35" spans="1:11" x14ac:dyDescent="0.3">
      <c r="A35" s="56">
        <v>34</v>
      </c>
      <c r="B35" s="10">
        <v>1034</v>
      </c>
      <c r="C35" s="10" t="s">
        <v>429</v>
      </c>
      <c r="D35" s="10" t="s">
        <v>371</v>
      </c>
      <c r="E35" s="10" t="s">
        <v>292</v>
      </c>
      <c r="F35" s="10" t="s">
        <v>369</v>
      </c>
      <c r="G35" s="10">
        <v>30</v>
      </c>
      <c r="H35" s="10" t="str">
        <f>'APTITUDE TEST RESULT'!I35</f>
        <v>PASS</v>
      </c>
      <c r="I35" s="10" t="str">
        <f>VLOOKUP(B35,[0]!RESULT,8,FALSE)</f>
        <v>AMBER</v>
      </c>
      <c r="J35" s="10" t="s">
        <v>357</v>
      </c>
      <c r="K35" s="28" t="str">
        <f>IF(OR(Table1[[#This Row],[Aptitude Test]]="FAIL",Table1[[#This Row],[Background Verification Status]]="RED"),"REJECTED","HIRED")</f>
        <v>HIRED</v>
      </c>
    </row>
    <row r="36" spans="1:11" x14ac:dyDescent="0.3">
      <c r="A36" s="56">
        <v>35</v>
      </c>
      <c r="B36" s="10">
        <v>1035</v>
      </c>
      <c r="C36" s="45" t="s">
        <v>45</v>
      </c>
      <c r="D36" s="10" t="s">
        <v>371</v>
      </c>
      <c r="E36" s="10" t="s">
        <v>293</v>
      </c>
      <c r="F36" s="10" t="s">
        <v>337</v>
      </c>
      <c r="G36" s="10">
        <v>22</v>
      </c>
      <c r="H36" s="10" t="str">
        <f>'APTITUDE TEST RESULT'!I36</f>
        <v>PASS</v>
      </c>
      <c r="I36" s="10" t="str">
        <f>VLOOKUP(B36,[0]!RESULT,8,FALSE)</f>
        <v>AMBER</v>
      </c>
      <c r="J36" s="10" t="s">
        <v>357</v>
      </c>
      <c r="K36" s="28" t="str">
        <f>IF(OR(Table1[[#This Row],[Aptitude Test]]="FAIL",Table1[[#This Row],[Background Verification Status]]="RED"),"REJECTED","HIRED")</f>
        <v>HIRED</v>
      </c>
    </row>
    <row r="37" spans="1:11" x14ac:dyDescent="0.3">
      <c r="A37" s="56">
        <v>36</v>
      </c>
      <c r="B37" s="10">
        <v>1036</v>
      </c>
      <c r="C37" s="10" t="s">
        <v>46</v>
      </c>
      <c r="D37" s="10" t="s">
        <v>371</v>
      </c>
      <c r="E37" s="10" t="s">
        <v>294</v>
      </c>
      <c r="F37" s="10" t="s">
        <v>334</v>
      </c>
      <c r="G37" s="10">
        <v>22</v>
      </c>
      <c r="H37" s="10" t="str">
        <f>'APTITUDE TEST RESULT'!I37</f>
        <v>PASS</v>
      </c>
      <c r="I37" s="10" t="str">
        <f>VLOOKUP(B37,[0]!RESULT,8,FALSE)</f>
        <v>GREEN</v>
      </c>
      <c r="J37" s="10" t="s">
        <v>357</v>
      </c>
      <c r="K37" s="28" t="str">
        <f>IF(OR(Table1[[#This Row],[Aptitude Test]]="FAIL",Table1[[#This Row],[Background Verification Status]]="RED"),"REJECTED","HIRED")</f>
        <v>HIRED</v>
      </c>
    </row>
    <row r="38" spans="1:11" x14ac:dyDescent="0.3">
      <c r="A38" s="56">
        <v>37</v>
      </c>
      <c r="B38" s="10">
        <v>1037</v>
      </c>
      <c r="C38" s="10" t="s">
        <v>47</v>
      </c>
      <c r="D38" s="10" t="s">
        <v>371</v>
      </c>
      <c r="E38" s="10" t="s">
        <v>295</v>
      </c>
      <c r="F38" s="10" t="s">
        <v>338</v>
      </c>
      <c r="G38" s="10">
        <v>22</v>
      </c>
      <c r="H38" s="10" t="str">
        <f>'APTITUDE TEST RESULT'!I38</f>
        <v>PASS</v>
      </c>
      <c r="I38" s="10" t="str">
        <f>VLOOKUP(B38,[0]!RESULT,8,FALSE)</f>
        <v>RED</v>
      </c>
      <c r="J38" s="10" t="s">
        <v>357</v>
      </c>
      <c r="K38" s="28" t="str">
        <f>IF(OR(Table1[[#This Row],[Aptitude Test]]="FAIL",Table1[[#This Row],[Background Verification Status]]="RED"),"REJECTED","HIRED")</f>
        <v>REJECTED</v>
      </c>
    </row>
    <row r="39" spans="1:11" x14ac:dyDescent="0.3">
      <c r="A39" s="56">
        <v>38</v>
      </c>
      <c r="B39" s="10">
        <v>1038</v>
      </c>
      <c r="C39" s="10" t="s">
        <v>48</v>
      </c>
      <c r="D39" s="10" t="s">
        <v>371</v>
      </c>
      <c r="E39" s="10" t="s">
        <v>296</v>
      </c>
      <c r="F39" s="10" t="s">
        <v>369</v>
      </c>
      <c r="G39" s="10">
        <v>22</v>
      </c>
      <c r="H39" s="10" t="str">
        <f>'APTITUDE TEST RESULT'!I39</f>
        <v>PASS</v>
      </c>
      <c r="I39" s="10" t="str">
        <f>VLOOKUP(B39,[0]!RESULT,8,FALSE)</f>
        <v>RED</v>
      </c>
      <c r="J39" s="10" t="s">
        <v>356</v>
      </c>
      <c r="K39" s="28" t="str">
        <f>IF(OR(Table1[[#This Row],[Aptitude Test]]="FAIL",Table1[[#This Row],[Background Verification Status]]="RED"),"REJECTED","HIRED")</f>
        <v>REJECTED</v>
      </c>
    </row>
    <row r="40" spans="1:11" x14ac:dyDescent="0.3">
      <c r="A40" s="56">
        <v>39</v>
      </c>
      <c r="B40" s="10">
        <v>1039</v>
      </c>
      <c r="C40" s="45" t="s">
        <v>49</v>
      </c>
      <c r="D40" s="10" t="s">
        <v>371</v>
      </c>
      <c r="E40" s="10" t="s">
        <v>297</v>
      </c>
      <c r="F40" s="10" t="s">
        <v>337</v>
      </c>
      <c r="G40" s="10">
        <v>12</v>
      </c>
      <c r="H40" s="10" t="str">
        <f>'APTITUDE TEST RESULT'!I40</f>
        <v>FAIL</v>
      </c>
      <c r="I40" s="10" t="str">
        <f>VLOOKUP(B40,[0]!RESULT,8,FALSE)</f>
        <v>AMBER</v>
      </c>
      <c r="J40" s="10" t="s">
        <v>356</v>
      </c>
      <c r="K40" s="28" t="str">
        <f>IF(OR(Table1[[#This Row],[Aptitude Test]]="FAIL",Table1[[#This Row],[Background Verification Status]]="RED"),"REJECTED","HIRED")</f>
        <v>REJECTED</v>
      </c>
    </row>
    <row r="41" spans="1:11" x14ac:dyDescent="0.3">
      <c r="A41" s="56">
        <v>40</v>
      </c>
      <c r="B41" s="10">
        <v>1040</v>
      </c>
      <c r="C41" s="10" t="s">
        <v>50</v>
      </c>
      <c r="D41" s="10" t="s">
        <v>371</v>
      </c>
      <c r="E41" s="10" t="s">
        <v>298</v>
      </c>
      <c r="F41" s="10" t="s">
        <v>334</v>
      </c>
      <c r="G41" s="10">
        <v>12</v>
      </c>
      <c r="H41" s="10" t="str">
        <f>'APTITUDE TEST RESULT'!I41</f>
        <v>PASS</v>
      </c>
      <c r="I41" s="10" t="str">
        <f>VLOOKUP(B41,[0]!RESULT,8,FALSE)</f>
        <v>GREEN</v>
      </c>
      <c r="J41" s="10" t="s">
        <v>356</v>
      </c>
      <c r="K41" s="28" t="str">
        <f>IF(OR(Table1[[#This Row],[Aptitude Test]]="FAIL",Table1[[#This Row],[Background Verification Status]]="RED"),"REJECTED","HIRED")</f>
        <v>HIRED</v>
      </c>
    </row>
    <row r="42" spans="1:11" x14ac:dyDescent="0.3">
      <c r="A42" s="56">
        <v>41</v>
      </c>
      <c r="B42" s="10">
        <v>1041</v>
      </c>
      <c r="C42" s="10" t="s">
        <v>51</v>
      </c>
      <c r="D42" s="10" t="s">
        <v>371</v>
      </c>
      <c r="E42" s="10" t="s">
        <v>299</v>
      </c>
      <c r="F42" s="10" t="s">
        <v>334</v>
      </c>
      <c r="G42" s="10">
        <v>15</v>
      </c>
      <c r="H42" s="10" t="str">
        <f>'APTITUDE TEST RESULT'!I42</f>
        <v>PASS</v>
      </c>
      <c r="I42" s="10" t="str">
        <f>VLOOKUP(B42,[0]!RESULT,8,FALSE)</f>
        <v>RED</v>
      </c>
      <c r="J42" s="10" t="s">
        <v>356</v>
      </c>
      <c r="K42" s="28" t="str">
        <f>IF(OR(Table1[[#This Row],[Aptitude Test]]="FAIL",Table1[[#This Row],[Background Verification Status]]="RED"),"REJECTED","HIRED")</f>
        <v>REJECTED</v>
      </c>
    </row>
    <row r="43" spans="1:11" x14ac:dyDescent="0.3">
      <c r="A43" s="56">
        <v>42</v>
      </c>
      <c r="B43" s="10">
        <v>1042</v>
      </c>
      <c r="C43" s="10" t="s">
        <v>52</v>
      </c>
      <c r="D43" s="10" t="s">
        <v>371</v>
      </c>
      <c r="E43" s="10" t="s">
        <v>300</v>
      </c>
      <c r="F43" s="10" t="s">
        <v>338</v>
      </c>
      <c r="G43" s="10">
        <v>15</v>
      </c>
      <c r="H43" s="10" t="str">
        <f>'APTITUDE TEST RESULT'!I43</f>
        <v>FAIL</v>
      </c>
      <c r="I43" s="10" t="str">
        <f>VLOOKUP(B43,[0]!RESULT,8,FALSE)</f>
        <v>GREEN</v>
      </c>
      <c r="J43" s="10" t="s">
        <v>356</v>
      </c>
      <c r="K43" s="28" t="str">
        <f>IF(OR(Table1[[#This Row],[Aptitude Test]]="FAIL",Table1[[#This Row],[Background Verification Status]]="RED"),"REJECTED","HIRED")</f>
        <v>REJECTED</v>
      </c>
    </row>
    <row r="44" spans="1:11" x14ac:dyDescent="0.3">
      <c r="A44" s="56">
        <v>43</v>
      </c>
      <c r="B44" s="10">
        <v>1043</v>
      </c>
      <c r="C44" s="45" t="s">
        <v>53</v>
      </c>
      <c r="D44" s="10" t="s">
        <v>371</v>
      </c>
      <c r="E44" s="10" t="s">
        <v>301</v>
      </c>
      <c r="F44" s="10" t="s">
        <v>334</v>
      </c>
      <c r="G44" s="10">
        <v>15</v>
      </c>
      <c r="H44" s="10" t="str">
        <f>'APTITUDE TEST RESULT'!I44</f>
        <v>PASS</v>
      </c>
      <c r="I44" s="10" t="str">
        <f>VLOOKUP(B44,[0]!RESULT,8,FALSE)</f>
        <v>RED</v>
      </c>
      <c r="J44" s="10" t="s">
        <v>356</v>
      </c>
      <c r="K44" s="28" t="str">
        <f>IF(OR(Table1[[#This Row],[Aptitude Test]]="FAIL",Table1[[#This Row],[Background Verification Status]]="RED"),"REJECTED","HIRED")</f>
        <v>REJECTED</v>
      </c>
    </row>
    <row r="45" spans="1:11" x14ac:dyDescent="0.3">
      <c r="A45" s="56">
        <v>44</v>
      </c>
      <c r="B45" s="10">
        <v>1044</v>
      </c>
      <c r="C45" s="45" t="s">
        <v>54</v>
      </c>
      <c r="D45" s="10" t="s">
        <v>371</v>
      </c>
      <c r="E45" s="10" t="s">
        <v>302</v>
      </c>
      <c r="F45" s="10" t="s">
        <v>335</v>
      </c>
      <c r="G45" s="10">
        <v>10</v>
      </c>
      <c r="H45" s="10" t="str">
        <f>'APTITUDE TEST RESULT'!I45</f>
        <v>FAIL</v>
      </c>
      <c r="I45" s="10" t="str">
        <f>VLOOKUP(B45,[0]!RESULT,8,FALSE)</f>
        <v>GREEN</v>
      </c>
      <c r="J45" s="10" t="s">
        <v>356</v>
      </c>
      <c r="K45" s="28" t="str">
        <f>IF(OR(Table1[[#This Row],[Aptitude Test]]="FAIL",Table1[[#This Row],[Background Verification Status]]="RED"),"REJECTED","HIRED")</f>
        <v>REJECTED</v>
      </c>
    </row>
    <row r="46" spans="1:11" x14ac:dyDescent="0.3">
      <c r="A46" s="56">
        <v>45</v>
      </c>
      <c r="B46" s="10">
        <v>1045</v>
      </c>
      <c r="C46" s="45" t="s">
        <v>55</v>
      </c>
      <c r="D46" s="10" t="s">
        <v>371</v>
      </c>
      <c r="E46" s="10" t="s">
        <v>303</v>
      </c>
      <c r="F46" s="10" t="s">
        <v>335</v>
      </c>
      <c r="G46" s="10">
        <v>13</v>
      </c>
      <c r="H46" s="10" t="str">
        <f>'APTITUDE TEST RESULT'!I46</f>
        <v>PASS</v>
      </c>
      <c r="I46" s="10" t="str">
        <f>VLOOKUP(B46,[0]!RESULT,8,FALSE)</f>
        <v>RED</v>
      </c>
      <c r="J46" s="10" t="s">
        <v>356</v>
      </c>
      <c r="K46" s="28" t="str">
        <f>IF(OR(Table1[[#This Row],[Aptitude Test]]="FAIL",Table1[[#This Row],[Background Verification Status]]="RED"),"REJECTED","HIRED")</f>
        <v>REJECTED</v>
      </c>
    </row>
    <row r="47" spans="1:11" x14ac:dyDescent="0.3">
      <c r="A47" s="56">
        <v>46</v>
      </c>
      <c r="B47" s="10">
        <v>1046</v>
      </c>
      <c r="C47" s="45" t="s">
        <v>56</v>
      </c>
      <c r="D47" s="10" t="s">
        <v>371</v>
      </c>
      <c r="E47" s="10" t="s">
        <v>304</v>
      </c>
      <c r="F47" s="10" t="s">
        <v>337</v>
      </c>
      <c r="G47" s="10">
        <v>13</v>
      </c>
      <c r="H47" s="10" t="str">
        <f>'APTITUDE TEST RESULT'!I47</f>
        <v>PASS</v>
      </c>
      <c r="I47" s="10" t="str">
        <f>VLOOKUP(B47,[0]!RESULT,8,FALSE)</f>
        <v>GREEN</v>
      </c>
      <c r="J47" s="10" t="s">
        <v>356</v>
      </c>
      <c r="K47" s="28" t="str">
        <f>IF(OR(Table1[[#This Row],[Aptitude Test]]="FAIL",Table1[[#This Row],[Background Verification Status]]="RED"),"REJECTED","HIRED")</f>
        <v>HIRED</v>
      </c>
    </row>
    <row r="48" spans="1:11" x14ac:dyDescent="0.3">
      <c r="A48" s="56">
        <v>47</v>
      </c>
      <c r="B48" s="10">
        <v>1047</v>
      </c>
      <c r="C48" s="45" t="s">
        <v>57</v>
      </c>
      <c r="D48" s="10" t="s">
        <v>371</v>
      </c>
      <c r="E48" s="10" t="s">
        <v>305</v>
      </c>
      <c r="F48" s="10" t="s">
        <v>335</v>
      </c>
      <c r="G48" s="10">
        <v>13</v>
      </c>
      <c r="H48" s="10" t="str">
        <f>'APTITUDE TEST RESULT'!I48</f>
        <v>PASS</v>
      </c>
      <c r="I48" s="10" t="str">
        <f>VLOOKUP(B48,[0]!RESULT,8,FALSE)</f>
        <v>RED</v>
      </c>
      <c r="J48" s="10" t="s">
        <v>356</v>
      </c>
      <c r="K48" s="28" t="str">
        <f>IF(OR(Table1[[#This Row],[Aptitude Test]]="FAIL",Table1[[#This Row],[Background Verification Status]]="RED"),"REJECTED","HIRED")</f>
        <v>REJECTED</v>
      </c>
    </row>
    <row r="49" spans="1:11" x14ac:dyDescent="0.3">
      <c r="A49" s="56">
        <v>48</v>
      </c>
      <c r="B49" s="10">
        <v>1048</v>
      </c>
      <c r="C49" s="45" t="s">
        <v>58</v>
      </c>
      <c r="D49" s="45" t="s">
        <v>372</v>
      </c>
      <c r="E49" s="10" t="s">
        <v>261</v>
      </c>
      <c r="F49" s="10" t="s">
        <v>338</v>
      </c>
      <c r="G49" s="10">
        <v>13</v>
      </c>
      <c r="H49" s="10" t="str">
        <f>'APTITUDE TEST RESULT'!I49</f>
        <v>PASS</v>
      </c>
      <c r="I49" s="10" t="str">
        <f>VLOOKUP(B49,[0]!RESULT,8,FALSE)</f>
        <v>RED</v>
      </c>
      <c r="J49" s="10" t="s">
        <v>356</v>
      </c>
      <c r="K49" s="28" t="str">
        <f>IF(OR(Table1[[#This Row],[Aptitude Test]]="FAIL",Table1[[#This Row],[Background Verification Status]]="RED"),"REJECTED","HIRED")</f>
        <v>REJECTED</v>
      </c>
    </row>
    <row r="50" spans="1:11" x14ac:dyDescent="0.3">
      <c r="A50" s="56">
        <v>49</v>
      </c>
      <c r="B50" s="10">
        <v>1049</v>
      </c>
      <c r="C50" s="45" t="s">
        <v>59</v>
      </c>
      <c r="D50" s="10" t="s">
        <v>371</v>
      </c>
      <c r="E50" s="10" t="s">
        <v>306</v>
      </c>
      <c r="F50" s="10" t="s">
        <v>369</v>
      </c>
      <c r="G50" s="10">
        <v>13</v>
      </c>
      <c r="H50" s="10" t="str">
        <f>'APTITUDE TEST RESULT'!I50</f>
        <v>PASS</v>
      </c>
      <c r="I50" s="10" t="str">
        <f>VLOOKUP(B50,[0]!RESULT,8,FALSE)</f>
        <v>RED</v>
      </c>
      <c r="J50" s="10" t="s">
        <v>356</v>
      </c>
      <c r="K50" s="28" t="str">
        <f>IF(OR(Table1[[#This Row],[Aptitude Test]]="FAIL",Table1[[#This Row],[Background Verification Status]]="RED"),"REJECTED","HIRED")</f>
        <v>REJECTED</v>
      </c>
    </row>
    <row r="51" spans="1:11" x14ac:dyDescent="0.3">
      <c r="A51" s="56">
        <v>50</v>
      </c>
      <c r="B51" s="10">
        <v>1050</v>
      </c>
      <c r="C51" s="45" t="s">
        <v>60</v>
      </c>
      <c r="D51" s="10" t="s">
        <v>371</v>
      </c>
      <c r="E51" s="10" t="s">
        <v>306</v>
      </c>
      <c r="F51" s="10" t="s">
        <v>335</v>
      </c>
      <c r="G51" s="10">
        <v>17</v>
      </c>
      <c r="H51" s="10" t="str">
        <f>'APTITUDE TEST RESULT'!I51</f>
        <v>PASS</v>
      </c>
      <c r="I51" s="10" t="str">
        <f>VLOOKUP(B51,[0]!RESULT,8,FALSE)</f>
        <v>RED</v>
      </c>
      <c r="J51" s="10" t="s">
        <v>356</v>
      </c>
      <c r="K51" s="28" t="str">
        <f>IF(OR(Table1[[#This Row],[Aptitude Test]]="FAIL",Table1[[#This Row],[Background Verification Status]]="RED"),"REJECTED","HIRED")</f>
        <v>REJECTED</v>
      </c>
    </row>
    <row r="52" spans="1:11" x14ac:dyDescent="0.3">
      <c r="A52" s="56">
        <v>51</v>
      </c>
      <c r="B52" s="10">
        <v>1051</v>
      </c>
      <c r="C52" s="45" t="s">
        <v>61</v>
      </c>
      <c r="D52" s="10" t="s">
        <v>371</v>
      </c>
      <c r="E52" s="10" t="s">
        <v>261</v>
      </c>
      <c r="F52" s="10" t="s">
        <v>369</v>
      </c>
      <c r="G52" s="10">
        <v>17</v>
      </c>
      <c r="H52" s="10" t="str">
        <f>'APTITUDE TEST RESULT'!I52</f>
        <v>PASS</v>
      </c>
      <c r="I52" s="10" t="str">
        <f>VLOOKUP(B52,[0]!RESULT,8,FALSE)</f>
        <v>RED</v>
      </c>
      <c r="J52" s="10" t="s">
        <v>356</v>
      </c>
      <c r="K52" s="28" t="str">
        <f>IF(OR(Table1[[#This Row],[Aptitude Test]]="FAIL",Table1[[#This Row],[Background Verification Status]]="RED"),"REJECTED","HIRED")</f>
        <v>REJECTED</v>
      </c>
    </row>
    <row r="53" spans="1:11" x14ac:dyDescent="0.3">
      <c r="A53" s="56">
        <v>52</v>
      </c>
      <c r="B53" s="10">
        <v>1052</v>
      </c>
      <c r="C53" s="45" t="s">
        <v>62</v>
      </c>
      <c r="D53" s="10" t="s">
        <v>371</v>
      </c>
      <c r="E53" s="10" t="s">
        <v>303</v>
      </c>
      <c r="F53" s="10" t="s">
        <v>338</v>
      </c>
      <c r="G53" s="10">
        <v>17</v>
      </c>
      <c r="H53" s="10" t="str">
        <f>'APTITUDE TEST RESULT'!I53</f>
        <v>PASS</v>
      </c>
      <c r="I53" s="10" t="str">
        <f>VLOOKUP(B53,[0]!RESULT,8,FALSE)</f>
        <v>GREEN</v>
      </c>
      <c r="J53" s="10" t="s">
        <v>356</v>
      </c>
      <c r="K53" s="28" t="str">
        <f>IF(OR(Table1[[#This Row],[Aptitude Test]]="FAIL",Table1[[#This Row],[Background Verification Status]]="RED"),"REJECTED","HIRED")</f>
        <v>HIRED</v>
      </c>
    </row>
    <row r="54" spans="1:11" x14ac:dyDescent="0.3">
      <c r="A54" s="56">
        <v>53</v>
      </c>
      <c r="B54" s="10">
        <v>1053</v>
      </c>
      <c r="C54" s="10" t="s">
        <v>63</v>
      </c>
      <c r="D54" s="10" t="s">
        <v>371</v>
      </c>
      <c r="E54" s="10" t="s">
        <v>266</v>
      </c>
      <c r="F54" s="10" t="s">
        <v>337</v>
      </c>
      <c r="G54" s="10">
        <v>18</v>
      </c>
      <c r="H54" s="10" t="str">
        <f>'APTITUDE TEST RESULT'!I54</f>
        <v>PASS</v>
      </c>
      <c r="I54" s="10" t="str">
        <f>VLOOKUP(B54,[0]!RESULT,8,FALSE)</f>
        <v>RED</v>
      </c>
      <c r="J54" s="10" t="s">
        <v>356</v>
      </c>
      <c r="K54" s="28" t="str">
        <f>IF(OR(Table1[[#This Row],[Aptitude Test]]="FAIL",Table1[[#This Row],[Background Verification Status]]="RED"),"REJECTED","HIRED")</f>
        <v>REJECTED</v>
      </c>
    </row>
    <row r="55" spans="1:11" x14ac:dyDescent="0.3">
      <c r="A55" s="56">
        <v>54</v>
      </c>
      <c r="B55" s="10">
        <v>1054</v>
      </c>
      <c r="C55" s="45" t="s">
        <v>64</v>
      </c>
      <c r="D55" s="10" t="s">
        <v>371</v>
      </c>
      <c r="E55" s="10" t="s">
        <v>303</v>
      </c>
      <c r="F55" s="10" t="s">
        <v>338</v>
      </c>
      <c r="G55" s="10">
        <v>19</v>
      </c>
      <c r="H55" s="10" t="str">
        <f>'APTITUDE TEST RESULT'!I55</f>
        <v>PASS</v>
      </c>
      <c r="I55" s="10" t="str">
        <f>VLOOKUP(B55,[0]!RESULT,8,FALSE)</f>
        <v>RED</v>
      </c>
      <c r="J55" s="10" t="s">
        <v>356</v>
      </c>
      <c r="K55" s="28" t="str">
        <f>IF(OR(Table1[[#This Row],[Aptitude Test]]="FAIL",Table1[[#This Row],[Background Verification Status]]="RED"),"REJECTED","HIRED")</f>
        <v>REJECTED</v>
      </c>
    </row>
    <row r="56" spans="1:11" x14ac:dyDescent="0.3">
      <c r="A56" s="56">
        <v>55</v>
      </c>
      <c r="B56" s="10">
        <v>1055</v>
      </c>
      <c r="C56" s="45" t="s">
        <v>65</v>
      </c>
      <c r="D56" s="10" t="s">
        <v>371</v>
      </c>
      <c r="E56" s="10" t="s">
        <v>307</v>
      </c>
      <c r="F56" s="10" t="s">
        <v>337</v>
      </c>
      <c r="G56" s="10">
        <v>20</v>
      </c>
      <c r="H56" s="10" t="str">
        <f>'APTITUDE TEST RESULT'!I56</f>
        <v>PASS</v>
      </c>
      <c r="I56" s="10" t="str">
        <f>VLOOKUP(B56,[0]!RESULT,8,FALSE)</f>
        <v>GREEN</v>
      </c>
      <c r="J56" s="10" t="s">
        <v>356</v>
      </c>
      <c r="K56" s="28" t="str">
        <f>IF(OR(Table1[[#This Row],[Aptitude Test]]="FAIL",Table1[[#This Row],[Background Verification Status]]="RED"),"REJECTED","HIRED")</f>
        <v>HIRED</v>
      </c>
    </row>
    <row r="57" spans="1:11" x14ac:dyDescent="0.3">
      <c r="A57" s="56">
        <v>56</v>
      </c>
      <c r="B57" s="10">
        <v>1056</v>
      </c>
      <c r="C57" s="45" t="s">
        <v>66</v>
      </c>
      <c r="D57" s="10" t="s">
        <v>371</v>
      </c>
      <c r="E57" s="10" t="s">
        <v>307</v>
      </c>
      <c r="F57" s="10" t="s">
        <v>338</v>
      </c>
      <c r="G57" s="10">
        <v>21</v>
      </c>
      <c r="H57" s="10" t="str">
        <f>'APTITUDE TEST RESULT'!I57</f>
        <v>PASS</v>
      </c>
      <c r="I57" s="10" t="str">
        <f>VLOOKUP(B57,[0]!RESULT,8,FALSE)</f>
        <v>AMBER</v>
      </c>
      <c r="J57" s="10" t="s">
        <v>356</v>
      </c>
      <c r="K57" s="28" t="str">
        <f>IF(OR(Table1[[#This Row],[Aptitude Test]]="FAIL",Table1[[#This Row],[Background Verification Status]]="RED"),"REJECTED","HIRED")</f>
        <v>HIRED</v>
      </c>
    </row>
    <row r="58" spans="1:11" x14ac:dyDescent="0.3">
      <c r="A58" s="56">
        <v>57</v>
      </c>
      <c r="B58" s="10">
        <v>1057</v>
      </c>
      <c r="C58" s="10" t="s">
        <v>67</v>
      </c>
      <c r="D58" s="10" t="s">
        <v>371</v>
      </c>
      <c r="E58" s="10" t="s">
        <v>263</v>
      </c>
      <c r="F58" s="10" t="s">
        <v>333</v>
      </c>
      <c r="G58" s="10">
        <v>22</v>
      </c>
      <c r="H58" s="10" t="str">
        <f>'APTITUDE TEST RESULT'!I58</f>
        <v>FAIL</v>
      </c>
      <c r="I58" s="10" t="str">
        <f>VLOOKUP(B58,[0]!RESULT,8,FALSE)</f>
        <v>RED</v>
      </c>
      <c r="J58" s="10" t="s">
        <v>356</v>
      </c>
      <c r="K58" s="28" t="str">
        <f>IF(OR(Table1[[#This Row],[Aptitude Test]]="FAIL",Table1[[#This Row],[Background Verification Status]]="RED"),"REJECTED","HIRED")</f>
        <v>REJECTED</v>
      </c>
    </row>
    <row r="59" spans="1:11" x14ac:dyDescent="0.3">
      <c r="A59" s="56">
        <v>58</v>
      </c>
      <c r="B59" s="10">
        <v>1058</v>
      </c>
      <c r="C59" s="45" t="s">
        <v>68</v>
      </c>
      <c r="D59" s="10" t="s">
        <v>371</v>
      </c>
      <c r="E59" s="10" t="s">
        <v>262</v>
      </c>
      <c r="F59" s="10" t="s">
        <v>333</v>
      </c>
      <c r="G59" s="10">
        <v>26</v>
      </c>
      <c r="H59" s="10" t="str">
        <f>'APTITUDE TEST RESULT'!I59</f>
        <v>FAIL</v>
      </c>
      <c r="I59" s="10" t="str">
        <f>VLOOKUP(B59,[0]!RESULT,8,FALSE)</f>
        <v>RED</v>
      </c>
      <c r="J59" s="10" t="s">
        <v>356</v>
      </c>
      <c r="K59" s="28" t="str">
        <f>IF(OR(Table1[[#This Row],[Aptitude Test]]="FAIL",Table1[[#This Row],[Background Verification Status]]="RED"),"REJECTED","HIRED")</f>
        <v>REJECTED</v>
      </c>
    </row>
    <row r="60" spans="1:11" x14ac:dyDescent="0.3">
      <c r="A60" s="56">
        <v>59</v>
      </c>
      <c r="B60" s="10">
        <v>1059</v>
      </c>
      <c r="C60" s="10" t="s">
        <v>69</v>
      </c>
      <c r="D60" s="10" t="s">
        <v>371</v>
      </c>
      <c r="E60" s="10" t="s">
        <v>267</v>
      </c>
      <c r="F60" s="10" t="s">
        <v>335</v>
      </c>
      <c r="G60" s="10">
        <v>27</v>
      </c>
      <c r="H60" s="10" t="str">
        <f>'APTITUDE TEST RESULT'!I60</f>
        <v>PASS</v>
      </c>
      <c r="I60" s="10" t="str">
        <f>VLOOKUP(B60,[0]!RESULT,8,FALSE)</f>
        <v>AMBER</v>
      </c>
      <c r="J60" s="10" t="s">
        <v>356</v>
      </c>
      <c r="K60" s="28" t="str">
        <f>IF(OR(Table1[[#This Row],[Aptitude Test]]="FAIL",Table1[[#This Row],[Background Verification Status]]="RED"),"REJECTED","HIRED")</f>
        <v>HIRED</v>
      </c>
    </row>
    <row r="61" spans="1:11" x14ac:dyDescent="0.3">
      <c r="A61" s="56">
        <v>60</v>
      </c>
      <c r="B61" s="10">
        <v>1060</v>
      </c>
      <c r="C61" s="10" t="s">
        <v>70</v>
      </c>
      <c r="D61" s="10" t="s">
        <v>371</v>
      </c>
      <c r="E61" s="10" t="s">
        <v>290</v>
      </c>
      <c r="F61" s="10" t="s">
        <v>338</v>
      </c>
      <c r="G61" s="10">
        <v>28</v>
      </c>
      <c r="H61" s="10" t="str">
        <f>'APTITUDE TEST RESULT'!I61</f>
        <v>PASS</v>
      </c>
      <c r="I61" s="10" t="str">
        <f>VLOOKUP(B61,[0]!RESULT,8,FALSE)</f>
        <v>RED</v>
      </c>
      <c r="J61" s="10" t="s">
        <v>357</v>
      </c>
      <c r="K61" s="28" t="str">
        <f>IF(OR(Table1[[#This Row],[Aptitude Test]]="FAIL",Table1[[#This Row],[Background Verification Status]]="RED"),"REJECTED","HIRED")</f>
        <v>REJECTED</v>
      </c>
    </row>
    <row r="62" spans="1:11" x14ac:dyDescent="0.3">
      <c r="A62" s="56">
        <v>61</v>
      </c>
      <c r="B62" s="10">
        <v>1061</v>
      </c>
      <c r="C62" s="10" t="s">
        <v>71</v>
      </c>
      <c r="D62" s="10" t="s">
        <v>371</v>
      </c>
      <c r="E62" s="10" t="s">
        <v>305</v>
      </c>
      <c r="F62" s="10" t="s">
        <v>369</v>
      </c>
      <c r="G62" s="10">
        <v>29</v>
      </c>
      <c r="H62" s="10" t="str">
        <f>'APTITUDE TEST RESULT'!I62</f>
        <v>FAIL</v>
      </c>
      <c r="I62" s="10" t="str">
        <f>VLOOKUP(B62,[0]!RESULT,8,FALSE)</f>
        <v>GREEN</v>
      </c>
      <c r="J62" s="10" t="s">
        <v>357</v>
      </c>
      <c r="K62" s="28" t="str">
        <f>IF(OR(Table1[[#This Row],[Aptitude Test]]="FAIL",Table1[[#This Row],[Background Verification Status]]="RED"),"REJECTED","HIRED")</f>
        <v>REJECTED</v>
      </c>
    </row>
    <row r="63" spans="1:11" x14ac:dyDescent="0.3">
      <c r="A63" s="56">
        <v>62</v>
      </c>
      <c r="B63" s="10">
        <v>1062</v>
      </c>
      <c r="C63" s="10" t="s">
        <v>72</v>
      </c>
      <c r="D63" s="10" t="s">
        <v>371</v>
      </c>
      <c r="E63" s="10" t="s">
        <v>308</v>
      </c>
      <c r="F63" s="10" t="s">
        <v>335</v>
      </c>
      <c r="G63" s="10">
        <v>30</v>
      </c>
      <c r="H63" s="10" t="str">
        <f>'APTITUDE TEST RESULT'!I63</f>
        <v>PASS</v>
      </c>
      <c r="I63" s="10" t="str">
        <f>VLOOKUP(B63,[0]!RESULT,8,FALSE)</f>
        <v>AMBER</v>
      </c>
      <c r="J63" s="10" t="s">
        <v>357</v>
      </c>
      <c r="K63" s="28" t="str">
        <f>IF(OR(Table1[[#This Row],[Aptitude Test]]="FAIL",Table1[[#This Row],[Background Verification Status]]="RED"),"REJECTED","HIRED")</f>
        <v>HIRED</v>
      </c>
    </row>
    <row r="64" spans="1:11" x14ac:dyDescent="0.3">
      <c r="A64" s="56">
        <v>63</v>
      </c>
      <c r="B64" s="10">
        <v>1063</v>
      </c>
      <c r="C64" s="10" t="s">
        <v>73</v>
      </c>
      <c r="D64" s="10" t="s">
        <v>371</v>
      </c>
      <c r="E64" s="10" t="s">
        <v>309</v>
      </c>
      <c r="F64" s="10" t="s">
        <v>337</v>
      </c>
      <c r="G64" s="10">
        <v>30</v>
      </c>
      <c r="H64" s="10" t="str">
        <f>'APTITUDE TEST RESULT'!I64</f>
        <v>FAIL</v>
      </c>
      <c r="I64" s="10" t="str">
        <f>VLOOKUP(B64,[0]!RESULT,8,FALSE)</f>
        <v>RED</v>
      </c>
      <c r="J64" s="10" t="s">
        <v>357</v>
      </c>
      <c r="K64" s="28" t="str">
        <f>IF(OR(Table1[[#This Row],[Aptitude Test]]="FAIL",Table1[[#This Row],[Background Verification Status]]="RED"),"REJECTED","HIRED")</f>
        <v>REJECTED</v>
      </c>
    </row>
    <row r="65" spans="1:11" x14ac:dyDescent="0.3">
      <c r="A65" s="56">
        <v>64</v>
      </c>
      <c r="B65" s="10">
        <v>1064</v>
      </c>
      <c r="C65" s="45" t="s">
        <v>402</v>
      </c>
      <c r="D65" s="45" t="s">
        <v>372</v>
      </c>
      <c r="E65" s="10" t="s">
        <v>310</v>
      </c>
      <c r="F65" s="10" t="s">
        <v>335</v>
      </c>
      <c r="G65" s="10">
        <v>10</v>
      </c>
      <c r="H65" s="10" t="str">
        <f>'APTITUDE TEST RESULT'!I65</f>
        <v>PASS</v>
      </c>
      <c r="I65" s="10" t="str">
        <f>VLOOKUP(B65,[0]!RESULT,8,FALSE)</f>
        <v>RED</v>
      </c>
      <c r="J65" s="10" t="s">
        <v>357</v>
      </c>
      <c r="K65" s="28" t="str">
        <f>IF(OR(Table1[[#This Row],[Aptitude Test]]="FAIL",Table1[[#This Row],[Background Verification Status]]="RED"),"REJECTED","HIRED")</f>
        <v>REJECTED</v>
      </c>
    </row>
    <row r="66" spans="1:11" x14ac:dyDescent="0.3">
      <c r="A66" s="56">
        <v>65</v>
      </c>
      <c r="B66" s="10">
        <v>1065</v>
      </c>
      <c r="C66" s="10" t="s">
        <v>403</v>
      </c>
      <c r="D66" s="10" t="s">
        <v>372</v>
      </c>
      <c r="E66" s="10" t="s">
        <v>311</v>
      </c>
      <c r="F66" s="10" t="s">
        <v>335</v>
      </c>
      <c r="G66" s="10">
        <v>12</v>
      </c>
      <c r="H66" s="10" t="str">
        <f>'APTITUDE TEST RESULT'!I66</f>
        <v>FAIL</v>
      </c>
      <c r="I66" s="10" t="str">
        <f>VLOOKUP(B66,[0]!RESULT,8,FALSE)</f>
        <v>RED</v>
      </c>
      <c r="J66" s="10" t="s">
        <v>357</v>
      </c>
      <c r="K66" s="28" t="str">
        <f>IF(OR(Table1[[#This Row],[Aptitude Test]]="FAIL",Table1[[#This Row],[Background Verification Status]]="RED"),"REJECTED","HIRED")</f>
        <v>REJECTED</v>
      </c>
    </row>
    <row r="67" spans="1:11" x14ac:dyDescent="0.3">
      <c r="A67" s="56">
        <v>66</v>
      </c>
      <c r="B67" s="10">
        <v>1066</v>
      </c>
      <c r="C67" s="10" t="s">
        <v>78</v>
      </c>
      <c r="D67" s="10" t="s">
        <v>371</v>
      </c>
      <c r="E67" s="10" t="s">
        <v>312</v>
      </c>
      <c r="F67" s="10" t="s">
        <v>333</v>
      </c>
      <c r="G67" s="10">
        <v>12</v>
      </c>
      <c r="H67" s="10" t="str">
        <f>'APTITUDE TEST RESULT'!I67</f>
        <v>PASS</v>
      </c>
      <c r="I67" s="10" t="str">
        <f>VLOOKUP(B67,[0]!RESULT,8,FALSE)</f>
        <v>AMBER</v>
      </c>
      <c r="J67" s="10" t="s">
        <v>357</v>
      </c>
      <c r="K67" s="28" t="str">
        <f>IF(OR(Table1[[#This Row],[Aptitude Test]]="FAIL",Table1[[#This Row],[Background Verification Status]]="RED"),"REJECTED","HIRED")</f>
        <v>HIRED</v>
      </c>
    </row>
    <row r="68" spans="1:11" x14ac:dyDescent="0.3">
      <c r="A68" s="56">
        <v>67</v>
      </c>
      <c r="B68" s="10">
        <v>1067</v>
      </c>
      <c r="C68" s="10" t="s">
        <v>373</v>
      </c>
      <c r="D68" s="10" t="s">
        <v>372</v>
      </c>
      <c r="E68" s="10" t="s">
        <v>313</v>
      </c>
      <c r="F68" s="10" t="s">
        <v>333</v>
      </c>
      <c r="G68" s="10">
        <v>12</v>
      </c>
      <c r="H68" s="10" t="str">
        <f>'APTITUDE TEST RESULT'!I68</f>
        <v>PASS</v>
      </c>
      <c r="I68" s="10" t="str">
        <f>VLOOKUP(B68,[0]!RESULT,8,FALSE)</f>
        <v>RED</v>
      </c>
      <c r="J68" s="10" t="s">
        <v>357</v>
      </c>
      <c r="K68" s="28" t="str">
        <f>IF(OR(Table1[[#This Row],[Aptitude Test]]="FAIL",Table1[[#This Row],[Background Verification Status]]="RED"),"REJECTED","HIRED")</f>
        <v>REJECTED</v>
      </c>
    </row>
    <row r="69" spans="1:11" x14ac:dyDescent="0.3">
      <c r="A69" s="56">
        <v>68</v>
      </c>
      <c r="B69" s="10">
        <v>1068</v>
      </c>
      <c r="C69" s="10" t="s">
        <v>374</v>
      </c>
      <c r="D69" s="10" t="s">
        <v>372</v>
      </c>
      <c r="E69" s="10" t="s">
        <v>300</v>
      </c>
      <c r="F69" s="10" t="s">
        <v>335</v>
      </c>
      <c r="G69" s="10">
        <v>13</v>
      </c>
      <c r="H69" s="10" t="str">
        <f>'APTITUDE TEST RESULT'!I69</f>
        <v>PASS</v>
      </c>
      <c r="I69" s="10" t="str">
        <f>VLOOKUP(B69,[0]!RESULT,8,FALSE)</f>
        <v>GREEN</v>
      </c>
      <c r="J69" s="10" t="s">
        <v>357</v>
      </c>
      <c r="K69" s="28" t="str">
        <f>IF(OR(Table1[[#This Row],[Aptitude Test]]="FAIL",Table1[[#This Row],[Background Verification Status]]="RED"),"REJECTED","HIRED")</f>
        <v>HIRED</v>
      </c>
    </row>
    <row r="70" spans="1:11" x14ac:dyDescent="0.3">
      <c r="A70" s="56">
        <v>69</v>
      </c>
      <c r="B70" s="10">
        <v>1069</v>
      </c>
      <c r="C70" s="10" t="s">
        <v>375</v>
      </c>
      <c r="D70" s="10" t="s">
        <v>372</v>
      </c>
      <c r="E70" s="10" t="s">
        <v>294</v>
      </c>
      <c r="F70" s="10" t="s">
        <v>338</v>
      </c>
      <c r="G70" s="10">
        <v>13</v>
      </c>
      <c r="H70" s="10" t="str">
        <f>'APTITUDE TEST RESULT'!I70</f>
        <v>PASS</v>
      </c>
      <c r="I70" s="10" t="str">
        <f>VLOOKUP(B70,[0]!RESULT,8,FALSE)</f>
        <v>AMBER</v>
      </c>
      <c r="J70" s="10" t="s">
        <v>357</v>
      </c>
      <c r="K70" s="28" t="str">
        <f>IF(OR(Table1[[#This Row],[Aptitude Test]]="FAIL",Table1[[#This Row],[Background Verification Status]]="RED"),"REJECTED","HIRED")</f>
        <v>HIRED</v>
      </c>
    </row>
    <row r="71" spans="1:11" x14ac:dyDescent="0.3">
      <c r="A71" s="56">
        <v>70</v>
      </c>
      <c r="B71" s="10">
        <v>1070</v>
      </c>
      <c r="C71" s="45" t="s">
        <v>404</v>
      </c>
      <c r="D71" s="45" t="s">
        <v>372</v>
      </c>
      <c r="E71" s="10" t="s">
        <v>277</v>
      </c>
      <c r="F71" s="10" t="s">
        <v>338</v>
      </c>
      <c r="G71" s="10">
        <v>14</v>
      </c>
      <c r="H71" s="10" t="str">
        <f>'APTITUDE TEST RESULT'!I71</f>
        <v>PASS</v>
      </c>
      <c r="I71" s="10" t="str">
        <f>VLOOKUP(B71,[0]!RESULT,8,FALSE)</f>
        <v>RED</v>
      </c>
      <c r="J71" s="10" t="s">
        <v>357</v>
      </c>
      <c r="K71" s="28" t="str">
        <f>IF(OR(Table1[[#This Row],[Aptitude Test]]="FAIL",Table1[[#This Row],[Background Verification Status]]="RED"),"REJECTED","HIRED")</f>
        <v>REJECTED</v>
      </c>
    </row>
    <row r="72" spans="1:11" x14ac:dyDescent="0.3">
      <c r="A72" s="56">
        <v>71</v>
      </c>
      <c r="B72" s="10">
        <v>1071</v>
      </c>
      <c r="C72" s="10" t="s">
        <v>376</v>
      </c>
      <c r="D72" s="10" t="s">
        <v>372</v>
      </c>
      <c r="E72" s="10" t="s">
        <v>314</v>
      </c>
      <c r="F72" s="10" t="s">
        <v>337</v>
      </c>
      <c r="G72" s="10">
        <v>15</v>
      </c>
      <c r="H72" s="10" t="str">
        <f>'APTITUDE TEST RESULT'!I72</f>
        <v>PASS</v>
      </c>
      <c r="I72" s="10" t="str">
        <f>VLOOKUP(B72,[0]!RESULT,8,FALSE)</f>
        <v>RED</v>
      </c>
      <c r="J72" s="10" t="s">
        <v>357</v>
      </c>
      <c r="K72" s="28" t="str">
        <f>IF(OR(Table1[[#This Row],[Aptitude Test]]="FAIL",Table1[[#This Row],[Background Verification Status]]="RED"),"REJECTED","HIRED")</f>
        <v>REJECTED</v>
      </c>
    </row>
    <row r="73" spans="1:11" x14ac:dyDescent="0.3">
      <c r="A73" s="56">
        <v>72</v>
      </c>
      <c r="B73" s="10">
        <v>1072</v>
      </c>
      <c r="C73" s="10" t="s">
        <v>405</v>
      </c>
      <c r="D73" s="10" t="s">
        <v>372</v>
      </c>
      <c r="E73" s="10" t="s">
        <v>315</v>
      </c>
      <c r="F73" s="10" t="s">
        <v>336</v>
      </c>
      <c r="G73" s="10">
        <v>15</v>
      </c>
      <c r="H73" s="10" t="str">
        <f>'APTITUDE TEST RESULT'!I73</f>
        <v>FAIL</v>
      </c>
      <c r="I73" s="10" t="str">
        <f>VLOOKUP(B73,[0]!RESULT,8,FALSE)</f>
        <v>GREEN</v>
      </c>
      <c r="J73" s="10" t="s">
        <v>357</v>
      </c>
      <c r="K73" s="28" t="str">
        <f>IF(OR(Table1[[#This Row],[Aptitude Test]]="FAIL",Table1[[#This Row],[Background Verification Status]]="RED"),"REJECTED","HIRED")</f>
        <v>REJECTED</v>
      </c>
    </row>
    <row r="74" spans="1:11" x14ac:dyDescent="0.3">
      <c r="A74" s="56">
        <v>73</v>
      </c>
      <c r="B74" s="10">
        <v>1073</v>
      </c>
      <c r="C74" s="10" t="s">
        <v>406</v>
      </c>
      <c r="D74" s="10" t="s">
        <v>372</v>
      </c>
      <c r="E74" s="10" t="s">
        <v>316</v>
      </c>
      <c r="F74" s="10" t="s">
        <v>338</v>
      </c>
      <c r="G74" s="10">
        <v>16</v>
      </c>
      <c r="H74" s="10" t="str">
        <f>'APTITUDE TEST RESULT'!I74</f>
        <v>PASS</v>
      </c>
      <c r="I74" s="10" t="str">
        <f>VLOOKUP(B74,[0]!RESULT,8,FALSE)</f>
        <v>AMBER</v>
      </c>
      <c r="J74" s="10" t="s">
        <v>357</v>
      </c>
      <c r="K74" s="28" t="str">
        <f>IF(OR(Table1[[#This Row],[Aptitude Test]]="FAIL",Table1[[#This Row],[Background Verification Status]]="RED"),"REJECTED","HIRED")</f>
        <v>HIRED</v>
      </c>
    </row>
    <row r="75" spans="1:11" x14ac:dyDescent="0.3">
      <c r="A75" s="56">
        <v>74</v>
      </c>
      <c r="B75" s="10">
        <v>1074</v>
      </c>
      <c r="C75" s="10" t="s">
        <v>407</v>
      </c>
      <c r="D75" s="10" t="s">
        <v>372</v>
      </c>
      <c r="E75" s="10" t="s">
        <v>317</v>
      </c>
      <c r="F75" s="10" t="s">
        <v>336</v>
      </c>
      <c r="G75" s="10">
        <v>17</v>
      </c>
      <c r="H75" s="10" t="str">
        <f>'APTITUDE TEST RESULT'!I75</f>
        <v>PASS</v>
      </c>
      <c r="I75" s="10" t="str">
        <f>VLOOKUP(B75,[0]!RESULT,8,FALSE)</f>
        <v>AMBER</v>
      </c>
      <c r="J75" s="10" t="s">
        <v>357</v>
      </c>
      <c r="K75" s="28" t="str">
        <f>IF(OR(Table1[[#This Row],[Aptitude Test]]="FAIL",Table1[[#This Row],[Background Verification Status]]="RED"),"REJECTED","HIRED")</f>
        <v>HIRED</v>
      </c>
    </row>
    <row r="76" spans="1:11" x14ac:dyDescent="0.3">
      <c r="A76" s="56">
        <v>75</v>
      </c>
      <c r="B76" s="10">
        <v>1075</v>
      </c>
      <c r="C76" s="10" t="s">
        <v>408</v>
      </c>
      <c r="D76" s="10" t="s">
        <v>372</v>
      </c>
      <c r="E76" s="10" t="s">
        <v>318</v>
      </c>
      <c r="F76" s="10" t="s">
        <v>336</v>
      </c>
      <c r="G76" s="10">
        <v>18</v>
      </c>
      <c r="H76" s="10" t="str">
        <f>'APTITUDE TEST RESULT'!I76</f>
        <v>PASS</v>
      </c>
      <c r="I76" s="10" t="str">
        <f>VLOOKUP(B76,[0]!RESULT,8,FALSE)</f>
        <v>AMBER</v>
      </c>
      <c r="J76" s="10" t="s">
        <v>357</v>
      </c>
      <c r="K76" s="28" t="str">
        <f>IF(OR(Table1[[#This Row],[Aptitude Test]]="FAIL",Table1[[#This Row],[Background Verification Status]]="RED"),"REJECTED","HIRED")</f>
        <v>HIRED</v>
      </c>
    </row>
    <row r="77" spans="1:11" x14ac:dyDescent="0.3">
      <c r="A77" s="56">
        <v>76</v>
      </c>
      <c r="B77" s="10">
        <v>1076</v>
      </c>
      <c r="C77" s="10" t="s">
        <v>409</v>
      </c>
      <c r="D77" s="10" t="s">
        <v>371</v>
      </c>
      <c r="E77" s="10" t="s">
        <v>319</v>
      </c>
      <c r="F77" s="10" t="s">
        <v>336</v>
      </c>
      <c r="G77" s="10">
        <v>10</v>
      </c>
      <c r="H77" s="10" t="str">
        <f>'APTITUDE TEST RESULT'!I77</f>
        <v>FAIL</v>
      </c>
      <c r="I77" s="10" t="str">
        <f>VLOOKUP(B77,[0]!RESULT,8,FALSE)</f>
        <v>RED</v>
      </c>
      <c r="J77" s="10" t="s">
        <v>357</v>
      </c>
      <c r="K77" s="28" t="str">
        <f>IF(OR(Table1[[#This Row],[Aptitude Test]]="FAIL",Table1[[#This Row],[Background Verification Status]]="RED"),"REJECTED","HIRED")</f>
        <v>REJECTED</v>
      </c>
    </row>
    <row r="78" spans="1:11" x14ac:dyDescent="0.3">
      <c r="A78" s="56">
        <v>77</v>
      </c>
      <c r="B78" s="10">
        <v>1077</v>
      </c>
      <c r="C78" s="10" t="s">
        <v>377</v>
      </c>
      <c r="D78" s="10" t="s">
        <v>372</v>
      </c>
      <c r="E78" s="10" t="s">
        <v>320</v>
      </c>
      <c r="F78" s="10" t="s">
        <v>369</v>
      </c>
      <c r="G78" s="10">
        <v>10</v>
      </c>
      <c r="H78" s="10" t="str">
        <f>'APTITUDE TEST RESULT'!I78</f>
        <v>PASS</v>
      </c>
      <c r="I78" s="10" t="str">
        <f>VLOOKUP(B78,[0]!RESULT,8,FALSE)</f>
        <v>AMBER</v>
      </c>
      <c r="J78" s="10" t="s">
        <v>357</v>
      </c>
      <c r="K78" s="28" t="str">
        <f>IF(OR(Table1[[#This Row],[Aptitude Test]]="FAIL",Table1[[#This Row],[Background Verification Status]]="RED"),"REJECTED","HIRED")</f>
        <v>HIRED</v>
      </c>
    </row>
    <row r="79" spans="1:11" x14ac:dyDescent="0.3">
      <c r="A79" s="56">
        <v>78</v>
      </c>
      <c r="B79" s="10">
        <v>1078</v>
      </c>
      <c r="C79" s="10" t="s">
        <v>378</v>
      </c>
      <c r="D79" s="10" t="s">
        <v>372</v>
      </c>
      <c r="E79" s="10" t="s">
        <v>321</v>
      </c>
      <c r="F79" s="10" t="s">
        <v>336</v>
      </c>
      <c r="G79" s="10">
        <v>11</v>
      </c>
      <c r="H79" s="10" t="str">
        <f>'APTITUDE TEST RESULT'!I79</f>
        <v>PASS</v>
      </c>
      <c r="I79" s="10" t="str">
        <f>VLOOKUP(B79,[0]!RESULT,8,FALSE)</f>
        <v>GREEN</v>
      </c>
      <c r="J79" s="10" t="s">
        <v>357</v>
      </c>
      <c r="K79" s="28" t="str">
        <f>IF(OR(Table1[[#This Row],[Aptitude Test]]="FAIL",Table1[[#This Row],[Background Verification Status]]="RED"),"REJECTED","HIRED")</f>
        <v>HIRED</v>
      </c>
    </row>
    <row r="80" spans="1:11" x14ac:dyDescent="0.3">
      <c r="A80" s="56">
        <v>79</v>
      </c>
      <c r="B80" s="10">
        <v>1079</v>
      </c>
      <c r="C80" s="10" t="s">
        <v>379</v>
      </c>
      <c r="D80" s="10" t="s">
        <v>372</v>
      </c>
      <c r="E80" s="10" t="s">
        <v>312</v>
      </c>
      <c r="F80" s="10" t="s">
        <v>369</v>
      </c>
      <c r="G80" s="10">
        <v>11</v>
      </c>
      <c r="H80" s="10" t="str">
        <f>'APTITUDE TEST RESULT'!I80</f>
        <v>PASS</v>
      </c>
      <c r="I80" s="10" t="str">
        <f>VLOOKUP(B80,[0]!RESULT,8,FALSE)</f>
        <v>AMBER</v>
      </c>
      <c r="J80" s="10" t="s">
        <v>357</v>
      </c>
      <c r="K80" s="28" t="str">
        <f>IF(OR(Table1[[#This Row],[Aptitude Test]]="FAIL",Table1[[#This Row],[Background Verification Status]]="RED"),"REJECTED","HIRED")</f>
        <v>HIRED</v>
      </c>
    </row>
    <row r="81" spans="1:11" x14ac:dyDescent="0.3">
      <c r="A81" s="56">
        <v>80</v>
      </c>
      <c r="B81" s="10">
        <v>1080</v>
      </c>
      <c r="C81" s="45" t="s">
        <v>380</v>
      </c>
      <c r="D81" s="45" t="s">
        <v>371</v>
      </c>
      <c r="E81" s="10" t="s">
        <v>264</v>
      </c>
      <c r="F81" s="10" t="s">
        <v>336</v>
      </c>
      <c r="G81" s="10">
        <v>11</v>
      </c>
      <c r="H81" s="10" t="str">
        <f>'APTITUDE TEST RESULT'!I81</f>
        <v>PASS</v>
      </c>
      <c r="I81" s="10" t="str">
        <f>VLOOKUP(B81,[0]!RESULT,8,FALSE)</f>
        <v>RED</v>
      </c>
      <c r="J81" s="10" t="s">
        <v>357</v>
      </c>
      <c r="K81" s="28" t="str">
        <f>IF(OR(Table1[[#This Row],[Aptitude Test]]="FAIL",Table1[[#This Row],[Background Verification Status]]="RED"),"REJECTED","HIRED")</f>
        <v>REJECTED</v>
      </c>
    </row>
    <row r="82" spans="1:11" x14ac:dyDescent="0.3">
      <c r="A82" s="56">
        <v>81</v>
      </c>
      <c r="B82" s="10">
        <v>1081</v>
      </c>
      <c r="C82" s="10" t="s">
        <v>381</v>
      </c>
      <c r="D82" s="10" t="s">
        <v>372</v>
      </c>
      <c r="E82" s="10" t="s">
        <v>261</v>
      </c>
      <c r="F82" s="10" t="s">
        <v>338</v>
      </c>
      <c r="G82" s="10">
        <v>11</v>
      </c>
      <c r="H82" s="10" t="str">
        <f>'APTITUDE TEST RESULT'!I82</f>
        <v>FAIL</v>
      </c>
      <c r="I82" s="10" t="str">
        <f>VLOOKUP(B82,[0]!RESULT,8,FALSE)</f>
        <v>AMBER</v>
      </c>
      <c r="J82" s="10" t="s">
        <v>357</v>
      </c>
      <c r="K82" s="28" t="str">
        <f>IF(OR(Table1[[#This Row],[Aptitude Test]]="FAIL",Table1[[#This Row],[Background Verification Status]]="RED"),"REJECTED","HIRED")</f>
        <v>REJECTED</v>
      </c>
    </row>
    <row r="83" spans="1:11" x14ac:dyDescent="0.3">
      <c r="A83" s="56">
        <v>82</v>
      </c>
      <c r="B83" s="10">
        <v>1082</v>
      </c>
      <c r="C83" s="10" t="s">
        <v>105</v>
      </c>
      <c r="D83" s="10" t="s">
        <v>371</v>
      </c>
      <c r="E83" s="10" t="s">
        <v>262</v>
      </c>
      <c r="F83" s="10" t="s">
        <v>336</v>
      </c>
      <c r="G83" s="10">
        <v>12</v>
      </c>
      <c r="H83" s="10" t="str">
        <f>'APTITUDE TEST RESULT'!I83</f>
        <v>PASS</v>
      </c>
      <c r="I83" s="10" t="str">
        <f>VLOOKUP(B83,[0]!RESULT,8,FALSE)</f>
        <v>AMBER</v>
      </c>
      <c r="J83" s="10" t="s">
        <v>357</v>
      </c>
      <c r="K83" s="28" t="str">
        <f>IF(OR(Table1[[#This Row],[Aptitude Test]]="FAIL",Table1[[#This Row],[Background Verification Status]]="RED"),"REJECTED","HIRED")</f>
        <v>HIRED</v>
      </c>
    </row>
    <row r="84" spans="1:11" x14ac:dyDescent="0.3">
      <c r="A84" s="56">
        <v>83</v>
      </c>
      <c r="B84" s="10">
        <v>1083</v>
      </c>
      <c r="C84" s="10" t="s">
        <v>106</v>
      </c>
      <c r="D84" s="10" t="s">
        <v>371</v>
      </c>
      <c r="E84" s="10" t="s">
        <v>263</v>
      </c>
      <c r="F84" s="10" t="s">
        <v>369</v>
      </c>
      <c r="G84" s="10">
        <v>12</v>
      </c>
      <c r="H84" s="10" t="str">
        <f>'APTITUDE TEST RESULT'!I84</f>
        <v>PASS</v>
      </c>
      <c r="I84" s="10" t="str">
        <f>VLOOKUP(B84,[0]!RESULT,8,FALSE)</f>
        <v>RED</v>
      </c>
      <c r="J84" s="10" t="s">
        <v>357</v>
      </c>
      <c r="K84" s="28" t="str">
        <f>IF(OR(Table1[[#This Row],[Aptitude Test]]="FAIL",Table1[[#This Row],[Background Verification Status]]="RED"),"REJECTED","HIRED")</f>
        <v>REJECTED</v>
      </c>
    </row>
    <row r="85" spans="1:11" x14ac:dyDescent="0.3">
      <c r="A85" s="56">
        <v>84</v>
      </c>
      <c r="B85" s="10">
        <v>1084</v>
      </c>
      <c r="C85" s="10" t="s">
        <v>107</v>
      </c>
      <c r="D85" s="10" t="s">
        <v>371</v>
      </c>
      <c r="E85" s="10" t="s">
        <v>265</v>
      </c>
      <c r="F85" s="10" t="s">
        <v>336</v>
      </c>
      <c r="G85" s="10">
        <v>12</v>
      </c>
      <c r="H85" s="10" t="str">
        <f>'APTITUDE TEST RESULT'!I85</f>
        <v>PASS</v>
      </c>
      <c r="I85" s="10" t="str">
        <f>VLOOKUP(B85,[0]!RESULT,8,FALSE)</f>
        <v>AMBER</v>
      </c>
      <c r="J85" s="10" t="s">
        <v>357</v>
      </c>
      <c r="K85" s="28" t="str">
        <f>IF(OR(Table1[[#This Row],[Aptitude Test]]="FAIL",Table1[[#This Row],[Background Verification Status]]="RED"),"REJECTED","HIRED")</f>
        <v>HIRED</v>
      </c>
    </row>
    <row r="86" spans="1:11" x14ac:dyDescent="0.3">
      <c r="A86" s="56">
        <v>85</v>
      </c>
      <c r="B86" s="10">
        <v>1085</v>
      </c>
      <c r="C86" s="10" t="s">
        <v>108</v>
      </c>
      <c r="D86" s="10" t="s">
        <v>371</v>
      </c>
      <c r="E86" s="10" t="s">
        <v>266</v>
      </c>
      <c r="F86" s="10" t="s">
        <v>333</v>
      </c>
      <c r="G86" s="10">
        <v>14</v>
      </c>
      <c r="H86" s="10" t="str">
        <f>'APTITUDE TEST RESULT'!I86</f>
        <v>PASS</v>
      </c>
      <c r="I86" s="10" t="str">
        <f>VLOOKUP(B86,[0]!RESULT,8,FALSE)</f>
        <v>AMBER</v>
      </c>
      <c r="J86" s="10" t="s">
        <v>357</v>
      </c>
      <c r="K86" s="28" t="str">
        <f>IF(OR(Table1[[#This Row],[Aptitude Test]]="FAIL",Table1[[#This Row],[Background Verification Status]]="RED"),"REJECTED","HIRED")</f>
        <v>HIRED</v>
      </c>
    </row>
    <row r="87" spans="1:11" x14ac:dyDescent="0.3">
      <c r="A87" s="56">
        <v>86</v>
      </c>
      <c r="B87" s="10">
        <v>1086</v>
      </c>
      <c r="C87" s="10" t="s">
        <v>109</v>
      </c>
      <c r="D87" s="10" t="s">
        <v>371</v>
      </c>
      <c r="E87" s="10" t="s">
        <v>267</v>
      </c>
      <c r="F87" s="10" t="s">
        <v>336</v>
      </c>
      <c r="G87" s="10">
        <v>14</v>
      </c>
      <c r="H87" s="10" t="str">
        <f>'APTITUDE TEST RESULT'!I87</f>
        <v>PASS</v>
      </c>
      <c r="I87" s="10" t="str">
        <f>VLOOKUP(B87,[0]!RESULT,8,FALSE)</f>
        <v>RED</v>
      </c>
      <c r="J87" s="10" t="s">
        <v>357</v>
      </c>
      <c r="K87" s="28" t="str">
        <f>IF(OR(Table1[[#This Row],[Aptitude Test]]="FAIL",Table1[[#This Row],[Background Verification Status]]="RED"),"REJECTED","HIRED")</f>
        <v>REJECTED</v>
      </c>
    </row>
    <row r="88" spans="1:11" x14ac:dyDescent="0.3">
      <c r="A88" s="56">
        <v>87</v>
      </c>
      <c r="B88" s="10">
        <v>1087</v>
      </c>
      <c r="C88" s="10" t="s">
        <v>116</v>
      </c>
      <c r="D88" s="10" t="s">
        <v>371</v>
      </c>
      <c r="E88" s="58"/>
      <c r="F88" s="10" t="s">
        <v>337</v>
      </c>
      <c r="G88" s="10">
        <v>10</v>
      </c>
      <c r="H88" s="10" t="str">
        <f>'APTITUDE TEST RESULT'!I88</f>
        <v>PASS</v>
      </c>
      <c r="I88" s="10" t="str">
        <f>VLOOKUP(B88,[0]!RESULT,8,FALSE)</f>
        <v>AMBER</v>
      </c>
      <c r="J88" s="10" t="s">
        <v>356</v>
      </c>
      <c r="K88" s="28" t="str">
        <f>IF(OR(Table1[[#This Row],[Aptitude Test]]="FAIL",Table1[[#This Row],[Background Verification Status]]="RED"),"REJECTED","HIRED")</f>
        <v>HIRED</v>
      </c>
    </row>
    <row r="89" spans="1:11" x14ac:dyDescent="0.3">
      <c r="A89" s="56">
        <v>88</v>
      </c>
      <c r="B89" s="10">
        <v>1088</v>
      </c>
      <c r="C89" s="10" t="s">
        <v>117</v>
      </c>
      <c r="D89" s="10" t="s">
        <v>371</v>
      </c>
      <c r="E89" s="47" t="s">
        <v>269</v>
      </c>
      <c r="F89" s="10" t="s">
        <v>336</v>
      </c>
      <c r="G89" s="10">
        <v>12</v>
      </c>
      <c r="H89" s="10" t="str">
        <f>'APTITUDE TEST RESULT'!I89</f>
        <v>PASS</v>
      </c>
      <c r="I89" s="10" t="str">
        <f>VLOOKUP(B89,[0]!RESULT,8,FALSE)</f>
        <v>AMBER</v>
      </c>
      <c r="J89" s="10" t="s">
        <v>356</v>
      </c>
      <c r="K89" s="28" t="str">
        <f>IF(OR(Table1[[#This Row],[Aptitude Test]]="FAIL",Table1[[#This Row],[Background Verification Status]]="RED"),"REJECTED","HIRED")</f>
        <v>HIRED</v>
      </c>
    </row>
    <row r="90" spans="1:11" ht="13.8" customHeight="1" x14ac:dyDescent="0.3">
      <c r="A90" s="56">
        <v>89</v>
      </c>
      <c r="B90" s="10">
        <v>1089</v>
      </c>
      <c r="C90" s="10" t="s">
        <v>119</v>
      </c>
      <c r="D90" s="10" t="s">
        <v>371</v>
      </c>
      <c r="E90" s="47" t="s">
        <v>270</v>
      </c>
      <c r="F90" s="10" t="s">
        <v>336</v>
      </c>
      <c r="G90" s="10">
        <v>20</v>
      </c>
      <c r="H90" s="10" t="str">
        <f>'APTITUDE TEST RESULT'!I90</f>
        <v>FAIL</v>
      </c>
      <c r="I90" s="10" t="str">
        <f>VLOOKUP(B90,[0]!RESULT,8,FALSE)</f>
        <v>RED</v>
      </c>
      <c r="J90" s="10" t="s">
        <v>356</v>
      </c>
      <c r="K90" s="28" t="str">
        <f>IF(OR(Table1[[#This Row],[Aptitude Test]]="FAIL",Table1[[#This Row],[Background Verification Status]]="RED"),"REJECTED","HIRED")</f>
        <v>REJECTED</v>
      </c>
    </row>
    <row r="91" spans="1:11" x14ac:dyDescent="0.3">
      <c r="A91" s="56">
        <v>90</v>
      </c>
      <c r="B91" s="10">
        <v>1090</v>
      </c>
      <c r="C91" s="10" t="s">
        <v>124</v>
      </c>
      <c r="D91" s="10" t="s">
        <v>371</v>
      </c>
      <c r="E91" s="49" t="s">
        <v>271</v>
      </c>
      <c r="F91" s="10" t="s">
        <v>337</v>
      </c>
      <c r="G91" s="10">
        <v>10</v>
      </c>
      <c r="H91" s="10" t="str">
        <f>'APTITUDE TEST RESULT'!I91</f>
        <v>PASS</v>
      </c>
      <c r="I91" s="10" t="str">
        <f>VLOOKUP(B91,[0]!RESULT,8,FALSE)</f>
        <v>RED</v>
      </c>
      <c r="J91" s="10" t="s">
        <v>356</v>
      </c>
      <c r="K91" s="28" t="str">
        <f>IF(OR(Table1[[#This Row],[Aptitude Test]]="FAIL",Table1[[#This Row],[Background Verification Status]]="RED"),"REJECTED","HIRED")</f>
        <v>REJECTED</v>
      </c>
    </row>
    <row r="92" spans="1:11" ht="13.8" customHeight="1" x14ac:dyDescent="0.3">
      <c r="A92" s="56">
        <v>91</v>
      </c>
      <c r="B92" s="10">
        <v>1091</v>
      </c>
      <c r="C92" s="10" t="s">
        <v>125</v>
      </c>
      <c r="D92" s="10" t="s">
        <v>371</v>
      </c>
      <c r="E92" s="47" t="s">
        <v>287</v>
      </c>
      <c r="F92" s="10" t="s">
        <v>336</v>
      </c>
      <c r="G92" s="10">
        <v>11</v>
      </c>
      <c r="H92" s="10" t="str">
        <f>'APTITUDE TEST RESULT'!I92</f>
        <v>PASS</v>
      </c>
      <c r="I92" s="10" t="str">
        <f>VLOOKUP(B92,[0]!RESULT,8,FALSE)</f>
        <v>AMBER</v>
      </c>
      <c r="J92" s="10" t="s">
        <v>356</v>
      </c>
      <c r="K92" s="28" t="str">
        <f>IF(OR(Table1[[#This Row],[Aptitude Test]]="FAIL",Table1[[#This Row],[Background Verification Status]]="RED"),"REJECTED","HIRED")</f>
        <v>HIRED</v>
      </c>
    </row>
    <row r="93" spans="1:11" x14ac:dyDescent="0.3">
      <c r="A93" s="56">
        <v>92</v>
      </c>
      <c r="B93" s="10">
        <v>1092</v>
      </c>
      <c r="C93" s="10" t="s">
        <v>126</v>
      </c>
      <c r="D93" s="10" t="s">
        <v>371</v>
      </c>
      <c r="E93" s="47" t="s">
        <v>286</v>
      </c>
      <c r="F93" s="10" t="s">
        <v>336</v>
      </c>
      <c r="G93" s="10">
        <v>13</v>
      </c>
      <c r="H93" s="10" t="str">
        <f>'APTITUDE TEST RESULT'!I93</f>
        <v>PASS</v>
      </c>
      <c r="I93" s="10" t="str">
        <f>VLOOKUP(B93,[0]!RESULT,8,FALSE)</f>
        <v>GREEN</v>
      </c>
      <c r="J93" s="10" t="s">
        <v>356</v>
      </c>
      <c r="K93" s="28" t="str">
        <f>IF(OR(Table1[[#This Row],[Aptitude Test]]="FAIL",Table1[[#This Row],[Background Verification Status]]="RED"),"REJECTED","HIRED")</f>
        <v>HIRED</v>
      </c>
    </row>
    <row r="94" spans="1:11" x14ac:dyDescent="0.3">
      <c r="A94" s="56">
        <v>93</v>
      </c>
      <c r="B94" s="10">
        <v>1093</v>
      </c>
      <c r="C94" s="10" t="s">
        <v>133</v>
      </c>
      <c r="D94" s="10" t="s">
        <v>371</v>
      </c>
      <c r="E94" s="47" t="s">
        <v>285</v>
      </c>
      <c r="F94" s="10" t="s">
        <v>369</v>
      </c>
      <c r="G94" s="10">
        <v>14</v>
      </c>
      <c r="H94" s="10" t="str">
        <f>'APTITUDE TEST RESULT'!I94</f>
        <v>PASS</v>
      </c>
      <c r="I94" s="10" t="str">
        <f>VLOOKUP(B94,[0]!RESULT,8,FALSE)</f>
        <v>AMBER</v>
      </c>
      <c r="J94" s="10" t="s">
        <v>356</v>
      </c>
      <c r="K94" s="28" t="str">
        <f>IF(OR(Table1[[#This Row],[Aptitude Test]]="FAIL",Table1[[#This Row],[Background Verification Status]]="RED"),"REJECTED","HIRED")</f>
        <v>HIRED</v>
      </c>
    </row>
    <row r="95" spans="1:11" x14ac:dyDescent="0.3">
      <c r="A95" s="56">
        <v>94</v>
      </c>
      <c r="B95" s="10">
        <v>1094</v>
      </c>
      <c r="C95" s="10" t="s">
        <v>134</v>
      </c>
      <c r="D95" s="10" t="s">
        <v>371</v>
      </c>
      <c r="E95" s="47" t="s">
        <v>284</v>
      </c>
      <c r="F95" s="10" t="s">
        <v>336</v>
      </c>
      <c r="G95" s="10">
        <v>15</v>
      </c>
      <c r="H95" s="10" t="str">
        <f>'APTITUDE TEST RESULT'!I95</f>
        <v>PASS</v>
      </c>
      <c r="I95" s="10" t="str">
        <f>VLOOKUP(B95,[0]!RESULT,8,FALSE)</f>
        <v>AMBER</v>
      </c>
      <c r="J95" s="10" t="s">
        <v>356</v>
      </c>
      <c r="K95" s="28" t="str">
        <f>IF(OR(Table1[[#This Row],[Aptitude Test]]="FAIL",Table1[[#This Row],[Background Verification Status]]="RED"),"REJECTED","HIRED")</f>
        <v>HIRED</v>
      </c>
    </row>
    <row r="96" spans="1:11" x14ac:dyDescent="0.3">
      <c r="A96" s="56">
        <v>95</v>
      </c>
      <c r="B96" s="10">
        <v>1095</v>
      </c>
      <c r="C96" s="50" t="s">
        <v>138</v>
      </c>
      <c r="D96" s="10" t="s">
        <v>371</v>
      </c>
      <c r="E96" s="10" t="s">
        <v>272</v>
      </c>
      <c r="F96" s="10" t="s">
        <v>336</v>
      </c>
      <c r="G96" s="10">
        <v>16</v>
      </c>
      <c r="H96" s="10" t="str">
        <f>'APTITUDE TEST RESULT'!I96</f>
        <v>PASS</v>
      </c>
      <c r="I96" s="10" t="str">
        <f>VLOOKUP(B96,[0]!RESULT,8,FALSE)</f>
        <v>GREEN</v>
      </c>
      <c r="J96" s="10" t="s">
        <v>356</v>
      </c>
      <c r="K96" s="28" t="str">
        <f>IF(OR(Table1[[#This Row],[Aptitude Test]]="FAIL",Table1[[#This Row],[Background Verification Status]]="RED"),"REJECTED","HIRED")</f>
        <v>HIRED</v>
      </c>
    </row>
    <row r="97" spans="1:11" x14ac:dyDescent="0.3">
      <c r="A97" s="56">
        <v>96</v>
      </c>
      <c r="B97" s="10">
        <v>1096</v>
      </c>
      <c r="C97" s="50" t="s">
        <v>139</v>
      </c>
      <c r="D97" s="10" t="s">
        <v>371</v>
      </c>
      <c r="E97" s="10" t="s">
        <v>273</v>
      </c>
      <c r="F97" s="10" t="s">
        <v>336</v>
      </c>
      <c r="G97" s="10">
        <v>17</v>
      </c>
      <c r="H97" s="10" t="str">
        <f>'APTITUDE TEST RESULT'!I97</f>
        <v>FAIL</v>
      </c>
      <c r="I97" s="10" t="str">
        <f>VLOOKUP(B97,[0]!RESULT,8,FALSE)</f>
        <v>AMBER</v>
      </c>
      <c r="J97" s="10" t="s">
        <v>356</v>
      </c>
      <c r="K97" s="28" t="str">
        <f>IF(OR(Table1[[#This Row],[Aptitude Test]]="FAIL",Table1[[#This Row],[Background Verification Status]]="RED"),"REJECTED","HIRED")</f>
        <v>REJECTED</v>
      </c>
    </row>
    <row r="98" spans="1:11" x14ac:dyDescent="0.3">
      <c r="A98" s="56">
        <v>97</v>
      </c>
      <c r="B98" s="10">
        <v>1097</v>
      </c>
      <c r="C98" s="50" t="s">
        <v>142</v>
      </c>
      <c r="D98" s="10" t="s">
        <v>371</v>
      </c>
      <c r="E98" s="10" t="s">
        <v>274</v>
      </c>
      <c r="F98" s="10" t="s">
        <v>338</v>
      </c>
      <c r="G98" s="10">
        <v>15</v>
      </c>
      <c r="H98" s="10" t="str">
        <f>'APTITUDE TEST RESULT'!I98</f>
        <v>FAIL</v>
      </c>
      <c r="I98" s="10" t="str">
        <f>VLOOKUP(B98,[0]!RESULT,8,FALSE)</f>
        <v>RED</v>
      </c>
      <c r="J98" s="10" t="s">
        <v>356</v>
      </c>
      <c r="K98" s="28" t="str">
        <f>IF(OR(Table1[[#This Row],[Aptitude Test]]="FAIL",Table1[[#This Row],[Background Verification Status]]="RED"),"REJECTED","HIRED")</f>
        <v>REJECTED</v>
      </c>
    </row>
    <row r="99" spans="1:11" x14ac:dyDescent="0.3">
      <c r="A99" s="56">
        <v>98</v>
      </c>
      <c r="B99" s="10">
        <v>1098</v>
      </c>
      <c r="C99" s="50" t="s">
        <v>146</v>
      </c>
      <c r="D99" s="10" t="s">
        <v>371</v>
      </c>
      <c r="E99" s="10" t="s">
        <v>275</v>
      </c>
      <c r="F99" s="10" t="s">
        <v>336</v>
      </c>
      <c r="G99" s="10">
        <v>10</v>
      </c>
      <c r="H99" s="10" t="str">
        <f>'APTITUDE TEST RESULT'!I99</f>
        <v>PASS</v>
      </c>
      <c r="I99" s="10" t="str">
        <f>VLOOKUP(B99,[0]!RESULT,8,FALSE)</f>
        <v>RED</v>
      </c>
      <c r="J99" s="10" t="s">
        <v>356</v>
      </c>
      <c r="K99" s="28" t="str">
        <f>IF(OR(Table1[[#This Row],[Aptitude Test]]="FAIL",Table1[[#This Row],[Background Verification Status]]="RED"),"REJECTED","HIRED")</f>
        <v>REJECTED</v>
      </c>
    </row>
    <row r="100" spans="1:11" x14ac:dyDescent="0.3">
      <c r="A100" s="56">
        <v>99</v>
      </c>
      <c r="B100" s="10">
        <v>1099</v>
      </c>
      <c r="C100" s="10" t="s">
        <v>148</v>
      </c>
      <c r="D100" s="10" t="s">
        <v>371</v>
      </c>
      <c r="E100" s="10" t="s">
        <v>276</v>
      </c>
      <c r="F100" s="10" t="s">
        <v>337</v>
      </c>
      <c r="G100" s="10">
        <v>10</v>
      </c>
      <c r="H100" s="10" t="str">
        <f>'APTITUDE TEST RESULT'!I100</f>
        <v>PASS</v>
      </c>
      <c r="I100" s="10" t="str">
        <f>VLOOKUP(B100,[0]!RESULT,8,FALSE)</f>
        <v>AMBER</v>
      </c>
      <c r="J100" s="10" t="s">
        <v>356</v>
      </c>
      <c r="K100" s="28" t="str">
        <f>IF(OR(Table1[[#This Row],[Aptitude Test]]="FAIL",Table1[[#This Row],[Background Verification Status]]="RED"),"REJECTED","HIRED")</f>
        <v>HIRED</v>
      </c>
    </row>
    <row r="101" spans="1:11" x14ac:dyDescent="0.3">
      <c r="A101" s="56">
        <v>100</v>
      </c>
      <c r="B101" s="10">
        <v>1100</v>
      </c>
      <c r="C101" s="45" t="s">
        <v>149</v>
      </c>
      <c r="D101" s="10" t="s">
        <v>371</v>
      </c>
      <c r="E101" s="10" t="s">
        <v>263</v>
      </c>
      <c r="F101" s="10" t="s">
        <v>337</v>
      </c>
      <c r="G101" s="10">
        <v>11</v>
      </c>
      <c r="H101" s="10" t="str">
        <f>'APTITUDE TEST RESULT'!I101</f>
        <v>PASS</v>
      </c>
      <c r="I101" s="10" t="str">
        <f>VLOOKUP(B101,[0]!RESULT,8,FALSE)</f>
        <v>GREEN</v>
      </c>
      <c r="J101" s="10" t="s">
        <v>356</v>
      </c>
      <c r="K101" s="28" t="str">
        <f>IF(OR(Table1[[#This Row],[Aptitude Test]]="FAIL",Table1[[#This Row],[Background Verification Status]]="RED"),"REJECTED","HIRED")</f>
        <v>HIRED</v>
      </c>
    </row>
    <row r="102" spans="1:11" x14ac:dyDescent="0.3">
      <c r="A102" s="56">
        <v>101</v>
      </c>
      <c r="B102" s="10">
        <v>1101</v>
      </c>
      <c r="C102" s="45" t="s">
        <v>150</v>
      </c>
      <c r="D102" s="10" t="s">
        <v>371</v>
      </c>
      <c r="E102" s="10" t="s">
        <v>263</v>
      </c>
      <c r="F102" s="10" t="s">
        <v>369</v>
      </c>
      <c r="G102" s="10">
        <v>11</v>
      </c>
      <c r="H102" s="10" t="str">
        <f>'APTITUDE TEST RESULT'!I102</f>
        <v>PASS</v>
      </c>
      <c r="I102" s="10" t="str">
        <f>VLOOKUP(B102,[0]!RESULT,8,FALSE)</f>
        <v>RED</v>
      </c>
      <c r="J102" s="10" t="s">
        <v>356</v>
      </c>
      <c r="K102" s="28" t="str">
        <f>IF(OR(Table1[[#This Row],[Aptitude Test]]="FAIL",Table1[[#This Row],[Background Verification Status]]="RED"),"REJECTED","HIRED")</f>
        <v>REJECTED</v>
      </c>
    </row>
    <row r="103" spans="1:11" x14ac:dyDescent="0.3">
      <c r="A103" s="56">
        <v>102</v>
      </c>
      <c r="B103" s="10">
        <v>1102</v>
      </c>
      <c r="C103" s="45" t="s">
        <v>151</v>
      </c>
      <c r="D103" s="10" t="s">
        <v>371</v>
      </c>
      <c r="E103" s="10" t="s">
        <v>264</v>
      </c>
      <c r="F103" s="10" t="s">
        <v>337</v>
      </c>
      <c r="G103" s="10">
        <v>11</v>
      </c>
      <c r="H103" s="10" t="str">
        <f>'APTITUDE TEST RESULT'!I103</f>
        <v>PASS</v>
      </c>
      <c r="I103" s="10" t="str">
        <f>VLOOKUP(B103,[0]!RESULT,8,FALSE)</f>
        <v>AMBER</v>
      </c>
      <c r="J103" s="10" t="s">
        <v>356</v>
      </c>
      <c r="K103" s="28" t="str">
        <f>IF(OR(Table1[[#This Row],[Aptitude Test]]="FAIL",Table1[[#This Row],[Background Verification Status]]="RED"),"REJECTED","HIRED")</f>
        <v>HIRED</v>
      </c>
    </row>
    <row r="104" spans="1:11" x14ac:dyDescent="0.3">
      <c r="A104" s="56">
        <v>103</v>
      </c>
      <c r="B104" s="10">
        <v>1103</v>
      </c>
      <c r="C104" s="45" t="s">
        <v>152</v>
      </c>
      <c r="D104" s="10" t="s">
        <v>371</v>
      </c>
      <c r="E104" s="10" t="s">
        <v>264</v>
      </c>
      <c r="F104" s="10" t="s">
        <v>337</v>
      </c>
      <c r="G104" s="10">
        <v>11</v>
      </c>
      <c r="H104" s="10" t="str">
        <f>'APTITUDE TEST RESULT'!I104</f>
        <v>PASS</v>
      </c>
      <c r="I104" s="10" t="str">
        <f>VLOOKUP(B104,[0]!RESULT,8,FALSE)</f>
        <v>RED</v>
      </c>
      <c r="J104" s="10" t="s">
        <v>356</v>
      </c>
      <c r="K104" s="28" t="str">
        <f>IF(OR(Table1[[#This Row],[Aptitude Test]]="FAIL",Table1[[#This Row],[Background Verification Status]]="RED"),"REJECTED","HIRED")</f>
        <v>REJECTED</v>
      </c>
    </row>
    <row r="105" spans="1:11" x14ac:dyDescent="0.3">
      <c r="A105" s="56">
        <v>104</v>
      </c>
      <c r="B105" s="10">
        <v>1104</v>
      </c>
      <c r="C105" s="10" t="s">
        <v>155</v>
      </c>
      <c r="D105" s="10" t="s">
        <v>371</v>
      </c>
      <c r="E105" s="10" t="s">
        <v>261</v>
      </c>
      <c r="F105" s="10" t="s">
        <v>369</v>
      </c>
      <c r="G105" s="10">
        <v>11</v>
      </c>
      <c r="H105" s="10" t="str">
        <f>'APTITUDE TEST RESULT'!I105</f>
        <v>PASS</v>
      </c>
      <c r="I105" s="10" t="str">
        <f>VLOOKUP(B105,[0]!RESULT,8,FALSE)</f>
        <v>RED</v>
      </c>
      <c r="J105" s="10" t="s">
        <v>356</v>
      </c>
      <c r="K105" s="28" t="str">
        <f>IF(OR(Table1[[#This Row],[Aptitude Test]]="FAIL",Table1[[#This Row],[Background Verification Status]]="RED"),"REJECTED","HIRED")</f>
        <v>REJECTED</v>
      </c>
    </row>
    <row r="106" spans="1:11" x14ac:dyDescent="0.3">
      <c r="A106" s="56">
        <v>105</v>
      </c>
      <c r="B106" s="10">
        <v>1105</v>
      </c>
      <c r="C106" s="10" t="s">
        <v>156</v>
      </c>
      <c r="D106" s="10" t="s">
        <v>371</v>
      </c>
      <c r="E106" s="10" t="s">
        <v>261</v>
      </c>
      <c r="F106" s="10" t="s">
        <v>337</v>
      </c>
      <c r="G106" s="10">
        <v>11</v>
      </c>
      <c r="H106" s="10" t="str">
        <f>'APTITUDE TEST RESULT'!I106</f>
        <v>PASS</v>
      </c>
      <c r="I106" s="10" t="str">
        <f>VLOOKUP(B106,[0]!RESULT,8,FALSE)</f>
        <v>AMBER</v>
      </c>
      <c r="J106" s="10" t="s">
        <v>356</v>
      </c>
      <c r="K106" s="28" t="str">
        <f>IF(OR(Table1[[#This Row],[Aptitude Test]]="FAIL",Table1[[#This Row],[Background Verification Status]]="RED"),"REJECTED","HIRED")</f>
        <v>HIRED</v>
      </c>
    </row>
    <row r="107" spans="1:11" x14ac:dyDescent="0.3">
      <c r="A107" s="56">
        <v>106</v>
      </c>
      <c r="B107" s="10">
        <v>1106</v>
      </c>
      <c r="C107" s="10" t="s">
        <v>157</v>
      </c>
      <c r="D107" s="10" t="s">
        <v>371</v>
      </c>
      <c r="E107" s="10" t="s">
        <v>262</v>
      </c>
      <c r="F107" s="10" t="s">
        <v>337</v>
      </c>
      <c r="G107" s="10">
        <v>13</v>
      </c>
      <c r="H107" s="10" t="str">
        <f>'APTITUDE TEST RESULT'!I107</f>
        <v>FAIL</v>
      </c>
      <c r="I107" s="10" t="str">
        <f>VLOOKUP(B107,[0]!RESULT,8,FALSE)</f>
        <v>RED</v>
      </c>
      <c r="J107" s="10" t="s">
        <v>356</v>
      </c>
      <c r="K107" s="28" t="str">
        <f>IF(OR(Table1[[#This Row],[Aptitude Test]]="FAIL",Table1[[#This Row],[Background Verification Status]]="RED"),"REJECTED","HIRED")</f>
        <v>REJECTED</v>
      </c>
    </row>
    <row r="108" spans="1:11" x14ac:dyDescent="0.3">
      <c r="A108" s="56">
        <v>107</v>
      </c>
      <c r="B108" s="10">
        <v>1107</v>
      </c>
      <c r="C108" s="10" t="s">
        <v>158</v>
      </c>
      <c r="D108" s="10" t="s">
        <v>371</v>
      </c>
      <c r="E108" s="10" t="s">
        <v>262</v>
      </c>
      <c r="F108" s="10" t="s">
        <v>337</v>
      </c>
      <c r="G108" s="10">
        <v>14</v>
      </c>
      <c r="H108" s="10" t="str">
        <f>'APTITUDE TEST RESULT'!I108</f>
        <v>PASS</v>
      </c>
      <c r="I108" s="10" t="str">
        <f>VLOOKUP(B108,[0]!RESULT,8,FALSE)</f>
        <v>RED</v>
      </c>
      <c r="J108" s="10" t="s">
        <v>356</v>
      </c>
      <c r="K108" s="28" t="str">
        <f>IF(OR(Table1[[#This Row],[Aptitude Test]]="FAIL",Table1[[#This Row],[Background Verification Status]]="RED"),"REJECTED","HIRED")</f>
        <v>REJECTED</v>
      </c>
    </row>
    <row r="109" spans="1:11" x14ac:dyDescent="0.3">
      <c r="A109" s="56">
        <v>108</v>
      </c>
      <c r="B109" s="10">
        <v>1108</v>
      </c>
      <c r="C109" s="10" t="s">
        <v>159</v>
      </c>
      <c r="D109" s="10" t="s">
        <v>371</v>
      </c>
      <c r="E109" s="10" t="s">
        <v>290</v>
      </c>
      <c r="F109" s="10" t="s">
        <v>337</v>
      </c>
      <c r="G109" s="10">
        <v>15</v>
      </c>
      <c r="H109" s="10" t="str">
        <f>'APTITUDE TEST RESULT'!I109</f>
        <v>FAIL</v>
      </c>
      <c r="I109" s="10" t="str">
        <f>VLOOKUP(B109,[0]!RESULT,8,FALSE)</f>
        <v>RED</v>
      </c>
      <c r="J109" s="10" t="s">
        <v>357</v>
      </c>
      <c r="K109" s="28" t="str">
        <f>IF(OR(Table1[[#This Row],[Aptitude Test]]="FAIL",Table1[[#This Row],[Background Verification Status]]="RED"),"REJECTED","HIRED")</f>
        <v>REJECTED</v>
      </c>
    </row>
    <row r="110" spans="1:11" x14ac:dyDescent="0.3">
      <c r="A110" s="56">
        <v>109</v>
      </c>
      <c r="B110" s="10">
        <v>1109</v>
      </c>
      <c r="C110" s="10" t="s">
        <v>160</v>
      </c>
      <c r="D110" s="10" t="s">
        <v>371</v>
      </c>
      <c r="E110" s="10" t="s">
        <v>290</v>
      </c>
      <c r="F110" s="10" t="s">
        <v>337</v>
      </c>
      <c r="G110" s="10">
        <v>16</v>
      </c>
      <c r="H110" s="10" t="str">
        <f>'APTITUDE TEST RESULT'!I110</f>
        <v>PASS</v>
      </c>
      <c r="I110" s="10" t="str">
        <f>VLOOKUP(B110,[0]!RESULT,8,FALSE)</f>
        <v>AMBER</v>
      </c>
      <c r="J110" s="10" t="s">
        <v>357</v>
      </c>
      <c r="K110" s="28" t="str">
        <f>IF(OR(Table1[[#This Row],[Aptitude Test]]="FAIL",Table1[[#This Row],[Background Verification Status]]="RED"),"REJECTED","HIRED")</f>
        <v>HIRED</v>
      </c>
    </row>
    <row r="111" spans="1:11" x14ac:dyDescent="0.3">
      <c r="A111" s="56">
        <v>110</v>
      </c>
      <c r="B111" s="10">
        <v>1110</v>
      </c>
      <c r="C111" s="10" t="s">
        <v>161</v>
      </c>
      <c r="D111" s="10" t="s">
        <v>371</v>
      </c>
      <c r="E111" s="10" t="s">
        <v>290</v>
      </c>
      <c r="F111" s="10" t="s">
        <v>369</v>
      </c>
      <c r="G111" s="10">
        <v>19</v>
      </c>
      <c r="H111" s="10" t="str">
        <f>'APTITUDE TEST RESULT'!I111</f>
        <v>PASS</v>
      </c>
      <c r="I111" s="10" t="str">
        <f>VLOOKUP(B111,[0]!RESULT,8,FALSE)</f>
        <v>AMBER</v>
      </c>
      <c r="J111" s="10" t="s">
        <v>357</v>
      </c>
      <c r="K111" s="28" t="str">
        <f>IF(OR(Table1[[#This Row],[Aptitude Test]]="FAIL",Table1[[#This Row],[Background Verification Status]]="RED"),"REJECTED","HIRED")</f>
        <v>HIRED</v>
      </c>
    </row>
    <row r="112" spans="1:11" x14ac:dyDescent="0.3">
      <c r="A112" s="56">
        <v>111</v>
      </c>
      <c r="B112" s="10">
        <v>1111</v>
      </c>
      <c r="C112" s="10" t="s">
        <v>162</v>
      </c>
      <c r="D112" s="10" t="s">
        <v>371</v>
      </c>
      <c r="E112" s="10" t="s">
        <v>264</v>
      </c>
      <c r="F112" s="10" t="s">
        <v>369</v>
      </c>
      <c r="G112" s="10">
        <v>20</v>
      </c>
      <c r="H112" s="10" t="str">
        <f>'APTITUDE TEST RESULT'!I112</f>
        <v>PASS</v>
      </c>
      <c r="I112" s="10" t="str">
        <f>VLOOKUP(B112,[0]!RESULT,8,FALSE)</f>
        <v>AMBER</v>
      </c>
      <c r="J112" s="10" t="s">
        <v>357</v>
      </c>
      <c r="K112" s="28" t="str">
        <f>IF(OR(Table1[[#This Row],[Aptitude Test]]="FAIL",Table1[[#This Row],[Background Verification Status]]="RED"),"REJECTED","HIRED")</f>
        <v>HIRED</v>
      </c>
    </row>
    <row r="113" spans="1:11" x14ac:dyDescent="0.3">
      <c r="A113" s="56">
        <v>112</v>
      </c>
      <c r="B113" s="10">
        <v>1112</v>
      </c>
      <c r="C113" s="10" t="s">
        <v>163</v>
      </c>
      <c r="D113" s="10" t="s">
        <v>371</v>
      </c>
      <c r="E113" s="10" t="s">
        <v>270</v>
      </c>
      <c r="F113" s="10" t="s">
        <v>430</v>
      </c>
      <c r="G113" s="10">
        <v>21</v>
      </c>
      <c r="H113" s="10" t="str">
        <f>'APTITUDE TEST RESULT'!I113</f>
        <v>PASS</v>
      </c>
      <c r="I113" s="10" t="str">
        <f>VLOOKUP(B113,[0]!RESULT,8,FALSE)</f>
        <v>AMBER</v>
      </c>
      <c r="J113" s="10" t="s">
        <v>356</v>
      </c>
      <c r="K113" s="28" t="str">
        <f>IF(OR(Table1[[#This Row],[Aptitude Test]]="FAIL",Table1[[#This Row],[Background Verification Status]]="RED"),"REJECTED","HIRED")</f>
        <v>HIRED</v>
      </c>
    </row>
    <row r="114" spans="1:11" x14ac:dyDescent="0.3">
      <c r="A114" s="56">
        <v>113</v>
      </c>
      <c r="B114" s="10">
        <v>1113</v>
      </c>
      <c r="C114" s="10" t="s">
        <v>164</v>
      </c>
      <c r="D114" s="10" t="s">
        <v>372</v>
      </c>
      <c r="E114" s="10" t="s">
        <v>268</v>
      </c>
      <c r="F114" s="10" t="s">
        <v>430</v>
      </c>
      <c r="G114" s="10">
        <v>25</v>
      </c>
      <c r="H114" s="10" t="str">
        <f>'APTITUDE TEST RESULT'!I114</f>
        <v>FAIL</v>
      </c>
      <c r="I114" s="10" t="str">
        <f>VLOOKUP(B114,[0]!RESULT,8,FALSE)</f>
        <v>AMBER</v>
      </c>
      <c r="J114" s="10" t="s">
        <v>357</v>
      </c>
      <c r="K114" s="28" t="str">
        <f>IF(OR(Table1[[#This Row],[Aptitude Test]]="FAIL",Table1[[#This Row],[Background Verification Status]]="RED"),"REJECTED","HIRED")</f>
        <v>REJECTED</v>
      </c>
    </row>
    <row r="115" spans="1:11" x14ac:dyDescent="0.3">
      <c r="A115" s="56">
        <v>114</v>
      </c>
      <c r="B115" s="10">
        <v>1114</v>
      </c>
      <c r="C115" s="10" t="s">
        <v>165</v>
      </c>
      <c r="D115" s="10" t="s">
        <v>371</v>
      </c>
      <c r="E115" s="10" t="s">
        <v>323</v>
      </c>
      <c r="F115" s="10" t="s">
        <v>337</v>
      </c>
      <c r="G115" s="10">
        <v>19</v>
      </c>
      <c r="H115" s="10" t="str">
        <f>'APTITUDE TEST RESULT'!I115</f>
        <v>PASS</v>
      </c>
      <c r="I115" s="10" t="str">
        <f>VLOOKUP(B115,[0]!RESULT,8,FALSE)</f>
        <v>AMBER</v>
      </c>
      <c r="J115" s="10" t="s">
        <v>357</v>
      </c>
      <c r="K115" s="28" t="str">
        <f>IF(OR(Table1[[#This Row],[Aptitude Test]]="FAIL",Table1[[#This Row],[Background Verification Status]]="RED"),"REJECTED","HIRED")</f>
        <v>HIRED</v>
      </c>
    </row>
    <row r="116" spans="1:11" x14ac:dyDescent="0.3">
      <c r="A116" s="56">
        <v>115</v>
      </c>
      <c r="B116" s="10">
        <v>1115</v>
      </c>
      <c r="C116" s="10" t="s">
        <v>166</v>
      </c>
      <c r="D116" s="10" t="s">
        <v>372</v>
      </c>
      <c r="E116" s="10" t="s">
        <v>274</v>
      </c>
      <c r="F116" s="10" t="s">
        <v>369</v>
      </c>
      <c r="G116" s="10">
        <v>15</v>
      </c>
      <c r="H116" s="10" t="str">
        <f>'APTITUDE TEST RESULT'!I116</f>
        <v>PASS</v>
      </c>
      <c r="I116" s="10" t="str">
        <f>VLOOKUP(B116,[0]!RESULT,8,FALSE)</f>
        <v>RED</v>
      </c>
      <c r="J116" s="10" t="s">
        <v>357</v>
      </c>
      <c r="K116" s="28" t="str">
        <f>IF(OR(Table1[[#This Row],[Aptitude Test]]="FAIL",Table1[[#This Row],[Background Verification Status]]="RED"),"REJECTED","HIRED")</f>
        <v>REJECTED</v>
      </c>
    </row>
    <row r="117" spans="1:11" x14ac:dyDescent="0.3">
      <c r="A117" s="56">
        <v>116</v>
      </c>
      <c r="B117" s="10">
        <v>1116</v>
      </c>
      <c r="C117" s="10" t="s">
        <v>167</v>
      </c>
      <c r="D117" s="10" t="s">
        <v>372</v>
      </c>
      <c r="E117" s="10" t="s">
        <v>273</v>
      </c>
      <c r="F117" s="10" t="s">
        <v>337</v>
      </c>
      <c r="G117" s="10">
        <v>15</v>
      </c>
      <c r="H117" s="10" t="str">
        <f>'APTITUDE TEST RESULT'!I117</f>
        <v>PASS</v>
      </c>
      <c r="I117" s="10" t="str">
        <f>VLOOKUP(B117,[0]!RESULT,8,FALSE)</f>
        <v>GREEN</v>
      </c>
      <c r="J117" s="10" t="s">
        <v>357</v>
      </c>
      <c r="K117" s="28" t="str">
        <f>IF(OR(Table1[[#This Row],[Aptitude Test]]="FAIL",Table1[[#This Row],[Background Verification Status]]="RED"),"REJECTED","HIRED")</f>
        <v>HIRED</v>
      </c>
    </row>
    <row r="118" spans="1:11" x14ac:dyDescent="0.3">
      <c r="A118" s="56">
        <v>117</v>
      </c>
      <c r="B118" s="10">
        <v>1117</v>
      </c>
      <c r="C118" s="10" t="s">
        <v>168</v>
      </c>
      <c r="D118" s="10" t="s">
        <v>371</v>
      </c>
      <c r="E118" s="10" t="s">
        <v>311</v>
      </c>
      <c r="F118" s="10" t="s">
        <v>337</v>
      </c>
      <c r="G118" s="10">
        <v>30</v>
      </c>
      <c r="H118" s="10" t="str">
        <f>'APTITUDE TEST RESULT'!I118</f>
        <v>PASS</v>
      </c>
      <c r="I118" s="10" t="str">
        <f>VLOOKUP(B118,[0]!RESULT,8,FALSE)</f>
        <v>GREEN</v>
      </c>
      <c r="J118" s="10" t="s">
        <v>357</v>
      </c>
      <c r="K118" s="28" t="str">
        <f>IF(OR(Table1[[#This Row],[Aptitude Test]]="FAIL",Table1[[#This Row],[Background Verification Status]]="RED"),"REJECTED","HIRED")</f>
        <v>HIRED</v>
      </c>
    </row>
    <row r="119" spans="1:11" x14ac:dyDescent="0.3">
      <c r="A119" s="56">
        <v>118</v>
      </c>
      <c r="B119" s="10">
        <v>1118</v>
      </c>
      <c r="C119" s="10" t="s">
        <v>169</v>
      </c>
      <c r="D119" s="10" t="s">
        <v>371</v>
      </c>
      <c r="E119" s="10" t="s">
        <v>312</v>
      </c>
      <c r="F119" s="10" t="s">
        <v>337</v>
      </c>
      <c r="G119" s="10">
        <v>30</v>
      </c>
      <c r="H119" s="10" t="str">
        <f>'APTITUDE TEST RESULT'!I119</f>
        <v>PASS</v>
      </c>
      <c r="I119" s="10" t="str">
        <f>VLOOKUP(B119,[0]!RESULT,8,FALSE)</f>
        <v>RED</v>
      </c>
      <c r="J119" s="10" t="s">
        <v>357</v>
      </c>
      <c r="K119" s="28" t="str">
        <f>IF(OR(Table1[[#This Row],[Aptitude Test]]="FAIL",Table1[[#This Row],[Background Verification Status]]="RED"),"REJECTED","HIRED")</f>
        <v>REJECTED</v>
      </c>
    </row>
    <row r="120" spans="1:11" x14ac:dyDescent="0.3">
      <c r="A120" s="56">
        <v>119</v>
      </c>
      <c r="B120" s="10">
        <v>1119</v>
      </c>
      <c r="C120" s="10" t="s">
        <v>170</v>
      </c>
      <c r="D120" s="10" t="s">
        <v>371</v>
      </c>
      <c r="E120" s="10" t="s">
        <v>313</v>
      </c>
      <c r="F120" s="10" t="s">
        <v>369</v>
      </c>
      <c r="G120" s="10">
        <v>21</v>
      </c>
      <c r="H120" s="10" t="str">
        <f>'APTITUDE TEST RESULT'!I120</f>
        <v>PASS</v>
      </c>
      <c r="I120" s="10" t="str">
        <f>VLOOKUP(B120,[0]!RESULT,8,FALSE)</f>
        <v>RED</v>
      </c>
      <c r="J120" s="10" t="s">
        <v>357</v>
      </c>
      <c r="K120" s="28" t="str">
        <f>IF(OR(Table1[[#This Row],[Aptitude Test]]="FAIL",Table1[[#This Row],[Background Verification Status]]="RED"),"REJECTED","HIRED")</f>
        <v>REJECTED</v>
      </c>
    </row>
    <row r="121" spans="1:11" x14ac:dyDescent="0.3">
      <c r="A121" s="56">
        <v>120</v>
      </c>
      <c r="B121" s="10">
        <v>1120</v>
      </c>
      <c r="C121" s="10" t="s">
        <v>171</v>
      </c>
      <c r="D121" s="10" t="s">
        <v>372</v>
      </c>
      <c r="E121" s="10" t="s">
        <v>300</v>
      </c>
      <c r="F121" s="10" t="s">
        <v>337</v>
      </c>
      <c r="G121" s="10">
        <v>30</v>
      </c>
      <c r="H121" s="10" t="str">
        <f>'APTITUDE TEST RESULT'!I121</f>
        <v>FAIL</v>
      </c>
      <c r="I121" s="10" t="str">
        <f>VLOOKUP(B121,[0]!RESULT,8,FALSE)</f>
        <v>AMBER</v>
      </c>
      <c r="J121" s="10" t="s">
        <v>357</v>
      </c>
      <c r="K121" s="28" t="str">
        <f>IF(OR(Table1[[#This Row],[Aptitude Test]]="FAIL",Table1[[#This Row],[Background Verification Status]]="RED"),"REJECTED","HIRED")</f>
        <v>REJECTED</v>
      </c>
    </row>
    <row r="122" spans="1:11" x14ac:dyDescent="0.3">
      <c r="A122" s="56">
        <v>121</v>
      </c>
      <c r="B122" s="10">
        <v>1121</v>
      </c>
      <c r="C122" s="10" t="s">
        <v>172</v>
      </c>
      <c r="D122" s="10" t="s">
        <v>371</v>
      </c>
      <c r="E122" s="10" t="s">
        <v>294</v>
      </c>
      <c r="F122" s="10" t="s">
        <v>337</v>
      </c>
      <c r="G122" s="10">
        <v>22</v>
      </c>
      <c r="H122" s="10" t="str">
        <f>'APTITUDE TEST RESULT'!I122</f>
        <v>PASS</v>
      </c>
      <c r="I122" s="10" t="str">
        <f>VLOOKUP(B122,[0]!RESULT,8,FALSE)</f>
        <v>RED</v>
      </c>
      <c r="J122" s="10" t="s">
        <v>357</v>
      </c>
      <c r="K122" s="28" t="str">
        <f>IF(OR(Table1[[#This Row],[Aptitude Test]]="FAIL",Table1[[#This Row],[Background Verification Status]]="RED"),"REJECTED","HIRED")</f>
        <v>REJECTED</v>
      </c>
    </row>
    <row r="123" spans="1:11" x14ac:dyDescent="0.3">
      <c r="A123" s="56">
        <v>122</v>
      </c>
      <c r="B123" s="10">
        <v>1122</v>
      </c>
      <c r="C123" s="10" t="s">
        <v>173</v>
      </c>
      <c r="D123" s="10" t="s">
        <v>371</v>
      </c>
      <c r="E123" s="10" t="s">
        <v>277</v>
      </c>
      <c r="F123" s="10" t="s">
        <v>369</v>
      </c>
      <c r="G123" s="10">
        <v>22</v>
      </c>
      <c r="H123" s="10" t="str">
        <f>'APTITUDE TEST RESULT'!I123</f>
        <v>PASS</v>
      </c>
      <c r="I123" s="10" t="str">
        <f>VLOOKUP(B123,[0]!RESULT,8,FALSE)</f>
        <v>AMBER</v>
      </c>
      <c r="J123" s="10" t="s">
        <v>357</v>
      </c>
      <c r="K123" s="28" t="str">
        <f>IF(OR(Table1[[#This Row],[Aptitude Test]]="FAIL",Table1[[#This Row],[Background Verification Status]]="RED"),"REJECTED","HIRED")</f>
        <v>HIRED</v>
      </c>
    </row>
    <row r="124" spans="1:11" x14ac:dyDescent="0.3">
      <c r="A124" s="56">
        <v>123</v>
      </c>
      <c r="B124" s="10">
        <v>1123</v>
      </c>
      <c r="C124" s="10" t="s">
        <v>174</v>
      </c>
      <c r="D124" s="10" t="s">
        <v>371</v>
      </c>
      <c r="E124" s="10" t="s">
        <v>314</v>
      </c>
      <c r="F124" s="10" t="s">
        <v>337</v>
      </c>
      <c r="G124" s="10">
        <v>14</v>
      </c>
      <c r="H124" s="10" t="str">
        <f>'APTITUDE TEST RESULT'!I124</f>
        <v>PASS</v>
      </c>
      <c r="I124" s="10" t="str">
        <f>VLOOKUP(B124,[0]!RESULT,8,FALSE)</f>
        <v>AMBER</v>
      </c>
      <c r="J124" s="10" t="s">
        <v>357</v>
      </c>
      <c r="K124" s="28" t="str">
        <f>IF(OR(Table1[[#This Row],[Aptitude Test]]="FAIL",Table1[[#This Row],[Background Verification Status]]="RED"),"REJECTED","HIRED")</f>
        <v>HIRED</v>
      </c>
    </row>
    <row r="125" spans="1:11" x14ac:dyDescent="0.3">
      <c r="A125" s="56">
        <v>124</v>
      </c>
      <c r="B125" s="10">
        <v>1124</v>
      </c>
      <c r="C125" s="10" t="s">
        <v>175</v>
      </c>
      <c r="D125" s="10" t="s">
        <v>371</v>
      </c>
      <c r="E125" s="10" t="s">
        <v>315</v>
      </c>
      <c r="F125" s="10" t="s">
        <v>369</v>
      </c>
      <c r="G125" s="10">
        <v>22</v>
      </c>
      <c r="H125" s="10" t="str">
        <f>'APTITUDE TEST RESULT'!I125</f>
        <v>PASS</v>
      </c>
      <c r="I125" s="10" t="str">
        <f>VLOOKUP(B125,[0]!RESULT,8,FALSE)</f>
        <v>AMBER</v>
      </c>
      <c r="J125" s="10" t="s">
        <v>357</v>
      </c>
      <c r="K125" s="28" t="str">
        <f>IF(OR(Table1[[#This Row],[Aptitude Test]]="FAIL",Table1[[#This Row],[Background Verification Status]]="RED"),"REJECTED","HIRED")</f>
        <v>HIRED</v>
      </c>
    </row>
    <row r="126" spans="1:11" x14ac:dyDescent="0.3">
      <c r="A126" s="56">
        <v>125</v>
      </c>
      <c r="B126" s="10">
        <v>1125</v>
      </c>
      <c r="C126" s="10" t="s">
        <v>176</v>
      </c>
      <c r="D126" s="10" t="s">
        <v>372</v>
      </c>
      <c r="E126" s="10" t="s">
        <v>316</v>
      </c>
      <c r="F126" s="10" t="s">
        <v>337</v>
      </c>
      <c r="G126" s="10">
        <v>12</v>
      </c>
      <c r="H126" s="10" t="str">
        <f>'APTITUDE TEST RESULT'!I126</f>
        <v>PASS</v>
      </c>
      <c r="I126" s="10" t="str">
        <f>VLOOKUP(B126,[0]!RESULT,8,FALSE)</f>
        <v>RED</v>
      </c>
      <c r="J126" s="10" t="s">
        <v>357</v>
      </c>
      <c r="K126" s="28" t="str">
        <f>IF(OR(Table1[[#This Row],[Aptitude Test]]="FAIL",Table1[[#This Row],[Background Verification Status]]="RED"),"REJECTED","HIRED")</f>
        <v>REJECTED</v>
      </c>
    </row>
    <row r="127" spans="1:11" x14ac:dyDescent="0.3">
      <c r="A127" s="56">
        <v>126</v>
      </c>
      <c r="B127" s="10">
        <v>1126</v>
      </c>
      <c r="C127" s="10" t="s">
        <v>177</v>
      </c>
      <c r="D127" s="10" t="s">
        <v>372</v>
      </c>
      <c r="E127" s="10" t="s">
        <v>317</v>
      </c>
      <c r="F127" s="10" t="s">
        <v>369</v>
      </c>
      <c r="G127" s="10">
        <v>12</v>
      </c>
      <c r="H127" s="10" t="str">
        <f>'APTITUDE TEST RESULT'!I127</f>
        <v>FAIL</v>
      </c>
      <c r="I127" s="10" t="str">
        <f>VLOOKUP(B127,[0]!RESULT,8,FALSE)</f>
        <v>GREEN</v>
      </c>
      <c r="J127" s="10" t="s">
        <v>357</v>
      </c>
      <c r="K127" s="28" t="str">
        <f>IF(OR(Table1[[#This Row],[Aptitude Test]]="FAIL",Table1[[#This Row],[Background Verification Status]]="RED"),"REJECTED","HIRED")</f>
        <v>REJECTED</v>
      </c>
    </row>
    <row r="128" spans="1:11" x14ac:dyDescent="0.3">
      <c r="A128" s="56">
        <v>127</v>
      </c>
      <c r="B128" s="10">
        <v>1127</v>
      </c>
      <c r="C128" s="10" t="s">
        <v>178</v>
      </c>
      <c r="D128" s="10" t="s">
        <v>372</v>
      </c>
      <c r="E128" s="10" t="s">
        <v>318</v>
      </c>
      <c r="F128" s="10" t="s">
        <v>337</v>
      </c>
      <c r="G128" s="10">
        <v>15</v>
      </c>
      <c r="H128" s="10" t="str">
        <f>'APTITUDE TEST RESULT'!I128</f>
        <v>FAIL</v>
      </c>
      <c r="I128" s="10" t="str">
        <f>VLOOKUP(B128,[0]!RESULT,8,FALSE)</f>
        <v>AMBER</v>
      </c>
      <c r="J128" s="10" t="s">
        <v>357</v>
      </c>
      <c r="K128" s="28" t="str">
        <f>IF(OR(Table1[[#This Row],[Aptitude Test]]="FAIL",Table1[[#This Row],[Background Verification Status]]="RED"),"REJECTED","HIRED")</f>
        <v>REJECTED</v>
      </c>
    </row>
    <row r="129" spans="1:11" x14ac:dyDescent="0.3">
      <c r="A129" s="56">
        <v>128</v>
      </c>
      <c r="B129" s="10">
        <v>1128</v>
      </c>
      <c r="C129" s="10" t="s">
        <v>179</v>
      </c>
      <c r="D129" s="10" t="s">
        <v>372</v>
      </c>
      <c r="E129" s="10" t="s">
        <v>319</v>
      </c>
      <c r="F129" s="10" t="s">
        <v>337</v>
      </c>
      <c r="G129" s="10">
        <v>15</v>
      </c>
      <c r="H129" s="10" t="str">
        <f>'APTITUDE TEST RESULT'!I129</f>
        <v>PASS</v>
      </c>
      <c r="I129" s="10" t="str">
        <f>VLOOKUP(B129,[0]!RESULT,8,FALSE)</f>
        <v>GREEN</v>
      </c>
      <c r="J129" s="10" t="s">
        <v>357</v>
      </c>
      <c r="K129" s="28" t="str">
        <f>IF(OR(Table1[[#This Row],[Aptitude Test]]="FAIL",Table1[[#This Row],[Background Verification Status]]="RED"),"REJECTED","HIRED")</f>
        <v>HIRED</v>
      </c>
    </row>
    <row r="130" spans="1:11" x14ac:dyDescent="0.3">
      <c r="A130" s="56">
        <v>129</v>
      </c>
      <c r="B130" s="10">
        <v>1129</v>
      </c>
      <c r="C130" s="10" t="s">
        <v>180</v>
      </c>
      <c r="D130" s="10" t="s">
        <v>372</v>
      </c>
      <c r="E130" s="10" t="s">
        <v>320</v>
      </c>
      <c r="F130" s="10" t="s">
        <v>369</v>
      </c>
      <c r="G130" s="10">
        <v>15</v>
      </c>
      <c r="H130" s="10" t="str">
        <f>'APTITUDE TEST RESULT'!I130</f>
        <v>FAIL</v>
      </c>
      <c r="I130" s="10" t="str">
        <f>VLOOKUP(B130,[0]!RESULT,8,FALSE)</f>
        <v>AMBER</v>
      </c>
      <c r="J130" s="10" t="s">
        <v>357</v>
      </c>
      <c r="K130" s="28" t="str">
        <f>IF(OR(Table1[[#This Row],[Aptitude Test]]="FAIL",Table1[[#This Row],[Background Verification Status]]="RED"),"REJECTED","HIRED")</f>
        <v>REJECTED</v>
      </c>
    </row>
    <row r="131" spans="1:11" x14ac:dyDescent="0.3">
      <c r="A131" s="56">
        <v>130</v>
      </c>
      <c r="B131" s="10">
        <v>1130</v>
      </c>
      <c r="C131" s="10" t="s">
        <v>181</v>
      </c>
      <c r="D131" s="10" t="s">
        <v>372</v>
      </c>
      <c r="E131" s="10" t="s">
        <v>321</v>
      </c>
      <c r="F131" s="10" t="s">
        <v>337</v>
      </c>
      <c r="G131" s="10">
        <v>10</v>
      </c>
      <c r="H131" s="10" t="str">
        <f>'APTITUDE TEST RESULT'!I131</f>
        <v>PASS</v>
      </c>
      <c r="I131" s="10" t="str">
        <f>VLOOKUP(B131,[0]!RESULT,8,FALSE)</f>
        <v>GREEN</v>
      </c>
      <c r="J131" s="10" t="s">
        <v>357</v>
      </c>
      <c r="K131" s="28" t="str">
        <f>IF(OR(Table1[[#This Row],[Aptitude Test]]="FAIL",Table1[[#This Row],[Background Verification Status]]="RED"),"REJECTED","HIRED")</f>
        <v>HIRED</v>
      </c>
    </row>
    <row r="132" spans="1:11" x14ac:dyDescent="0.3">
      <c r="A132" s="56">
        <v>131</v>
      </c>
      <c r="B132" s="10">
        <v>1131</v>
      </c>
      <c r="C132" s="10" t="s">
        <v>182</v>
      </c>
      <c r="D132" s="10" t="s">
        <v>371</v>
      </c>
      <c r="E132" s="10" t="s">
        <v>312</v>
      </c>
      <c r="F132" s="10" t="s">
        <v>337</v>
      </c>
      <c r="G132" s="10">
        <v>13</v>
      </c>
      <c r="H132" s="10" t="str">
        <f>'APTITUDE TEST RESULT'!I132</f>
        <v>PASS</v>
      </c>
      <c r="I132" s="10" t="str">
        <f>VLOOKUP(B132,[0]!RESULT,8,FALSE)</f>
        <v>AMBER</v>
      </c>
      <c r="J132" s="10" t="s">
        <v>357</v>
      </c>
      <c r="K132" s="28" t="str">
        <f>IF(OR(Table1[[#This Row],[Aptitude Test]]="FAIL",Table1[[#This Row],[Background Verification Status]]="RED"),"REJECTED","HIRED")</f>
        <v>HIRED</v>
      </c>
    </row>
    <row r="133" spans="1:11" x14ac:dyDescent="0.3">
      <c r="A133" s="56">
        <v>132</v>
      </c>
      <c r="B133" s="10">
        <v>1132</v>
      </c>
      <c r="C133" s="10" t="s">
        <v>183</v>
      </c>
      <c r="D133" s="10" t="s">
        <v>371</v>
      </c>
      <c r="E133" s="10" t="s">
        <v>312</v>
      </c>
      <c r="F133" s="10" t="s">
        <v>369</v>
      </c>
      <c r="G133" s="10">
        <v>13</v>
      </c>
      <c r="H133" s="10" t="str">
        <f>'APTITUDE TEST RESULT'!I133</f>
        <v>PASS</v>
      </c>
      <c r="I133" s="10" t="str">
        <f>VLOOKUP(B133,[0]!RESULT,8,FALSE)</f>
        <v>GREEN</v>
      </c>
      <c r="J133" s="10" t="s">
        <v>357</v>
      </c>
      <c r="K133" s="28" t="str">
        <f>IF(OR(Table1[[#This Row],[Aptitude Test]]="FAIL",Table1[[#This Row],[Background Verification Status]]="RED"),"REJECTED","HIRED")</f>
        <v>HIRED</v>
      </c>
    </row>
    <row r="134" spans="1:11" x14ac:dyDescent="0.3">
      <c r="A134" s="56">
        <v>133</v>
      </c>
      <c r="B134" s="10">
        <v>1133</v>
      </c>
      <c r="C134" s="10" t="s">
        <v>184</v>
      </c>
      <c r="D134" s="10" t="s">
        <v>372</v>
      </c>
      <c r="E134" s="10" t="s">
        <v>313</v>
      </c>
      <c r="F134" s="10" t="s">
        <v>337</v>
      </c>
      <c r="G134" s="10">
        <v>13</v>
      </c>
      <c r="H134" s="10" t="str">
        <f>'APTITUDE TEST RESULT'!I134</f>
        <v>FAIL</v>
      </c>
      <c r="I134" s="10" t="str">
        <f>VLOOKUP(B134,[0]!RESULT,8,FALSE)</f>
        <v>AMBER</v>
      </c>
      <c r="J134" s="10" t="s">
        <v>357</v>
      </c>
      <c r="K134" s="28" t="str">
        <f>IF(OR(Table1[[#This Row],[Aptitude Test]]="FAIL",Table1[[#This Row],[Background Verification Status]]="RED"),"REJECTED","HIRED")</f>
        <v>REJECTED</v>
      </c>
    </row>
    <row r="135" spans="1:11" x14ac:dyDescent="0.3">
      <c r="A135" s="56">
        <v>134</v>
      </c>
      <c r="B135" s="10">
        <v>1134</v>
      </c>
      <c r="C135" s="57" t="s">
        <v>410</v>
      </c>
      <c r="D135" s="57" t="s">
        <v>371</v>
      </c>
      <c r="E135" s="10" t="s">
        <v>300</v>
      </c>
      <c r="F135" s="10" t="s">
        <v>337</v>
      </c>
      <c r="G135" s="10">
        <v>13</v>
      </c>
      <c r="H135" s="10" t="str">
        <f>'APTITUDE TEST RESULT'!I135</f>
        <v>PASS</v>
      </c>
      <c r="I135" s="10" t="str">
        <f>VLOOKUP(B135,[0]!RESULT,8,FALSE)</f>
        <v>GREEN</v>
      </c>
      <c r="J135" s="10" t="s">
        <v>356</v>
      </c>
      <c r="K135" s="28" t="str">
        <f>IF(OR(Table1[[#This Row],[Aptitude Test]]="FAIL",Table1[[#This Row],[Background Verification Status]]="RED"),"REJECTED","HIRED")</f>
        <v>HIRED</v>
      </c>
    </row>
    <row r="136" spans="1:11" x14ac:dyDescent="0.3">
      <c r="A136" s="56">
        <v>135</v>
      </c>
      <c r="B136" s="10">
        <v>1135</v>
      </c>
      <c r="C136" s="10" t="s">
        <v>186</v>
      </c>
      <c r="D136" s="10" t="s">
        <v>372</v>
      </c>
      <c r="E136" s="10" t="s">
        <v>294</v>
      </c>
      <c r="F136" s="10" t="s">
        <v>337</v>
      </c>
      <c r="G136" s="10">
        <v>13</v>
      </c>
      <c r="H136" s="10" t="str">
        <f>'APTITUDE TEST RESULT'!I136</f>
        <v>FAIL</v>
      </c>
      <c r="I136" s="10" t="str">
        <f>VLOOKUP(B136,[0]!RESULT,8,FALSE)</f>
        <v>GREEN</v>
      </c>
      <c r="J136" s="10" t="s">
        <v>357</v>
      </c>
      <c r="K136" s="28" t="str">
        <f>IF(OR(Table1[[#This Row],[Aptitude Test]]="FAIL",Table1[[#This Row],[Background Verification Status]]="RED"),"REJECTED","HIRED")</f>
        <v>REJECTED</v>
      </c>
    </row>
    <row r="137" spans="1:11" x14ac:dyDescent="0.3">
      <c r="A137" s="56">
        <v>136</v>
      </c>
      <c r="B137" s="10">
        <v>1136</v>
      </c>
      <c r="C137" s="10" t="s">
        <v>411</v>
      </c>
      <c r="D137" s="10" t="s">
        <v>371</v>
      </c>
      <c r="E137" s="10" t="s">
        <v>277</v>
      </c>
      <c r="F137" s="10" t="s">
        <v>369</v>
      </c>
      <c r="G137" s="10">
        <v>17</v>
      </c>
      <c r="H137" s="10" t="str">
        <f>'APTITUDE TEST RESULT'!I137</f>
        <v>PASS</v>
      </c>
      <c r="I137" s="10" t="str">
        <f>VLOOKUP(B137,[0]!RESULT,8,FALSE)</f>
        <v>AMBER</v>
      </c>
      <c r="J137" s="10" t="s">
        <v>357</v>
      </c>
      <c r="K137" s="28" t="str">
        <f>IF(OR(Table1[[#This Row],[Aptitude Test]]="FAIL",Table1[[#This Row],[Background Verification Status]]="RED"),"REJECTED","HIRED")</f>
        <v>HIRED</v>
      </c>
    </row>
    <row r="138" spans="1:11" x14ac:dyDescent="0.3">
      <c r="A138" s="56">
        <v>137</v>
      </c>
      <c r="B138" s="10">
        <v>1137</v>
      </c>
      <c r="C138" s="10" t="s">
        <v>188</v>
      </c>
      <c r="D138" s="10" t="s">
        <v>372</v>
      </c>
      <c r="E138" s="10" t="s">
        <v>263</v>
      </c>
      <c r="F138" s="10" t="s">
        <v>369</v>
      </c>
      <c r="G138" s="10">
        <v>17</v>
      </c>
      <c r="H138" s="10" t="str">
        <f>'APTITUDE TEST RESULT'!I138</f>
        <v>FAIL</v>
      </c>
      <c r="I138" s="10" t="str">
        <f>VLOOKUP(B138,[0]!RESULT,8,FALSE)</f>
        <v>AMBER</v>
      </c>
      <c r="J138" s="10" t="s">
        <v>357</v>
      </c>
      <c r="K138" s="28" t="str">
        <f>IF(OR(Table1[[#This Row],[Aptitude Test]]="FAIL",Table1[[#This Row],[Background Verification Status]]="RED"),"REJECTED","HIRED")</f>
        <v>REJECTED</v>
      </c>
    </row>
    <row r="139" spans="1:11" x14ac:dyDescent="0.3">
      <c r="A139" s="56">
        <v>138</v>
      </c>
      <c r="B139" s="10">
        <v>1138</v>
      </c>
      <c r="C139" s="10" t="s">
        <v>189</v>
      </c>
      <c r="D139" s="10" t="s">
        <v>372</v>
      </c>
      <c r="E139" s="10" t="s">
        <v>261</v>
      </c>
      <c r="F139" s="10" t="s">
        <v>369</v>
      </c>
      <c r="G139" s="10">
        <v>17</v>
      </c>
      <c r="H139" s="10" t="str">
        <f>'APTITUDE TEST RESULT'!I139</f>
        <v>PASS</v>
      </c>
      <c r="I139" s="10" t="str">
        <f>VLOOKUP(B139,[0]!RESULT,8,FALSE)</f>
        <v>AMBER</v>
      </c>
      <c r="J139" s="10" t="s">
        <v>357</v>
      </c>
      <c r="K139" s="28" t="str">
        <f>IF(OR(Table1[[#This Row],[Aptitude Test]]="FAIL",Table1[[#This Row],[Background Verification Status]]="RED"),"REJECTED","HIRED")</f>
        <v>HIRED</v>
      </c>
    </row>
    <row r="140" spans="1:11" x14ac:dyDescent="0.3">
      <c r="A140" s="56">
        <v>139</v>
      </c>
      <c r="B140" s="10">
        <v>1139</v>
      </c>
      <c r="C140" s="10" t="s">
        <v>412</v>
      </c>
      <c r="D140" s="10" t="s">
        <v>371</v>
      </c>
      <c r="E140" s="10" t="s">
        <v>270</v>
      </c>
      <c r="F140" s="10" t="s">
        <v>369</v>
      </c>
      <c r="G140" s="10">
        <v>18</v>
      </c>
      <c r="H140" s="10" t="str">
        <f>'APTITUDE TEST RESULT'!I140</f>
        <v>FAIL</v>
      </c>
      <c r="I140" s="10" t="str">
        <f>VLOOKUP(B140,[0]!RESULT,8,FALSE)</f>
        <v>AMBER</v>
      </c>
      <c r="J140" s="10" t="s">
        <v>357</v>
      </c>
      <c r="K140" s="28" t="str">
        <f>IF(OR(Table1[[#This Row],[Aptitude Test]]="FAIL",Table1[[#This Row],[Background Verification Status]]="RED"),"REJECTED","HIRED")</f>
        <v>REJECTED</v>
      </c>
    </row>
    <row r="141" spans="1:11" x14ac:dyDescent="0.3">
      <c r="A141" s="56">
        <v>140</v>
      </c>
      <c r="B141" s="10">
        <v>1140</v>
      </c>
      <c r="C141" s="10" t="s">
        <v>191</v>
      </c>
      <c r="D141" s="10" t="s">
        <v>371</v>
      </c>
      <c r="E141" s="10" t="s">
        <v>262</v>
      </c>
      <c r="F141" s="10" t="s">
        <v>369</v>
      </c>
      <c r="G141" s="10">
        <v>19</v>
      </c>
      <c r="H141" s="10" t="str">
        <f>'APTITUDE TEST RESULT'!I141</f>
        <v>FAIL</v>
      </c>
      <c r="I141" s="10" t="str">
        <f>VLOOKUP(B141,[0]!RESULT,8,FALSE)</f>
        <v>AMBER</v>
      </c>
      <c r="J141" s="10" t="s">
        <v>357</v>
      </c>
      <c r="K141" s="28" t="str">
        <f>IF(OR(Table1[[#This Row],[Aptitude Test]]="FAIL",Table1[[#This Row],[Background Verification Status]]="RED"),"REJECTED","HIRED")</f>
        <v>REJECTED</v>
      </c>
    </row>
    <row r="142" spans="1:11" x14ac:dyDescent="0.3">
      <c r="A142" s="56">
        <v>141</v>
      </c>
      <c r="B142" s="10">
        <v>1141</v>
      </c>
      <c r="C142" s="10" t="s">
        <v>192</v>
      </c>
      <c r="D142" s="10" t="s">
        <v>371</v>
      </c>
      <c r="E142" s="10" t="s">
        <v>312</v>
      </c>
      <c r="F142" s="10" t="s">
        <v>369</v>
      </c>
      <c r="G142" s="10">
        <v>20</v>
      </c>
      <c r="H142" s="10" t="str">
        <f>'APTITUDE TEST RESULT'!I142</f>
        <v>PASS</v>
      </c>
      <c r="I142" s="10" t="str">
        <f>VLOOKUP(B142,[0]!RESULT,8,FALSE)</f>
        <v>AMBER</v>
      </c>
      <c r="J142" s="10" t="s">
        <v>357</v>
      </c>
      <c r="K142" s="28" t="str">
        <f>IF(OR(Table1[[#This Row],[Aptitude Test]]="FAIL",Table1[[#This Row],[Background Verification Status]]="RED"),"REJECTED","HIRED")</f>
        <v>HIRED</v>
      </c>
    </row>
    <row r="143" spans="1:11" x14ac:dyDescent="0.3">
      <c r="A143" s="56">
        <v>142</v>
      </c>
      <c r="B143" s="10">
        <v>1142</v>
      </c>
      <c r="C143" s="10" t="s">
        <v>193</v>
      </c>
      <c r="D143" s="10" t="s">
        <v>371</v>
      </c>
      <c r="E143" s="10" t="s">
        <v>324</v>
      </c>
      <c r="F143" s="10" t="s">
        <v>369</v>
      </c>
      <c r="G143" s="10">
        <v>21</v>
      </c>
      <c r="H143" s="10" t="str">
        <f>'APTITUDE TEST RESULT'!I143</f>
        <v>PASS</v>
      </c>
      <c r="I143" s="10" t="str">
        <f>VLOOKUP(B143,[0]!RESULT,8,FALSE)</f>
        <v>AMBER</v>
      </c>
      <c r="J143" s="10" t="s">
        <v>357</v>
      </c>
      <c r="K143" s="28" t="str">
        <f>IF(OR(Table1[[#This Row],[Aptitude Test]]="FAIL",Table1[[#This Row],[Background Verification Status]]="RED"),"REJECTED","HIRED")</f>
        <v>HIRED</v>
      </c>
    </row>
    <row r="144" spans="1:11" x14ac:dyDescent="0.3">
      <c r="A144" s="56">
        <v>143</v>
      </c>
      <c r="B144" s="10">
        <v>1143</v>
      </c>
      <c r="C144" s="10" t="s">
        <v>194</v>
      </c>
      <c r="D144" s="10" t="s">
        <v>372</v>
      </c>
      <c r="E144" s="10" t="s">
        <v>261</v>
      </c>
      <c r="F144" s="10" t="s">
        <v>369</v>
      </c>
      <c r="G144" s="10">
        <v>22</v>
      </c>
      <c r="H144" s="10" t="str">
        <f>'APTITUDE TEST RESULT'!I144</f>
        <v>PASS</v>
      </c>
      <c r="I144" s="10" t="str">
        <f>VLOOKUP(B144,[0]!RESULT,8,FALSE)</f>
        <v>AMBER</v>
      </c>
      <c r="J144" s="10" t="s">
        <v>357</v>
      </c>
      <c r="K144" s="28" t="str">
        <f>IF(OR(Table1[[#This Row],[Aptitude Test]]="FAIL",Table1[[#This Row],[Background Verification Status]]="RED"),"REJECTED","HIRED")</f>
        <v>HIRED</v>
      </c>
    </row>
    <row r="145" spans="1:11" x14ac:dyDescent="0.3">
      <c r="A145" s="56">
        <v>144</v>
      </c>
      <c r="B145" s="10">
        <v>1144</v>
      </c>
      <c r="C145" s="10" t="s">
        <v>195</v>
      </c>
      <c r="D145" s="10" t="s">
        <v>372</v>
      </c>
      <c r="E145" s="10" t="s">
        <v>263</v>
      </c>
      <c r="F145" s="10" t="s">
        <v>369</v>
      </c>
      <c r="G145" s="10">
        <v>26</v>
      </c>
      <c r="H145" s="10" t="str">
        <f>'APTITUDE TEST RESULT'!I145</f>
        <v>PASS</v>
      </c>
      <c r="I145" s="10" t="str">
        <f>VLOOKUP(B145,[0]!RESULT,8,FALSE)</f>
        <v>AMBER</v>
      </c>
      <c r="J145" s="10" t="s">
        <v>357</v>
      </c>
      <c r="K145" s="28" t="str">
        <f>IF(OR(Table1[[#This Row],[Aptitude Test]]="FAIL",Table1[[#This Row],[Background Verification Status]]="RED"),"REJECTED","HIRED")</f>
        <v>HIRED</v>
      </c>
    </row>
    <row r="146" spans="1:11" x14ac:dyDescent="0.3">
      <c r="A146" s="56">
        <v>145</v>
      </c>
      <c r="B146" s="10">
        <v>1145</v>
      </c>
      <c r="C146" s="10" t="s">
        <v>196</v>
      </c>
      <c r="D146" s="10" t="s">
        <v>372</v>
      </c>
      <c r="E146" s="10" t="s">
        <v>270</v>
      </c>
      <c r="F146" s="10" t="s">
        <v>369</v>
      </c>
      <c r="G146" s="10">
        <v>27</v>
      </c>
      <c r="H146" s="10" t="str">
        <f>'APTITUDE TEST RESULT'!I146</f>
        <v>PASS</v>
      </c>
      <c r="I146" s="10" t="str">
        <f>VLOOKUP(B146,[0]!RESULT,8,FALSE)</f>
        <v>AMBER</v>
      </c>
      <c r="J146" s="10" t="s">
        <v>357</v>
      </c>
      <c r="K146" s="28" t="str">
        <f>IF(OR(Table1[[#This Row],[Aptitude Test]]="FAIL",Table1[[#This Row],[Background Verification Status]]="RED"),"REJECTED","HIRED")</f>
        <v>HIRED</v>
      </c>
    </row>
    <row r="147" spans="1:11" x14ac:dyDescent="0.3">
      <c r="A147" s="56">
        <v>146</v>
      </c>
      <c r="B147" s="10">
        <v>1146</v>
      </c>
      <c r="C147" s="10" t="s">
        <v>413</v>
      </c>
      <c r="D147" s="10" t="s">
        <v>371</v>
      </c>
      <c r="E147" s="10" t="s">
        <v>262</v>
      </c>
      <c r="F147" s="10" t="s">
        <v>369</v>
      </c>
      <c r="G147" s="10">
        <v>28</v>
      </c>
      <c r="H147" s="10" t="str">
        <f>'APTITUDE TEST RESULT'!I147</f>
        <v>PASS</v>
      </c>
      <c r="I147" s="10" t="str">
        <f>VLOOKUP(B147,[0]!RESULT,8,FALSE)</f>
        <v>AMBER</v>
      </c>
      <c r="J147" s="10" t="s">
        <v>357</v>
      </c>
      <c r="K147" s="28" t="str">
        <f>IF(OR(Table1[[#This Row],[Aptitude Test]]="FAIL",Table1[[#This Row],[Background Verification Status]]="RED"),"REJECTED","HIRED")</f>
        <v>HIRED</v>
      </c>
    </row>
    <row r="148" spans="1:11" x14ac:dyDescent="0.3">
      <c r="A148" s="56">
        <v>147</v>
      </c>
      <c r="B148" s="10">
        <v>1147</v>
      </c>
      <c r="C148" s="10" t="s">
        <v>198</v>
      </c>
      <c r="D148" s="10" t="s">
        <v>372</v>
      </c>
      <c r="E148" s="10" t="s">
        <v>324</v>
      </c>
      <c r="F148" s="10" t="s">
        <v>369</v>
      </c>
      <c r="G148" s="10">
        <v>29</v>
      </c>
      <c r="H148" s="10" t="str">
        <f>'APTITUDE TEST RESULT'!I148</f>
        <v>PASS</v>
      </c>
      <c r="I148" s="10" t="str">
        <f>VLOOKUP(B148,[0]!RESULT,8,FALSE)</f>
        <v>AMBER</v>
      </c>
      <c r="J148" s="10" t="s">
        <v>357</v>
      </c>
      <c r="K148" s="28" t="str">
        <f>IF(OR(Table1[[#This Row],[Aptitude Test]]="FAIL",Table1[[#This Row],[Background Verification Status]]="RED"),"REJECTED","HIRED")</f>
        <v>HIRED</v>
      </c>
    </row>
    <row r="149" spans="1:11" x14ac:dyDescent="0.3">
      <c r="A149" s="56">
        <v>148</v>
      </c>
      <c r="B149" s="10">
        <v>1148</v>
      </c>
      <c r="C149" s="10" t="s">
        <v>414</v>
      </c>
      <c r="D149" s="10" t="s">
        <v>371</v>
      </c>
      <c r="E149" s="10" t="s">
        <v>270</v>
      </c>
      <c r="F149" s="10" t="s">
        <v>369</v>
      </c>
      <c r="G149" s="10">
        <v>11</v>
      </c>
      <c r="H149" s="10" t="str">
        <f>'APTITUDE TEST RESULT'!I149</f>
        <v>PASS</v>
      </c>
      <c r="I149" s="10" t="str">
        <f>VLOOKUP(B149,[0]!RESULT,8,FALSE)</f>
        <v>GREEN</v>
      </c>
      <c r="J149" s="10" t="s">
        <v>357</v>
      </c>
      <c r="K149" s="28" t="str">
        <f>IF(OR(Table1[[#This Row],[Aptitude Test]]="FAIL",Table1[[#This Row],[Background Verification Status]]="RED"),"REJECTED","HIRED")</f>
        <v>HIRED</v>
      </c>
    </row>
    <row r="150" spans="1:11" x14ac:dyDescent="0.3">
      <c r="A150" s="56">
        <v>149</v>
      </c>
      <c r="B150" s="10">
        <v>1149</v>
      </c>
      <c r="C150" s="10" t="s">
        <v>200</v>
      </c>
      <c r="D150" s="10" t="s">
        <v>372</v>
      </c>
      <c r="E150" s="10" t="s">
        <v>261</v>
      </c>
      <c r="F150" s="10" t="s">
        <v>369</v>
      </c>
      <c r="G150" s="10">
        <v>23</v>
      </c>
      <c r="H150" s="10" t="str">
        <f>'APTITUDE TEST RESULT'!I150</f>
        <v>FAIL</v>
      </c>
      <c r="I150" s="10" t="str">
        <f>VLOOKUP(B150,[0]!RESULT,8,FALSE)</f>
        <v>AMBER</v>
      </c>
      <c r="J150" s="10" t="s">
        <v>357</v>
      </c>
      <c r="K150" s="28" t="str">
        <f>IF(OR(Table1[[#This Row],[Aptitude Test]]="FAIL",Table1[[#This Row],[Background Verification Status]]="RED"),"REJECTED","HIRED")</f>
        <v>REJECTED</v>
      </c>
    </row>
    <row r="151" spans="1:11" x14ac:dyDescent="0.3">
      <c r="A151" s="56">
        <v>150</v>
      </c>
      <c r="B151" s="10">
        <v>1150</v>
      </c>
      <c r="C151" s="10" t="s">
        <v>201</v>
      </c>
      <c r="D151" s="10" t="s">
        <v>371</v>
      </c>
      <c r="E151" s="10" t="s">
        <v>263</v>
      </c>
      <c r="F151" s="10" t="s">
        <v>369</v>
      </c>
      <c r="G151" s="10">
        <v>10</v>
      </c>
      <c r="H151" s="10" t="str">
        <f>'APTITUDE TEST RESULT'!I151</f>
        <v>PASS</v>
      </c>
      <c r="I151" s="10" t="str">
        <f>VLOOKUP(B151,[0]!RESULT,8,FALSE)</f>
        <v>AMBER</v>
      </c>
      <c r="J151" s="10" t="s">
        <v>357</v>
      </c>
      <c r="K151" s="28" t="str">
        <f>IF(OR(Table1[[#This Row],[Aptitude Test]]="FAIL",Table1[[#This Row],[Background Verification Status]]="RED"),"REJECTED","HIRED")</f>
        <v>HIRED</v>
      </c>
    </row>
    <row r="152" spans="1:11" x14ac:dyDescent="0.3">
      <c r="A152" s="56">
        <v>151</v>
      </c>
      <c r="B152" s="10">
        <v>1151</v>
      </c>
      <c r="C152" s="10" t="s">
        <v>202</v>
      </c>
      <c r="D152" s="10" t="s">
        <v>372</v>
      </c>
      <c r="E152" s="10" t="s">
        <v>312</v>
      </c>
      <c r="F152" s="10" t="s">
        <v>369</v>
      </c>
      <c r="G152" s="10">
        <v>12</v>
      </c>
      <c r="H152" s="10" t="str">
        <f>'APTITUDE TEST RESULT'!I152</f>
        <v>PASS</v>
      </c>
      <c r="I152" s="10" t="str">
        <f>VLOOKUP(B152,[0]!RESULT,8,FALSE)</f>
        <v>AMBER</v>
      </c>
      <c r="J152" s="10" t="s">
        <v>357</v>
      </c>
      <c r="K152" s="28" t="str">
        <f>IF(OR(Table1[[#This Row],[Aptitude Test]]="FAIL",Table1[[#This Row],[Background Verification Status]]="RED"),"REJECTED","HIRED")</f>
        <v>HIRED</v>
      </c>
    </row>
    <row r="153" spans="1:11" x14ac:dyDescent="0.3">
      <c r="A153" s="56">
        <v>152</v>
      </c>
      <c r="B153" s="10">
        <v>1152</v>
      </c>
      <c r="C153" s="10" t="s">
        <v>203</v>
      </c>
      <c r="D153" s="10" t="s">
        <v>372</v>
      </c>
      <c r="E153" s="10" t="s">
        <v>324</v>
      </c>
      <c r="F153" s="10" t="s">
        <v>369</v>
      </c>
      <c r="G153" s="10">
        <v>12</v>
      </c>
      <c r="H153" s="10" t="str">
        <f>'APTITUDE TEST RESULT'!I153</f>
        <v>PASS</v>
      </c>
      <c r="I153" s="10" t="str">
        <f>VLOOKUP(B153,[0]!RESULT,8,FALSE)</f>
        <v>GREEN</v>
      </c>
      <c r="J153" s="10" t="s">
        <v>357</v>
      </c>
      <c r="K153" s="28" t="str">
        <f>IF(OR(Table1[[#This Row],[Aptitude Test]]="FAIL",Table1[[#This Row],[Background Verification Status]]="RED"),"REJECTED","HIRED")</f>
        <v>HIRED</v>
      </c>
    </row>
    <row r="154" spans="1:11" x14ac:dyDescent="0.3">
      <c r="A154" s="56">
        <v>153</v>
      </c>
      <c r="B154" s="10">
        <v>1153</v>
      </c>
      <c r="C154" s="10" t="s">
        <v>204</v>
      </c>
      <c r="D154" s="10" t="s">
        <v>371</v>
      </c>
      <c r="E154" s="10" t="s">
        <v>294</v>
      </c>
      <c r="F154" s="10" t="s">
        <v>369</v>
      </c>
      <c r="G154" s="10">
        <v>12</v>
      </c>
      <c r="H154" s="10" t="str">
        <f>'APTITUDE TEST RESULT'!I154</f>
        <v>FAIL</v>
      </c>
      <c r="I154" s="10" t="str">
        <f>VLOOKUP(B154,[0]!RESULT,8,FALSE)</f>
        <v>GREEN</v>
      </c>
      <c r="J154" s="10" t="s">
        <v>357</v>
      </c>
      <c r="K154" s="28" t="str">
        <f>IF(OR(Table1[[#This Row],[Aptitude Test]]="FAIL",Table1[[#This Row],[Background Verification Status]]="RED"),"REJECTED","HIRED")</f>
        <v>REJECTED</v>
      </c>
    </row>
    <row r="155" spans="1:11" x14ac:dyDescent="0.3">
      <c r="A155" s="56">
        <v>154</v>
      </c>
      <c r="B155" s="10">
        <v>1154</v>
      </c>
      <c r="C155" s="10" t="s">
        <v>205</v>
      </c>
      <c r="D155" s="10" t="s">
        <v>372</v>
      </c>
      <c r="E155" s="10" t="s">
        <v>261</v>
      </c>
      <c r="F155" s="10" t="s">
        <v>369</v>
      </c>
      <c r="G155" s="10">
        <v>13</v>
      </c>
      <c r="H155" s="10" t="str">
        <f>'APTITUDE TEST RESULT'!I155</f>
        <v>PASS</v>
      </c>
      <c r="I155" s="10" t="str">
        <f>VLOOKUP(B155,[0]!RESULT,8,FALSE)</f>
        <v>GREEN</v>
      </c>
      <c r="J155" s="10" t="s">
        <v>357</v>
      </c>
      <c r="K155" s="28" t="str">
        <f>IF(OR(Table1[[#This Row],[Aptitude Test]]="FAIL",Table1[[#This Row],[Background Verification Status]]="RED"),"REJECTED","HIRED")</f>
        <v>HIRED</v>
      </c>
    </row>
    <row r="156" spans="1:11" x14ac:dyDescent="0.3">
      <c r="A156" s="56">
        <v>155</v>
      </c>
      <c r="B156" s="10">
        <v>1155</v>
      </c>
      <c r="C156" s="10" t="s">
        <v>206</v>
      </c>
      <c r="D156" s="10" t="s">
        <v>372</v>
      </c>
      <c r="E156" s="10" t="s">
        <v>264</v>
      </c>
      <c r="F156" s="10" t="s">
        <v>369</v>
      </c>
      <c r="G156" s="10">
        <v>13</v>
      </c>
      <c r="H156" s="10" t="str">
        <f>'APTITUDE TEST RESULT'!I156</f>
        <v>PASS</v>
      </c>
      <c r="I156" s="10" t="str">
        <f>VLOOKUP(B156,[0]!RESULT,8,FALSE)</f>
        <v>GREEN</v>
      </c>
      <c r="J156" s="10" t="s">
        <v>357</v>
      </c>
      <c r="K156" s="28" t="str">
        <f>IF(OR(Table1[[#This Row],[Aptitude Test]]="FAIL",Table1[[#This Row],[Background Verification Status]]="RED"),"REJECTED","HIRED")</f>
        <v>HIRED</v>
      </c>
    </row>
    <row r="157" spans="1:11" x14ac:dyDescent="0.3">
      <c r="A157" s="56">
        <v>156</v>
      </c>
      <c r="B157" s="10">
        <v>1156</v>
      </c>
      <c r="C157" s="10" t="s">
        <v>207</v>
      </c>
      <c r="D157" s="10" t="s">
        <v>372</v>
      </c>
      <c r="E157" s="10" t="s">
        <v>294</v>
      </c>
      <c r="F157" s="10" t="s">
        <v>369</v>
      </c>
      <c r="G157" s="10">
        <v>14</v>
      </c>
      <c r="H157" s="10" t="str">
        <f>'APTITUDE TEST RESULT'!I157</f>
        <v>FAIL</v>
      </c>
      <c r="I157" s="10" t="str">
        <f>VLOOKUP(B157,[0]!RESULT,8,FALSE)</f>
        <v>GREEN</v>
      </c>
      <c r="J157" s="10" t="s">
        <v>357</v>
      </c>
      <c r="K157" s="28" t="str">
        <f>IF(OR(Table1[[#This Row],[Aptitude Test]]="FAIL",Table1[[#This Row],[Background Verification Status]]="RED"),"REJECTED","HIRED")</f>
        <v>REJECTED</v>
      </c>
    </row>
    <row r="158" spans="1:11" x14ac:dyDescent="0.3">
      <c r="A158" s="56">
        <v>157</v>
      </c>
      <c r="B158" s="10">
        <v>1157</v>
      </c>
      <c r="C158" s="10" t="s">
        <v>208</v>
      </c>
      <c r="D158" s="10" t="s">
        <v>372</v>
      </c>
      <c r="E158" s="10" t="s">
        <v>262</v>
      </c>
      <c r="F158" s="10" t="s">
        <v>369</v>
      </c>
      <c r="G158" s="10">
        <v>15</v>
      </c>
      <c r="H158" s="10" t="str">
        <f>'APTITUDE TEST RESULT'!I158</f>
        <v>PASS</v>
      </c>
      <c r="I158" s="10" t="str">
        <f>VLOOKUP(B158,[0]!RESULT,8,FALSE)</f>
        <v>GREEN</v>
      </c>
      <c r="J158" s="10" t="s">
        <v>357</v>
      </c>
      <c r="K158" s="28" t="str">
        <f>IF(OR(Table1[[#This Row],[Aptitude Test]]="FAIL",Table1[[#This Row],[Background Verification Status]]="RED"),"REJECTED","HIRED")</f>
        <v>HIRED</v>
      </c>
    </row>
    <row r="159" spans="1:11" x14ac:dyDescent="0.3">
      <c r="A159" s="56">
        <v>158</v>
      </c>
      <c r="B159" s="10">
        <v>1158</v>
      </c>
      <c r="C159" s="10" t="s">
        <v>209</v>
      </c>
      <c r="D159" s="10" t="s">
        <v>371</v>
      </c>
      <c r="E159" s="10" t="s">
        <v>263</v>
      </c>
      <c r="F159" s="10" t="s">
        <v>369</v>
      </c>
      <c r="G159" s="10">
        <v>15</v>
      </c>
      <c r="H159" s="10" t="str">
        <f>'APTITUDE TEST RESULT'!I159</f>
        <v>PASS</v>
      </c>
      <c r="I159" s="10" t="str">
        <f>VLOOKUP(B159,[0]!RESULT,8,FALSE)</f>
        <v>GREEN</v>
      </c>
      <c r="J159" s="10" t="s">
        <v>357</v>
      </c>
      <c r="K159" s="28" t="str">
        <f>IF(OR(Table1[[#This Row],[Aptitude Test]]="FAIL",Table1[[#This Row],[Background Verification Status]]="RED"),"REJECTED","HIRED")</f>
        <v>HIRED</v>
      </c>
    </row>
    <row r="160" spans="1:11" x14ac:dyDescent="0.3">
      <c r="A160" s="56">
        <v>159</v>
      </c>
      <c r="B160" s="10">
        <v>1159</v>
      </c>
      <c r="C160" s="10" t="s">
        <v>210</v>
      </c>
      <c r="D160" s="10" t="s">
        <v>372</v>
      </c>
      <c r="E160" s="10" t="s">
        <v>263</v>
      </c>
      <c r="F160" s="10" t="s">
        <v>369</v>
      </c>
      <c r="G160" s="10">
        <v>16</v>
      </c>
      <c r="H160" s="10" t="str">
        <f>'APTITUDE TEST RESULT'!I160</f>
        <v>PASS</v>
      </c>
      <c r="I160" s="10" t="str">
        <f>VLOOKUP(B160,[0]!RESULT,8,FALSE)</f>
        <v>AMBER</v>
      </c>
      <c r="J160" s="10" t="s">
        <v>357</v>
      </c>
      <c r="K160" s="28" t="str">
        <f>IF(OR(Table1[[#This Row],[Aptitude Test]]="FAIL",Table1[[#This Row],[Background Verification Status]]="RED"),"REJECTED","HIRED")</f>
        <v>HIRED</v>
      </c>
    </row>
    <row r="161" spans="1:11" x14ac:dyDescent="0.3">
      <c r="A161" s="56">
        <v>160</v>
      </c>
      <c r="B161" s="10">
        <v>1160</v>
      </c>
      <c r="C161" s="10" t="s">
        <v>211</v>
      </c>
      <c r="D161" s="10" t="s">
        <v>371</v>
      </c>
      <c r="E161" s="10" t="s">
        <v>261</v>
      </c>
      <c r="F161" s="10" t="s">
        <v>369</v>
      </c>
      <c r="G161" s="10">
        <v>17</v>
      </c>
      <c r="H161" s="10" t="str">
        <f>'APTITUDE TEST RESULT'!I161</f>
        <v>FAIL</v>
      </c>
      <c r="I161" s="10" t="str">
        <f>VLOOKUP(B161,[0]!RESULT,8,FALSE)</f>
        <v>GREEN</v>
      </c>
      <c r="J161" s="10" t="s">
        <v>357</v>
      </c>
      <c r="K161" s="28" t="str">
        <f>IF(OR(Table1[[#This Row],[Aptitude Test]]="FAIL",Table1[[#This Row],[Background Verification Status]]="RED"),"REJECTED","HIRED")</f>
        <v>REJECTED</v>
      </c>
    </row>
    <row r="162" spans="1:11" x14ac:dyDescent="0.3">
      <c r="A162" s="56">
        <v>161</v>
      </c>
      <c r="B162" s="10">
        <v>1161</v>
      </c>
      <c r="C162" s="10" t="s">
        <v>212</v>
      </c>
      <c r="D162" s="10" t="s">
        <v>371</v>
      </c>
      <c r="E162" s="10" t="s">
        <v>264</v>
      </c>
      <c r="F162" s="10" t="s">
        <v>369</v>
      </c>
      <c r="G162" s="10">
        <v>18</v>
      </c>
      <c r="H162" s="10" t="str">
        <f>'APTITUDE TEST RESULT'!I162</f>
        <v>PASS</v>
      </c>
      <c r="I162" s="10" t="str">
        <f>VLOOKUP(B162,[0]!RESULT,8,FALSE)</f>
        <v>GREEN</v>
      </c>
      <c r="J162" s="10" t="s">
        <v>357</v>
      </c>
      <c r="K162" s="28" t="str">
        <f>IF(OR(Table1[[#This Row],[Aptitude Test]]="FAIL",Table1[[#This Row],[Background Verification Status]]="RED"),"REJECTED","HIRED")</f>
        <v>HIRED</v>
      </c>
    </row>
    <row r="163" spans="1:11" x14ac:dyDescent="0.3">
      <c r="A163" s="56">
        <v>162</v>
      </c>
      <c r="B163" s="10">
        <v>1162</v>
      </c>
      <c r="C163" s="10" t="s">
        <v>213</v>
      </c>
      <c r="D163" s="10" t="s">
        <v>371</v>
      </c>
      <c r="E163" s="10" t="s">
        <v>270</v>
      </c>
      <c r="F163" s="10" t="s">
        <v>369</v>
      </c>
      <c r="G163" s="10">
        <v>10</v>
      </c>
      <c r="H163" s="10" t="str">
        <f>'APTITUDE TEST RESULT'!I163</f>
        <v>PASS</v>
      </c>
      <c r="I163" s="10" t="str">
        <f>VLOOKUP(B163,[0]!RESULT,8,FALSE)</f>
        <v>GREEN</v>
      </c>
      <c r="J163" s="10" t="s">
        <v>357</v>
      </c>
      <c r="K163" s="28" t="str">
        <f>IF(OR(Table1[[#This Row],[Aptitude Test]]="FAIL",Table1[[#This Row],[Background Verification Status]]="RED"),"REJECTED","HIRED")</f>
        <v>HIRED</v>
      </c>
    </row>
    <row r="164" spans="1:11" x14ac:dyDescent="0.3">
      <c r="A164" s="56">
        <v>163</v>
      </c>
      <c r="B164" s="10">
        <v>1163</v>
      </c>
      <c r="C164" s="10" t="s">
        <v>214</v>
      </c>
      <c r="D164" s="10" t="s">
        <v>371</v>
      </c>
      <c r="E164" s="10" t="s">
        <v>303</v>
      </c>
      <c r="F164" s="10" t="s">
        <v>369</v>
      </c>
      <c r="G164" s="10">
        <v>10</v>
      </c>
      <c r="H164" s="10" t="str">
        <f>'APTITUDE TEST RESULT'!I164</f>
        <v>PASS</v>
      </c>
      <c r="I164" s="10" t="str">
        <f>VLOOKUP(B164,[0]!RESULT,8,FALSE)</f>
        <v>AMBER</v>
      </c>
      <c r="J164" s="10" t="s">
        <v>357</v>
      </c>
      <c r="K164" s="28" t="str">
        <f>IF(OR(Table1[[#This Row],[Aptitude Test]]="FAIL",Table1[[#This Row],[Background Verification Status]]="RED"),"REJECTED","HIRED")</f>
        <v>HIRED</v>
      </c>
    </row>
    <row r="165" spans="1:11" x14ac:dyDescent="0.3">
      <c r="A165" s="56">
        <v>164</v>
      </c>
      <c r="B165" s="10">
        <v>1164</v>
      </c>
      <c r="C165" s="10" t="s">
        <v>215</v>
      </c>
      <c r="D165" s="10" t="s">
        <v>372</v>
      </c>
      <c r="E165" s="10" t="s">
        <v>303</v>
      </c>
      <c r="F165" s="10" t="s">
        <v>369</v>
      </c>
      <c r="G165" s="10">
        <v>11</v>
      </c>
      <c r="H165" s="10" t="str">
        <f>'APTITUDE TEST RESULT'!I165</f>
        <v>FAIL</v>
      </c>
      <c r="I165" s="10" t="str">
        <f>VLOOKUP(B165,[0]!RESULT,8,FALSE)</f>
        <v>AMBER</v>
      </c>
      <c r="J165" s="10" t="s">
        <v>357</v>
      </c>
      <c r="K165" s="28" t="str">
        <f>IF(OR(Table1[[#This Row],[Aptitude Test]]="FAIL",Table1[[#This Row],[Background Verification Status]]="RED"),"REJECTED","HIRED")</f>
        <v>REJECTED</v>
      </c>
    </row>
    <row r="166" spans="1:11" x14ac:dyDescent="0.3">
      <c r="A166" s="56">
        <v>165</v>
      </c>
      <c r="B166" s="10">
        <v>1165</v>
      </c>
      <c r="C166" s="10" t="s">
        <v>216</v>
      </c>
      <c r="D166" s="10" t="s">
        <v>371</v>
      </c>
      <c r="E166" s="10" t="s">
        <v>266</v>
      </c>
      <c r="F166" s="10" t="s">
        <v>369</v>
      </c>
      <c r="G166" s="10">
        <v>11</v>
      </c>
      <c r="H166" s="10" t="str">
        <f>'APTITUDE TEST RESULT'!I166</f>
        <v>FAIL</v>
      </c>
      <c r="I166" s="10" t="str">
        <f>VLOOKUP(B166,[0]!RESULT,8,FALSE)</f>
        <v>RED</v>
      </c>
      <c r="J166" s="10" t="s">
        <v>357</v>
      </c>
      <c r="K166" s="28" t="str">
        <f>IF(OR(Table1[[#This Row],[Aptitude Test]]="FAIL",Table1[[#This Row],[Background Verification Status]]="RED"),"REJECTED","HIRED")</f>
        <v>REJECTED</v>
      </c>
    </row>
    <row r="167" spans="1:11" x14ac:dyDescent="0.3">
      <c r="A167" s="56">
        <v>166</v>
      </c>
      <c r="B167" s="10">
        <v>1166</v>
      </c>
      <c r="C167" s="10" t="s">
        <v>217</v>
      </c>
      <c r="D167" s="10" t="s">
        <v>371</v>
      </c>
      <c r="E167" s="10" t="s">
        <v>261</v>
      </c>
      <c r="F167" s="10" t="s">
        <v>369</v>
      </c>
      <c r="G167" s="10">
        <v>21</v>
      </c>
      <c r="H167" s="10" t="str">
        <f>'APTITUDE TEST RESULT'!I167</f>
        <v>PASS</v>
      </c>
      <c r="I167" s="10" t="str">
        <f>VLOOKUP(B167,[0]!RESULT,8,FALSE)</f>
        <v>AMBER</v>
      </c>
      <c r="J167" s="10" t="s">
        <v>357</v>
      </c>
      <c r="K167" s="28" t="str">
        <f>IF(OR(Table1[[#This Row],[Aptitude Test]]="FAIL",Table1[[#This Row],[Background Verification Status]]="RED"),"REJECTED","HIRED")</f>
        <v>HIRED</v>
      </c>
    </row>
    <row r="168" spans="1:11" x14ac:dyDescent="0.3">
      <c r="A168" s="56">
        <v>167</v>
      </c>
      <c r="B168" s="10">
        <v>1167</v>
      </c>
      <c r="C168" s="10" t="s">
        <v>218</v>
      </c>
      <c r="D168" s="10" t="s">
        <v>371</v>
      </c>
      <c r="E168" s="10" t="s">
        <v>264</v>
      </c>
      <c r="F168" s="10" t="s">
        <v>369</v>
      </c>
      <c r="G168" s="10">
        <v>11</v>
      </c>
      <c r="H168" s="10" t="str">
        <f>'APTITUDE TEST RESULT'!I168</f>
        <v>PASS</v>
      </c>
      <c r="I168" s="10" t="str">
        <f>VLOOKUP(B168,[0]!RESULT,8,FALSE)</f>
        <v>AMBER</v>
      </c>
      <c r="J168" s="10" t="s">
        <v>357</v>
      </c>
      <c r="K168" s="28" t="str">
        <f>IF(OR(Table1[[#This Row],[Aptitude Test]]="FAIL",Table1[[#This Row],[Background Verification Status]]="RED"),"REJECTED","HIRED")</f>
        <v>HIRED</v>
      </c>
    </row>
    <row r="169" spans="1:11" x14ac:dyDescent="0.3">
      <c r="A169" s="56">
        <v>168</v>
      </c>
      <c r="B169" s="10">
        <v>1168</v>
      </c>
      <c r="C169" s="10" t="s">
        <v>219</v>
      </c>
      <c r="D169" s="10" t="s">
        <v>371</v>
      </c>
      <c r="E169" s="10" t="s">
        <v>270</v>
      </c>
      <c r="F169" s="10" t="s">
        <v>369</v>
      </c>
      <c r="G169" s="10">
        <v>12</v>
      </c>
      <c r="H169" s="10" t="str">
        <f>'APTITUDE TEST RESULT'!I169</f>
        <v>PASS</v>
      </c>
      <c r="I169" s="10" t="str">
        <f>VLOOKUP(B169,[0]!RESULT,8,FALSE)</f>
        <v>AMBER</v>
      </c>
      <c r="J169" s="10" t="s">
        <v>357</v>
      </c>
      <c r="K169" s="28" t="str">
        <f>IF(OR(Table1[[#This Row],[Aptitude Test]]="FAIL",Table1[[#This Row],[Background Verification Status]]="RED"),"REJECTED","HIRED")</f>
        <v>HIRED</v>
      </c>
    </row>
    <row r="170" spans="1:11" x14ac:dyDescent="0.3">
      <c r="A170" s="56">
        <v>169</v>
      </c>
      <c r="B170" s="10">
        <v>1169</v>
      </c>
      <c r="C170" s="10" t="s">
        <v>220</v>
      </c>
      <c r="D170" s="10" t="s">
        <v>372</v>
      </c>
      <c r="E170" s="10" t="s">
        <v>303</v>
      </c>
      <c r="F170" s="10" t="s">
        <v>369</v>
      </c>
      <c r="G170" s="10">
        <v>12</v>
      </c>
      <c r="H170" s="10" t="str">
        <f>'APTITUDE TEST RESULT'!I170</f>
        <v>PASS</v>
      </c>
      <c r="I170" s="10" t="str">
        <f>VLOOKUP(B170,[0]!RESULT,8,FALSE)</f>
        <v>AMBER</v>
      </c>
      <c r="J170" s="10" t="s">
        <v>357</v>
      </c>
      <c r="K170" s="28" t="str">
        <f>IF(OR(Table1[[#This Row],[Aptitude Test]]="FAIL",Table1[[#This Row],[Background Verification Status]]="RED"),"REJECTED","HIRED")</f>
        <v>HIRED</v>
      </c>
    </row>
    <row r="171" spans="1:11" x14ac:dyDescent="0.3">
      <c r="A171" s="56">
        <v>170</v>
      </c>
      <c r="B171" s="10">
        <v>1170</v>
      </c>
      <c r="C171" s="11" t="s">
        <v>221</v>
      </c>
      <c r="D171" s="11" t="s">
        <v>371</v>
      </c>
      <c r="E171" s="10" t="s">
        <v>325</v>
      </c>
      <c r="F171" s="10" t="s">
        <v>369</v>
      </c>
      <c r="G171" s="10">
        <v>12</v>
      </c>
      <c r="H171" s="10" t="str">
        <f>'APTITUDE TEST RESULT'!I171</f>
        <v>FAIL</v>
      </c>
      <c r="I171" s="10" t="str">
        <f>VLOOKUP(B171,[0]!RESULT,8,FALSE)</f>
        <v>AMBER</v>
      </c>
      <c r="J171" s="10" t="s">
        <v>357</v>
      </c>
      <c r="K171" s="28" t="str">
        <f>IF(OR(Table1[[#This Row],[Aptitude Test]]="FAIL",Table1[[#This Row],[Background Verification Status]]="RED"),"REJECTED","HIRED")</f>
        <v>REJECTED</v>
      </c>
    </row>
    <row r="172" spans="1:11" x14ac:dyDescent="0.3">
      <c r="A172" s="56">
        <v>171</v>
      </c>
      <c r="B172" s="10">
        <v>1171</v>
      </c>
      <c r="C172" s="10" t="s">
        <v>222</v>
      </c>
      <c r="D172" s="10" t="s">
        <v>371</v>
      </c>
      <c r="E172" s="10" t="s">
        <v>306</v>
      </c>
      <c r="F172" s="10" t="s">
        <v>333</v>
      </c>
      <c r="G172" s="10">
        <v>14</v>
      </c>
      <c r="H172" s="10" t="str">
        <f>'APTITUDE TEST RESULT'!I172</f>
        <v>PASS</v>
      </c>
      <c r="I172" s="10" t="str">
        <f>VLOOKUP(B172,[0]!RESULT,8,FALSE)</f>
        <v>AMBER</v>
      </c>
      <c r="J172" s="10" t="s">
        <v>356</v>
      </c>
      <c r="K172" s="28" t="str">
        <f>IF(OR(Table1[[#This Row],[Aptitude Test]]="FAIL",Table1[[#This Row],[Background Verification Status]]="RED"),"REJECTED","HIRED")</f>
        <v>HIRED</v>
      </c>
    </row>
    <row r="173" spans="1:11" x14ac:dyDescent="0.3">
      <c r="A173" s="56">
        <v>172</v>
      </c>
      <c r="B173" s="10">
        <v>1172</v>
      </c>
      <c r="C173" s="11" t="s">
        <v>223</v>
      </c>
      <c r="D173" s="11" t="s">
        <v>371</v>
      </c>
      <c r="E173" s="10" t="s">
        <v>294</v>
      </c>
      <c r="F173" s="10" t="s">
        <v>369</v>
      </c>
      <c r="G173" s="10">
        <v>14</v>
      </c>
      <c r="H173" s="10" t="str">
        <f>'APTITUDE TEST RESULT'!I173</f>
        <v>PASS</v>
      </c>
      <c r="I173" s="10" t="str">
        <f>VLOOKUP(B173,[0]!RESULT,8,FALSE)</f>
        <v>AMBER</v>
      </c>
      <c r="J173" s="10" t="s">
        <v>356</v>
      </c>
      <c r="K173" s="28" t="str">
        <f>IF(OR(Table1[[#This Row],[Aptitude Test]]="FAIL",Table1[[#This Row],[Background Verification Status]]="RED"),"REJECTED","HIRED")</f>
        <v>HIRED</v>
      </c>
    </row>
    <row r="174" spans="1:11" x14ac:dyDescent="0.3">
      <c r="A174" s="56">
        <v>173</v>
      </c>
      <c r="B174" s="10">
        <v>1173</v>
      </c>
      <c r="C174" s="10" t="s">
        <v>224</v>
      </c>
      <c r="D174" s="10" t="s">
        <v>371</v>
      </c>
      <c r="E174" s="10" t="s">
        <v>264</v>
      </c>
      <c r="F174" s="10" t="s">
        <v>333</v>
      </c>
      <c r="G174" s="10">
        <v>17</v>
      </c>
      <c r="H174" s="10" t="str">
        <f>'APTITUDE TEST RESULT'!I174</f>
        <v>PASS</v>
      </c>
      <c r="I174" s="10" t="str">
        <f>VLOOKUP(B174,[0]!RESULT,8,FALSE)</f>
        <v>AMBER</v>
      </c>
      <c r="J174" s="10" t="s">
        <v>356</v>
      </c>
      <c r="K174" s="28" t="str">
        <f>IF(OR(Table1[[#This Row],[Aptitude Test]]="FAIL",Table1[[#This Row],[Background Verification Status]]="RED"),"REJECTED","HIRED")</f>
        <v>HIRED</v>
      </c>
    </row>
    <row r="175" spans="1:11" x14ac:dyDescent="0.3">
      <c r="A175" s="56">
        <v>174</v>
      </c>
      <c r="B175" s="10">
        <v>1174</v>
      </c>
      <c r="C175" s="59" t="s">
        <v>225</v>
      </c>
      <c r="D175" s="59" t="s">
        <v>371</v>
      </c>
      <c r="E175" s="10" t="s">
        <v>261</v>
      </c>
      <c r="F175" s="10" t="s">
        <v>369</v>
      </c>
      <c r="G175" s="10">
        <v>18</v>
      </c>
      <c r="H175" s="10" t="str">
        <f>'APTITUDE TEST RESULT'!I175</f>
        <v>PASS</v>
      </c>
      <c r="I175" s="10" t="str">
        <f>VLOOKUP(B175,[0]!RESULT,8,FALSE)</f>
        <v>AMBER</v>
      </c>
      <c r="J175" s="10" t="s">
        <v>356</v>
      </c>
      <c r="K175" s="28" t="str">
        <f>IF(OR(Table1[[#This Row],[Aptitude Test]]="FAIL",Table1[[#This Row],[Background Verification Status]]="RED"),"REJECTED","HIRED")</f>
        <v>HIRED</v>
      </c>
    </row>
    <row r="176" spans="1:11" x14ac:dyDescent="0.3">
      <c r="A176" s="56">
        <v>175</v>
      </c>
      <c r="B176" s="10">
        <v>1175</v>
      </c>
      <c r="C176" s="10" t="s">
        <v>226</v>
      </c>
      <c r="D176" s="10" t="s">
        <v>371</v>
      </c>
      <c r="E176" s="10" t="s">
        <v>262</v>
      </c>
      <c r="F176" s="10" t="s">
        <v>333</v>
      </c>
      <c r="G176" s="10">
        <v>19</v>
      </c>
      <c r="H176" s="10" t="str">
        <f>'APTITUDE TEST RESULT'!I176</f>
        <v>FAIL</v>
      </c>
      <c r="I176" s="10" t="str">
        <f>VLOOKUP(B176,[0]!RESULT,8,FALSE)</f>
        <v>GREEN</v>
      </c>
      <c r="J176" s="10" t="s">
        <v>356</v>
      </c>
      <c r="K176" s="28" t="str">
        <f>IF(OR(Table1[[#This Row],[Aptitude Test]]="FAIL",Table1[[#This Row],[Background Verification Status]]="RED"),"REJECTED","HIRED")</f>
        <v>REJECTED</v>
      </c>
    </row>
    <row r="177" spans="1:11" x14ac:dyDescent="0.3">
      <c r="A177" s="56">
        <v>176</v>
      </c>
      <c r="B177" s="10">
        <v>1176</v>
      </c>
      <c r="C177" s="57" t="s">
        <v>227</v>
      </c>
      <c r="D177" s="57" t="s">
        <v>371</v>
      </c>
      <c r="E177" s="10" t="s">
        <v>262</v>
      </c>
      <c r="F177" s="10" t="s">
        <v>369</v>
      </c>
      <c r="G177" s="10">
        <v>20</v>
      </c>
      <c r="H177" s="10" t="str">
        <f>'APTITUDE TEST RESULT'!I177</f>
        <v>FAIL</v>
      </c>
      <c r="I177" s="10" t="str">
        <f>VLOOKUP(B177,[0]!RESULT,8,FALSE)</f>
        <v>GREEN</v>
      </c>
      <c r="J177" s="10" t="s">
        <v>356</v>
      </c>
      <c r="K177" s="28" t="str">
        <f>IF(OR(Table1[[#This Row],[Aptitude Test]]="FAIL",Table1[[#This Row],[Background Verification Status]]="RED"),"REJECTED","HIRED")</f>
        <v>REJECTED</v>
      </c>
    </row>
    <row r="178" spans="1:11" x14ac:dyDescent="0.3">
      <c r="A178" s="56">
        <v>177</v>
      </c>
      <c r="B178" s="10">
        <v>1177</v>
      </c>
      <c r="C178" s="10" t="s">
        <v>228</v>
      </c>
      <c r="D178" s="10" t="s">
        <v>371</v>
      </c>
      <c r="E178" s="10" t="s">
        <v>312</v>
      </c>
      <c r="F178" s="10" t="s">
        <v>369</v>
      </c>
      <c r="G178" s="10">
        <v>21</v>
      </c>
      <c r="H178" s="10" t="str">
        <f>'APTITUDE TEST RESULT'!I178</f>
        <v>PASS</v>
      </c>
      <c r="I178" s="10" t="str">
        <f>VLOOKUP(B178,[0]!RESULT,8,FALSE)</f>
        <v>GREEN</v>
      </c>
      <c r="J178" s="10" t="s">
        <v>356</v>
      </c>
      <c r="K178" s="28" t="str">
        <f>IF(OR(Table1[[#This Row],[Aptitude Test]]="FAIL",Table1[[#This Row],[Background Verification Status]]="RED"),"REJECTED","HIRED")</f>
        <v>HIRED</v>
      </c>
    </row>
    <row r="179" spans="1:11" x14ac:dyDescent="0.3">
      <c r="A179" s="56">
        <v>178</v>
      </c>
      <c r="B179" s="10">
        <v>1178</v>
      </c>
      <c r="C179" s="14" t="s">
        <v>229</v>
      </c>
      <c r="D179" s="14" t="s">
        <v>371</v>
      </c>
      <c r="E179" s="10" t="s">
        <v>264</v>
      </c>
      <c r="F179" s="10" t="s">
        <v>369</v>
      </c>
      <c r="G179" s="10">
        <v>22</v>
      </c>
      <c r="H179" s="10" t="str">
        <f>'APTITUDE TEST RESULT'!I179</f>
        <v>PASS</v>
      </c>
      <c r="I179" s="10" t="str">
        <f>VLOOKUP(B179,[0]!RESULT,8,FALSE)</f>
        <v>AMBER</v>
      </c>
      <c r="J179" s="10" t="s">
        <v>356</v>
      </c>
      <c r="K179" s="28" t="str">
        <f>IF(OR(Table1[[#This Row],[Aptitude Test]]="FAIL",Table1[[#This Row],[Background Verification Status]]="RED"),"REJECTED","HIRED")</f>
        <v>HIRED</v>
      </c>
    </row>
    <row r="180" spans="1:11" x14ac:dyDescent="0.3">
      <c r="A180" s="56">
        <v>179</v>
      </c>
      <c r="B180" s="10">
        <v>1179</v>
      </c>
      <c r="C180" s="10" t="s">
        <v>230</v>
      </c>
      <c r="D180" s="10" t="s">
        <v>371</v>
      </c>
      <c r="E180" s="10" t="s">
        <v>261</v>
      </c>
      <c r="F180" s="10" t="s">
        <v>369</v>
      </c>
      <c r="G180" s="10">
        <v>26</v>
      </c>
      <c r="H180" s="10" t="str">
        <f>'APTITUDE TEST RESULT'!I180</f>
        <v>PASS</v>
      </c>
      <c r="I180" s="10" t="str">
        <f>VLOOKUP(B180,[0]!RESULT,8,FALSE)</f>
        <v>AMBER</v>
      </c>
      <c r="J180" s="10" t="s">
        <v>356</v>
      </c>
      <c r="K180" s="28" t="str">
        <f>IF(OR(Table1[[#This Row],[Aptitude Test]]="FAIL",Table1[[#This Row],[Background Verification Status]]="RED"),"REJECTED","HIRED")</f>
        <v>HIRED</v>
      </c>
    </row>
    <row r="181" spans="1:11" x14ac:dyDescent="0.3">
      <c r="A181" s="56">
        <v>180</v>
      </c>
      <c r="B181" s="10">
        <v>1180</v>
      </c>
      <c r="C181" s="10" t="s">
        <v>111</v>
      </c>
      <c r="D181" s="10" t="s">
        <v>371</v>
      </c>
      <c r="E181" s="10" t="s">
        <v>270</v>
      </c>
      <c r="F181" s="10" t="s">
        <v>369</v>
      </c>
      <c r="G181" s="10">
        <v>27</v>
      </c>
      <c r="H181" s="10" t="str">
        <f>'APTITUDE TEST RESULT'!I181</f>
        <v>FAIL</v>
      </c>
      <c r="I181" s="10" t="str">
        <f>VLOOKUP(B181,[0]!RESULT,8,FALSE)</f>
        <v>AMBER</v>
      </c>
      <c r="J181" s="10" t="s">
        <v>356</v>
      </c>
      <c r="K181" s="28" t="str">
        <f>IF(OR(Table1[[#This Row],[Aptitude Test]]="FAIL",Table1[[#This Row],[Background Verification Status]]="RED"),"REJECTED","HIRED")</f>
        <v>REJECTED</v>
      </c>
    </row>
    <row r="182" spans="1:11" x14ac:dyDescent="0.3">
      <c r="A182" s="56">
        <v>181</v>
      </c>
      <c r="B182" s="10">
        <v>1181</v>
      </c>
      <c r="C182" s="10" t="s">
        <v>135</v>
      </c>
      <c r="D182" s="10" t="s">
        <v>371</v>
      </c>
      <c r="E182" s="10" t="s">
        <v>303</v>
      </c>
      <c r="F182" s="10" t="s">
        <v>369</v>
      </c>
      <c r="G182" s="10">
        <v>28</v>
      </c>
      <c r="H182" s="10" t="str">
        <f>'APTITUDE TEST RESULT'!I182</f>
        <v>FAIL</v>
      </c>
      <c r="I182" s="10" t="str">
        <f>VLOOKUP(B182,[0]!RESULT,8,FALSE)</f>
        <v>AMBER</v>
      </c>
      <c r="J182" s="10" t="s">
        <v>356</v>
      </c>
      <c r="K182" s="28" t="str">
        <f>IF(OR(Table1[[#This Row],[Aptitude Test]]="FAIL",Table1[[#This Row],[Background Verification Status]]="RED"),"REJECTED","HIRED")</f>
        <v>REJECTED</v>
      </c>
    </row>
    <row r="183" spans="1:11" x14ac:dyDescent="0.3">
      <c r="A183" s="56">
        <v>182</v>
      </c>
      <c r="B183" s="10">
        <v>1182</v>
      </c>
      <c r="C183" s="10" t="s">
        <v>129</v>
      </c>
      <c r="D183" s="10" t="s">
        <v>371</v>
      </c>
      <c r="E183" s="10" t="s">
        <v>308</v>
      </c>
      <c r="F183" s="10" t="s">
        <v>369</v>
      </c>
      <c r="G183" s="10">
        <v>29</v>
      </c>
      <c r="H183" s="10" t="str">
        <f>'APTITUDE TEST RESULT'!I183</f>
        <v>PASS</v>
      </c>
      <c r="I183" s="10" t="str">
        <f>VLOOKUP(B183,[0]!RESULT,8,FALSE)</f>
        <v>AMBER</v>
      </c>
      <c r="J183" s="10" t="s">
        <v>356</v>
      </c>
      <c r="K183" s="28" t="str">
        <f>IF(OR(Table1[[#This Row],[Aptitude Test]]="FAIL",Table1[[#This Row],[Background Verification Status]]="RED"),"REJECTED","HIRED")</f>
        <v>HIRED</v>
      </c>
    </row>
    <row r="184" spans="1:11" x14ac:dyDescent="0.3">
      <c r="A184" s="56">
        <v>183</v>
      </c>
      <c r="B184" s="10">
        <v>1183</v>
      </c>
      <c r="C184" s="10" t="s">
        <v>104</v>
      </c>
      <c r="D184" s="10" t="s">
        <v>371</v>
      </c>
      <c r="E184" s="10" t="s">
        <v>261</v>
      </c>
      <c r="F184" s="10" t="s">
        <v>369</v>
      </c>
      <c r="G184" s="10">
        <v>30</v>
      </c>
      <c r="H184" s="10" t="str">
        <f>'APTITUDE TEST RESULT'!I184</f>
        <v>PASS</v>
      </c>
      <c r="I184" s="10" t="str">
        <f>VLOOKUP(B184,[0]!RESULT,8,FALSE)</f>
        <v>AMBER</v>
      </c>
      <c r="J184" s="10" t="s">
        <v>356</v>
      </c>
      <c r="K184" s="28" t="str">
        <f>IF(OR(Table1[[#This Row],[Aptitude Test]]="FAIL",Table1[[#This Row],[Background Verification Status]]="RED"),"REJECTED","HIRED")</f>
        <v>HIRED</v>
      </c>
    </row>
    <row r="185" spans="1:11" x14ac:dyDescent="0.3">
      <c r="A185" s="56">
        <v>184</v>
      </c>
      <c r="B185" s="10">
        <v>1184</v>
      </c>
      <c r="C185" s="57" t="s">
        <v>98</v>
      </c>
      <c r="D185" s="57" t="s">
        <v>371</v>
      </c>
      <c r="E185" s="10" t="s">
        <v>264</v>
      </c>
      <c r="F185" s="10" t="s">
        <v>369</v>
      </c>
      <c r="G185" s="10">
        <v>30</v>
      </c>
      <c r="H185" s="10" t="str">
        <f>'APTITUDE TEST RESULT'!I185</f>
        <v>PASS</v>
      </c>
      <c r="I185" s="10" t="str">
        <f>VLOOKUP(B185,[0]!RESULT,8,FALSE)</f>
        <v>GREEN</v>
      </c>
      <c r="J185" s="10" t="s">
        <v>356</v>
      </c>
      <c r="K185" s="28" t="str">
        <f>IF(OR(Table1[[#This Row],[Aptitude Test]]="FAIL",Table1[[#This Row],[Background Verification Status]]="RED"),"REJECTED","HIRED")</f>
        <v>HIRED</v>
      </c>
    </row>
    <row r="186" spans="1:11" x14ac:dyDescent="0.3">
      <c r="A186" s="56">
        <v>185</v>
      </c>
      <c r="B186" s="10">
        <v>1185</v>
      </c>
      <c r="C186" s="10" t="s">
        <v>83</v>
      </c>
      <c r="D186" s="10" t="s">
        <v>371</v>
      </c>
      <c r="E186" s="10" t="s">
        <v>267</v>
      </c>
      <c r="F186" s="10" t="s">
        <v>430</v>
      </c>
      <c r="G186" s="10">
        <v>10</v>
      </c>
      <c r="H186" s="10" t="str">
        <f>'APTITUDE TEST RESULT'!I186</f>
        <v>FAIL</v>
      </c>
      <c r="I186" s="10" t="str">
        <f>VLOOKUP(B186,[0]!RESULT,8,FALSE)</f>
        <v>GREEN</v>
      </c>
      <c r="J186" s="10" t="s">
        <v>356</v>
      </c>
      <c r="K186" s="28" t="str">
        <f>IF(OR(Table1[[#This Row],[Aptitude Test]]="FAIL",Table1[[#This Row],[Background Verification Status]]="RED"),"REJECTED","HIRED")</f>
        <v>REJECTED</v>
      </c>
    </row>
    <row r="187" spans="1:11" x14ac:dyDescent="0.3">
      <c r="A187" s="56">
        <v>186</v>
      </c>
      <c r="B187" s="10">
        <v>1186</v>
      </c>
      <c r="C187" s="10" t="s">
        <v>31</v>
      </c>
      <c r="D187" s="10" t="s">
        <v>371</v>
      </c>
      <c r="E187" s="10" t="s">
        <v>290</v>
      </c>
      <c r="F187" s="10" t="s">
        <v>430</v>
      </c>
      <c r="G187" s="10">
        <v>12</v>
      </c>
      <c r="H187" s="10" t="str">
        <f>'APTITUDE TEST RESULT'!I187</f>
        <v>FAIL</v>
      </c>
      <c r="I187" s="10" t="str">
        <f>VLOOKUP(B187,[0]!RESULT,8,FALSE)</f>
        <v>RED</v>
      </c>
      <c r="J187" s="10" t="s">
        <v>357</v>
      </c>
      <c r="K187" s="28" t="str">
        <f>IF(OR(Table1[[#This Row],[Aptitude Test]]="FAIL",Table1[[#This Row],[Background Verification Status]]="RED"),"REJECTED","HIRED")</f>
        <v>REJECTED</v>
      </c>
    </row>
    <row r="188" spans="1:11" x14ac:dyDescent="0.3">
      <c r="A188" s="56">
        <v>187</v>
      </c>
      <c r="B188" s="10">
        <v>1187</v>
      </c>
      <c r="C188" s="10" t="s">
        <v>114</v>
      </c>
      <c r="D188" s="10" t="s">
        <v>371</v>
      </c>
      <c r="E188" s="10" t="s">
        <v>267</v>
      </c>
      <c r="F188" s="10" t="s">
        <v>333</v>
      </c>
      <c r="G188" s="10">
        <v>12</v>
      </c>
      <c r="H188" s="10" t="str">
        <f>'APTITUDE TEST RESULT'!I188</f>
        <v>PASS</v>
      </c>
      <c r="I188" s="10" t="str">
        <f>VLOOKUP(B188,[0]!RESULT,8,FALSE)</f>
        <v>GREEN</v>
      </c>
      <c r="J188" s="10" t="s">
        <v>356</v>
      </c>
      <c r="K188" s="28" t="str">
        <f>IF(OR(Table1[[#This Row],[Aptitude Test]]="FAIL",Table1[[#This Row],[Background Verification Status]]="RED"),"REJECTED","HIRED")</f>
        <v>HIRED</v>
      </c>
    </row>
    <row r="189" spans="1:11" x14ac:dyDescent="0.3">
      <c r="A189" s="56">
        <v>188</v>
      </c>
      <c r="B189" s="10">
        <v>1188</v>
      </c>
      <c r="C189" s="57" t="s">
        <v>91</v>
      </c>
      <c r="D189" s="57" t="s">
        <v>371</v>
      </c>
      <c r="E189" s="10" t="s">
        <v>290</v>
      </c>
      <c r="F189" s="10" t="s">
        <v>430</v>
      </c>
      <c r="G189" s="10">
        <v>12</v>
      </c>
      <c r="H189" s="10" t="str">
        <f>'APTITUDE TEST RESULT'!I189</f>
        <v>PASS</v>
      </c>
      <c r="I189" s="10" t="str">
        <f>VLOOKUP(B189,[0]!RESULT,8,FALSE)</f>
        <v>GREEN</v>
      </c>
      <c r="J189" s="10" t="s">
        <v>357</v>
      </c>
      <c r="K189" s="28" t="str">
        <f>IF(OR(Table1[[#This Row],[Aptitude Test]]="FAIL",Table1[[#This Row],[Background Verification Status]]="RED"),"REJECTED","HIRED")</f>
        <v>HIRED</v>
      </c>
    </row>
    <row r="190" spans="1:11" x14ac:dyDescent="0.3">
      <c r="A190" s="56">
        <v>189</v>
      </c>
      <c r="B190" s="10">
        <v>1189</v>
      </c>
      <c r="C190" s="10" t="s">
        <v>92</v>
      </c>
      <c r="D190" s="10" t="s">
        <v>371</v>
      </c>
      <c r="E190" s="10" t="s">
        <v>305</v>
      </c>
      <c r="F190" s="10" t="s">
        <v>369</v>
      </c>
      <c r="G190" s="10">
        <v>13</v>
      </c>
      <c r="H190" s="10" t="str">
        <f>'APTITUDE TEST RESULT'!I190</f>
        <v>PASS</v>
      </c>
      <c r="I190" s="10" t="str">
        <f>VLOOKUP(B190,[0]!RESULT,8,FALSE)</f>
        <v>GREEN</v>
      </c>
      <c r="J190" s="10" t="s">
        <v>356</v>
      </c>
      <c r="K190" s="28" t="str">
        <f>IF(OR(Table1[[#This Row],[Aptitude Test]]="FAIL",Table1[[#This Row],[Background Verification Status]]="RED"),"REJECTED","HIRED")</f>
        <v>HIRED</v>
      </c>
    </row>
    <row r="191" spans="1:11" x14ac:dyDescent="0.3">
      <c r="A191" s="56">
        <v>190</v>
      </c>
      <c r="B191" s="10">
        <v>1190</v>
      </c>
      <c r="C191" s="11" t="s">
        <v>147</v>
      </c>
      <c r="D191" s="11" t="s">
        <v>371</v>
      </c>
      <c r="E191" s="10" t="s">
        <v>308</v>
      </c>
      <c r="F191" s="10" t="s">
        <v>430</v>
      </c>
      <c r="G191" s="10">
        <v>13</v>
      </c>
      <c r="H191" s="10" t="str">
        <f>'APTITUDE TEST RESULT'!I191</f>
        <v>FAIL</v>
      </c>
      <c r="I191" s="10" t="str">
        <f>VLOOKUP(B191,[0]!RESULT,8,FALSE)</f>
        <v>GREEN</v>
      </c>
      <c r="J191" s="10" t="s">
        <v>357</v>
      </c>
      <c r="K191" s="28" t="str">
        <f>IF(OR(Table1[[#This Row],[Aptitude Test]]="FAIL",Table1[[#This Row],[Background Verification Status]]="RED"),"REJECTED","HIRED")</f>
        <v>REJECTED</v>
      </c>
    </row>
    <row r="192" spans="1:11" x14ac:dyDescent="0.3">
      <c r="A192" s="56">
        <v>191</v>
      </c>
      <c r="B192" s="10">
        <v>1191</v>
      </c>
      <c r="C192" s="10" t="s">
        <v>130</v>
      </c>
      <c r="D192" s="10" t="s">
        <v>371</v>
      </c>
      <c r="E192" s="10" t="s">
        <v>309</v>
      </c>
      <c r="F192" s="10" t="s">
        <v>369</v>
      </c>
      <c r="G192" s="10">
        <v>14</v>
      </c>
      <c r="H192" s="10" t="str">
        <f>'APTITUDE TEST RESULT'!I192</f>
        <v>PASS</v>
      </c>
      <c r="I192" s="10" t="str">
        <f>VLOOKUP(B192,[0]!RESULT,8,FALSE)</f>
        <v>RED</v>
      </c>
      <c r="J192" s="10" t="s">
        <v>356</v>
      </c>
      <c r="K192" s="28" t="str">
        <f>IF(OR(Table1[[#This Row],[Aptitude Test]]="FAIL",Table1[[#This Row],[Background Verification Status]]="RED"),"REJECTED","HIRED")</f>
        <v>REJECTED</v>
      </c>
    </row>
    <row r="193" spans="1:11" x14ac:dyDescent="0.3">
      <c r="A193" s="56">
        <v>192</v>
      </c>
      <c r="B193" s="10">
        <v>1192</v>
      </c>
      <c r="C193" s="11" t="s">
        <v>137</v>
      </c>
      <c r="D193" s="11" t="s">
        <v>371</v>
      </c>
      <c r="E193" s="10" t="s">
        <v>310</v>
      </c>
      <c r="F193" s="10" t="s">
        <v>333</v>
      </c>
      <c r="G193" s="10">
        <v>15</v>
      </c>
      <c r="H193" s="10" t="str">
        <f>'APTITUDE TEST RESULT'!I193</f>
        <v>FAIL</v>
      </c>
      <c r="I193" s="10" t="str">
        <f>VLOOKUP(B193,[0]!RESULT,8,FALSE)</f>
        <v>GREEN</v>
      </c>
      <c r="J193" s="10" t="s">
        <v>356</v>
      </c>
      <c r="K193" s="28" t="str">
        <f>IF(OR(Table1[[#This Row],[Aptitude Test]]="FAIL",Table1[[#This Row],[Background Verification Status]]="RED"),"REJECTED","HIRED")</f>
        <v>REJECTED</v>
      </c>
    </row>
    <row r="194" spans="1:11" x14ac:dyDescent="0.3">
      <c r="A194" s="56">
        <v>193</v>
      </c>
      <c r="B194" s="10">
        <v>1193</v>
      </c>
      <c r="C194" s="10" t="s">
        <v>123</v>
      </c>
      <c r="D194" s="10" t="s">
        <v>371</v>
      </c>
      <c r="E194" s="10" t="s">
        <v>311</v>
      </c>
      <c r="F194" s="10" t="s">
        <v>430</v>
      </c>
      <c r="G194" s="10">
        <v>15</v>
      </c>
      <c r="H194" s="10" t="str">
        <f>'APTITUDE TEST RESULT'!I194</f>
        <v>PASS</v>
      </c>
      <c r="I194" s="10" t="str">
        <f>VLOOKUP(B194,[0]!RESULT,8,FALSE)</f>
        <v>GREEN</v>
      </c>
      <c r="J194" s="10" t="s">
        <v>357</v>
      </c>
      <c r="K194" s="28" t="str">
        <f>IF(OR(Table1[[#This Row],[Aptitude Test]]="FAIL",Table1[[#This Row],[Background Verification Status]]="RED"),"REJECTED","HIRED")</f>
        <v>HIRED</v>
      </c>
    </row>
    <row r="195" spans="1:11" x14ac:dyDescent="0.3">
      <c r="A195" s="56">
        <v>194</v>
      </c>
      <c r="B195" s="10">
        <v>1194</v>
      </c>
      <c r="C195" s="57" t="s">
        <v>127</v>
      </c>
      <c r="D195" s="57" t="s">
        <v>371</v>
      </c>
      <c r="E195" s="10" t="s">
        <v>312</v>
      </c>
      <c r="F195" s="10" t="s">
        <v>333</v>
      </c>
      <c r="G195" s="10">
        <v>16</v>
      </c>
      <c r="H195" s="10" t="str">
        <f>'APTITUDE TEST RESULT'!I195</f>
        <v>PASS</v>
      </c>
      <c r="I195" s="10" t="str">
        <f>VLOOKUP(B195,[0]!RESULT,8,FALSE)</f>
        <v>GREEN</v>
      </c>
      <c r="J195" s="10" t="s">
        <v>356</v>
      </c>
      <c r="K195" s="28" t="str">
        <f>IF(OR(Table1[[#This Row],[Aptitude Test]]="FAIL",Table1[[#This Row],[Background Verification Status]]="RED"),"REJECTED","HIRED")</f>
        <v>HIRED</v>
      </c>
    </row>
    <row r="196" spans="1:11" x14ac:dyDescent="0.3">
      <c r="A196" s="56">
        <v>195</v>
      </c>
      <c r="B196" s="10">
        <v>1195</v>
      </c>
      <c r="C196" s="10" t="s">
        <v>115</v>
      </c>
      <c r="D196" s="10" t="s">
        <v>371</v>
      </c>
      <c r="E196" s="10" t="s">
        <v>313</v>
      </c>
      <c r="F196" s="10" t="s">
        <v>430</v>
      </c>
      <c r="G196" s="10">
        <v>17</v>
      </c>
      <c r="H196" s="10" t="str">
        <f>'APTITUDE TEST RESULT'!I196</f>
        <v>PASS</v>
      </c>
      <c r="I196" s="10" t="str">
        <f>VLOOKUP(B196,[0]!RESULT,8,FALSE)</f>
        <v>GREEN</v>
      </c>
      <c r="J196" s="10" t="s">
        <v>356</v>
      </c>
      <c r="K196" s="28" t="str">
        <f>IF(OR(Table1[[#This Row],[Aptitude Test]]="FAIL",Table1[[#This Row],[Background Verification Status]]="RED"),"REJECTED","HIRED")</f>
        <v>HIRED</v>
      </c>
    </row>
    <row r="197" spans="1:11" x14ac:dyDescent="0.3">
      <c r="A197" s="56">
        <v>196</v>
      </c>
      <c r="B197" s="10">
        <v>1196</v>
      </c>
      <c r="C197" s="10" t="s">
        <v>103</v>
      </c>
      <c r="D197" s="10" t="s">
        <v>371</v>
      </c>
      <c r="E197" s="10" t="s">
        <v>300</v>
      </c>
      <c r="F197" s="10" t="s">
        <v>430</v>
      </c>
      <c r="G197" s="10">
        <v>18</v>
      </c>
      <c r="H197" s="10" t="str">
        <f>'APTITUDE TEST RESULT'!I197</f>
        <v>FAIL</v>
      </c>
      <c r="I197" s="10" t="str">
        <f>VLOOKUP(B197,[0]!RESULT,8,FALSE)</f>
        <v>AMBER</v>
      </c>
      <c r="J197" s="10" t="s">
        <v>356</v>
      </c>
      <c r="K197" s="28" t="str">
        <f>IF(OR(Table1[[#This Row],[Aptitude Test]]="FAIL",Table1[[#This Row],[Background Verification Status]]="RED"),"REJECTED","HIRED")</f>
        <v>REJECTED</v>
      </c>
    </row>
    <row r="198" spans="1:11" x14ac:dyDescent="0.3">
      <c r="A198" s="56">
        <v>197</v>
      </c>
      <c r="B198" s="10">
        <v>1197</v>
      </c>
      <c r="C198" s="10" t="s">
        <v>97</v>
      </c>
      <c r="D198" s="10" t="s">
        <v>371</v>
      </c>
      <c r="E198" s="10" t="s">
        <v>294</v>
      </c>
      <c r="F198" s="10" t="s">
        <v>430</v>
      </c>
      <c r="G198" s="10">
        <v>10</v>
      </c>
      <c r="H198" s="10" t="str">
        <f>'APTITUDE TEST RESULT'!I198</f>
        <v>PASS</v>
      </c>
      <c r="I198" s="10" t="str">
        <f>VLOOKUP(B198,[0]!RESULT,8,FALSE)</f>
        <v>AMBER</v>
      </c>
      <c r="J198" s="10" t="s">
        <v>357</v>
      </c>
      <c r="K198" s="28" t="str">
        <f>IF(OR(Table1[[#This Row],[Aptitude Test]]="FAIL",Table1[[#This Row],[Background Verification Status]]="RED"),"REJECTED","HIRED")</f>
        <v>HIRED</v>
      </c>
    </row>
    <row r="199" spans="1:11" x14ac:dyDescent="0.3">
      <c r="A199" s="56">
        <v>198</v>
      </c>
      <c r="B199" s="10">
        <v>1198</v>
      </c>
      <c r="C199" s="10" t="s">
        <v>122</v>
      </c>
      <c r="D199" s="10" t="s">
        <v>371</v>
      </c>
      <c r="E199" s="10" t="s">
        <v>277</v>
      </c>
      <c r="F199" s="10" t="s">
        <v>430</v>
      </c>
      <c r="G199" s="10">
        <v>10</v>
      </c>
      <c r="H199" s="10" t="str">
        <f>'APTITUDE TEST RESULT'!I199</f>
        <v>PASS</v>
      </c>
      <c r="I199" s="10" t="str">
        <f>VLOOKUP(B199,[0]!RESULT,8,FALSE)</f>
        <v>GREEN</v>
      </c>
      <c r="J199" s="10" t="s">
        <v>356</v>
      </c>
      <c r="K199" s="28" t="str">
        <f>IF(OR(Table1[[#This Row],[Aptitude Test]]="FAIL",Table1[[#This Row],[Background Verification Status]]="RED"),"REJECTED","HIRED")</f>
        <v>HIRED</v>
      </c>
    </row>
    <row r="200" spans="1:11" x14ac:dyDescent="0.3">
      <c r="A200" s="56">
        <v>199</v>
      </c>
      <c r="B200" s="10">
        <v>1199</v>
      </c>
      <c r="C200" s="50" t="s">
        <v>144</v>
      </c>
      <c r="D200" s="10" t="s">
        <v>371</v>
      </c>
      <c r="E200" s="10" t="s">
        <v>314</v>
      </c>
      <c r="F200" s="10" t="s">
        <v>333</v>
      </c>
      <c r="G200" s="10">
        <v>11</v>
      </c>
      <c r="H200" s="10" t="str">
        <f>'APTITUDE TEST RESULT'!I200</f>
        <v>PASS</v>
      </c>
      <c r="I200" s="10" t="str">
        <f>VLOOKUP(B200,[0]!RESULT,8,FALSE)</f>
        <v>AMBER</v>
      </c>
      <c r="J200" s="10" t="s">
        <v>357</v>
      </c>
      <c r="K200" s="28" t="str">
        <f>IF(OR(Table1[[#This Row],[Aptitude Test]]="FAIL",Table1[[#This Row],[Background Verification Status]]="RED"),"REJECTED","HIRED")</f>
        <v>HIRED</v>
      </c>
    </row>
    <row r="201" spans="1:11" x14ac:dyDescent="0.3">
      <c r="A201" s="56">
        <v>200</v>
      </c>
      <c r="B201" s="10">
        <v>1200</v>
      </c>
      <c r="C201" s="10" t="s">
        <v>74</v>
      </c>
      <c r="D201" s="10" t="s">
        <v>371</v>
      </c>
      <c r="E201" s="10" t="s">
        <v>315</v>
      </c>
      <c r="F201" s="10" t="s">
        <v>333</v>
      </c>
      <c r="G201" s="10">
        <v>11</v>
      </c>
      <c r="H201" s="10" t="str">
        <f>'APTITUDE TEST RESULT'!I201</f>
        <v>PASS</v>
      </c>
      <c r="I201" s="10" t="str">
        <f>VLOOKUP(B201,[0]!RESULT,8,FALSE)</f>
        <v>GREEN</v>
      </c>
      <c r="J201" s="10" t="s">
        <v>357</v>
      </c>
      <c r="K201" s="28" t="str">
        <f>IF(OR(Table1[[#This Row],[Aptitude Test]]="FAIL",Table1[[#This Row],[Background Verification Status]]="RED"),"REJECTED","HIRED")</f>
        <v>HIRED</v>
      </c>
    </row>
    <row r="202" spans="1:11" x14ac:dyDescent="0.3">
      <c r="A202" s="56">
        <v>201</v>
      </c>
      <c r="B202" s="10">
        <v>1201</v>
      </c>
      <c r="C202" s="10" t="s">
        <v>112</v>
      </c>
      <c r="D202" s="10" t="s">
        <v>371</v>
      </c>
      <c r="E202" s="10" t="s">
        <v>316</v>
      </c>
      <c r="F202" s="10" t="s">
        <v>430</v>
      </c>
      <c r="G202" s="10">
        <v>11</v>
      </c>
      <c r="H202" s="10" t="str">
        <f>'APTITUDE TEST RESULT'!I202</f>
        <v>PASS</v>
      </c>
      <c r="I202" s="10" t="str">
        <f>VLOOKUP(B202,[0]!RESULT,8,FALSE)</f>
        <v>GREEN</v>
      </c>
      <c r="J202" s="10" t="s">
        <v>356</v>
      </c>
      <c r="K202" s="28" t="str">
        <f>IF(OR(Table1[[#This Row],[Aptitude Test]]="FAIL",Table1[[#This Row],[Background Verification Status]]="RED"),"REJECTED","HIRED")</f>
        <v>HIRED</v>
      </c>
    </row>
    <row r="203" spans="1:11" x14ac:dyDescent="0.3">
      <c r="A203" s="56">
        <v>202</v>
      </c>
      <c r="B203" s="10">
        <v>1202</v>
      </c>
      <c r="C203" s="10" t="s">
        <v>84</v>
      </c>
      <c r="D203" s="10" t="s">
        <v>371</v>
      </c>
      <c r="E203" s="10" t="s">
        <v>317</v>
      </c>
      <c r="F203" s="10" t="s">
        <v>430</v>
      </c>
      <c r="G203" s="10">
        <v>11</v>
      </c>
      <c r="H203" s="10" t="str">
        <f>'APTITUDE TEST RESULT'!I203</f>
        <v>PASS</v>
      </c>
      <c r="I203" s="10" t="str">
        <f>VLOOKUP(B203,[0]!RESULT,8,FALSE)</f>
        <v>GREEN</v>
      </c>
      <c r="J203" s="10" t="s">
        <v>356</v>
      </c>
      <c r="K203" s="28" t="str">
        <f>IF(OR(Table1[[#This Row],[Aptitude Test]]="FAIL",Table1[[#This Row],[Background Verification Status]]="RED"),"REJECTED","HIRED")</f>
        <v>HIRED</v>
      </c>
    </row>
    <row r="204" spans="1:11" x14ac:dyDescent="0.3">
      <c r="A204" s="56">
        <v>203</v>
      </c>
      <c r="B204" s="10">
        <v>1203</v>
      </c>
      <c r="C204" s="50" t="s">
        <v>145</v>
      </c>
      <c r="D204" s="10" t="s">
        <v>371</v>
      </c>
      <c r="E204" s="10" t="s">
        <v>318</v>
      </c>
      <c r="F204" s="10" t="s">
        <v>333</v>
      </c>
      <c r="G204" s="10">
        <v>12</v>
      </c>
      <c r="H204" s="10" t="str">
        <f>'APTITUDE TEST RESULT'!I204</f>
        <v>PASS</v>
      </c>
      <c r="I204" s="10" t="str">
        <f>VLOOKUP(B204,[0]!RESULT,8,FALSE)</f>
        <v>RED</v>
      </c>
      <c r="J204" s="10" t="s">
        <v>357</v>
      </c>
      <c r="K204" s="28" t="str">
        <f>IF(OR(Table1[[#This Row],[Aptitude Test]]="FAIL",Table1[[#This Row],[Background Verification Status]]="RED"),"REJECTED","HIRED")</f>
        <v>REJECTED</v>
      </c>
    </row>
    <row r="205" spans="1:11" x14ac:dyDescent="0.3">
      <c r="A205" s="56">
        <v>204</v>
      </c>
      <c r="B205" s="10">
        <v>1204</v>
      </c>
      <c r="C205" s="10" t="s">
        <v>132</v>
      </c>
      <c r="D205" s="10" t="s">
        <v>371</v>
      </c>
      <c r="E205" s="10" t="s">
        <v>319</v>
      </c>
      <c r="F205" s="10" t="s">
        <v>430</v>
      </c>
      <c r="G205" s="10">
        <v>12</v>
      </c>
      <c r="H205" s="10" t="str">
        <f>'APTITUDE TEST RESULT'!I205</f>
        <v>PASS</v>
      </c>
      <c r="I205" s="10" t="str">
        <f>VLOOKUP(B205,[0]!RESULT,8,FALSE)</f>
        <v>GREEN</v>
      </c>
      <c r="J205" s="10" t="s">
        <v>357</v>
      </c>
      <c r="K205" s="28" t="str">
        <f>IF(OR(Table1[[#This Row],[Aptitude Test]]="FAIL",Table1[[#This Row],[Background Verification Status]]="RED"),"REJECTED","HIRED")</f>
        <v>HIRED</v>
      </c>
    </row>
    <row r="206" spans="1:11" x14ac:dyDescent="0.3">
      <c r="A206" s="56">
        <v>205</v>
      </c>
      <c r="B206" s="10">
        <v>1205</v>
      </c>
      <c r="C206" s="10" t="s">
        <v>120</v>
      </c>
      <c r="D206" s="10" t="s">
        <v>371</v>
      </c>
      <c r="E206" s="10" t="s">
        <v>320</v>
      </c>
      <c r="F206" s="10" t="s">
        <v>430</v>
      </c>
      <c r="G206" s="10">
        <v>12</v>
      </c>
      <c r="H206" s="10" t="str">
        <f>'APTITUDE TEST RESULT'!I206</f>
        <v>PASS</v>
      </c>
      <c r="I206" s="10" t="str">
        <f>VLOOKUP(B206,[0]!RESULT,8,FALSE)</f>
        <v>RED</v>
      </c>
      <c r="J206" s="10" t="s">
        <v>356</v>
      </c>
      <c r="K206" s="28" t="str">
        <f>IF(OR(Table1[[#This Row],[Aptitude Test]]="FAIL",Table1[[#This Row],[Background Verification Status]]="RED"),"REJECTED","HIRED")</f>
        <v>REJECTED</v>
      </c>
    </row>
    <row r="207" spans="1:11" x14ac:dyDescent="0.3">
      <c r="A207" s="56">
        <v>206</v>
      </c>
      <c r="B207" s="10">
        <v>1206</v>
      </c>
      <c r="C207" s="10" t="s">
        <v>75</v>
      </c>
      <c r="D207" s="10" t="s">
        <v>371</v>
      </c>
      <c r="E207" s="10" t="s">
        <v>321</v>
      </c>
      <c r="F207" s="10" t="s">
        <v>430</v>
      </c>
      <c r="G207" s="10">
        <v>14</v>
      </c>
      <c r="H207" s="10" t="str">
        <f>'APTITUDE TEST RESULT'!I207</f>
        <v>FAIL</v>
      </c>
      <c r="I207" s="10" t="str">
        <f>VLOOKUP(B207,[0]!RESULT,8,FALSE)</f>
        <v>GREEN</v>
      </c>
      <c r="J207" s="10" t="s">
        <v>357</v>
      </c>
      <c r="K207" s="28" t="str">
        <f>IF(OR(Table1[[#This Row],[Aptitude Test]]="FAIL",Table1[[#This Row],[Background Verification Status]]="RED"),"REJECTED","HIRED")</f>
        <v>REJECTED</v>
      </c>
    </row>
    <row r="208" spans="1:11" x14ac:dyDescent="0.3">
      <c r="A208" s="56">
        <v>207</v>
      </c>
      <c r="B208" s="10">
        <v>1207</v>
      </c>
      <c r="C208" s="50" t="s">
        <v>398</v>
      </c>
      <c r="D208" s="10" t="s">
        <v>371</v>
      </c>
      <c r="E208" s="10" t="s">
        <v>312</v>
      </c>
      <c r="F208" s="10" t="s">
        <v>430</v>
      </c>
      <c r="G208" s="10">
        <v>14</v>
      </c>
      <c r="H208" s="10" t="str">
        <f>'APTITUDE TEST RESULT'!I208</f>
        <v>PASS</v>
      </c>
      <c r="I208" s="10" t="str">
        <f>VLOOKUP(B208,[0]!RESULT,8,FALSE)</f>
        <v>RED</v>
      </c>
      <c r="J208" s="10" t="s">
        <v>357</v>
      </c>
      <c r="K208" s="28" t="str">
        <f>IF(OR(Table1[[#This Row],[Aptitude Test]]="FAIL",Table1[[#This Row],[Background Verification Status]]="RED"),"REJECTED","HIRED")</f>
        <v>REJECTED</v>
      </c>
    </row>
    <row r="209" spans="1:11" x14ac:dyDescent="0.3">
      <c r="A209" s="56">
        <v>208</v>
      </c>
      <c r="B209" s="10">
        <v>1208</v>
      </c>
      <c r="C209" s="10" t="s">
        <v>110</v>
      </c>
      <c r="D209" s="10" t="s">
        <v>371</v>
      </c>
      <c r="E209" s="10" t="s">
        <v>312</v>
      </c>
      <c r="F209" s="10" t="s">
        <v>430</v>
      </c>
      <c r="G209" s="10">
        <v>15</v>
      </c>
      <c r="H209" s="10" t="str">
        <f>'APTITUDE TEST RESULT'!I209</f>
        <v>PASS</v>
      </c>
      <c r="I209" s="10" t="str">
        <f>VLOOKUP(B209,[0]!RESULT,8,FALSE)</f>
        <v>GREEN</v>
      </c>
      <c r="J209" s="10" t="s">
        <v>357</v>
      </c>
      <c r="K209" s="28" t="str">
        <f>IF(OR(Table1[[#This Row],[Aptitude Test]]="FAIL",Table1[[#This Row],[Background Verification Status]]="RED"),"REJECTED","HIRED")</f>
        <v>HIRED</v>
      </c>
    </row>
    <row r="210" spans="1:11" x14ac:dyDescent="0.3">
      <c r="A210" s="56">
        <v>209</v>
      </c>
      <c r="B210" s="10">
        <v>1209</v>
      </c>
      <c r="C210" s="10" t="s">
        <v>95</v>
      </c>
      <c r="D210" s="10" t="s">
        <v>371</v>
      </c>
      <c r="E210" s="10" t="s">
        <v>313</v>
      </c>
      <c r="F210" s="10" t="s">
        <v>333</v>
      </c>
      <c r="G210" s="10">
        <v>27</v>
      </c>
      <c r="H210" s="10" t="str">
        <f>'APTITUDE TEST RESULT'!I210</f>
        <v>PASS</v>
      </c>
      <c r="I210" s="10" t="str">
        <f>VLOOKUP(B210,[0]!RESULT,8,FALSE)</f>
        <v>GREEN</v>
      </c>
      <c r="J210" s="10" t="s">
        <v>357</v>
      </c>
      <c r="K210" s="28" t="str">
        <f>IF(OR(Table1[[#This Row],[Aptitude Test]]="FAIL",Table1[[#This Row],[Background Verification Status]]="RED"),"REJECTED","HIRED")</f>
        <v>HIRED</v>
      </c>
    </row>
    <row r="211" spans="1:11" x14ac:dyDescent="0.3">
      <c r="A211" s="56">
        <v>210</v>
      </c>
      <c r="B211" s="10">
        <v>1210</v>
      </c>
      <c r="C211" s="50" t="s">
        <v>140</v>
      </c>
      <c r="D211" s="10" t="s">
        <v>371</v>
      </c>
      <c r="E211" s="10" t="s">
        <v>300</v>
      </c>
      <c r="F211" s="10" t="s">
        <v>430</v>
      </c>
      <c r="G211" s="10">
        <v>21</v>
      </c>
      <c r="H211" s="10" t="str">
        <f>'APTITUDE TEST RESULT'!I211</f>
        <v>PASS</v>
      </c>
      <c r="I211" s="10" t="str">
        <f>VLOOKUP(B211,[0]!RESULT,8,FALSE)</f>
        <v>RED</v>
      </c>
      <c r="J211" s="10" t="s">
        <v>357</v>
      </c>
      <c r="K211" s="28" t="str">
        <f>IF(OR(Table1[[#This Row],[Aptitude Test]]="FAIL",Table1[[#This Row],[Background Verification Status]]="RED"),"REJECTED","HIRED")</f>
        <v>REJECTED</v>
      </c>
    </row>
    <row r="212" spans="1:11" x14ac:dyDescent="0.3">
      <c r="A212" s="56">
        <v>211</v>
      </c>
      <c r="B212" s="10">
        <v>1211</v>
      </c>
      <c r="C212" s="10" t="s">
        <v>118</v>
      </c>
      <c r="D212" s="10" t="s">
        <v>371</v>
      </c>
      <c r="E212" s="10" t="s">
        <v>294</v>
      </c>
      <c r="F212" s="10" t="s">
        <v>369</v>
      </c>
      <c r="G212" s="10">
        <v>21</v>
      </c>
      <c r="H212" s="10" t="str">
        <f>'APTITUDE TEST RESULT'!I212</f>
        <v>FAIL</v>
      </c>
      <c r="I212" s="10" t="str">
        <f>VLOOKUP(B212,[0]!RESULT,8,FALSE)</f>
        <v>GREEN</v>
      </c>
      <c r="J212" s="10" t="s">
        <v>357</v>
      </c>
      <c r="K212" s="28" t="str">
        <f>IF(OR(Table1[[#This Row],[Aptitude Test]]="FAIL",Table1[[#This Row],[Background Verification Status]]="RED"),"REJECTED","HIRED")</f>
        <v>REJECTED</v>
      </c>
    </row>
    <row r="213" spans="1:11" x14ac:dyDescent="0.3">
      <c r="A213" s="56">
        <v>212</v>
      </c>
      <c r="B213" s="10">
        <v>1212</v>
      </c>
      <c r="C213" s="10" t="s">
        <v>131</v>
      </c>
      <c r="D213" s="10" t="s">
        <v>371</v>
      </c>
      <c r="E213" s="10" t="s">
        <v>277</v>
      </c>
      <c r="F213" s="10" t="s">
        <v>430</v>
      </c>
      <c r="G213" s="10">
        <v>23</v>
      </c>
      <c r="H213" s="10" t="str">
        <f>'APTITUDE TEST RESULT'!I213</f>
        <v>PASS</v>
      </c>
      <c r="I213" s="10" t="str">
        <f>VLOOKUP(B213,[0]!RESULT,8,FALSE)</f>
        <v>GREEN</v>
      </c>
      <c r="J213" s="10" t="s">
        <v>356</v>
      </c>
      <c r="K213" s="28" t="str">
        <f>IF(OR(Table1[[#This Row],[Aptitude Test]]="FAIL",Table1[[#This Row],[Background Verification Status]]="RED"),"REJECTED","HIRED")</f>
        <v>HIRED</v>
      </c>
    </row>
    <row r="214" spans="1:11" x14ac:dyDescent="0.3">
      <c r="A214" s="56">
        <v>213</v>
      </c>
      <c r="B214" s="10">
        <v>1213</v>
      </c>
      <c r="C214" s="10" t="s">
        <v>397</v>
      </c>
      <c r="D214" s="10" t="s">
        <v>372</v>
      </c>
      <c r="E214" s="10" t="s">
        <v>314</v>
      </c>
      <c r="F214" s="10" t="s">
        <v>333</v>
      </c>
      <c r="G214" s="10">
        <v>19</v>
      </c>
      <c r="H214" s="10" t="str">
        <f>'APTITUDE TEST RESULT'!I214</f>
        <v>FAIL</v>
      </c>
      <c r="I214" s="10" t="str">
        <f>VLOOKUP(B214,[0]!RESULT,8,FALSE)</f>
        <v>GREEN</v>
      </c>
      <c r="J214" s="10" t="s">
        <v>357</v>
      </c>
      <c r="K214" s="28" t="str">
        <f>IF(OR(Table1[[#This Row],[Aptitude Test]]="FAIL",Table1[[#This Row],[Background Verification Status]]="RED"),"REJECTED","HIRED")</f>
        <v>REJECTED</v>
      </c>
    </row>
    <row r="215" spans="1:11" x14ac:dyDescent="0.3">
      <c r="A215" s="56">
        <v>214</v>
      </c>
      <c r="B215" s="10">
        <v>1214</v>
      </c>
      <c r="C215" s="50" t="s">
        <v>399</v>
      </c>
      <c r="D215" s="10" t="s">
        <v>371</v>
      </c>
      <c r="E215" s="10" t="s">
        <v>315</v>
      </c>
      <c r="F215" s="10" t="s">
        <v>430</v>
      </c>
      <c r="G215" s="10">
        <v>14</v>
      </c>
      <c r="H215" s="10" t="str">
        <f>'APTITUDE TEST RESULT'!I215</f>
        <v>PASS</v>
      </c>
      <c r="I215" s="10" t="str">
        <f>VLOOKUP(B215,[0]!RESULT,8,FALSE)</f>
        <v>RED</v>
      </c>
      <c r="J215" s="10" t="s">
        <v>357</v>
      </c>
      <c r="K215" s="28" t="str">
        <f>IF(OR(Table1[[#This Row],[Aptitude Test]]="FAIL",Table1[[#This Row],[Background Verification Status]]="RED"),"REJECTED","HIRED")</f>
        <v>REJECTED</v>
      </c>
    </row>
    <row r="216" spans="1:11" x14ac:dyDescent="0.3">
      <c r="A216" s="56">
        <v>215</v>
      </c>
      <c r="B216" s="10">
        <v>1215</v>
      </c>
      <c r="C216" s="10" t="s">
        <v>81</v>
      </c>
      <c r="D216" s="10" t="s">
        <v>371</v>
      </c>
      <c r="E216" s="10" t="s">
        <v>316</v>
      </c>
      <c r="F216" s="10" t="s">
        <v>333</v>
      </c>
      <c r="G216" s="10">
        <v>14</v>
      </c>
      <c r="H216" s="10" t="str">
        <f>'APTITUDE TEST RESULT'!I216</f>
        <v>PASS</v>
      </c>
      <c r="I216" s="10" t="str">
        <f>VLOOKUP(B216,[0]!RESULT,8,FALSE)</f>
        <v>RED</v>
      </c>
      <c r="J216" s="10" t="s">
        <v>357</v>
      </c>
      <c r="K216" s="28" t="str">
        <f>IF(OR(Table1[[#This Row],[Aptitude Test]]="FAIL",Table1[[#This Row],[Background Verification Status]]="RED"),"REJECTED","HIRED")</f>
        <v>REJECTED</v>
      </c>
    </row>
    <row r="217" spans="1:11" x14ac:dyDescent="0.3">
      <c r="A217" s="56">
        <v>216</v>
      </c>
      <c r="B217" s="10">
        <v>1216</v>
      </c>
      <c r="C217" s="50" t="s">
        <v>141</v>
      </c>
      <c r="D217" s="50" t="s">
        <v>371</v>
      </c>
      <c r="E217" s="10" t="s">
        <v>317</v>
      </c>
      <c r="F217" s="10" t="s">
        <v>430</v>
      </c>
      <c r="G217" s="10">
        <v>17</v>
      </c>
      <c r="H217" s="10" t="str">
        <f>'APTITUDE TEST RESULT'!I217</f>
        <v>FAIL</v>
      </c>
      <c r="I217" s="10" t="str">
        <f>VLOOKUP(B217,[0]!RESULT,8,FALSE)</f>
        <v>GREEN</v>
      </c>
      <c r="J217" s="10" t="s">
        <v>357</v>
      </c>
      <c r="K217" s="28" t="str">
        <f>IF(OR(Table1[[#This Row],[Aptitude Test]]="FAIL",Table1[[#This Row],[Background Verification Status]]="RED"),"REJECTED","HIRED")</f>
        <v>REJECTED</v>
      </c>
    </row>
    <row r="218" spans="1:11" x14ac:dyDescent="0.3">
      <c r="A218" s="56">
        <v>217</v>
      </c>
      <c r="B218" s="10">
        <v>1217</v>
      </c>
      <c r="C218" s="10" t="s">
        <v>121</v>
      </c>
      <c r="D218" s="10" t="s">
        <v>371</v>
      </c>
      <c r="E218" s="10" t="s">
        <v>283</v>
      </c>
      <c r="F218" s="10" t="s">
        <v>430</v>
      </c>
      <c r="G218" s="10">
        <v>14</v>
      </c>
      <c r="H218" s="10" t="str">
        <f>'APTITUDE TEST RESULT'!I218</f>
        <v>PASS</v>
      </c>
      <c r="I218" s="10" t="str">
        <f>VLOOKUP(B218,[0]!RESULT,8,FALSE)</f>
        <v>RED</v>
      </c>
      <c r="J218" s="10" t="s">
        <v>357</v>
      </c>
      <c r="K218" s="28" t="str">
        <f>IF(OR(Table1[[#This Row],[Aptitude Test]]="FAIL",Table1[[#This Row],[Background Verification Status]]="RED"),"REJECTED","HIRED")</f>
        <v>REJECTED</v>
      </c>
    </row>
    <row r="219" spans="1:11" x14ac:dyDescent="0.3">
      <c r="A219" s="56">
        <v>218</v>
      </c>
      <c r="B219" s="10">
        <v>1218</v>
      </c>
      <c r="C219" s="50" t="s">
        <v>396</v>
      </c>
      <c r="D219" s="50" t="s">
        <v>372</v>
      </c>
      <c r="E219" s="10" t="s">
        <v>284</v>
      </c>
      <c r="F219" s="10" t="s">
        <v>338</v>
      </c>
      <c r="G219" s="10">
        <v>15</v>
      </c>
      <c r="H219" s="10" t="str">
        <f>'APTITUDE TEST RESULT'!I219</f>
        <v>PASS</v>
      </c>
      <c r="I219" s="10" t="str">
        <f>VLOOKUP(B219,[0]!RESULT,8,FALSE)</f>
        <v>GREEN</v>
      </c>
      <c r="J219" s="10" t="s">
        <v>357</v>
      </c>
      <c r="K219" s="28" t="str">
        <f>IF(OR(Table1[[#This Row],[Aptitude Test]]="FAIL",Table1[[#This Row],[Background Verification Status]]="RED"),"REJECTED","HIRED")</f>
        <v>HIRED</v>
      </c>
    </row>
    <row r="220" spans="1:11" x14ac:dyDescent="0.3">
      <c r="A220" s="56">
        <v>219</v>
      </c>
      <c r="B220" s="10">
        <v>1219</v>
      </c>
      <c r="C220" s="10" t="s">
        <v>113</v>
      </c>
      <c r="D220" s="10" t="s">
        <v>371</v>
      </c>
      <c r="E220" s="10" t="s">
        <v>327</v>
      </c>
      <c r="F220" s="10" t="s">
        <v>338</v>
      </c>
      <c r="G220" s="10">
        <v>13</v>
      </c>
      <c r="H220" s="10" t="str">
        <f>'APTITUDE TEST RESULT'!I220</f>
        <v>PASS</v>
      </c>
      <c r="I220" s="10" t="str">
        <f>VLOOKUP(B220,[0]!RESULT,8,FALSE)</f>
        <v>GREEN</v>
      </c>
      <c r="J220" s="10" t="s">
        <v>357</v>
      </c>
      <c r="K220" s="28" t="str">
        <f>IF(OR(Table1[[#This Row],[Aptitude Test]]="FAIL",Table1[[#This Row],[Background Verification Status]]="RED"),"REJECTED","HIRED")</f>
        <v>HIRED</v>
      </c>
    </row>
    <row r="221" spans="1:11" x14ac:dyDescent="0.3">
      <c r="A221" s="56">
        <v>220</v>
      </c>
      <c r="B221" s="10">
        <v>1220</v>
      </c>
      <c r="C221" s="50" t="s">
        <v>395</v>
      </c>
      <c r="D221" s="50" t="s">
        <v>372</v>
      </c>
      <c r="E221" s="10" t="s">
        <v>280</v>
      </c>
      <c r="F221" s="10" t="s">
        <v>333</v>
      </c>
      <c r="G221" s="10">
        <v>11</v>
      </c>
      <c r="H221" s="10" t="str">
        <f>'APTITUDE TEST RESULT'!I221</f>
        <v>PASS</v>
      </c>
      <c r="I221" s="10" t="str">
        <f>VLOOKUP(B221,[0]!RESULT,8,FALSE)</f>
        <v>GREEN</v>
      </c>
      <c r="J221" s="10" t="s">
        <v>357</v>
      </c>
      <c r="K221" s="28" t="str">
        <f>IF(OR(Table1[[#This Row],[Aptitude Test]]="FAIL",Table1[[#This Row],[Background Verification Status]]="RED"),"REJECTED","HIRED")</f>
        <v>HIRED</v>
      </c>
    </row>
    <row r="222" spans="1:11" x14ac:dyDescent="0.3">
      <c r="A222" s="56">
        <v>221</v>
      </c>
      <c r="B222" s="10">
        <v>1221</v>
      </c>
      <c r="C222" s="10" t="s">
        <v>233</v>
      </c>
      <c r="D222" s="10" t="s">
        <v>372</v>
      </c>
      <c r="E222" s="10" t="s">
        <v>281</v>
      </c>
      <c r="F222" s="10" t="s">
        <v>333</v>
      </c>
      <c r="G222" s="10">
        <v>10</v>
      </c>
      <c r="H222" s="10" t="str">
        <f>'APTITUDE TEST RESULT'!I222</f>
        <v>FAIL</v>
      </c>
      <c r="I222" s="10" t="str">
        <f>VLOOKUP(B222,[0]!RESULT,8,FALSE)</f>
        <v>GREEN</v>
      </c>
      <c r="J222" s="10" t="s">
        <v>357</v>
      </c>
      <c r="K222" s="28" t="str">
        <f>IF(OR(Table1[[#This Row],[Aptitude Test]]="FAIL",Table1[[#This Row],[Background Verification Status]]="RED"),"REJECTED","HIRED")</f>
        <v>REJECTED</v>
      </c>
    </row>
    <row r="223" spans="1:11" x14ac:dyDescent="0.3">
      <c r="A223" s="56">
        <v>222</v>
      </c>
      <c r="B223" s="10">
        <v>1222</v>
      </c>
      <c r="C223" s="50" t="s">
        <v>154</v>
      </c>
      <c r="D223" s="50" t="s">
        <v>372</v>
      </c>
      <c r="E223" s="10" t="s">
        <v>282</v>
      </c>
      <c r="F223" s="10" t="s">
        <v>333</v>
      </c>
      <c r="G223" s="10">
        <v>17</v>
      </c>
      <c r="H223" s="10" t="str">
        <f>'APTITUDE TEST RESULT'!I223</f>
        <v>PASS</v>
      </c>
      <c r="I223" s="10" t="str">
        <f>VLOOKUP(B223,[0]!RESULT,8,FALSE)</f>
        <v>GREEN</v>
      </c>
      <c r="J223" s="10" t="s">
        <v>357</v>
      </c>
      <c r="K223" s="28" t="str">
        <f>IF(OR(Table1[[#This Row],[Aptitude Test]]="FAIL",Table1[[#This Row],[Background Verification Status]]="RED"),"REJECTED","HIRED")</f>
        <v>HIRED</v>
      </c>
    </row>
    <row r="224" spans="1:11" x14ac:dyDescent="0.3">
      <c r="A224" s="56">
        <v>223</v>
      </c>
      <c r="B224" s="10">
        <v>1223</v>
      </c>
      <c r="C224" s="10" t="s">
        <v>234</v>
      </c>
      <c r="D224" s="10" t="s">
        <v>372</v>
      </c>
      <c r="E224" s="10" t="s">
        <v>283</v>
      </c>
      <c r="F224" s="10" t="s">
        <v>338</v>
      </c>
      <c r="G224" s="10">
        <v>22</v>
      </c>
      <c r="H224" s="10" t="str">
        <f>'APTITUDE TEST RESULT'!I224</f>
        <v>PASS</v>
      </c>
      <c r="I224" s="10" t="str">
        <f>VLOOKUP(B224,[0]!RESULT,8,FALSE)</f>
        <v>GREEN</v>
      </c>
      <c r="J224" s="10" t="s">
        <v>357</v>
      </c>
      <c r="K224" s="28" t="str">
        <f>IF(OR(Table1[[#This Row],[Aptitude Test]]="FAIL",Table1[[#This Row],[Background Verification Status]]="RED"),"REJECTED","HIRED")</f>
        <v>HIRED</v>
      </c>
    </row>
    <row r="225" spans="1:11 16384:16384" x14ac:dyDescent="0.3">
      <c r="A225" s="56">
        <v>224</v>
      </c>
      <c r="B225" s="10">
        <v>1224</v>
      </c>
      <c r="C225" s="50" t="s">
        <v>394</v>
      </c>
      <c r="D225" s="50" t="s">
        <v>372</v>
      </c>
      <c r="E225" s="10" t="s">
        <v>284</v>
      </c>
      <c r="F225" s="10" t="s">
        <v>333</v>
      </c>
      <c r="G225" s="10">
        <v>21</v>
      </c>
      <c r="H225" s="10" t="str">
        <f>'APTITUDE TEST RESULT'!I225</f>
        <v>PASS</v>
      </c>
      <c r="I225" s="10" t="str">
        <f>VLOOKUP(B225,[0]!RESULT,8,FALSE)</f>
        <v>GREEN</v>
      </c>
      <c r="J225" s="10" t="s">
        <v>357</v>
      </c>
      <c r="K225" s="28" t="str">
        <f>IF(OR(Table1[[#This Row],[Aptitude Test]]="FAIL",Table1[[#This Row],[Background Verification Status]]="RED"),"REJECTED","HIRED")</f>
        <v>HIRED</v>
      </c>
    </row>
    <row r="226" spans="1:11 16384:16384" x14ac:dyDescent="0.3">
      <c r="A226" s="56">
        <v>225</v>
      </c>
      <c r="B226" s="10">
        <v>1225</v>
      </c>
      <c r="C226" s="10" t="s">
        <v>236</v>
      </c>
      <c r="D226" s="10" t="s">
        <v>372</v>
      </c>
      <c r="E226" s="10" t="s">
        <v>327</v>
      </c>
      <c r="F226" s="10" t="s">
        <v>333</v>
      </c>
      <c r="G226" s="10">
        <v>19</v>
      </c>
      <c r="H226" s="10" t="str">
        <f>'APTITUDE TEST RESULT'!I226</f>
        <v>FAIL</v>
      </c>
      <c r="I226" s="10" t="str">
        <f>VLOOKUP(B226,[0]!RESULT,8,FALSE)</f>
        <v>RED</v>
      </c>
      <c r="J226" s="10" t="s">
        <v>357</v>
      </c>
      <c r="K226" s="28" t="str">
        <f>IF(OR(Table1[[#This Row],[Aptitude Test]]="FAIL",Table1[[#This Row],[Background Verification Status]]="RED"),"REJECTED","HIRED")</f>
        <v>REJECTED</v>
      </c>
    </row>
    <row r="227" spans="1:11 16384:16384" x14ac:dyDescent="0.3">
      <c r="A227" s="56">
        <v>226</v>
      </c>
      <c r="B227" s="10">
        <v>1226</v>
      </c>
      <c r="C227" s="50" t="s">
        <v>386</v>
      </c>
      <c r="D227" s="10" t="s">
        <v>372</v>
      </c>
      <c r="E227" s="10" t="s">
        <v>288</v>
      </c>
      <c r="F227" s="10" t="s">
        <v>333</v>
      </c>
      <c r="G227" s="10">
        <v>18</v>
      </c>
      <c r="H227" s="10" t="str">
        <f>'APTITUDE TEST RESULT'!I227</f>
        <v>PASS</v>
      </c>
      <c r="I227" s="10" t="str">
        <f>VLOOKUP(B227,[0]!RESULT,8,FALSE)</f>
        <v>GREEN</v>
      </c>
      <c r="J227" s="10" t="s">
        <v>357</v>
      </c>
      <c r="K227" s="28" t="str">
        <f>IF(OR(Table1[[#This Row],[Aptitude Test]]="FAIL",Table1[[#This Row],[Background Verification Status]]="RED"),"REJECTED","HIRED")</f>
        <v>HIRED</v>
      </c>
    </row>
    <row r="228" spans="1:11 16384:16384" x14ac:dyDescent="0.3">
      <c r="A228" s="56">
        <v>227</v>
      </c>
      <c r="B228" s="10">
        <v>1227</v>
      </c>
      <c r="C228" s="10" t="s">
        <v>385</v>
      </c>
      <c r="D228" s="10" t="s">
        <v>372</v>
      </c>
      <c r="E228" s="10" t="s">
        <v>289</v>
      </c>
      <c r="F228" s="10" t="s">
        <v>333</v>
      </c>
      <c r="G228" s="10">
        <v>17</v>
      </c>
      <c r="H228" s="10" t="str">
        <f>'APTITUDE TEST RESULT'!I228</f>
        <v>FAIL</v>
      </c>
      <c r="I228" s="10" t="str">
        <f>VLOOKUP(B228,[0]!RESULT,8,FALSE)</f>
        <v>RED</v>
      </c>
      <c r="J228" s="10" t="s">
        <v>357</v>
      </c>
      <c r="K228" s="28" t="str">
        <f>IF(OR(Table1[[#This Row],[Aptitude Test]]="FAIL",Table1[[#This Row],[Background Verification Status]]="RED"),"REJECTED","HIRED")</f>
        <v>REJECTED</v>
      </c>
    </row>
    <row r="229" spans="1:11 16384:16384" x14ac:dyDescent="0.3">
      <c r="A229" s="56">
        <v>228</v>
      </c>
      <c r="B229" s="10">
        <v>1228</v>
      </c>
      <c r="C229" s="50" t="s">
        <v>382</v>
      </c>
      <c r="D229" s="50" t="s">
        <v>372</v>
      </c>
      <c r="E229" s="10" t="s">
        <v>290</v>
      </c>
      <c r="F229" s="10" t="s">
        <v>338</v>
      </c>
      <c r="G229" s="10">
        <v>15</v>
      </c>
      <c r="H229" s="10" t="str">
        <f>'APTITUDE TEST RESULT'!I229</f>
        <v>PASS</v>
      </c>
      <c r="I229" s="10" t="str">
        <f>VLOOKUP(B229,[0]!RESULT,8,FALSE)</f>
        <v>RED</v>
      </c>
      <c r="J229" s="10" t="s">
        <v>357</v>
      </c>
      <c r="K229" s="28" t="str">
        <f>IF(OR(Table1[[#This Row],[Aptitude Test]]="FAIL",Table1[[#This Row],[Background Verification Status]]="RED"),"REJECTED","HIRED")</f>
        <v>REJECTED</v>
      </c>
    </row>
    <row r="230" spans="1:11 16384:16384" x14ac:dyDescent="0.3">
      <c r="A230" s="56">
        <v>229</v>
      </c>
      <c r="B230" s="10">
        <v>1229</v>
      </c>
      <c r="C230" s="10" t="s">
        <v>239</v>
      </c>
      <c r="D230" s="10" t="s">
        <v>372</v>
      </c>
      <c r="E230" s="10" t="s">
        <v>291</v>
      </c>
      <c r="F230" s="10" t="s">
        <v>333</v>
      </c>
      <c r="G230" s="10">
        <v>15</v>
      </c>
      <c r="H230" s="10" t="str">
        <f>'APTITUDE TEST RESULT'!I230</f>
        <v>FAIL</v>
      </c>
      <c r="I230" s="10" t="str">
        <f>VLOOKUP(B230,[0]!RESULT,8,FALSE)</f>
        <v>RED</v>
      </c>
      <c r="J230" s="10" t="s">
        <v>357</v>
      </c>
      <c r="K230" s="28" t="str">
        <f>IF(OR(Table1[[#This Row],[Aptitude Test]]="FAIL",Table1[[#This Row],[Background Verification Status]]="RED"),"REJECTED","HIRED")</f>
        <v>REJECTED</v>
      </c>
      <c r="XFD230" s="1" t="s">
        <v>333</v>
      </c>
    </row>
    <row r="231" spans="1:11 16384:16384" x14ac:dyDescent="0.3">
      <c r="A231" s="56">
        <v>230</v>
      </c>
      <c r="B231" s="10">
        <v>1230</v>
      </c>
      <c r="C231" s="50" t="s">
        <v>240</v>
      </c>
      <c r="D231" s="50" t="s">
        <v>372</v>
      </c>
      <c r="E231" s="10" t="s">
        <v>292</v>
      </c>
      <c r="F231" s="10" t="s">
        <v>338</v>
      </c>
      <c r="G231" s="10">
        <v>11</v>
      </c>
      <c r="H231" s="10" t="str">
        <f>'APTITUDE TEST RESULT'!I231</f>
        <v>PASS</v>
      </c>
      <c r="I231" s="10" t="str">
        <f>VLOOKUP(B231,[0]!RESULT,8,FALSE)</f>
        <v>RED</v>
      </c>
      <c r="J231" s="10" t="s">
        <v>357</v>
      </c>
      <c r="K231" s="28" t="str">
        <f>IF(OR(Table1[[#This Row],[Aptitude Test]]="FAIL",Table1[[#This Row],[Background Verification Status]]="RED"),"REJECTED","HIRED")</f>
        <v>REJECTED</v>
      </c>
    </row>
    <row r="232" spans="1:11 16384:16384" x14ac:dyDescent="0.3">
      <c r="A232" s="56">
        <v>231</v>
      </c>
      <c r="B232" s="10">
        <v>1231</v>
      </c>
      <c r="C232" s="10" t="s">
        <v>384</v>
      </c>
      <c r="D232" s="10" t="s">
        <v>372</v>
      </c>
      <c r="E232" s="10" t="s">
        <v>293</v>
      </c>
      <c r="F232" s="10" t="s">
        <v>333</v>
      </c>
      <c r="G232" s="10">
        <v>12</v>
      </c>
      <c r="H232" s="10" t="str">
        <f>'APTITUDE TEST RESULT'!I232</f>
        <v>PASS</v>
      </c>
      <c r="I232" s="10" t="str">
        <f>VLOOKUP(B232,[0]!RESULT,8,FALSE)</f>
        <v>GREEN</v>
      </c>
      <c r="J232" s="10" t="s">
        <v>357</v>
      </c>
      <c r="K232" s="28" t="str">
        <f>IF(OR(Table1[[#This Row],[Aptitude Test]]="FAIL",Table1[[#This Row],[Background Verification Status]]="RED"),"REJECTED","HIRED")</f>
        <v>HIRED</v>
      </c>
    </row>
    <row r="233" spans="1:11 16384:16384" x14ac:dyDescent="0.3">
      <c r="A233" s="56">
        <v>232</v>
      </c>
      <c r="B233" s="10">
        <v>1232</v>
      </c>
      <c r="C233" s="50" t="s">
        <v>242</v>
      </c>
      <c r="D233" s="50" t="s">
        <v>372</v>
      </c>
      <c r="E233" s="10" t="s">
        <v>294</v>
      </c>
      <c r="F233" s="10" t="s">
        <v>338</v>
      </c>
      <c r="G233" s="10">
        <v>10</v>
      </c>
      <c r="H233" s="10" t="str">
        <f>'APTITUDE TEST RESULT'!I233</f>
        <v>PASS</v>
      </c>
      <c r="I233" s="10" t="str">
        <f>VLOOKUP(B233,[0]!RESULT,8,FALSE)</f>
        <v>RED</v>
      </c>
      <c r="J233" s="10" t="s">
        <v>357</v>
      </c>
      <c r="K233" s="28" t="str">
        <f>IF(OR(Table1[[#This Row],[Aptitude Test]]="FAIL",Table1[[#This Row],[Background Verification Status]]="RED"),"REJECTED","HIRED")</f>
        <v>REJECTED</v>
      </c>
    </row>
    <row r="234" spans="1:11 16384:16384" x14ac:dyDescent="0.3">
      <c r="A234" s="56">
        <v>233</v>
      </c>
      <c r="B234" s="10">
        <v>1233</v>
      </c>
      <c r="C234" s="10" t="s">
        <v>243</v>
      </c>
      <c r="D234" s="10" t="s">
        <v>372</v>
      </c>
      <c r="E234" s="10" t="s">
        <v>295</v>
      </c>
      <c r="F234" s="10" t="s">
        <v>338</v>
      </c>
      <c r="G234" s="10">
        <v>13</v>
      </c>
      <c r="H234" s="10" t="str">
        <f>'APTITUDE TEST RESULT'!I234</f>
        <v>PASS</v>
      </c>
      <c r="I234" s="10" t="str">
        <f>VLOOKUP(B234,[0]!RESULT,8,FALSE)</f>
        <v>GREEN</v>
      </c>
      <c r="J234" s="10" t="s">
        <v>357</v>
      </c>
      <c r="K234" s="28" t="str">
        <f>IF(OR(Table1[[#This Row],[Aptitude Test]]="FAIL",Table1[[#This Row],[Background Verification Status]]="RED"),"REJECTED","HIRED")</f>
        <v>HIRED</v>
      </c>
    </row>
    <row r="235" spans="1:11 16384:16384" x14ac:dyDescent="0.3">
      <c r="A235" s="56">
        <v>234</v>
      </c>
      <c r="B235" s="10">
        <v>1234</v>
      </c>
      <c r="C235" s="50" t="s">
        <v>383</v>
      </c>
      <c r="D235" s="50" t="s">
        <v>371</v>
      </c>
      <c r="E235" s="10" t="s">
        <v>296</v>
      </c>
      <c r="F235" s="10" t="s">
        <v>333</v>
      </c>
      <c r="G235" s="10">
        <v>11</v>
      </c>
      <c r="H235" s="10" t="str">
        <f>'APTITUDE TEST RESULT'!I235</f>
        <v>PASS</v>
      </c>
      <c r="I235" s="10" t="str">
        <f>VLOOKUP(B235,[0]!RESULT,8,FALSE)</f>
        <v>RED</v>
      </c>
      <c r="J235" s="10" t="s">
        <v>357</v>
      </c>
      <c r="K235" s="28" t="str">
        <f>IF(OR(Table1[[#This Row],[Aptitude Test]]="FAIL",Table1[[#This Row],[Background Verification Status]]="RED"),"REJECTED","HIRED")</f>
        <v>REJECTED</v>
      </c>
    </row>
    <row r="236" spans="1:11 16384:16384" x14ac:dyDescent="0.3">
      <c r="A236" s="56">
        <v>235</v>
      </c>
      <c r="B236" s="10">
        <v>1235</v>
      </c>
      <c r="C236" s="10" t="s">
        <v>387</v>
      </c>
      <c r="D236" s="10" t="s">
        <v>372</v>
      </c>
      <c r="E236" s="10" t="s">
        <v>297</v>
      </c>
      <c r="F236" s="10" t="s">
        <v>338</v>
      </c>
      <c r="G236" s="10">
        <v>10</v>
      </c>
      <c r="H236" s="10" t="str">
        <f>'APTITUDE TEST RESULT'!I236</f>
        <v>PASS</v>
      </c>
      <c r="I236" s="10" t="str">
        <f>VLOOKUP(B236,[0]!RESULT,8,FALSE)</f>
        <v>RED</v>
      </c>
      <c r="J236" s="10" t="s">
        <v>357</v>
      </c>
      <c r="K236" s="28" t="str">
        <f>IF(OR(Table1[[#This Row],[Aptitude Test]]="FAIL",Table1[[#This Row],[Background Verification Status]]="RED"),"REJECTED","HIRED")</f>
        <v>REJECTED</v>
      </c>
    </row>
    <row r="237" spans="1:11 16384:16384" x14ac:dyDescent="0.3">
      <c r="A237" s="56">
        <v>236</v>
      </c>
      <c r="B237" s="10">
        <v>1236</v>
      </c>
      <c r="C237" s="50" t="s">
        <v>388</v>
      </c>
      <c r="D237" s="50" t="s">
        <v>372</v>
      </c>
      <c r="E237" s="10" t="s">
        <v>298</v>
      </c>
      <c r="F237" s="10" t="s">
        <v>338</v>
      </c>
      <c r="G237" s="10">
        <v>16</v>
      </c>
      <c r="H237" s="10" t="str">
        <f>'APTITUDE TEST RESULT'!I237</f>
        <v>PASS</v>
      </c>
      <c r="I237" s="10" t="str">
        <f>VLOOKUP(B237,[0]!RESULT,8,FALSE)</f>
        <v>GREEN</v>
      </c>
      <c r="J237" s="10" t="s">
        <v>357</v>
      </c>
      <c r="K237" s="28" t="str">
        <f>IF(OR(Table1[[#This Row],[Aptitude Test]]="FAIL",Table1[[#This Row],[Background Verification Status]]="RED"),"REJECTED","HIRED")</f>
        <v>HIRED</v>
      </c>
    </row>
    <row r="238" spans="1:11 16384:16384" x14ac:dyDescent="0.3">
      <c r="A238" s="56">
        <v>237</v>
      </c>
      <c r="B238" s="10">
        <v>1237</v>
      </c>
      <c r="C238" s="10" t="s">
        <v>389</v>
      </c>
      <c r="D238" s="10" t="s">
        <v>372</v>
      </c>
      <c r="E238" s="10" t="s">
        <v>299</v>
      </c>
      <c r="F238" s="10" t="s">
        <v>333</v>
      </c>
      <c r="G238" s="10">
        <v>11</v>
      </c>
      <c r="H238" s="10" t="str">
        <f>'APTITUDE TEST RESULT'!I238</f>
        <v>PASS</v>
      </c>
      <c r="I238" s="10" t="str">
        <f>VLOOKUP(B238,[0]!RESULT,8,FALSE)</f>
        <v>GREEN</v>
      </c>
      <c r="J238" s="10" t="s">
        <v>357</v>
      </c>
      <c r="K238" s="28" t="str">
        <f>IF(OR(Table1[[#This Row],[Aptitude Test]]="FAIL",Table1[[#This Row],[Background Verification Status]]="RED"),"REJECTED","HIRED")</f>
        <v>HIRED</v>
      </c>
    </row>
    <row r="239" spans="1:11 16384:16384" x14ac:dyDescent="0.3">
      <c r="A239" s="56">
        <v>238</v>
      </c>
      <c r="B239" s="10">
        <v>1238</v>
      </c>
      <c r="C239" s="50" t="s">
        <v>390</v>
      </c>
      <c r="D239" s="50" t="s">
        <v>371</v>
      </c>
      <c r="E239" s="10" t="s">
        <v>300</v>
      </c>
      <c r="F239" s="10" t="s">
        <v>338</v>
      </c>
      <c r="G239" s="10">
        <v>10</v>
      </c>
      <c r="H239" s="10" t="str">
        <f>'APTITUDE TEST RESULT'!I239</f>
        <v>PASS</v>
      </c>
      <c r="I239" s="10" t="str">
        <f>VLOOKUP(B239,[0]!RESULT,8,FALSE)</f>
        <v>RED</v>
      </c>
      <c r="J239" s="10" t="s">
        <v>356</v>
      </c>
      <c r="K239" s="28" t="str">
        <f>IF(OR(Table1[[#This Row],[Aptitude Test]]="FAIL",Table1[[#This Row],[Background Verification Status]]="RED"),"REJECTED","HIRED")</f>
        <v>REJECTED</v>
      </c>
    </row>
    <row r="240" spans="1:11 16384:16384" x14ac:dyDescent="0.3">
      <c r="A240" s="56">
        <v>239</v>
      </c>
      <c r="B240" s="10">
        <v>1239</v>
      </c>
      <c r="C240" s="10" t="s">
        <v>249</v>
      </c>
      <c r="D240" s="10" t="s">
        <v>372</v>
      </c>
      <c r="E240" s="10" t="s">
        <v>301</v>
      </c>
      <c r="F240" s="10" t="s">
        <v>338</v>
      </c>
      <c r="G240" s="10">
        <v>21</v>
      </c>
      <c r="H240" s="10" t="str">
        <f>'APTITUDE TEST RESULT'!I240</f>
        <v>PASS</v>
      </c>
      <c r="I240" s="10" t="str">
        <f>VLOOKUP(B240,[0]!RESULT,8,FALSE)</f>
        <v>GREEN</v>
      </c>
      <c r="J240" s="10" t="s">
        <v>356</v>
      </c>
      <c r="K240" s="28" t="str">
        <f>IF(OR(Table1[[#This Row],[Aptitude Test]]="FAIL",Table1[[#This Row],[Background Verification Status]]="RED"),"REJECTED","HIRED")</f>
        <v>HIRED</v>
      </c>
    </row>
    <row r="241" spans="1:11" x14ac:dyDescent="0.3">
      <c r="A241" s="56">
        <v>240</v>
      </c>
      <c r="B241" s="10">
        <v>1240</v>
      </c>
      <c r="C241" s="50" t="s">
        <v>250</v>
      </c>
      <c r="D241" s="50" t="s">
        <v>372</v>
      </c>
      <c r="E241" s="10" t="s">
        <v>302</v>
      </c>
      <c r="F241" s="10" t="s">
        <v>333</v>
      </c>
      <c r="G241" s="10">
        <v>27</v>
      </c>
      <c r="H241" s="10" t="str">
        <f>'APTITUDE TEST RESULT'!I241</f>
        <v>PASS</v>
      </c>
      <c r="I241" s="10" t="str">
        <f>VLOOKUP(B241,[0]!RESULT,8,FALSE)</f>
        <v>RED</v>
      </c>
      <c r="J241" s="10" t="s">
        <v>356</v>
      </c>
      <c r="K241" s="28" t="str">
        <f>IF(OR(Table1[[#This Row],[Aptitude Test]]="FAIL",Table1[[#This Row],[Background Verification Status]]="RED"),"REJECTED","HIRED")</f>
        <v>REJECTED</v>
      </c>
    </row>
    <row r="242" spans="1:11" x14ac:dyDescent="0.3">
      <c r="A242" s="56">
        <v>241</v>
      </c>
      <c r="B242" s="10">
        <v>1241</v>
      </c>
      <c r="C242" s="10" t="s">
        <v>391</v>
      </c>
      <c r="D242" s="10" t="s">
        <v>372</v>
      </c>
      <c r="E242" s="10" t="s">
        <v>303</v>
      </c>
      <c r="F242" s="10" t="s">
        <v>338</v>
      </c>
      <c r="G242" s="10">
        <v>25</v>
      </c>
      <c r="H242" s="10" t="str">
        <f>'APTITUDE TEST RESULT'!I242</f>
        <v>PASS</v>
      </c>
      <c r="I242" s="10" t="str">
        <f>VLOOKUP(B242,[0]!RESULT,8,FALSE)</f>
        <v>GREEN</v>
      </c>
      <c r="J242" s="10" t="s">
        <v>356</v>
      </c>
      <c r="K242" s="28" t="str">
        <f>IF(OR(Table1[[#This Row],[Aptitude Test]]="FAIL",Table1[[#This Row],[Background Verification Status]]="RED"),"REJECTED","HIRED")</f>
        <v>HIRED</v>
      </c>
    </row>
    <row r="243" spans="1:11" x14ac:dyDescent="0.3">
      <c r="A243" s="56">
        <v>242</v>
      </c>
      <c r="B243" s="10">
        <v>1242</v>
      </c>
      <c r="C243" s="50" t="s">
        <v>252</v>
      </c>
      <c r="D243" s="50" t="s">
        <v>372</v>
      </c>
      <c r="E243" s="10" t="s">
        <v>316</v>
      </c>
      <c r="F243" s="10" t="s">
        <v>338</v>
      </c>
      <c r="G243" s="10">
        <v>23</v>
      </c>
      <c r="H243" s="10" t="str">
        <f>'APTITUDE TEST RESULT'!I243</f>
        <v>PASS</v>
      </c>
      <c r="I243" s="10" t="str">
        <f>VLOOKUP(B243,[0]!RESULT,8,FALSE)</f>
        <v>GREEN</v>
      </c>
      <c r="J243" s="10" t="s">
        <v>356</v>
      </c>
      <c r="K243" s="28" t="str">
        <f>IF(OR(Table1[[#This Row],[Aptitude Test]]="FAIL",Table1[[#This Row],[Background Verification Status]]="RED"),"REJECTED","HIRED")</f>
        <v>HIRED</v>
      </c>
    </row>
    <row r="244" spans="1:11" x14ac:dyDescent="0.3">
      <c r="A244" s="56">
        <v>243</v>
      </c>
      <c r="B244" s="10">
        <v>1243</v>
      </c>
      <c r="C244" s="10" t="s">
        <v>253</v>
      </c>
      <c r="D244" s="10" t="s">
        <v>372</v>
      </c>
      <c r="E244" s="10" t="s">
        <v>326</v>
      </c>
      <c r="F244" s="10" t="s">
        <v>333</v>
      </c>
      <c r="G244" s="10">
        <v>21</v>
      </c>
      <c r="H244" s="10" t="str">
        <f>'APTITUDE TEST RESULT'!I244</f>
        <v>PASS</v>
      </c>
      <c r="I244" s="10" t="str">
        <f>VLOOKUP(B244,[0]!RESULT,8,FALSE)</f>
        <v>RED</v>
      </c>
      <c r="J244" s="10" t="s">
        <v>356</v>
      </c>
      <c r="K244" s="28" t="str">
        <f>IF(OR(Table1[[#This Row],[Aptitude Test]]="FAIL",Table1[[#This Row],[Background Verification Status]]="RED"),"REJECTED","HIRED")</f>
        <v>REJECTED</v>
      </c>
    </row>
    <row r="245" spans="1:11" x14ac:dyDescent="0.3">
      <c r="A245" s="56">
        <v>244</v>
      </c>
      <c r="B245" s="10">
        <v>1244</v>
      </c>
      <c r="C245" s="50" t="s">
        <v>392</v>
      </c>
      <c r="D245" s="50" t="s">
        <v>371</v>
      </c>
      <c r="E245" s="10" t="s">
        <v>327</v>
      </c>
      <c r="F245" s="10" t="s">
        <v>338</v>
      </c>
      <c r="G245" s="10">
        <v>20</v>
      </c>
      <c r="H245" s="10" t="str">
        <f>'APTITUDE TEST RESULT'!I245</f>
        <v>PASS</v>
      </c>
      <c r="I245" s="10" t="str">
        <f>VLOOKUP(B245,[0]!RESULT,8,FALSE)</f>
        <v>RED</v>
      </c>
      <c r="J245" s="10" t="s">
        <v>356</v>
      </c>
      <c r="K245" s="28" t="str">
        <f>IF(OR(Table1[[#This Row],[Aptitude Test]]="FAIL",Table1[[#This Row],[Background Verification Status]]="RED"),"REJECTED","HIRED")</f>
        <v>REJECTED</v>
      </c>
    </row>
    <row r="246" spans="1:11" x14ac:dyDescent="0.3">
      <c r="A246" s="56">
        <v>245</v>
      </c>
      <c r="B246" s="10">
        <v>1245</v>
      </c>
      <c r="C246" s="10" t="s">
        <v>255</v>
      </c>
      <c r="D246" s="10" t="s">
        <v>371</v>
      </c>
      <c r="E246" s="10" t="s">
        <v>267</v>
      </c>
      <c r="F246" s="10" t="s">
        <v>338</v>
      </c>
      <c r="G246" s="10">
        <v>15</v>
      </c>
      <c r="H246" s="10" t="str">
        <f>'APTITUDE TEST RESULT'!I246</f>
        <v>PASS</v>
      </c>
      <c r="I246" s="10" t="str">
        <f>VLOOKUP(B246,[0]!RESULT,8,FALSE)</f>
        <v>RED</v>
      </c>
      <c r="J246" s="10" t="s">
        <v>356</v>
      </c>
      <c r="K246" s="28" t="str">
        <f>IF(OR(Table1[[#This Row],[Aptitude Test]]="FAIL",Table1[[#This Row],[Background Verification Status]]="RED"),"REJECTED","HIRED")</f>
        <v>REJECTED</v>
      </c>
    </row>
    <row r="247" spans="1:11" x14ac:dyDescent="0.3">
      <c r="A247" s="56">
        <v>246</v>
      </c>
      <c r="B247" s="10">
        <v>1246</v>
      </c>
      <c r="C247" s="50" t="s">
        <v>256</v>
      </c>
      <c r="D247" s="50" t="s">
        <v>372</v>
      </c>
      <c r="E247" s="10" t="s">
        <v>266</v>
      </c>
      <c r="F247" s="10" t="s">
        <v>333</v>
      </c>
      <c r="G247" s="10">
        <v>13</v>
      </c>
      <c r="H247" s="10" t="str">
        <f>'APTITUDE TEST RESULT'!I247</f>
        <v>FAIL</v>
      </c>
      <c r="I247" s="10" t="str">
        <f>VLOOKUP(B247,[0]!RESULT,8,FALSE)</f>
        <v>AMBER</v>
      </c>
      <c r="J247" s="10" t="s">
        <v>356</v>
      </c>
      <c r="K247" s="28" t="str">
        <f>IF(OR(Table1[[#This Row],[Aptitude Test]]="FAIL",Table1[[#This Row],[Background Verification Status]]="RED"),"REJECTED","HIRED")</f>
        <v>REJECTED</v>
      </c>
    </row>
    <row r="248" spans="1:11" x14ac:dyDescent="0.3">
      <c r="A248" s="56">
        <v>247</v>
      </c>
      <c r="B248" s="10">
        <v>1247</v>
      </c>
      <c r="C248" s="10" t="s">
        <v>257</v>
      </c>
      <c r="D248" s="10" t="s">
        <v>371</v>
      </c>
      <c r="E248" s="10" t="s">
        <v>273</v>
      </c>
      <c r="F248" s="10" t="s">
        <v>338</v>
      </c>
      <c r="G248" s="10">
        <v>12</v>
      </c>
      <c r="H248" s="10" t="str">
        <f>'APTITUDE TEST RESULT'!I248</f>
        <v>PASS</v>
      </c>
      <c r="I248" s="10" t="str">
        <f>VLOOKUP(B248,[0]!RESULT,8,FALSE)</f>
        <v>GREEN</v>
      </c>
      <c r="J248" s="10" t="s">
        <v>356</v>
      </c>
      <c r="K248" s="28" t="str">
        <f>IF(OR(Table1[[#This Row],[Aptitude Test]]="FAIL",Table1[[#This Row],[Background Verification Status]]="RED"),"REJECTED","HIRED")</f>
        <v>HIRED</v>
      </c>
    </row>
    <row r="249" spans="1:11" x14ac:dyDescent="0.3">
      <c r="A249" s="56">
        <v>248</v>
      </c>
      <c r="B249" s="10">
        <v>1248</v>
      </c>
      <c r="C249" s="50" t="s">
        <v>258</v>
      </c>
      <c r="D249" s="50" t="s">
        <v>372</v>
      </c>
      <c r="E249" s="10" t="s">
        <v>262</v>
      </c>
      <c r="F249" s="10" t="s">
        <v>338</v>
      </c>
      <c r="G249" s="10">
        <v>10</v>
      </c>
      <c r="H249" s="10" t="str">
        <f>'APTITUDE TEST RESULT'!I249</f>
        <v>PASS</v>
      </c>
      <c r="I249" s="10" t="str">
        <f>VLOOKUP(B249,[0]!RESULT,8,FALSE)</f>
        <v>GREEN</v>
      </c>
      <c r="J249" s="10" t="s">
        <v>356</v>
      </c>
      <c r="K249" s="28" t="str">
        <f>IF(OR(Table1[[#This Row],[Aptitude Test]]="FAIL",Table1[[#This Row],[Background Verification Status]]="RED"),"REJECTED","HIRED")</f>
        <v>HIRED</v>
      </c>
    </row>
    <row r="250" spans="1:11" x14ac:dyDescent="0.3">
      <c r="A250" s="56">
        <v>249</v>
      </c>
      <c r="B250" s="10">
        <v>1249</v>
      </c>
      <c r="C250" s="10" t="s">
        <v>393</v>
      </c>
      <c r="D250" s="10" t="s">
        <v>372</v>
      </c>
      <c r="E250" s="10" t="s">
        <v>263</v>
      </c>
      <c r="F250" s="10" t="s">
        <v>338</v>
      </c>
      <c r="G250" s="10">
        <v>11</v>
      </c>
      <c r="H250" s="10" t="str">
        <f>'APTITUDE TEST RESULT'!I250</f>
        <v>PASS</v>
      </c>
      <c r="I250" s="10" t="str">
        <f>VLOOKUP(B250,[0]!RESULT,8,FALSE)</f>
        <v>GREEN</v>
      </c>
      <c r="J250" s="10" t="s">
        <v>356</v>
      </c>
      <c r="K250" s="28" t="str">
        <f>IF(OR(Table1[[#This Row],[Aptitude Test]]="FAIL",Table1[[#This Row],[Background Verification Status]]="RED"),"REJECTED","HIRED")</f>
        <v>HIRED</v>
      </c>
    </row>
    <row r="251" spans="1:11" x14ac:dyDescent="0.3">
      <c r="A251" s="60">
        <v>250</v>
      </c>
      <c r="B251" s="61">
        <v>1250</v>
      </c>
      <c r="C251" s="51" t="s">
        <v>260</v>
      </c>
      <c r="D251" s="51" t="s">
        <v>372</v>
      </c>
      <c r="E251" s="61" t="s">
        <v>306</v>
      </c>
      <c r="F251" s="61" t="s">
        <v>333</v>
      </c>
      <c r="G251" s="61">
        <v>14</v>
      </c>
      <c r="H251" s="61" t="str">
        <f>'APTITUDE TEST RESULT'!I251</f>
        <v>PASS</v>
      </c>
      <c r="I251" s="61" t="str">
        <f>VLOOKUP(B251,[0]!RESULT,8,FALSE)</f>
        <v>GREEN</v>
      </c>
      <c r="J251" s="61" t="s">
        <v>356</v>
      </c>
      <c r="K251" s="62" t="str">
        <f>IF(OR(Table1[[#This Row],[Aptitude Test]]="FAIL",Table1[[#This Row],[Background Verification Status]]="RED"),"REJECTED","HIRED")</f>
        <v>HIRED</v>
      </c>
    </row>
  </sheetData>
  <sortState xmlns:xlrd2="http://schemas.microsoft.com/office/spreadsheetml/2017/richdata2" ref="A2:K251">
    <sortCondition ref="I2:I251" customList="RED,AMBER,GREEN"/>
  </sortState>
  <conditionalFormatting sqref="A1:K1">
    <cfRule type="containsText" dxfId="79" priority="12" operator="containsText" text="RED">
      <formula>NOT(ISERROR(SEARCH("RED",A1)))</formula>
    </cfRule>
  </conditionalFormatting>
  <conditionalFormatting sqref="A1:K1 A135:B135 E135:J135 A136:J251 A2:J134">
    <cfRule type="containsText" dxfId="78" priority="9" operator="containsText" text="AMBER">
      <formula>NOT(ISERROR(SEARCH("AMBER",A1)))</formula>
    </cfRule>
    <cfRule type="containsText" dxfId="77" priority="10" operator="containsText" text="GREEN">
      <formula>NOT(ISERROR(SEARCH("GREEN",A1)))</formula>
    </cfRule>
    <cfRule type="containsText" dxfId="76" priority="11" operator="containsText" text="RED">
      <formula>NOT(ISERROR(SEARCH("RED",A1)))</formula>
    </cfRule>
  </conditionalFormatting>
  <conditionalFormatting sqref="J2:J251">
    <cfRule type="containsText" priority="7" operator="containsText" text="YES">
      <formula>NOT(ISERROR(SEARCH("YES",J2)))</formula>
    </cfRule>
    <cfRule type="containsBlanks" dxfId="75" priority="8">
      <formula>LEN(TRIM(J2))=0</formula>
    </cfRule>
  </conditionalFormatting>
  <conditionalFormatting sqref="K2:K251">
    <cfRule type="containsText" dxfId="74" priority="5" operator="containsText" text="REJECTED">
      <formula>NOT(ISERROR(SEARCH("REJECTED",K2)))</formula>
    </cfRule>
    <cfRule type="containsText" dxfId="73" priority="6" operator="containsText" text="HIRED">
      <formula>NOT(ISERROR(SEARCH("HIRED",K2)))</formula>
    </cfRule>
  </conditionalFormatting>
  <hyperlinks>
    <hyperlink ref="E12" r:id="rId1" display="https://housing.com/bilaspur-chhattisgarh-overview-P1gn372jxw0dd6m9n" xr:uid="{D8256FC5-8BC3-4B8E-A327-3A0E3CF73979}"/>
    <hyperlink ref="E91" r:id="rId2" display="https://housing.com/bilaspur-chhattisgarh-overview-P1gn372jxw0dd6m9n" xr:uid="{7D0A3BE9-4EBF-40B8-823D-89BD71692174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FB57-2F5B-49BA-9973-D9A9FB2DB97F}">
  <dimension ref="A1:K251"/>
  <sheetViews>
    <sheetView workbookViewId="0">
      <selection activeCell="K11" sqref="K11"/>
    </sheetView>
  </sheetViews>
  <sheetFormatPr defaultRowHeight="14.4" x14ac:dyDescent="0.3"/>
  <cols>
    <col min="1" max="1" width="5.77734375" customWidth="1"/>
    <col min="3" max="3" width="27" customWidth="1"/>
    <col min="4" max="7" width="23.5546875" customWidth="1"/>
    <col min="8" max="8" width="24.33203125" customWidth="1"/>
    <col min="10" max="10" width="21.109375" bestFit="1" customWidth="1"/>
  </cols>
  <sheetData>
    <row r="1" spans="1:9" x14ac:dyDescent="0.3">
      <c r="A1" s="43" t="s">
        <v>231</v>
      </c>
      <c r="B1" s="43" t="s">
        <v>232</v>
      </c>
      <c r="C1" s="43" t="s">
        <v>1</v>
      </c>
      <c r="D1" s="43" t="s">
        <v>347</v>
      </c>
      <c r="E1" s="43" t="s">
        <v>348</v>
      </c>
      <c r="F1" s="43" t="s">
        <v>349</v>
      </c>
      <c r="G1" s="43" t="s">
        <v>350</v>
      </c>
      <c r="H1" s="43" t="s">
        <v>351</v>
      </c>
      <c r="I1" s="44" t="s">
        <v>355</v>
      </c>
    </row>
    <row r="2" spans="1:9" x14ac:dyDescent="0.3">
      <c r="A2" s="1">
        <v>1</v>
      </c>
      <c r="B2" s="1">
        <v>1001</v>
      </c>
      <c r="C2" s="29" t="s">
        <v>10</v>
      </c>
      <c r="D2" s="10" t="s">
        <v>352</v>
      </c>
      <c r="E2" s="10" t="s">
        <v>352</v>
      </c>
      <c r="F2" s="10" t="s">
        <v>352</v>
      </c>
      <c r="G2" s="10" t="s">
        <v>352</v>
      </c>
      <c r="H2" s="10" t="s">
        <v>352</v>
      </c>
      <c r="I2" s="41" t="str" cm="1">
        <f t="array" ref="I2">IF(AND(D2:H2="SATISFACTORY"),"GREEN","RED")</f>
        <v>GREEN</v>
      </c>
    </row>
    <row r="3" spans="1:9" x14ac:dyDescent="0.3">
      <c r="A3" s="1">
        <v>2</v>
      </c>
      <c r="B3" s="1">
        <v>1002</v>
      </c>
      <c r="C3" s="30" t="s">
        <v>11</v>
      </c>
      <c r="D3" s="10" t="s">
        <v>354</v>
      </c>
      <c r="E3" s="10" t="s">
        <v>352</v>
      </c>
      <c r="F3" s="10" t="s">
        <v>352</v>
      </c>
      <c r="G3" s="10" t="s">
        <v>352</v>
      </c>
      <c r="H3" s="10" t="s">
        <v>352</v>
      </c>
      <c r="I3" s="41" t="str">
        <f>IF(OR(D3="UNSATISFACTORY",E3="UNSATISFACTORY",F3="UNSATISFACTORY",G3="UNSATISFACTORY",H3="UNSATISFACTORY"),"RED","GREEN")</f>
        <v>GREEN</v>
      </c>
    </row>
    <row r="4" spans="1:9" x14ac:dyDescent="0.3">
      <c r="A4" s="1">
        <v>3</v>
      </c>
      <c r="B4" s="1">
        <v>1003</v>
      </c>
      <c r="C4" s="30" t="s">
        <v>12</v>
      </c>
      <c r="D4" s="10" t="s">
        <v>352</v>
      </c>
      <c r="E4" s="10" t="s">
        <v>354</v>
      </c>
      <c r="F4" s="10" t="s">
        <v>352</v>
      </c>
      <c r="G4" s="10" t="s">
        <v>352</v>
      </c>
      <c r="H4" s="10" t="s">
        <v>352</v>
      </c>
      <c r="I4" s="41" t="str">
        <f>IF(OR(D4="UNSATISFACTORY",E4="UNSATISFACTORY",F4="UNSATISFACTORY",G4="UNSATISFACTORY",H4="UNSATISFACTORY"),"RED","GREEN")</f>
        <v>GREEN</v>
      </c>
    </row>
    <row r="5" spans="1:9" x14ac:dyDescent="0.3">
      <c r="A5" s="1">
        <v>4</v>
      </c>
      <c r="B5" s="1">
        <v>1004</v>
      </c>
      <c r="C5" s="29" t="s">
        <v>13</v>
      </c>
      <c r="D5" s="10" t="s">
        <v>352</v>
      </c>
      <c r="E5" s="10" t="s">
        <v>353</v>
      </c>
      <c r="F5" s="10" t="s">
        <v>352</v>
      </c>
      <c r="G5" s="10" t="s">
        <v>352</v>
      </c>
      <c r="H5" s="10" t="s">
        <v>352</v>
      </c>
      <c r="I5" s="41" t="str">
        <f>IF(OR(D5="UNSATISFACTORY",E5="UNSATISFACTORY",F5="UNSATISFACTORY",G5="UNSATISFACTORY",H5="UNSATISFACTORY"),"RED","GREEN")</f>
        <v>RED</v>
      </c>
    </row>
    <row r="6" spans="1:9" x14ac:dyDescent="0.3">
      <c r="A6" s="1">
        <v>5</v>
      </c>
      <c r="B6" s="1">
        <v>1005</v>
      </c>
      <c r="C6" s="31" t="s">
        <v>14</v>
      </c>
      <c r="D6" s="10" t="s">
        <v>352</v>
      </c>
      <c r="E6" s="10" t="s">
        <v>352</v>
      </c>
      <c r="F6" s="10" t="s">
        <v>352</v>
      </c>
      <c r="G6" s="10" t="s">
        <v>352</v>
      </c>
      <c r="H6" s="10" t="s">
        <v>353</v>
      </c>
      <c r="I6" s="41" t="str">
        <f>IF(OR(D6="UNSATISFACTORY",E6="UNSATISFACTORY",F6="UNSATISFACTORY",G6="UNSATISFACTORY",H6="UNSATISFACTORY"),"RED","GREEN")</f>
        <v>RED</v>
      </c>
    </row>
    <row r="7" spans="1:9" x14ac:dyDescent="0.3">
      <c r="A7" s="1">
        <v>6</v>
      </c>
      <c r="B7" s="1">
        <v>1006</v>
      </c>
      <c r="C7" s="30" t="s">
        <v>15</v>
      </c>
      <c r="D7" s="10" t="s">
        <v>352</v>
      </c>
      <c r="E7" s="10" t="s">
        <v>352</v>
      </c>
      <c r="F7" s="10" t="s">
        <v>352</v>
      </c>
      <c r="G7" s="10" t="s">
        <v>352</v>
      </c>
      <c r="H7" s="10" t="s">
        <v>353</v>
      </c>
      <c r="I7" s="41" t="str">
        <f>IF(OR(D7="UNSATISFACTORY",E7="UNSATISFACTORY",F7="UNSATISFACTORY",G7="UNSATISFACTORY",H7="UNSATISFACTORY"),"RED","GREEN")</f>
        <v>RED</v>
      </c>
    </row>
    <row r="8" spans="1:9" x14ac:dyDescent="0.3">
      <c r="A8" s="1">
        <v>7</v>
      </c>
      <c r="B8" s="1">
        <v>1007</v>
      </c>
      <c r="C8" s="30" t="s">
        <v>16</v>
      </c>
      <c r="D8" s="10" t="s">
        <v>352</v>
      </c>
      <c r="E8" s="10" t="s">
        <v>352</v>
      </c>
      <c r="F8" s="10" t="s">
        <v>352</v>
      </c>
      <c r="G8" s="10" t="s">
        <v>352</v>
      </c>
      <c r="H8" s="10" t="s">
        <v>353</v>
      </c>
      <c r="I8" s="41" t="str" cm="1">
        <f t="array" ref="I8">IF(AND(D8:H8="SATISFACTORY"),"GREEN","RED")</f>
        <v>RED</v>
      </c>
    </row>
    <row r="9" spans="1:9" x14ac:dyDescent="0.3">
      <c r="A9" s="1">
        <v>8</v>
      </c>
      <c r="B9" s="1">
        <v>1008</v>
      </c>
      <c r="C9" s="30" t="s">
        <v>17</v>
      </c>
      <c r="D9" s="10" t="s">
        <v>352</v>
      </c>
      <c r="E9" s="10" t="s">
        <v>352</v>
      </c>
      <c r="F9" s="10" t="s">
        <v>353</v>
      </c>
      <c r="G9" s="10" t="s">
        <v>352</v>
      </c>
      <c r="H9" s="10" t="s">
        <v>352</v>
      </c>
      <c r="I9" s="41" t="str">
        <f>IF(OR(D9="UNSATISFACTORY",E9="UNSATISFACTORY",F9="UNSATISFACTORY",G9="UNSATISFACTORY",H9="UNSATISFACTORY"),"RED","GREEN")</f>
        <v>RED</v>
      </c>
    </row>
    <row r="10" spans="1:9" x14ac:dyDescent="0.3">
      <c r="A10" s="1">
        <v>9</v>
      </c>
      <c r="B10" s="1">
        <v>1009</v>
      </c>
      <c r="C10" s="32" t="s">
        <v>18</v>
      </c>
      <c r="D10" s="10" t="s">
        <v>352</v>
      </c>
      <c r="E10" s="10" t="s">
        <v>352</v>
      </c>
      <c r="F10" s="10" t="s">
        <v>352</v>
      </c>
      <c r="G10" s="10" t="s">
        <v>352</v>
      </c>
      <c r="H10" s="10" t="s">
        <v>353</v>
      </c>
      <c r="I10" s="41" t="str">
        <f>IF(OR(D10="UNSATISFACTORY",E10="UNSATISFACTORY",F10="UNSATISFACTORY",G10="UNSATISFACTORY",H10="UNSATISFACTORY"),"RED","GREEN")</f>
        <v>RED</v>
      </c>
    </row>
    <row r="11" spans="1:9" x14ac:dyDescent="0.3">
      <c r="A11" s="1">
        <v>10</v>
      </c>
      <c r="B11" s="1">
        <v>1010</v>
      </c>
      <c r="C11" s="32" t="s">
        <v>19</v>
      </c>
      <c r="D11" s="10" t="s">
        <v>352</v>
      </c>
      <c r="E11" s="10" t="s">
        <v>352</v>
      </c>
      <c r="F11" s="10" t="s">
        <v>352</v>
      </c>
      <c r="G11" s="10" t="s">
        <v>352</v>
      </c>
      <c r="H11" s="10" t="s">
        <v>352</v>
      </c>
      <c r="I11" s="41" t="str" cm="1">
        <f t="array" ref="I11">IF(AND(D11:H11="SATISFACTORY"),"GREEN","RED")</f>
        <v>GREEN</v>
      </c>
    </row>
    <row r="12" spans="1:9" x14ac:dyDescent="0.3">
      <c r="A12" s="1">
        <v>11</v>
      </c>
      <c r="B12" s="1">
        <v>1011</v>
      </c>
      <c r="C12" s="32" t="s">
        <v>20</v>
      </c>
      <c r="D12" s="10" t="s">
        <v>352</v>
      </c>
      <c r="E12" s="10" t="s">
        <v>352</v>
      </c>
      <c r="F12" s="10" t="s">
        <v>352</v>
      </c>
      <c r="G12" s="10" t="s">
        <v>352</v>
      </c>
      <c r="H12" s="10" t="s">
        <v>353</v>
      </c>
      <c r="I12" s="42" t="str" cm="1">
        <f t="array" ref="I12">IF(AND(D12:H12="SATISFACTORY"),"GREEN","RED")</f>
        <v>RED</v>
      </c>
    </row>
    <row r="13" spans="1:9" x14ac:dyDescent="0.3">
      <c r="A13" s="1">
        <v>12</v>
      </c>
      <c r="B13" s="1">
        <v>1012</v>
      </c>
      <c r="C13" s="29" t="s">
        <v>21</v>
      </c>
      <c r="D13" s="10" t="s">
        <v>352</v>
      </c>
      <c r="E13" s="10" t="s">
        <v>352</v>
      </c>
      <c r="F13" s="10" t="s">
        <v>354</v>
      </c>
      <c r="G13" s="10" t="s">
        <v>352</v>
      </c>
      <c r="H13" s="10" t="s">
        <v>352</v>
      </c>
      <c r="I13" s="42" t="str" cm="1">
        <f t="array" ref="I13">IF(AND(D13:H13="SATISFACTORY"),"GREEN","AMBER")</f>
        <v>AMBER</v>
      </c>
    </row>
    <row r="14" spans="1:9" x14ac:dyDescent="0.3">
      <c r="A14" s="1">
        <v>13</v>
      </c>
      <c r="B14" s="1">
        <v>1013</v>
      </c>
      <c r="C14" s="32" t="s">
        <v>22</v>
      </c>
      <c r="D14" s="10" t="s">
        <v>352</v>
      </c>
      <c r="E14" s="10" t="s">
        <v>352</v>
      </c>
      <c r="F14" s="10" t="s">
        <v>354</v>
      </c>
      <c r="G14" s="10" t="s">
        <v>352</v>
      </c>
      <c r="H14" s="10" t="s">
        <v>352</v>
      </c>
      <c r="I14" s="42" t="str" cm="1">
        <f t="array" ref="I14">IF(AND(D14:H14="SATISFACTORY"),"GREEN","AMBER")</f>
        <v>AMBER</v>
      </c>
    </row>
    <row r="15" spans="1:9" x14ac:dyDescent="0.3">
      <c r="A15" s="1">
        <v>14</v>
      </c>
      <c r="B15" s="1">
        <v>1014</v>
      </c>
      <c r="C15" s="30" t="s">
        <v>23</v>
      </c>
      <c r="D15" s="10" t="s">
        <v>352</v>
      </c>
      <c r="E15" s="10" t="s">
        <v>352</v>
      </c>
      <c r="F15" s="10" t="s">
        <v>352</v>
      </c>
      <c r="G15" s="10" t="s">
        <v>352</v>
      </c>
      <c r="H15" s="10" t="s">
        <v>353</v>
      </c>
      <c r="I15" s="41" t="str" cm="1">
        <f t="array" ref="I15">IF(AND(D15:H15="SATISFACTORY"),"GREEN","RED")</f>
        <v>RED</v>
      </c>
    </row>
    <row r="16" spans="1:9" x14ac:dyDescent="0.3">
      <c r="A16" s="1">
        <v>15</v>
      </c>
      <c r="B16" s="1">
        <v>1015</v>
      </c>
      <c r="C16" s="30" t="s">
        <v>24</v>
      </c>
      <c r="D16" s="10" t="s">
        <v>352</v>
      </c>
      <c r="E16" s="10" t="s">
        <v>352</v>
      </c>
      <c r="F16" s="10" t="s">
        <v>352</v>
      </c>
      <c r="G16" s="10" t="s">
        <v>353</v>
      </c>
      <c r="H16" s="10" t="s">
        <v>352</v>
      </c>
      <c r="I16" s="41" t="str" cm="1">
        <f t="array" ref="I16">IF(AND(D16:H16="SATISFACTORY"),"GREEN","RED")</f>
        <v>RED</v>
      </c>
    </row>
    <row r="17" spans="1:9" x14ac:dyDescent="0.3">
      <c r="A17" s="1">
        <v>16</v>
      </c>
      <c r="B17" s="1">
        <v>1016</v>
      </c>
      <c r="C17" s="32" t="s">
        <v>25</v>
      </c>
      <c r="D17" s="10" t="s">
        <v>352</v>
      </c>
      <c r="E17" s="10" t="s">
        <v>352</v>
      </c>
      <c r="F17" s="10" t="s">
        <v>353</v>
      </c>
      <c r="G17" s="10" t="s">
        <v>352</v>
      </c>
      <c r="H17" s="10" t="s">
        <v>352</v>
      </c>
      <c r="I17" s="41" t="str" cm="1">
        <f t="array" ref="I17">IF(AND(D17:H17="SATISFACTORY"),"GREEN","RED")</f>
        <v>RED</v>
      </c>
    </row>
    <row r="18" spans="1:9" x14ac:dyDescent="0.3">
      <c r="A18" s="1">
        <v>17</v>
      </c>
      <c r="B18" s="1">
        <v>1017</v>
      </c>
      <c r="C18" s="29" t="s">
        <v>26</v>
      </c>
      <c r="D18" s="10" t="s">
        <v>352</v>
      </c>
      <c r="E18" s="10" t="s">
        <v>353</v>
      </c>
      <c r="F18" s="10" t="s">
        <v>352</v>
      </c>
      <c r="G18" s="10" t="s">
        <v>352</v>
      </c>
      <c r="H18" s="10" t="s">
        <v>352</v>
      </c>
      <c r="I18" s="41" t="str" cm="1">
        <f t="array" ref="I18">IF(AND(D18:H18="SATISFACTORY"),"GREEN","RED")</f>
        <v>RED</v>
      </c>
    </row>
    <row r="19" spans="1:9" x14ac:dyDescent="0.3">
      <c r="A19" s="1">
        <v>18</v>
      </c>
      <c r="B19" s="1">
        <v>1018</v>
      </c>
      <c r="C19" s="30" t="s">
        <v>27</v>
      </c>
      <c r="D19" s="10" t="s">
        <v>353</v>
      </c>
      <c r="E19" s="10" t="s">
        <v>352</v>
      </c>
      <c r="F19" s="10" t="s">
        <v>352</v>
      </c>
      <c r="G19" s="10" t="s">
        <v>352</v>
      </c>
      <c r="H19" s="10" t="s">
        <v>352</v>
      </c>
      <c r="I19" s="41" t="str" cm="1">
        <f t="array" ref="I19">IF(AND(D19:H19="SATISFACTORY"),"GREEN","RED")</f>
        <v>RED</v>
      </c>
    </row>
    <row r="20" spans="1:9" x14ac:dyDescent="0.3">
      <c r="A20" s="1">
        <v>19</v>
      </c>
      <c r="B20" s="1">
        <v>1019</v>
      </c>
      <c r="C20" s="30" t="s">
        <v>28</v>
      </c>
      <c r="D20" s="10" t="s">
        <v>352</v>
      </c>
      <c r="E20" s="10" t="s">
        <v>352</v>
      </c>
      <c r="F20" s="10" t="s">
        <v>354</v>
      </c>
      <c r="G20" s="10" t="s">
        <v>352</v>
      </c>
      <c r="H20" s="10" t="s">
        <v>352</v>
      </c>
      <c r="I20" s="42" t="str" cm="1">
        <f t="array" ref="I20">IF(AND(D20:H20="SATISFACTORY"),"GREEN","AMBER")</f>
        <v>AMBER</v>
      </c>
    </row>
    <row r="21" spans="1:9" x14ac:dyDescent="0.3">
      <c r="A21" s="1">
        <v>20</v>
      </c>
      <c r="B21" s="1">
        <v>1020</v>
      </c>
      <c r="C21" s="30" t="s">
        <v>29</v>
      </c>
      <c r="D21" s="10" t="s">
        <v>352</v>
      </c>
      <c r="E21" s="10" t="s">
        <v>352</v>
      </c>
      <c r="F21" s="10" t="s">
        <v>354</v>
      </c>
      <c r="G21" s="10" t="s">
        <v>352</v>
      </c>
      <c r="H21" s="10" t="s">
        <v>352</v>
      </c>
      <c r="I21" s="42" t="str" cm="1">
        <f t="array" ref="I21">IF(AND(D21:H21="SATISFACTORY"),"GREEN","AMBER")</f>
        <v>AMBER</v>
      </c>
    </row>
    <row r="22" spans="1:9" x14ac:dyDescent="0.3">
      <c r="A22" s="1">
        <v>21</v>
      </c>
      <c r="B22" s="1">
        <v>1021</v>
      </c>
      <c r="C22" s="30" t="s">
        <v>30</v>
      </c>
      <c r="D22" s="10" t="s">
        <v>352</v>
      </c>
      <c r="E22" s="10" t="s">
        <v>352</v>
      </c>
      <c r="F22" s="10" t="s">
        <v>352</v>
      </c>
      <c r="G22" s="10" t="s">
        <v>353</v>
      </c>
      <c r="H22" s="10" t="s">
        <v>352</v>
      </c>
      <c r="I22" s="41" t="str" cm="1">
        <f t="array" ref="I22">IF(AND(D22:H22="SATISFACTORY"),"GREEN","RED")</f>
        <v>RED</v>
      </c>
    </row>
    <row r="23" spans="1:9" x14ac:dyDescent="0.3">
      <c r="A23" s="1">
        <v>22</v>
      </c>
      <c r="B23" s="1">
        <v>1022</v>
      </c>
      <c r="C23" s="30" t="s">
        <v>32</v>
      </c>
      <c r="D23" s="10" t="s">
        <v>352</v>
      </c>
      <c r="E23" s="10" t="s">
        <v>352</v>
      </c>
      <c r="F23" s="10" t="s">
        <v>352</v>
      </c>
      <c r="G23" s="10" t="s">
        <v>352</v>
      </c>
      <c r="H23" s="10" t="s">
        <v>352</v>
      </c>
      <c r="I23" s="42" t="str" cm="1">
        <f t="array" ref="I23">IF(AND(D23:H23="SATISFACTORY"),"GREEN","RED")</f>
        <v>GREEN</v>
      </c>
    </row>
    <row r="24" spans="1:9" x14ac:dyDescent="0.3">
      <c r="A24" s="1">
        <v>23</v>
      </c>
      <c r="B24" s="1">
        <v>1023</v>
      </c>
      <c r="C24" s="30" t="s">
        <v>33</v>
      </c>
      <c r="D24" s="10" t="s">
        <v>352</v>
      </c>
      <c r="E24" s="10" t="s">
        <v>352</v>
      </c>
      <c r="F24" s="10" t="s">
        <v>352</v>
      </c>
      <c r="G24" s="10" t="s">
        <v>352</v>
      </c>
      <c r="H24" s="10" t="s">
        <v>352</v>
      </c>
      <c r="I24" s="41" t="str" cm="1">
        <f t="array" ref="I24">IF(AND(D24:H24="SATISFACTORY"),"GREEN","RED")</f>
        <v>GREEN</v>
      </c>
    </row>
    <row r="25" spans="1:9" x14ac:dyDescent="0.3">
      <c r="A25" s="1">
        <v>24</v>
      </c>
      <c r="B25" s="1">
        <v>1024</v>
      </c>
      <c r="C25" s="29" t="s">
        <v>34</v>
      </c>
      <c r="D25" s="10" t="s">
        <v>352</v>
      </c>
      <c r="E25" s="10" t="s">
        <v>352</v>
      </c>
      <c r="F25" s="10" t="s">
        <v>353</v>
      </c>
      <c r="G25" s="10" t="s">
        <v>353</v>
      </c>
      <c r="H25" s="10" t="s">
        <v>352</v>
      </c>
      <c r="I25" s="41" t="str" cm="1">
        <f t="array" ref="I25">IF(AND(D25:H25="SATISFACTORY"),"GREEN","RED")</f>
        <v>RED</v>
      </c>
    </row>
    <row r="26" spans="1:9" x14ac:dyDescent="0.3">
      <c r="A26" s="1">
        <v>25</v>
      </c>
      <c r="B26" s="1">
        <v>1025</v>
      </c>
      <c r="C26" s="29" t="s">
        <v>35</v>
      </c>
      <c r="D26" s="10" t="s">
        <v>352</v>
      </c>
      <c r="E26" s="10" t="s">
        <v>352</v>
      </c>
      <c r="F26" s="10" t="s">
        <v>352</v>
      </c>
      <c r="G26" s="10" t="s">
        <v>353</v>
      </c>
      <c r="H26" s="10" t="s">
        <v>352</v>
      </c>
      <c r="I26" s="41" t="str" cm="1">
        <f t="array" ref="I26">IF(AND(D26:H26="SATISFACTORY"),"GREEN","RED")</f>
        <v>RED</v>
      </c>
    </row>
    <row r="27" spans="1:9" x14ac:dyDescent="0.3">
      <c r="A27" s="1">
        <v>26</v>
      </c>
      <c r="B27" s="1">
        <v>1026</v>
      </c>
      <c r="C27" s="29" t="s">
        <v>36</v>
      </c>
      <c r="D27" s="10" t="s">
        <v>352</v>
      </c>
      <c r="E27" s="10" t="s">
        <v>352</v>
      </c>
      <c r="F27" s="10" t="s">
        <v>352</v>
      </c>
      <c r="G27" s="10" t="s">
        <v>353</v>
      </c>
      <c r="H27" s="10" t="s">
        <v>352</v>
      </c>
      <c r="I27" s="41" t="str" cm="1">
        <f t="array" ref="I27">IF(AND(D27:H27="SATISFACTORY"),"GREEN","RED")</f>
        <v>RED</v>
      </c>
    </row>
    <row r="28" spans="1:9" x14ac:dyDescent="0.3">
      <c r="A28" s="1">
        <v>27</v>
      </c>
      <c r="B28" s="1">
        <v>1027</v>
      </c>
      <c r="C28" s="29" t="s">
        <v>37</v>
      </c>
      <c r="D28" s="10" t="s">
        <v>352</v>
      </c>
      <c r="E28" s="10" t="s">
        <v>352</v>
      </c>
      <c r="F28" s="10" t="s">
        <v>352</v>
      </c>
      <c r="G28" s="10" t="s">
        <v>354</v>
      </c>
      <c r="H28" s="10" t="s">
        <v>352</v>
      </c>
      <c r="I28" s="42" t="str" cm="1">
        <f t="array" ref="I28">IF(AND(D28:H28="SATISFACTORY"),"GREEN","AMBER")</f>
        <v>AMBER</v>
      </c>
    </row>
    <row r="29" spans="1:9" x14ac:dyDescent="0.3">
      <c r="A29" s="1">
        <v>28</v>
      </c>
      <c r="B29" s="1">
        <v>1028</v>
      </c>
      <c r="C29" s="30" t="s">
        <v>38</v>
      </c>
      <c r="D29" s="10" t="s">
        <v>352</v>
      </c>
      <c r="E29" s="10" t="s">
        <v>352</v>
      </c>
      <c r="F29" s="10" t="s">
        <v>352</v>
      </c>
      <c r="G29" s="10" t="s">
        <v>352</v>
      </c>
      <c r="H29" s="10" t="s">
        <v>353</v>
      </c>
      <c r="I29" s="41" t="str" cm="1">
        <f t="array" ref="I29">IF(AND(D29:H29="SATISFACTORY"),"GREEN","RED")</f>
        <v>RED</v>
      </c>
    </row>
    <row r="30" spans="1:9" x14ac:dyDescent="0.3">
      <c r="A30" s="1">
        <v>29</v>
      </c>
      <c r="B30" s="1">
        <v>1029</v>
      </c>
      <c r="C30" s="30" t="s">
        <v>39</v>
      </c>
      <c r="D30" s="10" t="s">
        <v>352</v>
      </c>
      <c r="E30" s="10" t="s">
        <v>352</v>
      </c>
      <c r="F30" s="10" t="s">
        <v>352</v>
      </c>
      <c r="G30" s="10" t="s">
        <v>353</v>
      </c>
      <c r="H30" s="10" t="s">
        <v>352</v>
      </c>
      <c r="I30" s="41" t="str" cm="1">
        <f t="array" ref="I30">IF(AND(D30:H30="SATISFACTORY"),"GREEN","RED")</f>
        <v>RED</v>
      </c>
    </row>
    <row r="31" spans="1:9" x14ac:dyDescent="0.3">
      <c r="A31" s="1">
        <v>30</v>
      </c>
      <c r="B31" s="1">
        <v>1030</v>
      </c>
      <c r="C31" s="30" t="s">
        <v>40</v>
      </c>
      <c r="D31" s="10" t="s">
        <v>352</v>
      </c>
      <c r="E31" s="10" t="s">
        <v>352</v>
      </c>
      <c r="F31" s="10" t="s">
        <v>352</v>
      </c>
      <c r="G31" s="10" t="s">
        <v>352</v>
      </c>
      <c r="H31" s="10" t="s">
        <v>352</v>
      </c>
      <c r="I31" s="41" t="str" cm="1">
        <f t="array" ref="I31">IF(AND(D31:H31="SATISFACTORY"),"GREEN","RED")</f>
        <v>GREEN</v>
      </c>
    </row>
    <row r="32" spans="1:9" x14ac:dyDescent="0.3">
      <c r="A32" s="1">
        <v>31</v>
      </c>
      <c r="B32" s="1">
        <v>1031</v>
      </c>
      <c r="C32" s="29" t="s">
        <v>41</v>
      </c>
      <c r="D32" s="10" t="s">
        <v>352</v>
      </c>
      <c r="E32" s="10" t="s">
        <v>353</v>
      </c>
      <c r="F32" s="10" t="s">
        <v>352</v>
      </c>
      <c r="G32" s="10" t="s">
        <v>352</v>
      </c>
      <c r="H32" s="10" t="s">
        <v>352</v>
      </c>
      <c r="I32" s="41" t="str" cm="1">
        <f t="array" ref="I32">IF(AND(D32:H32="SATISFACTORY"),"GREEN","RED")</f>
        <v>RED</v>
      </c>
    </row>
    <row r="33" spans="1:9" x14ac:dyDescent="0.3">
      <c r="A33" s="1">
        <v>32</v>
      </c>
      <c r="B33" s="1">
        <v>1032</v>
      </c>
      <c r="C33" s="30" t="s">
        <v>42</v>
      </c>
      <c r="D33" s="10" t="s">
        <v>353</v>
      </c>
      <c r="E33" s="10" t="s">
        <v>352</v>
      </c>
      <c r="F33" s="10" t="s">
        <v>352</v>
      </c>
      <c r="G33" s="10" t="s">
        <v>352</v>
      </c>
      <c r="H33" s="10" t="s">
        <v>352</v>
      </c>
      <c r="I33" s="41" t="str" cm="1">
        <f t="array" ref="I33">IF(AND(D33:H33="SATISFACTORY"),"GREEN","RED")</f>
        <v>RED</v>
      </c>
    </row>
    <row r="34" spans="1:9" x14ac:dyDescent="0.3">
      <c r="A34" s="1">
        <v>33</v>
      </c>
      <c r="B34" s="1">
        <v>1033</v>
      </c>
      <c r="C34" s="30" t="s">
        <v>43</v>
      </c>
      <c r="D34" s="10" t="s">
        <v>352</v>
      </c>
      <c r="E34" s="10" t="s">
        <v>352</v>
      </c>
      <c r="F34" s="10" t="s">
        <v>352</v>
      </c>
      <c r="G34" s="10" t="s">
        <v>354</v>
      </c>
      <c r="H34" s="10" t="s">
        <v>352</v>
      </c>
      <c r="I34" s="42" t="str" cm="1">
        <f t="array" ref="I34">IF(AND(D34:H34="SATISFACTORY"),"GREEN","AMBER")</f>
        <v>AMBER</v>
      </c>
    </row>
    <row r="35" spans="1:9" x14ac:dyDescent="0.3">
      <c r="A35" s="1">
        <v>34</v>
      </c>
      <c r="B35" s="1">
        <v>1034</v>
      </c>
      <c r="C35" s="30" t="s">
        <v>44</v>
      </c>
      <c r="D35" s="10" t="s">
        <v>352</v>
      </c>
      <c r="E35" s="10" t="s">
        <v>352</v>
      </c>
      <c r="F35" s="10" t="s">
        <v>352</v>
      </c>
      <c r="G35" s="10" t="s">
        <v>352</v>
      </c>
      <c r="H35" s="10" t="s">
        <v>354</v>
      </c>
      <c r="I35" s="42" t="str" cm="1">
        <f t="array" ref="I35">IF(AND(D35:H35="SATISFACTORY"),"GREEN","AMBER")</f>
        <v>AMBER</v>
      </c>
    </row>
    <row r="36" spans="1:9" x14ac:dyDescent="0.3">
      <c r="A36" s="1">
        <v>35</v>
      </c>
      <c r="B36" s="1">
        <v>1035</v>
      </c>
      <c r="C36" s="29" t="s">
        <v>45</v>
      </c>
      <c r="D36" s="10" t="s">
        <v>352</v>
      </c>
      <c r="E36" s="10" t="s">
        <v>352</v>
      </c>
      <c r="F36" s="10" t="s">
        <v>352</v>
      </c>
      <c r="G36" s="10" t="s">
        <v>352</v>
      </c>
      <c r="H36" s="10" t="s">
        <v>354</v>
      </c>
      <c r="I36" s="42" t="str" cm="1">
        <f t="array" ref="I36">IF(AND(D36:H36="SATISFACTORY"),"GREEN","AMBER")</f>
        <v>AMBER</v>
      </c>
    </row>
    <row r="37" spans="1:9" x14ac:dyDescent="0.3">
      <c r="A37" s="1">
        <v>36</v>
      </c>
      <c r="B37" s="1">
        <v>1036</v>
      </c>
      <c r="C37" s="30" t="s">
        <v>46</v>
      </c>
      <c r="D37" s="10" t="s">
        <v>352</v>
      </c>
      <c r="E37" s="10" t="s">
        <v>352</v>
      </c>
      <c r="F37" s="10" t="s">
        <v>352</v>
      </c>
      <c r="G37" s="10" t="s">
        <v>352</v>
      </c>
      <c r="H37" s="10" t="s">
        <v>352</v>
      </c>
      <c r="I37" s="41" t="str" cm="1">
        <f t="array" ref="I37">IF(AND(D37:H37="SATISFACTORY"),"GREEN","RED")</f>
        <v>GREEN</v>
      </c>
    </row>
    <row r="38" spans="1:9" x14ac:dyDescent="0.3">
      <c r="A38" s="1">
        <v>37</v>
      </c>
      <c r="B38" s="1">
        <v>1037</v>
      </c>
      <c r="C38" s="30" t="s">
        <v>47</v>
      </c>
      <c r="D38" s="10" t="s">
        <v>352</v>
      </c>
      <c r="E38" s="10" t="s">
        <v>353</v>
      </c>
      <c r="F38" s="10" t="s">
        <v>352</v>
      </c>
      <c r="G38" s="10" t="s">
        <v>352</v>
      </c>
      <c r="H38" s="10" t="s">
        <v>352</v>
      </c>
      <c r="I38" s="41" t="str" cm="1">
        <f t="array" ref="I38">IF(AND(D38:H38="SATISFACTORY"),"GREEN","RED")</f>
        <v>RED</v>
      </c>
    </row>
    <row r="39" spans="1:9" x14ac:dyDescent="0.3">
      <c r="A39" s="1">
        <v>38</v>
      </c>
      <c r="B39" s="1">
        <v>1038</v>
      </c>
      <c r="C39" s="30" t="s">
        <v>48</v>
      </c>
      <c r="D39" s="10" t="s">
        <v>352</v>
      </c>
      <c r="E39" s="10" t="s">
        <v>352</v>
      </c>
      <c r="F39" s="10" t="s">
        <v>353</v>
      </c>
      <c r="G39" s="10" t="s">
        <v>352</v>
      </c>
      <c r="H39" s="10" t="s">
        <v>352</v>
      </c>
      <c r="I39" s="41" t="str">
        <f>IF(OR(D39="UNSATISFACTORY",E39="UNSATISFACTORY",F39="UNSATISFACTORY",G39="UNSATISFACTORY",H39="UNSATISFACTORY"),"RED","GREEN")</f>
        <v>RED</v>
      </c>
    </row>
    <row r="40" spans="1:9" x14ac:dyDescent="0.3">
      <c r="A40" s="1">
        <v>39</v>
      </c>
      <c r="B40" s="1">
        <v>1039</v>
      </c>
      <c r="C40" s="29" t="s">
        <v>49</v>
      </c>
      <c r="D40" s="10" t="s">
        <v>352</v>
      </c>
      <c r="E40" s="10" t="s">
        <v>352</v>
      </c>
      <c r="F40" s="10" t="s">
        <v>352</v>
      </c>
      <c r="G40" s="10" t="s">
        <v>352</v>
      </c>
      <c r="H40" s="10" t="s">
        <v>354</v>
      </c>
      <c r="I40" s="42" t="str" cm="1">
        <f t="array" ref="I40">IF(AND(D40:H40="SATISFACTORY"),"GREEN","AMBER")</f>
        <v>AMBER</v>
      </c>
    </row>
    <row r="41" spans="1:9" x14ac:dyDescent="0.3">
      <c r="A41" s="1">
        <v>40</v>
      </c>
      <c r="B41" s="1">
        <v>1040</v>
      </c>
      <c r="C41" s="30" t="s">
        <v>50</v>
      </c>
      <c r="D41" s="10" t="s">
        <v>352</v>
      </c>
      <c r="E41" s="10" t="s">
        <v>352</v>
      </c>
      <c r="F41" s="10" t="s">
        <v>352</v>
      </c>
      <c r="G41" s="10" t="s">
        <v>352</v>
      </c>
      <c r="H41" s="10" t="s">
        <v>352</v>
      </c>
      <c r="I41" s="41" t="str">
        <f>IF(OR(D41="UNSATISFACTORY",E41="UNSATISFACTORY",F41="UNSATISFACTORY",G41="UNSATISFACTORY",H41="UNSATISFACTORY"),"RED","GREEN")</f>
        <v>GREEN</v>
      </c>
    </row>
    <row r="42" spans="1:9" x14ac:dyDescent="0.3">
      <c r="A42" s="1">
        <v>41</v>
      </c>
      <c r="B42" s="1">
        <v>1041</v>
      </c>
      <c r="C42" s="30" t="s">
        <v>51</v>
      </c>
      <c r="D42" s="10" t="s">
        <v>352</v>
      </c>
      <c r="E42" s="10" t="s">
        <v>352</v>
      </c>
      <c r="F42" s="10" t="s">
        <v>353</v>
      </c>
      <c r="G42" s="10" t="s">
        <v>353</v>
      </c>
      <c r="H42" s="10" t="s">
        <v>352</v>
      </c>
      <c r="I42" s="41" t="str">
        <f>IF(OR(D42="UNSATISFACTORY",E42="UNSATISFACTORY",F42="UNSATISFACTORY",G42="UNSATISFACTORY",H42="UNSATISFACTORY"),"RED","GREEN")</f>
        <v>RED</v>
      </c>
    </row>
    <row r="43" spans="1:9" x14ac:dyDescent="0.3">
      <c r="A43" s="1">
        <v>42</v>
      </c>
      <c r="B43" s="1">
        <v>1042</v>
      </c>
      <c r="C43" s="30" t="s">
        <v>52</v>
      </c>
      <c r="D43" s="10" t="s">
        <v>352</v>
      </c>
      <c r="E43" s="10" t="s">
        <v>352</v>
      </c>
      <c r="F43" s="10" t="s">
        <v>352</v>
      </c>
      <c r="G43" s="10" t="s">
        <v>352</v>
      </c>
      <c r="H43" s="10" t="s">
        <v>352</v>
      </c>
      <c r="I43" s="41" t="str" cm="1">
        <f t="array" ref="I43">IF(AND(D43:H43="SATISFACTORY"),"GREEN","RED")</f>
        <v>GREEN</v>
      </c>
    </row>
    <row r="44" spans="1:9" x14ac:dyDescent="0.3">
      <c r="A44" s="1">
        <v>43</v>
      </c>
      <c r="B44" s="1">
        <v>1043</v>
      </c>
      <c r="C44" s="29" t="s">
        <v>53</v>
      </c>
      <c r="D44" s="10" t="s">
        <v>352</v>
      </c>
      <c r="E44" s="10" t="s">
        <v>353</v>
      </c>
      <c r="F44" s="10" t="s">
        <v>352</v>
      </c>
      <c r="G44" s="10" t="s">
        <v>352</v>
      </c>
      <c r="H44" s="10" t="s">
        <v>352</v>
      </c>
      <c r="I44" s="41" t="str" cm="1">
        <f t="array" ref="I44">IF(AND(D44:H44="SATISFACTORY"),"GREEN","RED")</f>
        <v>RED</v>
      </c>
    </row>
    <row r="45" spans="1:9" x14ac:dyDescent="0.3">
      <c r="A45" s="1">
        <v>44</v>
      </c>
      <c r="B45" s="1">
        <v>1044</v>
      </c>
      <c r="C45" s="29" t="s">
        <v>54</v>
      </c>
      <c r="D45" s="10" t="s">
        <v>352</v>
      </c>
      <c r="E45" s="10" t="s">
        <v>352</v>
      </c>
      <c r="F45" s="10" t="s">
        <v>352</v>
      </c>
      <c r="G45" s="10" t="s">
        <v>352</v>
      </c>
      <c r="H45" s="10" t="s">
        <v>352</v>
      </c>
      <c r="I45" s="42" t="str" cm="1">
        <f t="array" ref="I45">IF(AND(D45:H45="SATISFACTORY"),"GREEN","RED")</f>
        <v>GREEN</v>
      </c>
    </row>
    <row r="46" spans="1:9" x14ac:dyDescent="0.3">
      <c r="A46" s="1">
        <v>45</v>
      </c>
      <c r="B46" s="1">
        <v>1045</v>
      </c>
      <c r="C46" s="29" t="s">
        <v>55</v>
      </c>
      <c r="D46" s="10" t="s">
        <v>352</v>
      </c>
      <c r="E46" s="10" t="s">
        <v>352</v>
      </c>
      <c r="F46" s="10" t="s">
        <v>352</v>
      </c>
      <c r="G46" s="10" t="s">
        <v>352</v>
      </c>
      <c r="H46" s="10" t="s">
        <v>353</v>
      </c>
      <c r="I46" s="41" t="str" cm="1">
        <f t="array" ref="I46">IF(AND(D46:H46="SATISFACTORY"),"GREEN","RED")</f>
        <v>RED</v>
      </c>
    </row>
    <row r="47" spans="1:9" x14ac:dyDescent="0.3">
      <c r="A47" s="1">
        <v>46</v>
      </c>
      <c r="B47" s="1">
        <v>1046</v>
      </c>
      <c r="C47" s="29" t="s">
        <v>56</v>
      </c>
      <c r="D47" s="10" t="s">
        <v>352</v>
      </c>
      <c r="E47" s="10" t="s">
        <v>352</v>
      </c>
      <c r="F47" s="10" t="s">
        <v>352</v>
      </c>
      <c r="G47" s="10" t="s">
        <v>352</v>
      </c>
      <c r="H47" s="10" t="s">
        <v>352</v>
      </c>
      <c r="I47" s="41" t="str" cm="1">
        <f t="array" ref="I47">IF(AND(D47:H47="SATISFACTORY"),"GREEN","RED")</f>
        <v>GREEN</v>
      </c>
    </row>
    <row r="48" spans="1:9" x14ac:dyDescent="0.3">
      <c r="A48" s="1">
        <v>47</v>
      </c>
      <c r="B48" s="1">
        <v>1047</v>
      </c>
      <c r="C48" s="29" t="s">
        <v>57</v>
      </c>
      <c r="D48" s="10" t="s">
        <v>352</v>
      </c>
      <c r="E48" s="10" t="s">
        <v>352</v>
      </c>
      <c r="F48" s="10" t="s">
        <v>353</v>
      </c>
      <c r="G48" s="10" t="s">
        <v>352</v>
      </c>
      <c r="H48" s="10" t="s">
        <v>352</v>
      </c>
      <c r="I48" s="41" t="str" cm="1">
        <f t="array" ref="I48">IF(AND(D48:H48="SATISFACTORY"),"GREEN","RED")</f>
        <v>RED</v>
      </c>
    </row>
    <row r="49" spans="1:11" x14ac:dyDescent="0.3">
      <c r="A49" s="1">
        <v>48</v>
      </c>
      <c r="B49" s="1">
        <v>1048</v>
      </c>
      <c r="C49" s="29" t="s">
        <v>58</v>
      </c>
      <c r="D49" s="10" t="s">
        <v>352</v>
      </c>
      <c r="E49" s="10" t="s">
        <v>352</v>
      </c>
      <c r="F49" s="10" t="s">
        <v>352</v>
      </c>
      <c r="G49" s="10" t="s">
        <v>353</v>
      </c>
      <c r="H49" s="10" t="s">
        <v>352</v>
      </c>
      <c r="I49" s="41" t="str" cm="1">
        <f t="array" ref="I49">IF(AND(D49:H49="SATISFACTORY"),"GREEN","RED")</f>
        <v>RED</v>
      </c>
    </row>
    <row r="50" spans="1:11" x14ac:dyDescent="0.3">
      <c r="A50" s="1">
        <v>49</v>
      </c>
      <c r="B50" s="1">
        <v>1049</v>
      </c>
      <c r="C50" s="29" t="s">
        <v>59</v>
      </c>
      <c r="D50" s="10" t="s">
        <v>352</v>
      </c>
      <c r="E50" s="10" t="s">
        <v>353</v>
      </c>
      <c r="F50" s="10" t="s">
        <v>352</v>
      </c>
      <c r="G50" s="10" t="s">
        <v>352</v>
      </c>
      <c r="H50" s="10" t="s">
        <v>352</v>
      </c>
      <c r="I50" s="41" t="str" cm="1">
        <f t="array" ref="I50">IF(AND(D50:H50="SATISFACTORY"),"GREEN","RED")</f>
        <v>RED</v>
      </c>
    </row>
    <row r="51" spans="1:11" x14ac:dyDescent="0.3">
      <c r="A51" s="1">
        <v>50</v>
      </c>
      <c r="B51" s="1">
        <v>1050</v>
      </c>
      <c r="C51" s="29" t="s">
        <v>60</v>
      </c>
      <c r="D51" s="10" t="s">
        <v>352</v>
      </c>
      <c r="E51" s="10" t="s">
        <v>352</v>
      </c>
      <c r="F51" s="10" t="s">
        <v>352</v>
      </c>
      <c r="G51" s="10" t="s">
        <v>353</v>
      </c>
      <c r="H51" s="10" t="s">
        <v>352</v>
      </c>
      <c r="I51" s="41" t="str" cm="1">
        <f t="array" ref="I51">IF(AND(D51:H51="SATISFACTORY"),"GREEN","RED")</f>
        <v>RED</v>
      </c>
    </row>
    <row r="52" spans="1:11" x14ac:dyDescent="0.3">
      <c r="A52" s="1">
        <v>51</v>
      </c>
      <c r="B52" s="1">
        <v>1051</v>
      </c>
      <c r="C52" s="29" t="s">
        <v>61</v>
      </c>
      <c r="D52" s="10" t="s">
        <v>352</v>
      </c>
      <c r="E52" s="10" t="s">
        <v>352</v>
      </c>
      <c r="F52" s="10" t="s">
        <v>352</v>
      </c>
      <c r="G52" s="10" t="s">
        <v>352</v>
      </c>
      <c r="H52" s="10" t="s">
        <v>353</v>
      </c>
      <c r="I52" s="41" t="str" cm="1">
        <f t="array" ref="I52">IF(AND(D52:H52="SATISFACTORY"),"GREEN","RED")</f>
        <v>RED</v>
      </c>
    </row>
    <row r="53" spans="1:11" x14ac:dyDescent="0.3">
      <c r="A53" s="1">
        <v>52</v>
      </c>
      <c r="B53" s="1">
        <v>1052</v>
      </c>
      <c r="C53" s="29" t="s">
        <v>62</v>
      </c>
      <c r="D53" s="10" t="s">
        <v>352</v>
      </c>
      <c r="E53" s="10" t="s">
        <v>352</v>
      </c>
      <c r="F53" s="10" t="s">
        <v>352</v>
      </c>
      <c r="G53" s="10" t="s">
        <v>352</v>
      </c>
      <c r="H53" s="10" t="s">
        <v>352</v>
      </c>
      <c r="I53" s="41" t="str" cm="1">
        <f t="array" ref="I53">IF(AND(D53:H53="SATISFACTORY"),"GREEN","RED")</f>
        <v>GREEN</v>
      </c>
    </row>
    <row r="54" spans="1:11" x14ac:dyDescent="0.3">
      <c r="A54" s="1">
        <v>53</v>
      </c>
      <c r="B54" s="1">
        <v>1053</v>
      </c>
      <c r="C54" s="30" t="s">
        <v>63</v>
      </c>
      <c r="D54" s="10" t="s">
        <v>352</v>
      </c>
      <c r="E54" s="10" t="s">
        <v>352</v>
      </c>
      <c r="F54" s="10" t="s">
        <v>352</v>
      </c>
      <c r="G54" s="10" t="s">
        <v>352</v>
      </c>
      <c r="H54" s="10" t="s">
        <v>353</v>
      </c>
      <c r="I54" s="41" t="str" cm="1">
        <f t="array" ref="I54">IF(AND(D54:H54="SATISFACTORY"),"GREEN","RED")</f>
        <v>RED</v>
      </c>
    </row>
    <row r="55" spans="1:11" x14ac:dyDescent="0.3">
      <c r="A55" s="1">
        <v>54</v>
      </c>
      <c r="B55" s="1">
        <v>1054</v>
      </c>
      <c r="C55" s="29" t="s">
        <v>64</v>
      </c>
      <c r="D55" s="10" t="s">
        <v>352</v>
      </c>
      <c r="E55" s="10" t="s">
        <v>352</v>
      </c>
      <c r="F55" s="10" t="s">
        <v>353</v>
      </c>
      <c r="G55" s="10" t="s">
        <v>352</v>
      </c>
      <c r="H55" s="10" t="s">
        <v>352</v>
      </c>
      <c r="I55" s="41" t="str" cm="1">
        <f t="array" ref="I55">IF(AND(D55:H55="SATISFACTORY"),"GREEN","RED")</f>
        <v>RED</v>
      </c>
    </row>
    <row r="56" spans="1:11" x14ac:dyDescent="0.3">
      <c r="A56" s="1">
        <v>55</v>
      </c>
      <c r="B56" s="1">
        <v>1055</v>
      </c>
      <c r="C56" s="29" t="s">
        <v>65</v>
      </c>
      <c r="D56" s="10" t="s">
        <v>352</v>
      </c>
      <c r="E56" s="10" t="s">
        <v>352</v>
      </c>
      <c r="F56" s="10" t="s">
        <v>352</v>
      </c>
      <c r="G56" s="10" t="s">
        <v>352</v>
      </c>
      <c r="H56" s="10" t="s">
        <v>352</v>
      </c>
      <c r="I56" s="42" t="str" cm="1">
        <f t="array" ref="I56">IF(AND(D56:H56="SATISFACTORY"),"GREEN","RED")</f>
        <v>GREEN</v>
      </c>
    </row>
    <row r="57" spans="1:11" x14ac:dyDescent="0.3">
      <c r="A57" s="1">
        <v>56</v>
      </c>
      <c r="B57" s="1">
        <v>1056</v>
      </c>
      <c r="C57" s="29" t="s">
        <v>66</v>
      </c>
      <c r="D57" s="10" t="s">
        <v>352</v>
      </c>
      <c r="E57" s="10" t="s">
        <v>354</v>
      </c>
      <c r="F57" s="10" t="s">
        <v>352</v>
      </c>
      <c r="G57" s="10" t="s">
        <v>352</v>
      </c>
      <c r="H57" s="10" t="s">
        <v>352</v>
      </c>
      <c r="I57" s="42" t="str" cm="1">
        <f t="array" ref="I57">IF(AND(D57:H57="SATISFACTORY"),"GREEN","AMBER")</f>
        <v>AMBER</v>
      </c>
      <c r="K57" s="16"/>
    </row>
    <row r="58" spans="1:11" x14ac:dyDescent="0.3">
      <c r="A58" s="1">
        <v>57</v>
      </c>
      <c r="B58" s="1">
        <v>1057</v>
      </c>
      <c r="C58" s="30" t="s">
        <v>67</v>
      </c>
      <c r="D58" s="10" t="s">
        <v>352</v>
      </c>
      <c r="E58" s="10" t="s">
        <v>352</v>
      </c>
      <c r="F58" s="10" t="s">
        <v>352</v>
      </c>
      <c r="G58" s="10" t="s">
        <v>353</v>
      </c>
      <c r="H58" s="10" t="s">
        <v>352</v>
      </c>
      <c r="I58" s="41" t="str" cm="1">
        <f t="array" ref="I58">IF(AND(D58:H58="SATISFACTORY"),"GREEN","RED")</f>
        <v>RED</v>
      </c>
      <c r="K58" s="16"/>
    </row>
    <row r="59" spans="1:11" x14ac:dyDescent="0.3">
      <c r="A59" s="1">
        <v>58</v>
      </c>
      <c r="B59" s="1">
        <v>1058</v>
      </c>
      <c r="C59" s="29" t="s">
        <v>68</v>
      </c>
      <c r="D59" s="10" t="s">
        <v>352</v>
      </c>
      <c r="E59" s="10" t="s">
        <v>352</v>
      </c>
      <c r="F59" s="10" t="s">
        <v>353</v>
      </c>
      <c r="G59" s="10" t="s">
        <v>352</v>
      </c>
      <c r="H59" s="10" t="s">
        <v>352</v>
      </c>
      <c r="I59" s="41" t="str" cm="1">
        <f t="array" ref="I59">IF(AND(D59:H59="SATISFACTORY"),"GREEN","RED")</f>
        <v>RED</v>
      </c>
      <c r="K59" s="16"/>
    </row>
    <row r="60" spans="1:11" x14ac:dyDescent="0.3">
      <c r="A60" s="1">
        <v>59</v>
      </c>
      <c r="B60" s="1">
        <v>1059</v>
      </c>
      <c r="C60" s="30" t="s">
        <v>69</v>
      </c>
      <c r="D60" s="10" t="s">
        <v>352</v>
      </c>
      <c r="E60" s="10" t="s">
        <v>352</v>
      </c>
      <c r="F60" s="10" t="s">
        <v>352</v>
      </c>
      <c r="G60" s="10" t="s">
        <v>352</v>
      </c>
      <c r="H60" s="10" t="s">
        <v>354</v>
      </c>
      <c r="I60" s="42" t="str" cm="1">
        <f t="array" ref="I60">IF(AND(D60:H60="SATISFACTORY"),"GREEN","AMBER")</f>
        <v>AMBER</v>
      </c>
      <c r="K60" s="16"/>
    </row>
    <row r="61" spans="1:11" x14ac:dyDescent="0.3">
      <c r="A61" s="1">
        <v>60</v>
      </c>
      <c r="B61" s="1">
        <v>1060</v>
      </c>
      <c r="C61" s="30" t="s">
        <v>70</v>
      </c>
      <c r="D61" s="10" t="s">
        <v>353</v>
      </c>
      <c r="E61" s="10" t="s">
        <v>352</v>
      </c>
      <c r="F61" s="10" t="s">
        <v>352</v>
      </c>
      <c r="G61" s="10" t="s">
        <v>352</v>
      </c>
      <c r="H61" s="10" t="s">
        <v>352</v>
      </c>
      <c r="I61" s="41" t="str" cm="1">
        <f t="array" ref="I61">IF(AND(D61:H61="SATISFACTORY"),"GREEN","RED")</f>
        <v>RED</v>
      </c>
      <c r="K61" s="16"/>
    </row>
    <row r="62" spans="1:11" x14ac:dyDescent="0.3">
      <c r="A62" s="1">
        <v>61</v>
      </c>
      <c r="B62" s="1">
        <v>1061</v>
      </c>
      <c r="C62" s="30" t="s">
        <v>71</v>
      </c>
      <c r="D62" s="10" t="s">
        <v>352</v>
      </c>
      <c r="E62" s="10" t="s">
        <v>352</v>
      </c>
      <c r="F62" s="10" t="s">
        <v>352</v>
      </c>
      <c r="G62" s="10" t="s">
        <v>352</v>
      </c>
      <c r="H62" s="10" t="s">
        <v>352</v>
      </c>
      <c r="I62" s="41" t="str" cm="1">
        <f t="array" ref="I62">IF(AND(D62:H62="SATISFACTORY"),"GREEN","RED")</f>
        <v>GREEN</v>
      </c>
      <c r="K62" s="16"/>
    </row>
    <row r="63" spans="1:11" x14ac:dyDescent="0.3">
      <c r="A63" s="1">
        <v>62</v>
      </c>
      <c r="B63" s="1">
        <v>1062</v>
      </c>
      <c r="C63" s="30" t="s">
        <v>72</v>
      </c>
      <c r="D63" s="10" t="s">
        <v>353</v>
      </c>
      <c r="E63" s="10" t="s">
        <v>352</v>
      </c>
      <c r="F63" s="10" t="s">
        <v>352</v>
      </c>
      <c r="G63" s="10" t="s">
        <v>354</v>
      </c>
      <c r="H63" s="10" t="s">
        <v>352</v>
      </c>
      <c r="I63" s="41" t="str" cm="1">
        <f t="array" ref="I63">IF(AND(D63:H63="SATISFACTORY"),"GREEN","AMBER")</f>
        <v>AMBER</v>
      </c>
      <c r="K63" s="16"/>
    </row>
    <row r="64" spans="1:11" x14ac:dyDescent="0.3">
      <c r="A64" s="1">
        <v>63</v>
      </c>
      <c r="B64" s="1">
        <v>1063</v>
      </c>
      <c r="C64" s="30" t="s">
        <v>73</v>
      </c>
      <c r="D64" s="10" t="s">
        <v>352</v>
      </c>
      <c r="E64" s="10" t="s">
        <v>353</v>
      </c>
      <c r="F64" s="10" t="s">
        <v>352</v>
      </c>
      <c r="G64" s="10" t="s">
        <v>352</v>
      </c>
      <c r="H64" s="10" t="s">
        <v>352</v>
      </c>
      <c r="I64" s="41" t="str" cm="1">
        <f t="array" ref="I64">IF(AND(D64:H64="SATISFACTORY"),"GREEN","RED")</f>
        <v>RED</v>
      </c>
      <c r="K64" s="16"/>
    </row>
    <row r="65" spans="1:11" x14ac:dyDescent="0.3">
      <c r="A65" s="1">
        <v>64</v>
      </c>
      <c r="B65" s="1">
        <v>1064</v>
      </c>
      <c r="C65" s="29" t="s">
        <v>76</v>
      </c>
      <c r="D65" s="10" t="s">
        <v>352</v>
      </c>
      <c r="E65" s="10" t="s">
        <v>352</v>
      </c>
      <c r="F65" s="10" t="s">
        <v>353</v>
      </c>
      <c r="G65" s="10" t="s">
        <v>352</v>
      </c>
      <c r="H65" s="10" t="s">
        <v>352</v>
      </c>
      <c r="I65" s="41" t="str" cm="1">
        <f t="array" ref="I65">IF(AND(D65:H65="SATISFACTORY"),"GREEN","RED")</f>
        <v>RED</v>
      </c>
      <c r="K65" s="16"/>
    </row>
    <row r="66" spans="1:11" x14ac:dyDescent="0.3">
      <c r="A66" s="1">
        <v>65</v>
      </c>
      <c r="B66" s="1">
        <v>1065</v>
      </c>
      <c r="C66" s="30" t="s">
        <v>77</v>
      </c>
      <c r="D66" s="10" t="s">
        <v>352</v>
      </c>
      <c r="E66" s="10" t="s">
        <v>352</v>
      </c>
      <c r="F66" s="10" t="s">
        <v>352</v>
      </c>
      <c r="G66" s="10" t="s">
        <v>353</v>
      </c>
      <c r="H66" s="10" t="s">
        <v>352</v>
      </c>
      <c r="I66" s="41" t="str" cm="1">
        <f t="array" ref="I66">IF(AND(D66:H66="SATISFACTORY"),"GREEN","RED")</f>
        <v>RED</v>
      </c>
      <c r="K66" s="16"/>
    </row>
    <row r="67" spans="1:11" x14ac:dyDescent="0.3">
      <c r="A67" s="1">
        <v>66</v>
      </c>
      <c r="B67" s="1">
        <v>1066</v>
      </c>
      <c r="C67" s="30" t="s">
        <v>78</v>
      </c>
      <c r="D67" s="10" t="s">
        <v>352</v>
      </c>
      <c r="E67" s="10" t="s">
        <v>352</v>
      </c>
      <c r="F67" s="10" t="s">
        <v>354</v>
      </c>
      <c r="G67" s="10" t="s">
        <v>352</v>
      </c>
      <c r="H67" s="10" t="s">
        <v>352</v>
      </c>
      <c r="I67" s="42" t="str" cm="1">
        <f t="array" ref="I67">IF(OR(D67:H67="UNSATISFACTORY"),"RED","AMBER")</f>
        <v>AMBER</v>
      </c>
      <c r="K67" s="16"/>
    </row>
    <row r="68" spans="1:11" x14ac:dyDescent="0.3">
      <c r="A68" s="1">
        <v>67</v>
      </c>
      <c r="B68" s="1">
        <v>1067</v>
      </c>
      <c r="C68" s="30" t="s">
        <v>79</v>
      </c>
      <c r="D68" s="10" t="s">
        <v>352</v>
      </c>
      <c r="E68" s="10" t="s">
        <v>354</v>
      </c>
      <c r="F68" s="10" t="s">
        <v>352</v>
      </c>
      <c r="G68" s="10" t="s">
        <v>352</v>
      </c>
      <c r="H68" s="10" t="s">
        <v>353</v>
      </c>
      <c r="I68" s="42" t="str" cm="1">
        <f t="array" ref="I68">IF(OR(D68:H68="UNSATISFACTORY"),"RED","AMBER")</f>
        <v>RED</v>
      </c>
    </row>
    <row r="69" spans="1:11" x14ac:dyDescent="0.3">
      <c r="A69" s="1">
        <v>68</v>
      </c>
      <c r="B69" s="1">
        <v>1068</v>
      </c>
      <c r="C69" s="30" t="s">
        <v>80</v>
      </c>
      <c r="D69" s="10" t="s">
        <v>352</v>
      </c>
      <c r="E69" s="10" t="s">
        <v>352</v>
      </c>
      <c r="F69" s="10" t="s">
        <v>352</v>
      </c>
      <c r="G69" s="10" t="s">
        <v>352</v>
      </c>
      <c r="H69" s="10" t="s">
        <v>352</v>
      </c>
      <c r="I69" s="42" t="str">
        <f>IF(OR(D69="UNSATISFACTORY",E69="UNSATISFACTORY",F69="UNSATISFACTORY",G69="UNSATISFACTORY",H69="UNSATISFACTORY"),"RED","GREEN")</f>
        <v>GREEN</v>
      </c>
    </row>
    <row r="70" spans="1:11" x14ac:dyDescent="0.3">
      <c r="A70" s="1">
        <v>69</v>
      </c>
      <c r="B70" s="1">
        <v>1069</v>
      </c>
      <c r="C70" s="30" t="s">
        <v>82</v>
      </c>
      <c r="D70" s="10" t="s">
        <v>352</v>
      </c>
      <c r="E70" s="10" t="s">
        <v>352</v>
      </c>
      <c r="F70" s="10" t="s">
        <v>352</v>
      </c>
      <c r="G70" s="10" t="s">
        <v>352</v>
      </c>
      <c r="H70" s="10" t="s">
        <v>354</v>
      </c>
      <c r="I70" s="42" t="str" cm="1">
        <f t="array" ref="I70">IF(AND(D70:H70="SATISFACTORY"),"GREEN","AMBER")</f>
        <v>AMBER</v>
      </c>
    </row>
    <row r="71" spans="1:11" x14ac:dyDescent="0.3">
      <c r="A71" s="1">
        <v>70</v>
      </c>
      <c r="B71" s="1">
        <v>1070</v>
      </c>
      <c r="C71" s="29" t="s">
        <v>85</v>
      </c>
      <c r="D71" s="10" t="s">
        <v>352</v>
      </c>
      <c r="E71" s="10" t="s">
        <v>352</v>
      </c>
      <c r="F71" s="10" t="s">
        <v>353</v>
      </c>
      <c r="G71" s="10" t="s">
        <v>352</v>
      </c>
      <c r="H71" s="10" t="s">
        <v>352</v>
      </c>
      <c r="I71" s="42" t="str" cm="1">
        <f t="array" ref="I71">IF(AND(D71:H71="SATISFACTORY"),"GREEN","RED")</f>
        <v>RED</v>
      </c>
    </row>
    <row r="72" spans="1:11" x14ac:dyDescent="0.3">
      <c r="A72" s="1">
        <v>71</v>
      </c>
      <c r="B72" s="1">
        <v>1071</v>
      </c>
      <c r="C72" s="30" t="s">
        <v>86</v>
      </c>
      <c r="D72" s="10" t="s">
        <v>352</v>
      </c>
      <c r="E72" s="10" t="s">
        <v>352</v>
      </c>
      <c r="F72" s="10" t="s">
        <v>352</v>
      </c>
      <c r="G72" s="10" t="s">
        <v>353</v>
      </c>
      <c r="H72" s="10" t="s">
        <v>352</v>
      </c>
      <c r="I72" s="42" t="str" cm="1">
        <f t="array" ref="I72">IF(AND(D72:H72="SATISFACTORY"),"GREEN","RED")</f>
        <v>RED</v>
      </c>
    </row>
    <row r="73" spans="1:11" x14ac:dyDescent="0.3">
      <c r="A73" s="1">
        <v>72</v>
      </c>
      <c r="B73" s="1">
        <v>1072</v>
      </c>
      <c r="C73" s="30" t="s">
        <v>87</v>
      </c>
      <c r="D73" s="10" t="s">
        <v>352</v>
      </c>
      <c r="E73" s="10" t="s">
        <v>352</v>
      </c>
      <c r="F73" s="10" t="s">
        <v>352</v>
      </c>
      <c r="G73" s="10" t="s">
        <v>352</v>
      </c>
      <c r="H73" s="10" t="s">
        <v>352</v>
      </c>
      <c r="I73" s="42" t="str" cm="1">
        <f t="array" ref="I73">IF(AND(D73:H73="SATISFACTORY"),"GREEN","AMBER")</f>
        <v>GREEN</v>
      </c>
    </row>
    <row r="74" spans="1:11" x14ac:dyDescent="0.3">
      <c r="A74" s="1">
        <v>73</v>
      </c>
      <c r="B74" s="1">
        <v>1073</v>
      </c>
      <c r="C74" s="30" t="s">
        <v>89</v>
      </c>
      <c r="D74" s="10" t="s">
        <v>352</v>
      </c>
      <c r="E74" s="10" t="s">
        <v>352</v>
      </c>
      <c r="F74" s="10" t="s">
        <v>352</v>
      </c>
      <c r="G74" s="10" t="s">
        <v>354</v>
      </c>
      <c r="H74" s="10" t="s">
        <v>352</v>
      </c>
      <c r="I74" s="42" t="str" cm="1">
        <f t="array" ref="I74">IF(AND(D74:H74="SATISFACTORY"),"GREEN","AMBER")</f>
        <v>AMBER</v>
      </c>
    </row>
    <row r="75" spans="1:11" x14ac:dyDescent="0.3">
      <c r="A75" s="1">
        <v>74</v>
      </c>
      <c r="B75" s="1">
        <v>1074</v>
      </c>
      <c r="C75" s="30" t="s">
        <v>90</v>
      </c>
      <c r="D75" s="10" t="s">
        <v>352</v>
      </c>
      <c r="E75" s="10" t="s">
        <v>352</v>
      </c>
      <c r="F75" s="10" t="s">
        <v>352</v>
      </c>
      <c r="G75" s="10" t="s">
        <v>352</v>
      </c>
      <c r="H75" s="10" t="s">
        <v>354</v>
      </c>
      <c r="I75" s="41" t="str" cm="1">
        <f t="array" ref="I75">IF(AND(D75:H75="SATISFACTORY"),"GREEN","AMBER")</f>
        <v>AMBER</v>
      </c>
    </row>
    <row r="76" spans="1:11" x14ac:dyDescent="0.3">
      <c r="A76" s="1">
        <v>75</v>
      </c>
      <c r="B76" s="1">
        <v>1075</v>
      </c>
      <c r="C76" s="30" t="s">
        <v>93</v>
      </c>
      <c r="D76" s="10" t="s">
        <v>352</v>
      </c>
      <c r="E76" s="10" t="s">
        <v>352</v>
      </c>
      <c r="F76" s="10" t="s">
        <v>354</v>
      </c>
      <c r="G76" s="10" t="s">
        <v>352</v>
      </c>
      <c r="H76" s="10" t="s">
        <v>352</v>
      </c>
      <c r="I76" s="42" t="str" cm="1">
        <f t="array" ref="I76">IF(AND(D76:H76="SATISFACTORY"),"GREEN","AMBER")</f>
        <v>AMBER</v>
      </c>
    </row>
    <row r="77" spans="1:11" x14ac:dyDescent="0.3">
      <c r="A77" s="1">
        <v>76</v>
      </c>
      <c r="B77" s="1">
        <v>1076</v>
      </c>
      <c r="C77" s="30" t="s">
        <v>94</v>
      </c>
      <c r="D77" s="10" t="s">
        <v>352</v>
      </c>
      <c r="E77" s="10" t="s">
        <v>352</v>
      </c>
      <c r="F77" s="10" t="s">
        <v>353</v>
      </c>
      <c r="G77" s="10" t="s">
        <v>352</v>
      </c>
      <c r="H77" s="10" t="s">
        <v>352</v>
      </c>
      <c r="I77" s="42" t="str" cm="1">
        <f t="array" ref="I77">IF(AND(D77:H77="SATISFACTORY"),"GREEN","RED")</f>
        <v>RED</v>
      </c>
    </row>
    <row r="78" spans="1:11" x14ac:dyDescent="0.3">
      <c r="A78" s="1">
        <v>77</v>
      </c>
      <c r="B78" s="1">
        <v>1077</v>
      </c>
      <c r="C78" s="30" t="s">
        <v>96</v>
      </c>
      <c r="D78" s="10" t="s">
        <v>352</v>
      </c>
      <c r="E78" s="10" t="s">
        <v>354</v>
      </c>
      <c r="F78" s="10" t="s">
        <v>352</v>
      </c>
      <c r="G78" s="10" t="s">
        <v>352</v>
      </c>
      <c r="H78" s="10" t="s">
        <v>352</v>
      </c>
      <c r="I78" s="41" t="str" cm="1">
        <f t="array" ref="I78">IF(AND(D78:H78="SATISFACTORY"),"GREEN","AMBER")</f>
        <v>AMBER</v>
      </c>
    </row>
    <row r="79" spans="1:11" x14ac:dyDescent="0.3">
      <c r="A79" s="1">
        <v>78</v>
      </c>
      <c r="B79" s="1">
        <v>1078</v>
      </c>
      <c r="C79" s="30" t="s">
        <v>99</v>
      </c>
      <c r="D79" s="10" t="s">
        <v>352</v>
      </c>
      <c r="E79" s="10" t="s">
        <v>352</v>
      </c>
      <c r="F79" s="10" t="s">
        <v>352</v>
      </c>
      <c r="G79" s="10" t="s">
        <v>352</v>
      </c>
      <c r="H79" s="10" t="s">
        <v>352</v>
      </c>
      <c r="I79" s="42" t="str" cm="1">
        <f t="array" ref="I79">IF(AND(D79:H79="SATISFACTORY"),"GREEN","RED")</f>
        <v>GREEN</v>
      </c>
    </row>
    <row r="80" spans="1:11" x14ac:dyDescent="0.3">
      <c r="A80" s="1">
        <v>79</v>
      </c>
      <c r="B80" s="1">
        <v>1079</v>
      </c>
      <c r="C80" s="30" t="s">
        <v>100</v>
      </c>
      <c r="D80" s="10" t="s">
        <v>352</v>
      </c>
      <c r="E80" s="10" t="s">
        <v>354</v>
      </c>
      <c r="F80" s="10" t="s">
        <v>352</v>
      </c>
      <c r="G80" s="10" t="s">
        <v>352</v>
      </c>
      <c r="H80" s="10" t="s">
        <v>352</v>
      </c>
      <c r="I80" s="41" t="str" cm="1">
        <f t="array" ref="I80">IF(AND(D80:H80="SATISFACTORY"),"GREEN","AMBER")</f>
        <v>AMBER</v>
      </c>
    </row>
    <row r="81" spans="1:11" x14ac:dyDescent="0.3">
      <c r="A81" s="1">
        <v>80</v>
      </c>
      <c r="B81" s="1">
        <v>1080</v>
      </c>
      <c r="C81" s="29" t="s">
        <v>101</v>
      </c>
      <c r="D81" s="10" t="s">
        <v>353</v>
      </c>
      <c r="E81" s="10" t="s">
        <v>352</v>
      </c>
      <c r="F81" s="10" t="s">
        <v>353</v>
      </c>
      <c r="G81" s="10" t="s">
        <v>352</v>
      </c>
      <c r="H81" s="10" t="s">
        <v>352</v>
      </c>
      <c r="I81" s="42" t="str" cm="1">
        <f t="array" ref="I81">IF(AND(D81:H81="SATISFACTORY"),"GREEN","RED")</f>
        <v>RED</v>
      </c>
    </row>
    <row r="82" spans="1:11" x14ac:dyDescent="0.3">
      <c r="A82" s="1">
        <v>81</v>
      </c>
      <c r="B82" s="1">
        <v>1081</v>
      </c>
      <c r="C82" s="30" t="s">
        <v>102</v>
      </c>
      <c r="D82" s="10" t="s">
        <v>352</v>
      </c>
      <c r="E82" s="10" t="s">
        <v>354</v>
      </c>
      <c r="F82" s="10" t="s">
        <v>352</v>
      </c>
      <c r="G82" s="10" t="s">
        <v>352</v>
      </c>
      <c r="H82" s="10" t="s">
        <v>352</v>
      </c>
      <c r="I82" s="42" t="str" cm="1">
        <f t="array" ref="I82">IF(AND(D82:H82="SATISFACTORY"),"GREEN","AMBER")</f>
        <v>AMBER</v>
      </c>
    </row>
    <row r="83" spans="1:11" x14ac:dyDescent="0.3">
      <c r="A83" s="1">
        <v>82</v>
      </c>
      <c r="B83" s="1">
        <v>1082</v>
      </c>
      <c r="C83" s="30" t="s">
        <v>105</v>
      </c>
      <c r="D83" s="10" t="s">
        <v>352</v>
      </c>
      <c r="E83" s="10" t="s">
        <v>352</v>
      </c>
      <c r="F83" s="10" t="s">
        <v>352</v>
      </c>
      <c r="G83" s="10" t="s">
        <v>354</v>
      </c>
      <c r="H83" s="10" t="s">
        <v>352</v>
      </c>
      <c r="I83" s="42" t="str" cm="1">
        <f t="array" ref="I83">IF(AND(D83:H83="SATISFACTORY"),"GREEN","AMBER")</f>
        <v>AMBER</v>
      </c>
    </row>
    <row r="84" spans="1:11" x14ac:dyDescent="0.3">
      <c r="A84" s="1">
        <v>83</v>
      </c>
      <c r="B84" s="1">
        <v>1083</v>
      </c>
      <c r="C84" s="30" t="s">
        <v>106</v>
      </c>
      <c r="D84" s="10" t="s">
        <v>353</v>
      </c>
      <c r="E84" s="10" t="s">
        <v>352</v>
      </c>
      <c r="F84" s="10" t="s">
        <v>352</v>
      </c>
      <c r="G84" s="10" t="s">
        <v>352</v>
      </c>
      <c r="H84" s="10" t="s">
        <v>352</v>
      </c>
      <c r="I84" s="42" t="str" cm="1">
        <f t="array" ref="I84">IF(AND(D84:H84="SATISFACTORY"),"GREEN","RED")</f>
        <v>RED</v>
      </c>
    </row>
    <row r="85" spans="1:11" x14ac:dyDescent="0.3">
      <c r="A85" s="1">
        <v>84</v>
      </c>
      <c r="B85" s="1">
        <v>1084</v>
      </c>
      <c r="C85" s="30" t="s">
        <v>107</v>
      </c>
      <c r="D85" s="10" t="s">
        <v>352</v>
      </c>
      <c r="E85" s="10" t="s">
        <v>352</v>
      </c>
      <c r="F85" s="10" t="s">
        <v>354</v>
      </c>
      <c r="G85" s="10" t="s">
        <v>352</v>
      </c>
      <c r="H85" s="10" t="s">
        <v>352</v>
      </c>
      <c r="I85" s="41" t="str" cm="1">
        <f t="array" ref="I85">IF(AND(D85:H85="SATISFACTORY"),"GREEN","AMBER")</f>
        <v>AMBER</v>
      </c>
    </row>
    <row r="86" spans="1:11" x14ac:dyDescent="0.3">
      <c r="A86" s="1">
        <v>85</v>
      </c>
      <c r="B86" s="1">
        <v>1085</v>
      </c>
      <c r="C86" s="30" t="s">
        <v>108</v>
      </c>
      <c r="D86" s="10" t="s">
        <v>352</v>
      </c>
      <c r="E86" s="10" t="s">
        <v>352</v>
      </c>
      <c r="F86" s="10" t="s">
        <v>354</v>
      </c>
      <c r="G86" s="10" t="s">
        <v>352</v>
      </c>
      <c r="H86" s="10" t="s">
        <v>352</v>
      </c>
      <c r="I86" s="42" t="str" cm="1">
        <f t="array" ref="I86">IF(AND(D86:H86="SATISFACTORY"),"GREEN","AMBER")</f>
        <v>AMBER</v>
      </c>
    </row>
    <row r="87" spans="1:11" x14ac:dyDescent="0.3">
      <c r="A87" s="1">
        <v>86</v>
      </c>
      <c r="B87" s="1">
        <v>1086</v>
      </c>
      <c r="C87" s="30" t="s">
        <v>109</v>
      </c>
      <c r="D87" s="10" t="s">
        <v>352</v>
      </c>
      <c r="E87" s="10" t="s">
        <v>352</v>
      </c>
      <c r="F87" s="10" t="s">
        <v>353</v>
      </c>
      <c r="G87" s="10" t="s">
        <v>352</v>
      </c>
      <c r="H87" s="10" t="s">
        <v>352</v>
      </c>
      <c r="I87" s="42" t="str" cm="1">
        <f t="array" ref="I87">IF(AND(D87:H87="SATISFACTORY"),"GREEN","RED")</f>
        <v>RED</v>
      </c>
    </row>
    <row r="88" spans="1:11" x14ac:dyDescent="0.3">
      <c r="A88" s="1">
        <v>87</v>
      </c>
      <c r="B88" s="1">
        <v>1087</v>
      </c>
      <c r="C88" s="30" t="s">
        <v>116</v>
      </c>
      <c r="D88" s="10" t="s">
        <v>352</v>
      </c>
      <c r="E88" s="10" t="s">
        <v>352</v>
      </c>
      <c r="F88" s="10" t="s">
        <v>352</v>
      </c>
      <c r="G88" s="10" t="s">
        <v>354</v>
      </c>
      <c r="H88" s="10" t="s">
        <v>352</v>
      </c>
      <c r="I88" s="42" t="str" cm="1">
        <f t="array" ref="I88">IF(AND(D88:H88="SATISFACTORY"),"GREEN","AMBER")</f>
        <v>AMBER</v>
      </c>
    </row>
    <row r="89" spans="1:11" x14ac:dyDescent="0.3">
      <c r="A89" s="1">
        <v>88</v>
      </c>
      <c r="B89" s="1">
        <v>1088</v>
      </c>
      <c r="C89" s="30" t="s">
        <v>117</v>
      </c>
      <c r="D89" s="10" t="s">
        <v>352</v>
      </c>
      <c r="E89" s="10" t="s">
        <v>352</v>
      </c>
      <c r="F89" s="10" t="s">
        <v>352</v>
      </c>
      <c r="G89" s="10" t="s">
        <v>354</v>
      </c>
      <c r="H89" s="10" t="s">
        <v>352</v>
      </c>
      <c r="I89" s="42" t="str" cm="1">
        <f t="array" ref="I89">IF(AND(D89:H89="SATISFACTORY"),"GREEN","AMBER")</f>
        <v>AMBER</v>
      </c>
    </row>
    <row r="90" spans="1:11" x14ac:dyDescent="0.3">
      <c r="A90" s="1">
        <v>89</v>
      </c>
      <c r="B90" s="1">
        <v>1089</v>
      </c>
      <c r="C90" s="30" t="s">
        <v>119</v>
      </c>
      <c r="D90" s="10" t="s">
        <v>352</v>
      </c>
      <c r="E90" s="10" t="s">
        <v>352</v>
      </c>
      <c r="F90" s="10" t="s">
        <v>353</v>
      </c>
      <c r="G90" s="10" t="s">
        <v>352</v>
      </c>
      <c r="H90" s="10" t="s">
        <v>352</v>
      </c>
      <c r="I90" s="42" t="str" cm="1">
        <f t="array" ref="I90">IF(AND(D90:H90="SATISFACTORY"),"GREEN","RED")</f>
        <v>RED</v>
      </c>
      <c r="K90" s="16"/>
    </row>
    <row r="91" spans="1:11" x14ac:dyDescent="0.3">
      <c r="A91" s="1">
        <v>90</v>
      </c>
      <c r="B91" s="1">
        <v>1090</v>
      </c>
      <c r="C91" s="30" t="s">
        <v>124</v>
      </c>
      <c r="D91" s="10" t="s">
        <v>352</v>
      </c>
      <c r="E91" s="10" t="s">
        <v>352</v>
      </c>
      <c r="F91" s="10" t="s">
        <v>353</v>
      </c>
      <c r="G91" s="10" t="s">
        <v>353</v>
      </c>
      <c r="H91" s="10" t="s">
        <v>353</v>
      </c>
      <c r="I91" s="42" t="str" cm="1">
        <f t="array" ref="I91">IF(AND(D91:H91="SATISFACTORY"),"GREEN","RED")</f>
        <v>RED</v>
      </c>
      <c r="K91" s="16"/>
    </row>
    <row r="92" spans="1:11" x14ac:dyDescent="0.3">
      <c r="A92" s="1">
        <v>91</v>
      </c>
      <c r="B92" s="1">
        <v>1091</v>
      </c>
      <c r="C92" s="30" t="s">
        <v>125</v>
      </c>
      <c r="D92" s="10" t="s">
        <v>352</v>
      </c>
      <c r="E92" s="10" t="s">
        <v>352</v>
      </c>
      <c r="F92" s="10" t="s">
        <v>352</v>
      </c>
      <c r="G92" s="10" t="s">
        <v>354</v>
      </c>
      <c r="H92" s="10" t="s">
        <v>352</v>
      </c>
      <c r="I92" s="42" t="str" cm="1">
        <f t="array" ref="I92">IF(AND(D92:H92="SATISFACTORY"),"GREEN","AMBER")</f>
        <v>AMBER</v>
      </c>
      <c r="K92" s="16"/>
    </row>
    <row r="93" spans="1:11" x14ac:dyDescent="0.3">
      <c r="A93" s="1">
        <v>92</v>
      </c>
      <c r="B93" s="1">
        <v>1092</v>
      </c>
      <c r="C93" s="30" t="s">
        <v>126</v>
      </c>
      <c r="D93" s="10" t="s">
        <v>352</v>
      </c>
      <c r="E93" s="10" t="s">
        <v>352</v>
      </c>
      <c r="F93" s="10" t="s">
        <v>352</v>
      </c>
      <c r="G93" s="10" t="s">
        <v>352</v>
      </c>
      <c r="H93" s="10" t="s">
        <v>352</v>
      </c>
      <c r="I93" s="42" t="str" cm="1">
        <f t="array" ref="I93">IF(AND(D93:H93="SATISFACTORY"),"GREEN","AMBER")</f>
        <v>GREEN</v>
      </c>
      <c r="K93" s="16"/>
    </row>
    <row r="94" spans="1:11" x14ac:dyDescent="0.3">
      <c r="A94" s="1">
        <v>93</v>
      </c>
      <c r="B94" s="1">
        <v>1093</v>
      </c>
      <c r="C94" s="30" t="s">
        <v>133</v>
      </c>
      <c r="D94" s="10" t="s">
        <v>352</v>
      </c>
      <c r="E94" s="10" t="s">
        <v>352</v>
      </c>
      <c r="F94" s="10" t="s">
        <v>352</v>
      </c>
      <c r="G94" s="10" t="s">
        <v>352</v>
      </c>
      <c r="H94" s="10" t="s">
        <v>354</v>
      </c>
      <c r="I94" s="42" t="str" cm="1">
        <f t="array" ref="I94">IF(AND(D94:H94="SATISFACTORY"),"GREEN","AMBER")</f>
        <v>AMBER</v>
      </c>
      <c r="K94" s="16"/>
    </row>
    <row r="95" spans="1:11" x14ac:dyDescent="0.3">
      <c r="A95" s="1">
        <v>94</v>
      </c>
      <c r="B95" s="1">
        <v>1094</v>
      </c>
      <c r="C95" s="30" t="s">
        <v>134</v>
      </c>
      <c r="D95" s="10" t="s">
        <v>352</v>
      </c>
      <c r="E95" s="10" t="s">
        <v>352</v>
      </c>
      <c r="F95" s="10" t="s">
        <v>352</v>
      </c>
      <c r="G95" s="10" t="s">
        <v>352</v>
      </c>
      <c r="H95" s="10" t="s">
        <v>354</v>
      </c>
      <c r="I95" s="42" t="str" cm="1">
        <f t="array" ref="I95">IF(AND(D95:H95="SATISFACTORY"),"GREEN","AMBER")</f>
        <v>AMBER</v>
      </c>
      <c r="K95" s="16"/>
    </row>
    <row r="96" spans="1:11" x14ac:dyDescent="0.3">
      <c r="A96" s="1">
        <v>95</v>
      </c>
      <c r="B96" s="1">
        <v>1095</v>
      </c>
      <c r="C96" s="33" t="s">
        <v>138</v>
      </c>
      <c r="D96" s="10" t="s">
        <v>352</v>
      </c>
      <c r="E96" s="10" t="s">
        <v>352</v>
      </c>
      <c r="F96" s="10" t="s">
        <v>352</v>
      </c>
      <c r="G96" s="10" t="s">
        <v>352</v>
      </c>
      <c r="H96" s="10" t="s">
        <v>352</v>
      </c>
      <c r="I96" s="42" t="str" cm="1">
        <f t="array" ref="I96">IF(AND(D96:H96="SATISFACTORY"),"GREEN","AMBER")</f>
        <v>GREEN</v>
      </c>
      <c r="K96" s="16"/>
    </row>
    <row r="97" spans="1:11" x14ac:dyDescent="0.3">
      <c r="A97" s="1">
        <v>96</v>
      </c>
      <c r="B97" s="1">
        <v>1096</v>
      </c>
      <c r="C97" s="33" t="s">
        <v>139</v>
      </c>
      <c r="D97" s="10" t="s">
        <v>353</v>
      </c>
      <c r="E97" s="10" t="s">
        <v>352</v>
      </c>
      <c r="F97" s="10" t="s">
        <v>352</v>
      </c>
      <c r="G97" s="10" t="s">
        <v>352</v>
      </c>
      <c r="H97" s="10" t="s">
        <v>352</v>
      </c>
      <c r="I97" s="42" t="str" cm="1">
        <f t="array" ref="I97">IF(AND(D97:H97="SATISFACTORY"),"GREEN","AMBER")</f>
        <v>AMBER</v>
      </c>
      <c r="K97" s="16"/>
    </row>
    <row r="98" spans="1:11" x14ac:dyDescent="0.3">
      <c r="A98" s="1">
        <v>97</v>
      </c>
      <c r="B98" s="1">
        <v>1097</v>
      </c>
      <c r="C98" s="33" t="s">
        <v>142</v>
      </c>
      <c r="D98" s="10" t="s">
        <v>353</v>
      </c>
      <c r="E98" s="10" t="s">
        <v>353</v>
      </c>
      <c r="F98" s="10" t="s">
        <v>352</v>
      </c>
      <c r="G98" s="10" t="s">
        <v>352</v>
      </c>
      <c r="H98" s="10" t="s">
        <v>352</v>
      </c>
      <c r="I98" s="42" t="str" cm="1">
        <f t="array" ref="I98">IF(AND(D98:H98="SATISFACTORY"),"GREEN","RED")</f>
        <v>RED</v>
      </c>
      <c r="K98" s="16"/>
    </row>
    <row r="99" spans="1:11" x14ac:dyDescent="0.3">
      <c r="A99" s="1">
        <v>98</v>
      </c>
      <c r="B99" s="1">
        <v>1098</v>
      </c>
      <c r="C99" s="33" t="s">
        <v>146</v>
      </c>
      <c r="D99" s="10" t="s">
        <v>353</v>
      </c>
      <c r="E99" s="10" t="s">
        <v>353</v>
      </c>
      <c r="F99" s="10" t="s">
        <v>353</v>
      </c>
      <c r="G99" s="10" t="s">
        <v>353</v>
      </c>
      <c r="H99" s="10" t="s">
        <v>353</v>
      </c>
      <c r="I99" s="42" t="str" cm="1">
        <f t="array" ref="I99">IF(AND(D99:H99="SATISFACTORY"),"GREEN","RED")</f>
        <v>RED</v>
      </c>
      <c r="K99" s="16"/>
    </row>
    <row r="100" spans="1:11" x14ac:dyDescent="0.3">
      <c r="A100" s="1">
        <v>99</v>
      </c>
      <c r="B100" s="1">
        <v>1099</v>
      </c>
      <c r="C100" s="30" t="s">
        <v>148</v>
      </c>
      <c r="D100" s="10" t="s">
        <v>352</v>
      </c>
      <c r="E100" s="10" t="s">
        <v>352</v>
      </c>
      <c r="F100" s="10" t="s">
        <v>354</v>
      </c>
      <c r="G100" s="10" t="s">
        <v>352</v>
      </c>
      <c r="H100" s="10" t="s">
        <v>352</v>
      </c>
      <c r="I100" s="42" t="str" cm="1">
        <f t="array" ref="I100">IF(AND(D100:H100="SATISFACTORY"),"GREEN","AMBER")</f>
        <v>AMBER</v>
      </c>
      <c r="K100" s="16"/>
    </row>
    <row r="101" spans="1:11" x14ac:dyDescent="0.3">
      <c r="A101" s="1">
        <v>100</v>
      </c>
      <c r="B101" s="1">
        <v>1100</v>
      </c>
      <c r="C101" s="29" t="s">
        <v>149</v>
      </c>
      <c r="D101" s="10" t="s">
        <v>352</v>
      </c>
      <c r="E101" s="10" t="s">
        <v>352</v>
      </c>
      <c r="F101" s="10" t="s">
        <v>352</v>
      </c>
      <c r="G101" s="10" t="s">
        <v>352</v>
      </c>
      <c r="H101" s="10" t="s">
        <v>352</v>
      </c>
      <c r="I101" s="42" t="str" cm="1">
        <f t="array" ref="I101">IF(OR(D101:H101="INCOMPLETE DOCUMENTS"),"AMBER","GREEN")</f>
        <v>GREEN</v>
      </c>
    </row>
    <row r="102" spans="1:11" x14ac:dyDescent="0.3">
      <c r="A102" s="1">
        <v>101</v>
      </c>
      <c r="B102" s="1">
        <v>1101</v>
      </c>
      <c r="C102" s="29" t="s">
        <v>150</v>
      </c>
      <c r="D102" s="10" t="s">
        <v>352</v>
      </c>
      <c r="E102" s="10" t="s">
        <v>352</v>
      </c>
      <c r="F102" s="10" t="s">
        <v>353</v>
      </c>
      <c r="G102" s="10" t="s">
        <v>352</v>
      </c>
      <c r="H102" s="10" t="s">
        <v>352</v>
      </c>
      <c r="I102" s="42" t="str" cm="1">
        <f t="array" ref="I102">IF(AND(D102:H102="SATISFACTORY"),"GREEN","RED")</f>
        <v>RED</v>
      </c>
    </row>
    <row r="103" spans="1:11" x14ac:dyDescent="0.3">
      <c r="A103" s="1">
        <v>102</v>
      </c>
      <c r="B103" s="1">
        <v>1102</v>
      </c>
      <c r="C103" s="29" t="s">
        <v>151</v>
      </c>
      <c r="D103" s="10" t="s">
        <v>352</v>
      </c>
      <c r="E103" s="10" t="s">
        <v>352</v>
      </c>
      <c r="F103" s="10" t="s">
        <v>354</v>
      </c>
      <c r="G103" s="10" t="s">
        <v>352</v>
      </c>
      <c r="H103" s="10" t="s">
        <v>352</v>
      </c>
      <c r="I103" s="42" t="str" cm="1">
        <f t="array" ref="I103">IF(OR(D103:H103="INCOMPLETE DOCUMENTS"),"AMBER","GREEN")</f>
        <v>AMBER</v>
      </c>
    </row>
    <row r="104" spans="1:11" x14ac:dyDescent="0.3">
      <c r="A104" s="1">
        <v>103</v>
      </c>
      <c r="B104" s="1">
        <v>1103</v>
      </c>
      <c r="C104" s="34" t="s">
        <v>152</v>
      </c>
      <c r="D104" s="10" t="s">
        <v>352</v>
      </c>
      <c r="E104" s="10" t="s">
        <v>352</v>
      </c>
      <c r="F104" s="10" t="s">
        <v>353</v>
      </c>
      <c r="G104" s="10" t="s">
        <v>352</v>
      </c>
      <c r="H104" s="10" t="s">
        <v>352</v>
      </c>
      <c r="I104" s="42" t="str" cm="1">
        <f t="array" ref="I104">IF(AND(D104:H104="SATISFACTORY"),"GREEN","RED")</f>
        <v>RED</v>
      </c>
    </row>
    <row r="105" spans="1:11" x14ac:dyDescent="0.3">
      <c r="A105" s="1">
        <v>104</v>
      </c>
      <c r="B105" s="1">
        <v>1104</v>
      </c>
      <c r="C105" s="35" t="s">
        <v>155</v>
      </c>
      <c r="D105" s="10" t="s">
        <v>352</v>
      </c>
      <c r="E105" s="10" t="s">
        <v>352</v>
      </c>
      <c r="F105" s="10" t="s">
        <v>352</v>
      </c>
      <c r="G105" s="10" t="s">
        <v>353</v>
      </c>
      <c r="H105" s="10" t="s">
        <v>353</v>
      </c>
      <c r="I105" s="42" t="str" cm="1">
        <f t="array" ref="I105">IF(AND(D105:H105="SATISFACTORY"),"GREEN","RED")</f>
        <v>RED</v>
      </c>
    </row>
    <row r="106" spans="1:11" x14ac:dyDescent="0.3">
      <c r="A106" s="1">
        <v>105</v>
      </c>
      <c r="B106" s="1">
        <v>1105</v>
      </c>
      <c r="C106" s="35" t="s">
        <v>156</v>
      </c>
      <c r="D106" s="10" t="s">
        <v>352</v>
      </c>
      <c r="E106" s="10" t="s">
        <v>352</v>
      </c>
      <c r="F106" s="10" t="s">
        <v>354</v>
      </c>
      <c r="G106" s="10" t="s">
        <v>352</v>
      </c>
      <c r="H106" s="10" t="s">
        <v>352</v>
      </c>
      <c r="I106" s="41" t="str" cm="1">
        <f t="array" ref="I106">IF(OR(D106:H106="INCOMPLETE DOCUMENTS"),"AMBER","GREEN")</f>
        <v>AMBER</v>
      </c>
    </row>
    <row r="107" spans="1:11" x14ac:dyDescent="0.3">
      <c r="A107" s="1">
        <v>106</v>
      </c>
      <c r="B107" s="1">
        <v>1106</v>
      </c>
      <c r="C107" s="35" t="s">
        <v>157</v>
      </c>
      <c r="D107" s="10" t="s">
        <v>353</v>
      </c>
      <c r="E107" s="10" t="s">
        <v>352</v>
      </c>
      <c r="F107" s="10" t="s">
        <v>353</v>
      </c>
      <c r="G107" s="10" t="s">
        <v>353</v>
      </c>
      <c r="H107" s="10" t="s">
        <v>353</v>
      </c>
      <c r="I107" s="41" t="str" cm="1">
        <f t="array" ref="I107">IF(AND(D107:H107="SATISFACTORY"),"GREEN","RED")</f>
        <v>RED</v>
      </c>
    </row>
    <row r="108" spans="1:11" x14ac:dyDescent="0.3">
      <c r="A108" s="1">
        <v>107</v>
      </c>
      <c r="B108" s="1">
        <v>1107</v>
      </c>
      <c r="C108" s="35" t="s">
        <v>158</v>
      </c>
      <c r="D108" s="10" t="s">
        <v>353</v>
      </c>
      <c r="E108" s="10" t="s">
        <v>354</v>
      </c>
      <c r="F108" s="10" t="s">
        <v>352</v>
      </c>
      <c r="G108" s="10" t="s">
        <v>352</v>
      </c>
      <c r="H108" s="10" t="s">
        <v>352</v>
      </c>
      <c r="I108" s="41" t="str" cm="1">
        <f t="array" ref="I108">IF(AND(D108:H108="SATISFACTORY"),"GREEN","RED")</f>
        <v>RED</v>
      </c>
    </row>
    <row r="109" spans="1:11" x14ac:dyDescent="0.3">
      <c r="A109" s="1">
        <v>108</v>
      </c>
      <c r="B109" s="1">
        <v>1108</v>
      </c>
      <c r="C109" s="35" t="s">
        <v>159</v>
      </c>
      <c r="D109" s="10" t="s">
        <v>353</v>
      </c>
      <c r="E109" s="10" t="s">
        <v>354</v>
      </c>
      <c r="F109" s="10" t="s">
        <v>352</v>
      </c>
      <c r="G109" s="10" t="s">
        <v>352</v>
      </c>
      <c r="H109" s="10" t="s">
        <v>352</v>
      </c>
      <c r="I109" s="41" t="str" cm="1">
        <f t="array" ref="I109">IF(AND(D109:H109="SATISFACTORY"),"GREEN","RED")</f>
        <v>RED</v>
      </c>
    </row>
    <row r="110" spans="1:11" x14ac:dyDescent="0.3">
      <c r="A110" s="1">
        <v>109</v>
      </c>
      <c r="B110" s="1">
        <v>1109</v>
      </c>
      <c r="C110" s="35" t="s">
        <v>160</v>
      </c>
      <c r="D110" s="10" t="s">
        <v>352</v>
      </c>
      <c r="E110" s="10" t="s">
        <v>354</v>
      </c>
      <c r="F110" s="10" t="s">
        <v>354</v>
      </c>
      <c r="G110" s="10" t="s">
        <v>352</v>
      </c>
      <c r="H110" s="10" t="s">
        <v>352</v>
      </c>
      <c r="I110" s="41" t="str" cm="1">
        <f t="array" ref="I110">IF(OR(D110:H110="INCOMPLETE DOCUMENTS"),"AMBER","GREEN")</f>
        <v>AMBER</v>
      </c>
    </row>
    <row r="111" spans="1:11" x14ac:dyDescent="0.3">
      <c r="A111" s="1">
        <v>110</v>
      </c>
      <c r="B111" s="1">
        <v>1110</v>
      </c>
      <c r="C111" s="35" t="s">
        <v>161</v>
      </c>
      <c r="D111" s="10" t="s">
        <v>352</v>
      </c>
      <c r="E111" s="10" t="s">
        <v>354</v>
      </c>
      <c r="F111" s="10" t="s">
        <v>352</v>
      </c>
      <c r="G111" s="10" t="s">
        <v>352</v>
      </c>
      <c r="H111" s="10" t="s">
        <v>352</v>
      </c>
      <c r="I111" s="41" t="str" cm="1">
        <f t="array" ref="I111">IF(OR(D111:H111="INCOMPLETE DOCUMENTS"),"AMBER","GREEN")</f>
        <v>AMBER</v>
      </c>
    </row>
    <row r="112" spans="1:11" x14ac:dyDescent="0.3">
      <c r="A112" s="1">
        <v>111</v>
      </c>
      <c r="B112" s="1">
        <v>1111</v>
      </c>
      <c r="C112" s="35" t="s">
        <v>162</v>
      </c>
      <c r="D112" s="10" t="s">
        <v>352</v>
      </c>
      <c r="E112" s="10" t="s">
        <v>354</v>
      </c>
      <c r="F112" s="10" t="s">
        <v>352</v>
      </c>
      <c r="G112" s="10" t="s">
        <v>352</v>
      </c>
      <c r="H112" s="10" t="s">
        <v>352</v>
      </c>
      <c r="I112" s="41" t="str" cm="1">
        <f t="array" ref="I112">IF(OR(D112:H112="INCOMPLETE DOCUMENTS"),"AMBER","GREEN")</f>
        <v>AMBER</v>
      </c>
    </row>
    <row r="113" spans="1:9" x14ac:dyDescent="0.3">
      <c r="A113" s="1">
        <v>112</v>
      </c>
      <c r="B113" s="1">
        <v>1112</v>
      </c>
      <c r="C113" s="35" t="s">
        <v>163</v>
      </c>
      <c r="D113" s="10" t="s">
        <v>352</v>
      </c>
      <c r="E113" s="10" t="s">
        <v>354</v>
      </c>
      <c r="F113" s="10" t="s">
        <v>352</v>
      </c>
      <c r="G113" s="10" t="s">
        <v>352</v>
      </c>
      <c r="H113" s="10" t="s">
        <v>352</v>
      </c>
      <c r="I113" s="41" t="str" cm="1">
        <f t="array" ref="I113">IF(OR(D113:H113="INCOMPLETE DOCUMENTS"),"AMBER","GREEN")</f>
        <v>AMBER</v>
      </c>
    </row>
    <row r="114" spans="1:9" x14ac:dyDescent="0.3">
      <c r="A114" s="1">
        <v>113</v>
      </c>
      <c r="B114" s="1">
        <v>1113</v>
      </c>
      <c r="C114" s="35" t="s">
        <v>164</v>
      </c>
      <c r="D114" s="10" t="s">
        <v>352</v>
      </c>
      <c r="E114" s="10" t="s">
        <v>354</v>
      </c>
      <c r="F114" s="10" t="s">
        <v>352</v>
      </c>
      <c r="G114" s="10" t="s">
        <v>352</v>
      </c>
      <c r="H114" s="10" t="s">
        <v>352</v>
      </c>
      <c r="I114" s="41" t="str" cm="1">
        <f t="array" ref="I114">IF(OR(D114:H114="INCOMPLETE DOCUMENTS"),"AMBER","GREEN")</f>
        <v>AMBER</v>
      </c>
    </row>
    <row r="115" spans="1:9" x14ac:dyDescent="0.3">
      <c r="A115" s="1">
        <v>114</v>
      </c>
      <c r="B115" s="1">
        <v>1114</v>
      </c>
      <c r="C115" s="35" t="s">
        <v>165</v>
      </c>
      <c r="D115" s="10" t="s">
        <v>352</v>
      </c>
      <c r="E115" s="10" t="s">
        <v>354</v>
      </c>
      <c r="F115" s="10" t="s">
        <v>352</v>
      </c>
      <c r="G115" s="10" t="s">
        <v>352</v>
      </c>
      <c r="H115" s="10" t="s">
        <v>352</v>
      </c>
      <c r="I115" s="41" t="str" cm="1">
        <f t="array" ref="I115">IF(OR(D115:H115="INCOMPLETE DOCUMENTS"),"AMBER","GREEN")</f>
        <v>AMBER</v>
      </c>
    </row>
    <row r="116" spans="1:9" x14ac:dyDescent="0.3">
      <c r="A116" s="1">
        <v>115</v>
      </c>
      <c r="B116" s="1">
        <v>1115</v>
      </c>
      <c r="C116" s="35" t="s">
        <v>166</v>
      </c>
      <c r="D116" s="10" t="s">
        <v>352</v>
      </c>
      <c r="E116" s="10" t="s">
        <v>352</v>
      </c>
      <c r="F116" s="10" t="s">
        <v>352</v>
      </c>
      <c r="G116" s="10" t="s">
        <v>352</v>
      </c>
      <c r="H116" s="10" t="s">
        <v>353</v>
      </c>
      <c r="I116" s="41" t="str" cm="1">
        <f t="array" ref="I116">IF(OR(D116:H116="UNSATISFACTORY"),"RED","AMBER")</f>
        <v>RED</v>
      </c>
    </row>
    <row r="117" spans="1:9" x14ac:dyDescent="0.3">
      <c r="A117" s="1">
        <v>116</v>
      </c>
      <c r="B117" s="1">
        <v>1116</v>
      </c>
      <c r="C117" s="35" t="s">
        <v>167</v>
      </c>
      <c r="D117" s="10" t="s">
        <v>352</v>
      </c>
      <c r="E117" s="10" t="s">
        <v>352</v>
      </c>
      <c r="F117" s="10" t="s">
        <v>352</v>
      </c>
      <c r="G117" s="10" t="s">
        <v>352</v>
      </c>
      <c r="H117" s="10" t="s">
        <v>352</v>
      </c>
      <c r="I117" s="41" t="str" cm="1">
        <f t="array" ref="I117">IF(OR(D117:H117="INCOMPLETE DOCUMENTS"),"AMBER","GREEN")</f>
        <v>GREEN</v>
      </c>
    </row>
    <row r="118" spans="1:9" x14ac:dyDescent="0.3">
      <c r="A118" s="1">
        <v>117</v>
      </c>
      <c r="B118" s="1">
        <v>1117</v>
      </c>
      <c r="C118" s="35" t="s">
        <v>168</v>
      </c>
      <c r="D118" s="10" t="s">
        <v>352</v>
      </c>
      <c r="E118" s="10" t="s">
        <v>352</v>
      </c>
      <c r="F118" s="10" t="s">
        <v>352</v>
      </c>
      <c r="G118" s="10" t="s">
        <v>352</v>
      </c>
      <c r="H118" s="10" t="s">
        <v>352</v>
      </c>
      <c r="I118" s="41" t="str">
        <f>IF(OR(D118="UNSATISFACTORY",E118="UNSATISFACTORY",F118="UNSATISFACTORY",G118="UNSATISFACTORY",H118="UNSATISFACTORY"),"RED","GREEN")</f>
        <v>GREEN</v>
      </c>
    </row>
    <row r="119" spans="1:9" x14ac:dyDescent="0.3">
      <c r="A119" s="1">
        <v>118</v>
      </c>
      <c r="B119" s="1">
        <v>1118</v>
      </c>
      <c r="C119" s="35" t="s">
        <v>169</v>
      </c>
      <c r="D119" s="10" t="s">
        <v>354</v>
      </c>
      <c r="E119" s="10" t="s">
        <v>352</v>
      </c>
      <c r="F119" s="10" t="s">
        <v>353</v>
      </c>
      <c r="G119" s="10" t="s">
        <v>352</v>
      </c>
      <c r="H119" s="10" t="s">
        <v>352</v>
      </c>
      <c r="I119" s="41" t="str">
        <f>IF(OR(D119="UNSATISFACTORY",E119="UNSATISFACTORY",F119="UNSATISFACTORY",G119="UNSATISFACTORY",H119="UNSATISFACTORY"),"RED","GREEN")</f>
        <v>RED</v>
      </c>
    </row>
    <row r="120" spans="1:9" x14ac:dyDescent="0.3">
      <c r="A120" s="1">
        <v>119</v>
      </c>
      <c r="B120" s="1">
        <v>1119</v>
      </c>
      <c r="C120" s="35" t="s">
        <v>170</v>
      </c>
      <c r="D120" s="10" t="s">
        <v>354</v>
      </c>
      <c r="E120" s="10" t="s">
        <v>353</v>
      </c>
      <c r="F120" s="10" t="s">
        <v>353</v>
      </c>
      <c r="G120" s="10" t="s">
        <v>352</v>
      </c>
      <c r="H120" s="10" t="s">
        <v>352</v>
      </c>
      <c r="I120" s="41" t="str">
        <f>IF(OR(D120="UNSATISFACTORY",E120="UNSATISFACTORY",F120="UNSATISFACTORY",G120="UNSATISFACTORY",H120="UNSATISFACTORY"),"RED","GREEN")</f>
        <v>RED</v>
      </c>
    </row>
    <row r="121" spans="1:9" x14ac:dyDescent="0.3">
      <c r="A121" s="1">
        <v>120</v>
      </c>
      <c r="B121" s="1">
        <v>1120</v>
      </c>
      <c r="C121" s="35" t="s">
        <v>171</v>
      </c>
      <c r="D121" s="10" t="s">
        <v>352</v>
      </c>
      <c r="E121" s="10" t="s">
        <v>354</v>
      </c>
      <c r="F121" s="10" t="s">
        <v>352</v>
      </c>
      <c r="G121" s="10" t="s">
        <v>352</v>
      </c>
      <c r="H121" s="10" t="s">
        <v>352</v>
      </c>
      <c r="I121" s="41" t="str">
        <f>IF(OR(D121="INCOMPLETE DOCUMENTS",E121="INCOMPLETE DOCUMENTS",F121="INCOMPLETE DOCUMENTS",G121="INCOMPLETE DOCUMENTS",H121="INCOMPLETE DOCUMENTS"),"AMBER","GREEN")</f>
        <v>AMBER</v>
      </c>
    </row>
    <row r="122" spans="1:9" x14ac:dyDescent="0.3">
      <c r="A122" s="1">
        <v>121</v>
      </c>
      <c r="B122" s="1">
        <v>1121</v>
      </c>
      <c r="C122" s="35" t="s">
        <v>172</v>
      </c>
      <c r="D122" s="10" t="s">
        <v>352</v>
      </c>
      <c r="E122" s="10" t="s">
        <v>353</v>
      </c>
      <c r="F122" s="10" t="s">
        <v>352</v>
      </c>
      <c r="G122" s="10" t="s">
        <v>352</v>
      </c>
      <c r="H122" s="10" t="s">
        <v>352</v>
      </c>
      <c r="I122" s="41" t="str" cm="1">
        <f t="array" ref="I122">IF(AND(D122:H122="SATISFACTORY"),"GREEN","RED")</f>
        <v>RED</v>
      </c>
    </row>
    <row r="123" spans="1:9" x14ac:dyDescent="0.3">
      <c r="A123" s="1">
        <v>122</v>
      </c>
      <c r="B123" s="1">
        <v>1122</v>
      </c>
      <c r="C123" s="35" t="s">
        <v>173</v>
      </c>
      <c r="D123" s="10" t="s">
        <v>352</v>
      </c>
      <c r="E123" s="10" t="s">
        <v>354</v>
      </c>
      <c r="F123" s="10" t="s">
        <v>352</v>
      </c>
      <c r="G123" s="10" t="s">
        <v>352</v>
      </c>
      <c r="H123" s="10" t="s">
        <v>352</v>
      </c>
      <c r="I123" s="41" t="str">
        <f>IF(OR(D123="INCOMPLETE DOCUMENTS",E123="INCOMPLETE DOCUMENTS",F123="INCOMPLETE DOCUMENTS",G123="INCOMPLETE DOCUMENTS",H123="INCOMPLETE DOCUMENTS"),"AMBER","GREEN")</f>
        <v>AMBER</v>
      </c>
    </row>
    <row r="124" spans="1:9" x14ac:dyDescent="0.3">
      <c r="A124" s="1">
        <v>123</v>
      </c>
      <c r="B124" s="1">
        <v>1123</v>
      </c>
      <c r="C124" s="35" t="s">
        <v>174</v>
      </c>
      <c r="D124" s="10" t="s">
        <v>354</v>
      </c>
      <c r="E124" s="10" t="s">
        <v>352</v>
      </c>
      <c r="F124" s="10" t="s">
        <v>352</v>
      </c>
      <c r="G124" s="10" t="s">
        <v>352</v>
      </c>
      <c r="H124" s="10" t="s">
        <v>352</v>
      </c>
      <c r="I124" s="42" t="str">
        <f>IF(OR(D124="INCOMPLETE DOCUMENTS",E124="INCOMPLETE DOCUMENTS",F124="INCOMPLETE DOCUMENTS",G124="INCOMPLETE DOCUMENTS",H124="INCOMPLETE DOCUMENTS"),"AMBER","GREEN")</f>
        <v>AMBER</v>
      </c>
    </row>
    <row r="125" spans="1:9" x14ac:dyDescent="0.3">
      <c r="A125" s="1">
        <v>124</v>
      </c>
      <c r="B125" s="1">
        <v>1124</v>
      </c>
      <c r="C125" s="35" t="s">
        <v>175</v>
      </c>
      <c r="D125" s="10" t="s">
        <v>354</v>
      </c>
      <c r="E125" s="10" t="s">
        <v>352</v>
      </c>
      <c r="F125" s="10" t="s">
        <v>352</v>
      </c>
      <c r="G125" s="10" t="s">
        <v>352</v>
      </c>
      <c r="H125" s="10" t="s">
        <v>352</v>
      </c>
      <c r="I125" s="42" t="str">
        <f>IF(OR(D125="INCOMPLETE DOCUMENTS",E125="INCOMPLETE DOCUMENTS",F125="INCOMPLETE DOCUMENTS",G125="INCOMPLETE DOCUMENTS",H125="INCOMPLETE DOCUMENTS"),"AMBER","GREEN")</f>
        <v>AMBER</v>
      </c>
    </row>
    <row r="126" spans="1:9" x14ac:dyDescent="0.3">
      <c r="A126" s="1">
        <v>125</v>
      </c>
      <c r="B126" s="1">
        <v>1125</v>
      </c>
      <c r="C126" s="35" t="s">
        <v>176</v>
      </c>
      <c r="D126" s="10" t="s">
        <v>353</v>
      </c>
      <c r="E126" s="10" t="s">
        <v>352</v>
      </c>
      <c r="F126" s="10" t="s">
        <v>352</v>
      </c>
      <c r="G126" s="10" t="s">
        <v>352</v>
      </c>
      <c r="H126" s="10" t="s">
        <v>352</v>
      </c>
      <c r="I126" s="41" t="str" cm="1">
        <f t="array" ref="I126">IF(AND(D126:H126="SATISFACTORY"),"GREEN","RED")</f>
        <v>RED</v>
      </c>
    </row>
    <row r="127" spans="1:9" x14ac:dyDescent="0.3">
      <c r="A127" s="1">
        <v>126</v>
      </c>
      <c r="B127" s="1">
        <v>1126</v>
      </c>
      <c r="C127" s="35" t="s">
        <v>177</v>
      </c>
      <c r="D127" s="10" t="s">
        <v>352</v>
      </c>
      <c r="E127" s="10" t="s">
        <v>352</v>
      </c>
      <c r="F127" s="10" t="s">
        <v>352</v>
      </c>
      <c r="G127" s="10" t="s">
        <v>352</v>
      </c>
      <c r="H127" s="10" t="s">
        <v>352</v>
      </c>
      <c r="I127" s="42" t="str" cm="1">
        <f t="array" ref="I127">IF(AND(D127:H127="SATISFACTORY"),"GREEN","AMBER")</f>
        <v>GREEN</v>
      </c>
    </row>
    <row r="128" spans="1:9" x14ac:dyDescent="0.3">
      <c r="A128" s="1">
        <v>127</v>
      </c>
      <c r="B128" s="1">
        <v>1127</v>
      </c>
      <c r="C128" s="35" t="s">
        <v>178</v>
      </c>
      <c r="D128" s="10" t="s">
        <v>352</v>
      </c>
      <c r="E128" s="10" t="s">
        <v>354</v>
      </c>
      <c r="F128" s="10" t="s">
        <v>352</v>
      </c>
      <c r="G128" s="10" t="s">
        <v>352</v>
      </c>
      <c r="H128" s="10" t="s">
        <v>352</v>
      </c>
      <c r="I128" s="41" t="str" cm="1">
        <f t="array" ref="I128">IF(AND(D128:H128="SATISFACTORY"),"GREEN","AMBER")</f>
        <v>AMBER</v>
      </c>
    </row>
    <row r="129" spans="1:9" x14ac:dyDescent="0.3">
      <c r="A129" s="1">
        <v>128</v>
      </c>
      <c r="B129" s="1">
        <v>1128</v>
      </c>
      <c r="C129" s="35" t="s">
        <v>179</v>
      </c>
      <c r="D129" s="10" t="s">
        <v>352</v>
      </c>
      <c r="E129" s="10" t="s">
        <v>352</v>
      </c>
      <c r="F129" s="10" t="s">
        <v>352</v>
      </c>
      <c r="G129" s="10" t="s">
        <v>352</v>
      </c>
      <c r="H129" s="10" t="s">
        <v>352</v>
      </c>
      <c r="I129" s="41" t="str" cm="1">
        <f t="array" ref="I129">IF(AND(D129:H129="SATISFACTORY"),"GREEN","AMBER")</f>
        <v>GREEN</v>
      </c>
    </row>
    <row r="130" spans="1:9" x14ac:dyDescent="0.3">
      <c r="A130" s="1">
        <v>129</v>
      </c>
      <c r="B130" s="1">
        <v>1129</v>
      </c>
      <c r="C130" s="35" t="s">
        <v>180</v>
      </c>
      <c r="D130" s="10" t="s">
        <v>352</v>
      </c>
      <c r="E130" s="10" t="s">
        <v>354</v>
      </c>
      <c r="F130" s="10" t="s">
        <v>352</v>
      </c>
      <c r="G130" s="10" t="s">
        <v>352</v>
      </c>
      <c r="H130" s="10" t="s">
        <v>352</v>
      </c>
      <c r="I130" s="41" t="str" cm="1">
        <f t="array" ref="I130">IF(AND(D130:H130="SATISFACTORY"),"GREEN","AMBER")</f>
        <v>AMBER</v>
      </c>
    </row>
    <row r="131" spans="1:9" x14ac:dyDescent="0.3">
      <c r="A131" s="1">
        <v>130</v>
      </c>
      <c r="B131" s="1">
        <v>1130</v>
      </c>
      <c r="C131" s="35" t="s">
        <v>181</v>
      </c>
      <c r="D131" s="10" t="s">
        <v>352</v>
      </c>
      <c r="E131" s="10" t="s">
        <v>352</v>
      </c>
      <c r="F131" s="10" t="s">
        <v>352</v>
      </c>
      <c r="G131" s="10" t="s">
        <v>352</v>
      </c>
      <c r="H131" s="10" t="s">
        <v>352</v>
      </c>
      <c r="I131" s="41" t="str" cm="1">
        <f t="array" ref="I131">IF(AND(D131:H131="SATISFACTORY"),"GREEN","AMBER")</f>
        <v>GREEN</v>
      </c>
    </row>
    <row r="132" spans="1:9" x14ac:dyDescent="0.3">
      <c r="A132" s="1">
        <v>131</v>
      </c>
      <c r="B132" s="1">
        <v>1131</v>
      </c>
      <c r="C132" s="35" t="s">
        <v>182</v>
      </c>
      <c r="D132" s="10" t="s">
        <v>352</v>
      </c>
      <c r="E132" s="10" t="s">
        <v>354</v>
      </c>
      <c r="F132" s="10" t="s">
        <v>352</v>
      </c>
      <c r="G132" s="10" t="s">
        <v>352</v>
      </c>
      <c r="H132" s="10" t="s">
        <v>352</v>
      </c>
      <c r="I132" s="41" t="str" cm="1">
        <f t="array" ref="I132">IF(AND(D132:H132="SATISFACTORY"),"GREEN","AMBER")</f>
        <v>AMBER</v>
      </c>
    </row>
    <row r="133" spans="1:9" x14ac:dyDescent="0.3">
      <c r="A133" s="1">
        <v>132</v>
      </c>
      <c r="B133" s="1">
        <v>1132</v>
      </c>
      <c r="C133" s="35" t="s">
        <v>183</v>
      </c>
      <c r="D133" s="10" t="s">
        <v>352</v>
      </c>
      <c r="E133" s="10" t="s">
        <v>352</v>
      </c>
      <c r="F133" s="10" t="s">
        <v>352</v>
      </c>
      <c r="G133" s="10" t="s">
        <v>352</v>
      </c>
      <c r="H133" s="10" t="s">
        <v>352</v>
      </c>
      <c r="I133" s="42" t="str">
        <f>IF(OR(D133="INCOMPLETE DOCUMENTS",E133="INCOMPLETE DOCUMENTS",F133="INCOMPLETE DOCUMENTS",G133="INCOMPLETE DOCUMENTS",H133="INCOMPLETE DOCUMENTS"),"AMBER","GREEN")</f>
        <v>GREEN</v>
      </c>
    </row>
    <row r="134" spans="1:9" x14ac:dyDescent="0.3">
      <c r="A134" s="1">
        <v>133</v>
      </c>
      <c r="B134" s="1">
        <v>1133</v>
      </c>
      <c r="C134" s="35" t="s">
        <v>184</v>
      </c>
      <c r="D134" s="10" t="s">
        <v>352</v>
      </c>
      <c r="E134" s="10" t="s">
        <v>354</v>
      </c>
      <c r="F134" s="10" t="s">
        <v>352</v>
      </c>
      <c r="G134" s="10" t="s">
        <v>352</v>
      </c>
      <c r="H134" s="10" t="s">
        <v>352</v>
      </c>
      <c r="I134" s="42" t="str">
        <f>IF(OR(D134="INCOMPLETE DOCUMENTS",E134="INCOMPLETE DOCUMENTS",F134="INCOMPLETE DOCUMENTS",G134="INCOMPLETE DOCUMENTS",H134="INCOMPLETE DOCUMENTS"),"AMBER","GREEN")</f>
        <v>AMBER</v>
      </c>
    </row>
    <row r="135" spans="1:9" x14ac:dyDescent="0.3">
      <c r="A135" s="1">
        <v>134</v>
      </c>
      <c r="B135" s="1">
        <v>1134</v>
      </c>
      <c r="C135" s="35" t="s">
        <v>185</v>
      </c>
      <c r="D135" s="10" t="s">
        <v>352</v>
      </c>
      <c r="E135" s="10" t="s">
        <v>352</v>
      </c>
      <c r="F135" s="10" t="s">
        <v>352</v>
      </c>
      <c r="G135" s="10" t="s">
        <v>352</v>
      </c>
      <c r="H135" s="10" t="s">
        <v>352</v>
      </c>
      <c r="I135" s="41" t="str">
        <f>IF(OR(D135="INCOMPLETE DOCUMENTS",E135="INCOMPLETE DOCUMENTS",F135="INCOMPLETE DOCUMENTS",G135="INCOMPLETE DOCUMENTS",H135="INCOMPLETE DOCUMENTS"),"AMBER","GREEN")</f>
        <v>GREEN</v>
      </c>
    </row>
    <row r="136" spans="1:9" x14ac:dyDescent="0.3">
      <c r="A136" s="1">
        <v>135</v>
      </c>
      <c r="B136" s="1">
        <v>1135</v>
      </c>
      <c r="C136" s="35" t="s">
        <v>186</v>
      </c>
      <c r="D136" s="10" t="s">
        <v>352</v>
      </c>
      <c r="E136" s="10" t="s">
        <v>352</v>
      </c>
      <c r="F136" s="10" t="s">
        <v>352</v>
      </c>
      <c r="G136" s="10" t="s">
        <v>352</v>
      </c>
      <c r="H136" s="10" t="s">
        <v>352</v>
      </c>
      <c r="I136" s="41" t="str" cm="1">
        <f t="array" ref="I136">IF(AND(D136:H136="SATISFACTORY"),"GREEN","AMBER")</f>
        <v>GREEN</v>
      </c>
    </row>
    <row r="137" spans="1:9" x14ac:dyDescent="0.3">
      <c r="A137" s="1">
        <v>136</v>
      </c>
      <c r="B137" s="1">
        <v>1136</v>
      </c>
      <c r="C137" s="35" t="s">
        <v>187</v>
      </c>
      <c r="D137" s="10" t="s">
        <v>352</v>
      </c>
      <c r="E137" s="10" t="s">
        <v>352</v>
      </c>
      <c r="F137" s="10" t="s">
        <v>354</v>
      </c>
      <c r="G137" s="10" t="s">
        <v>352</v>
      </c>
      <c r="H137" s="10" t="s">
        <v>352</v>
      </c>
      <c r="I137" s="41" t="str" cm="1">
        <f t="array" ref="I137">IF(AND(D137:H137="SATISFACTORY"),"GREEN","AMBER")</f>
        <v>AMBER</v>
      </c>
    </row>
    <row r="138" spans="1:9" x14ac:dyDescent="0.3">
      <c r="A138" s="1">
        <v>137</v>
      </c>
      <c r="B138" s="1">
        <v>1137</v>
      </c>
      <c r="C138" s="35" t="s">
        <v>188</v>
      </c>
      <c r="D138" s="10" t="s">
        <v>352</v>
      </c>
      <c r="E138" s="10" t="s">
        <v>352</v>
      </c>
      <c r="F138" s="10" t="s">
        <v>354</v>
      </c>
      <c r="G138" s="10" t="s">
        <v>352</v>
      </c>
      <c r="H138" s="10" t="s">
        <v>352</v>
      </c>
      <c r="I138" s="41" t="str" cm="1">
        <f t="array" ref="I138">IF(AND(D138:H138="SATISFACTORY"),"GREEN","AMBER")</f>
        <v>AMBER</v>
      </c>
    </row>
    <row r="139" spans="1:9" x14ac:dyDescent="0.3">
      <c r="A139" s="1">
        <v>138</v>
      </c>
      <c r="B139" s="1">
        <v>1138</v>
      </c>
      <c r="C139" s="35" t="s">
        <v>189</v>
      </c>
      <c r="D139" s="10" t="s">
        <v>352</v>
      </c>
      <c r="E139" s="10" t="s">
        <v>352</v>
      </c>
      <c r="F139" s="10" t="s">
        <v>352</v>
      </c>
      <c r="G139" s="10" t="s">
        <v>354</v>
      </c>
      <c r="H139" s="10" t="s">
        <v>352</v>
      </c>
      <c r="I139" s="41" t="str" cm="1">
        <f t="array" ref="I139">IF(AND(D139:H139="SATISFACTORY"),"GREEN","AMBER")</f>
        <v>AMBER</v>
      </c>
    </row>
    <row r="140" spans="1:9" x14ac:dyDescent="0.3">
      <c r="A140" s="1">
        <v>139</v>
      </c>
      <c r="B140" s="1">
        <v>1139</v>
      </c>
      <c r="C140" s="35" t="s">
        <v>190</v>
      </c>
      <c r="D140" s="10" t="s">
        <v>352</v>
      </c>
      <c r="E140" s="10" t="s">
        <v>352</v>
      </c>
      <c r="F140" s="10" t="s">
        <v>352</v>
      </c>
      <c r="G140" s="10" t="s">
        <v>354</v>
      </c>
      <c r="H140" s="10" t="s">
        <v>352</v>
      </c>
      <c r="I140" s="41" t="str" cm="1">
        <f t="array" ref="I140">IF(AND(D140:H140="SATISFACTORY"),"GREEN","AMBER")</f>
        <v>AMBER</v>
      </c>
    </row>
    <row r="141" spans="1:9" x14ac:dyDescent="0.3">
      <c r="A141" s="1">
        <v>140</v>
      </c>
      <c r="B141" s="1">
        <v>1140</v>
      </c>
      <c r="C141" s="35" t="s">
        <v>191</v>
      </c>
      <c r="D141" s="10" t="s">
        <v>352</v>
      </c>
      <c r="E141" s="10" t="s">
        <v>352</v>
      </c>
      <c r="F141" s="10" t="s">
        <v>352</v>
      </c>
      <c r="G141" s="10" t="s">
        <v>352</v>
      </c>
      <c r="H141" s="10" t="s">
        <v>354</v>
      </c>
      <c r="I141" s="41" t="str" cm="1">
        <f t="array" ref="I141">IF(AND(D141:H141="SATISFACTORY"),"GREEN","AMBER")</f>
        <v>AMBER</v>
      </c>
    </row>
    <row r="142" spans="1:9" x14ac:dyDescent="0.3">
      <c r="A142" s="1">
        <v>141</v>
      </c>
      <c r="B142" s="1">
        <v>1141</v>
      </c>
      <c r="C142" s="35" t="s">
        <v>192</v>
      </c>
      <c r="D142" s="10" t="s">
        <v>352</v>
      </c>
      <c r="E142" s="10" t="s">
        <v>352</v>
      </c>
      <c r="F142" s="10" t="s">
        <v>352</v>
      </c>
      <c r="G142" s="10" t="s">
        <v>352</v>
      </c>
      <c r="H142" s="10" t="s">
        <v>354</v>
      </c>
      <c r="I142" s="41" t="str" cm="1">
        <f t="array" ref="I142">IF(AND(D142:H142="SATISFACTORY"),"GREEN","AMBER")</f>
        <v>AMBER</v>
      </c>
    </row>
    <row r="143" spans="1:9" x14ac:dyDescent="0.3">
      <c r="A143" s="1">
        <v>142</v>
      </c>
      <c r="B143" s="1">
        <v>1142</v>
      </c>
      <c r="C143" s="35" t="s">
        <v>193</v>
      </c>
      <c r="D143" s="10" t="s">
        <v>352</v>
      </c>
      <c r="E143" s="10" t="s">
        <v>352</v>
      </c>
      <c r="F143" s="10" t="s">
        <v>352</v>
      </c>
      <c r="G143" s="10" t="s">
        <v>354</v>
      </c>
      <c r="H143" s="10" t="s">
        <v>352</v>
      </c>
      <c r="I143" s="41" t="str" cm="1">
        <f t="array" ref="I143">IF(AND(D143:H143="SATISFACTORY"),"GREEN","AMBER")</f>
        <v>AMBER</v>
      </c>
    </row>
    <row r="144" spans="1:9" x14ac:dyDescent="0.3">
      <c r="A144" s="1">
        <v>143</v>
      </c>
      <c r="B144" s="1">
        <v>1143</v>
      </c>
      <c r="C144" s="35" t="s">
        <v>194</v>
      </c>
      <c r="D144" s="10" t="s">
        <v>352</v>
      </c>
      <c r="E144" s="10" t="s">
        <v>352</v>
      </c>
      <c r="F144" s="10" t="s">
        <v>352</v>
      </c>
      <c r="G144" s="10" t="s">
        <v>354</v>
      </c>
      <c r="H144" s="10" t="s">
        <v>352</v>
      </c>
      <c r="I144" s="41" t="str" cm="1">
        <f t="array" ref="I144">IF(AND(D144:H144="SATISFACTORY"),"GREEN","AMBER")</f>
        <v>AMBER</v>
      </c>
    </row>
    <row r="145" spans="1:9" x14ac:dyDescent="0.3">
      <c r="A145" s="1">
        <v>144</v>
      </c>
      <c r="B145" s="1">
        <v>1144</v>
      </c>
      <c r="C145" s="35" t="s">
        <v>195</v>
      </c>
      <c r="D145" s="10" t="s">
        <v>352</v>
      </c>
      <c r="E145" s="10" t="s">
        <v>352</v>
      </c>
      <c r="F145" s="10" t="s">
        <v>354</v>
      </c>
      <c r="G145" s="10" t="s">
        <v>352</v>
      </c>
      <c r="H145" s="10" t="s">
        <v>352</v>
      </c>
      <c r="I145" s="41" t="str" cm="1">
        <f t="array" ref="I145">IF(AND(D145:H145="SATISFACTORY"),"GREEN","AMBER")</f>
        <v>AMBER</v>
      </c>
    </row>
    <row r="146" spans="1:9" x14ac:dyDescent="0.3">
      <c r="A146" s="1">
        <v>145</v>
      </c>
      <c r="B146" s="1">
        <v>1145</v>
      </c>
      <c r="C146" s="35" t="s">
        <v>196</v>
      </c>
      <c r="D146" s="10" t="s">
        <v>352</v>
      </c>
      <c r="E146" s="10" t="s">
        <v>354</v>
      </c>
      <c r="F146" s="10" t="s">
        <v>352</v>
      </c>
      <c r="G146" s="10" t="s">
        <v>352</v>
      </c>
      <c r="H146" s="10" t="s">
        <v>352</v>
      </c>
      <c r="I146" s="41" t="str" cm="1">
        <f t="array" ref="I146">IF(AND(D146:H146="SATISFACTORY"),"GREEN","AMBER")</f>
        <v>AMBER</v>
      </c>
    </row>
    <row r="147" spans="1:9" x14ac:dyDescent="0.3">
      <c r="A147" s="1">
        <v>146</v>
      </c>
      <c r="B147" s="1">
        <v>1146</v>
      </c>
      <c r="C147" s="35" t="s">
        <v>197</v>
      </c>
      <c r="D147" s="10" t="s">
        <v>354</v>
      </c>
      <c r="E147" s="10" t="s">
        <v>352</v>
      </c>
      <c r="F147" s="10" t="s">
        <v>352</v>
      </c>
      <c r="G147" s="10" t="s">
        <v>352</v>
      </c>
      <c r="H147" s="10" t="s">
        <v>352</v>
      </c>
      <c r="I147" s="41" t="str" cm="1">
        <f t="array" ref="I147">IF(AND(D147:H147="SATISFACTORY"),"GREEN","AMBER")</f>
        <v>AMBER</v>
      </c>
    </row>
    <row r="148" spans="1:9" x14ac:dyDescent="0.3">
      <c r="A148" s="1">
        <v>147</v>
      </c>
      <c r="B148" s="1">
        <v>1147</v>
      </c>
      <c r="C148" s="35" t="s">
        <v>198</v>
      </c>
      <c r="D148" s="10" t="s">
        <v>354</v>
      </c>
      <c r="E148" s="10" t="s">
        <v>352</v>
      </c>
      <c r="F148" s="10" t="s">
        <v>352</v>
      </c>
      <c r="G148" s="10" t="s">
        <v>352</v>
      </c>
      <c r="H148" s="10" t="s">
        <v>352</v>
      </c>
      <c r="I148" s="41" t="str" cm="1">
        <f t="array" ref="I148">IF(AND(D148:H148="SATISFACTORY"),"GREEN","AMBER")</f>
        <v>AMBER</v>
      </c>
    </row>
    <row r="149" spans="1:9" x14ac:dyDescent="0.3">
      <c r="A149" s="1">
        <v>148</v>
      </c>
      <c r="B149" s="1">
        <v>1148</v>
      </c>
      <c r="C149" s="35" t="s">
        <v>199</v>
      </c>
      <c r="D149" s="10" t="s">
        <v>352</v>
      </c>
      <c r="E149" s="10" t="s">
        <v>352</v>
      </c>
      <c r="F149" s="10" t="s">
        <v>352</v>
      </c>
      <c r="G149" s="10" t="s">
        <v>352</v>
      </c>
      <c r="H149" s="10" t="s">
        <v>352</v>
      </c>
      <c r="I149" s="41" t="str" cm="1">
        <f t="array" ref="I149">IF(AND(D149:H149="SATISFACTORY"),"GREEN","AMBER")</f>
        <v>GREEN</v>
      </c>
    </row>
    <row r="150" spans="1:9" x14ac:dyDescent="0.3">
      <c r="A150" s="1">
        <v>149</v>
      </c>
      <c r="B150" s="1">
        <v>1149</v>
      </c>
      <c r="C150" s="35" t="s">
        <v>200</v>
      </c>
      <c r="D150" s="10" t="s">
        <v>352</v>
      </c>
      <c r="E150" s="10" t="s">
        <v>352</v>
      </c>
      <c r="F150" s="10" t="s">
        <v>352</v>
      </c>
      <c r="G150" s="10" t="s">
        <v>354</v>
      </c>
      <c r="H150" s="10" t="s">
        <v>352</v>
      </c>
      <c r="I150" s="41" t="str" cm="1">
        <f t="array" ref="I150">IF(AND(D150:H150="SATISFACTORY"),"GREEN","AMBER")</f>
        <v>AMBER</v>
      </c>
    </row>
    <row r="151" spans="1:9" x14ac:dyDescent="0.3">
      <c r="A151" s="1">
        <v>150</v>
      </c>
      <c r="B151" s="1">
        <v>1150</v>
      </c>
      <c r="C151" s="35" t="s">
        <v>201</v>
      </c>
      <c r="D151" s="10" t="s">
        <v>352</v>
      </c>
      <c r="E151" s="10" t="s">
        <v>352</v>
      </c>
      <c r="F151" s="10" t="s">
        <v>352</v>
      </c>
      <c r="G151" s="10" t="s">
        <v>354</v>
      </c>
      <c r="H151" s="10" t="s">
        <v>352</v>
      </c>
      <c r="I151" s="41" t="str" cm="1">
        <f t="array" ref="I151">IF(AND(D151:H151="SATISFACTORY"),"GREEN","AMBER")</f>
        <v>AMBER</v>
      </c>
    </row>
    <row r="152" spans="1:9" x14ac:dyDescent="0.3">
      <c r="A152" s="1">
        <v>151</v>
      </c>
      <c r="B152" s="1">
        <v>1151</v>
      </c>
      <c r="C152" s="35" t="s">
        <v>202</v>
      </c>
      <c r="D152" s="10" t="s">
        <v>352</v>
      </c>
      <c r="E152" s="10" t="s">
        <v>352</v>
      </c>
      <c r="F152" s="10" t="s">
        <v>352</v>
      </c>
      <c r="G152" s="10" t="s">
        <v>354</v>
      </c>
      <c r="H152" s="10" t="s">
        <v>352</v>
      </c>
      <c r="I152" s="41" t="str" cm="1">
        <f t="array" ref="I152">IF(AND(D152:H152="SATISFACTORY"),"GREEN","AMBER")</f>
        <v>AMBER</v>
      </c>
    </row>
    <row r="153" spans="1:9" x14ac:dyDescent="0.3">
      <c r="A153" s="1">
        <v>152</v>
      </c>
      <c r="B153" s="1">
        <v>1152</v>
      </c>
      <c r="C153" s="35" t="s">
        <v>203</v>
      </c>
      <c r="D153" s="10" t="s">
        <v>352</v>
      </c>
      <c r="E153" s="10" t="s">
        <v>352</v>
      </c>
      <c r="F153" s="10" t="s">
        <v>352</v>
      </c>
      <c r="G153" s="10" t="s">
        <v>352</v>
      </c>
      <c r="H153" s="10" t="s">
        <v>352</v>
      </c>
      <c r="I153" s="41" t="str" cm="1">
        <f t="array" ref="I153">IF(AND(D153:H153="SATISFACTORY"),"GREEN","AMBER")</f>
        <v>GREEN</v>
      </c>
    </row>
    <row r="154" spans="1:9" x14ac:dyDescent="0.3">
      <c r="A154" s="1">
        <v>153</v>
      </c>
      <c r="B154" s="1">
        <v>1153</v>
      </c>
      <c r="C154" s="35" t="s">
        <v>204</v>
      </c>
      <c r="D154" s="10" t="s">
        <v>352</v>
      </c>
      <c r="E154" s="10" t="s">
        <v>352</v>
      </c>
      <c r="F154" s="10" t="s">
        <v>352</v>
      </c>
      <c r="G154" s="10" t="s">
        <v>352</v>
      </c>
      <c r="H154" s="10" t="s">
        <v>352</v>
      </c>
      <c r="I154" s="41" t="str" cm="1">
        <f t="array" ref="I154">IF(AND(D154:H154="SATISFACTORY"),"GREEN","AMBER")</f>
        <v>GREEN</v>
      </c>
    </row>
    <row r="155" spans="1:9" x14ac:dyDescent="0.3">
      <c r="A155" s="1">
        <v>154</v>
      </c>
      <c r="B155" s="1">
        <v>1154</v>
      </c>
      <c r="C155" s="35" t="s">
        <v>205</v>
      </c>
      <c r="D155" s="10" t="s">
        <v>352</v>
      </c>
      <c r="E155" s="10" t="s">
        <v>352</v>
      </c>
      <c r="F155" s="10" t="s">
        <v>352</v>
      </c>
      <c r="G155" s="10" t="s">
        <v>352</v>
      </c>
      <c r="H155" s="10" t="s">
        <v>352</v>
      </c>
      <c r="I155" s="42" t="str" cm="1">
        <f t="array" ref="I155">IF(AND(D155:H155="SATISFACTORY"),"GREEN","AMBER")</f>
        <v>GREEN</v>
      </c>
    </row>
    <row r="156" spans="1:9" x14ac:dyDescent="0.3">
      <c r="A156" s="1">
        <v>155</v>
      </c>
      <c r="B156" s="1">
        <v>1155</v>
      </c>
      <c r="C156" s="35" t="s">
        <v>206</v>
      </c>
      <c r="D156" s="10" t="s">
        <v>352</v>
      </c>
      <c r="E156" s="10" t="s">
        <v>352</v>
      </c>
      <c r="F156" s="10" t="s">
        <v>352</v>
      </c>
      <c r="G156" s="10" t="s">
        <v>352</v>
      </c>
      <c r="H156" s="10" t="s">
        <v>352</v>
      </c>
      <c r="I156" s="42" t="str" cm="1">
        <f t="array" ref="I156">IF(AND(D156:H156="SATISFACTORY"),"GREEN","AMBER")</f>
        <v>GREEN</v>
      </c>
    </row>
    <row r="157" spans="1:9" x14ac:dyDescent="0.3">
      <c r="A157" s="1">
        <v>156</v>
      </c>
      <c r="B157" s="1">
        <v>1156</v>
      </c>
      <c r="C157" s="35" t="s">
        <v>207</v>
      </c>
      <c r="D157" s="10" t="s">
        <v>352</v>
      </c>
      <c r="E157" s="10" t="s">
        <v>352</v>
      </c>
      <c r="F157" s="10" t="s">
        <v>352</v>
      </c>
      <c r="G157" s="10" t="s">
        <v>352</v>
      </c>
      <c r="H157" s="10" t="s">
        <v>352</v>
      </c>
      <c r="I157" s="42" t="str" cm="1">
        <f t="array" ref="I157">IF(AND(D157:H157="SATISFACTORY"),"GREEN","AMBER")</f>
        <v>GREEN</v>
      </c>
    </row>
    <row r="158" spans="1:9" x14ac:dyDescent="0.3">
      <c r="A158" s="1">
        <v>157</v>
      </c>
      <c r="B158" s="1">
        <v>1157</v>
      </c>
      <c r="C158" s="35" t="s">
        <v>208</v>
      </c>
      <c r="D158" s="10" t="s">
        <v>352</v>
      </c>
      <c r="E158" s="10" t="s">
        <v>352</v>
      </c>
      <c r="F158" s="10" t="s">
        <v>352</v>
      </c>
      <c r="G158" s="10" t="s">
        <v>352</v>
      </c>
      <c r="H158" s="10" t="s">
        <v>352</v>
      </c>
      <c r="I158" s="42" t="str" cm="1">
        <f t="array" ref="I158">IF(AND(D158:H158="SATISFACTORY"),"GREEN","AMBER")</f>
        <v>GREEN</v>
      </c>
    </row>
    <row r="159" spans="1:9" x14ac:dyDescent="0.3">
      <c r="A159" s="1">
        <v>158</v>
      </c>
      <c r="B159" s="1">
        <v>1158</v>
      </c>
      <c r="C159" s="35" t="s">
        <v>209</v>
      </c>
      <c r="D159" s="10" t="s">
        <v>352</v>
      </c>
      <c r="E159" s="10" t="s">
        <v>352</v>
      </c>
      <c r="F159" s="10" t="s">
        <v>352</v>
      </c>
      <c r="G159" s="10" t="s">
        <v>352</v>
      </c>
      <c r="H159" s="10" t="s">
        <v>352</v>
      </c>
      <c r="I159" s="42" t="str">
        <f>IF(OR(D159="INCOMPLETE DOCUMENTS",E159="INCOMPLETE DOCUMENTS",F159="INCOMPLETE DOCUMENTS",G159="INCOMPLETE DOCUMENTS",H159="INCOMPLETE DOCUMENTS"),"AMBER","GREEN")</f>
        <v>GREEN</v>
      </c>
    </row>
    <row r="160" spans="1:9" x14ac:dyDescent="0.3">
      <c r="A160" s="1">
        <v>159</v>
      </c>
      <c r="B160" s="1">
        <v>1159</v>
      </c>
      <c r="C160" s="35" t="s">
        <v>210</v>
      </c>
      <c r="D160" s="10" t="s">
        <v>354</v>
      </c>
      <c r="E160" s="10" t="s">
        <v>352</v>
      </c>
      <c r="F160" s="10" t="s">
        <v>352</v>
      </c>
      <c r="G160" s="10" t="s">
        <v>352</v>
      </c>
      <c r="H160" s="10" t="s">
        <v>352</v>
      </c>
      <c r="I160" s="42" t="str">
        <f>IF(OR(D160="INCOMPLETE DOCUMENTS",E160="INCOMPLETE DOCUMENTS",F160="INCOMPLETE DOCUMENTS",G160="INCOMPLETE DOCUMENTS",H160="INCOMPLETE DOCUMENTS"),"AMBER","GREEN")</f>
        <v>AMBER</v>
      </c>
    </row>
    <row r="161" spans="1:9" x14ac:dyDescent="0.3">
      <c r="A161" s="1">
        <v>160</v>
      </c>
      <c r="B161" s="1">
        <v>1160</v>
      </c>
      <c r="C161" s="35" t="s">
        <v>211</v>
      </c>
      <c r="D161" s="10" t="s">
        <v>352</v>
      </c>
      <c r="E161" s="10" t="s">
        <v>352</v>
      </c>
      <c r="F161" s="10" t="s">
        <v>352</v>
      </c>
      <c r="G161" s="10" t="s">
        <v>352</v>
      </c>
      <c r="H161" s="10" t="s">
        <v>352</v>
      </c>
      <c r="I161" s="42" t="str">
        <f>IF(OR(D161="INCOMPLETE DOCUMENTS",E161="INCOMPLETE DOCUMENTS",F161="INCOMPLETE DOCUMENTS",G161="INCOMPLETE DOCUMENTS",H161="INCOMPLETE DOCUMENTS"),"AMBER","GREEN")</f>
        <v>GREEN</v>
      </c>
    </row>
    <row r="162" spans="1:9" x14ac:dyDescent="0.3">
      <c r="A162" s="1">
        <v>161</v>
      </c>
      <c r="B162" s="1">
        <v>1161</v>
      </c>
      <c r="C162" s="35" t="s">
        <v>212</v>
      </c>
      <c r="D162" s="10" t="s">
        <v>352</v>
      </c>
      <c r="E162" s="10" t="s">
        <v>352</v>
      </c>
      <c r="F162" s="10" t="s">
        <v>352</v>
      </c>
      <c r="G162" s="10" t="s">
        <v>352</v>
      </c>
      <c r="H162" s="10" t="s">
        <v>352</v>
      </c>
      <c r="I162" s="42" t="str">
        <f>IF(OR(D162="INCOMPLETE DOCUMENTS",E162="INCOMPLETE DOCUMENTS",F162="INCOMPLETE DOCUMENTS",G162="INCOMPLETE DOCUMENTS",H162="INCOMPLETE DOCUMENTS"),"AMBER","GREEN")</f>
        <v>GREEN</v>
      </c>
    </row>
    <row r="163" spans="1:9" x14ac:dyDescent="0.3">
      <c r="A163" s="1">
        <v>162</v>
      </c>
      <c r="B163" s="1">
        <v>1162</v>
      </c>
      <c r="C163" s="30" t="s">
        <v>213</v>
      </c>
      <c r="D163" s="10" t="s">
        <v>352</v>
      </c>
      <c r="E163" s="10" t="s">
        <v>352</v>
      </c>
      <c r="F163" s="10" t="s">
        <v>352</v>
      </c>
      <c r="G163" s="10" t="s">
        <v>352</v>
      </c>
      <c r="H163" s="10" t="s">
        <v>352</v>
      </c>
      <c r="I163" s="42" t="str">
        <f>IF(OR(D163="INCOMPLETE DOCUMENTS",E163="INCOMPLETE DOCUMENTS",F163="INCOMPLETE DOCUMENTS",G163="INCOMPLETE DOCUMENTS",H163="INCOMPLETE DOCUMENTS"),"AMBER","GREEN")</f>
        <v>GREEN</v>
      </c>
    </row>
    <row r="164" spans="1:9" x14ac:dyDescent="0.3">
      <c r="A164" s="1">
        <v>163</v>
      </c>
      <c r="B164" s="1">
        <v>1163</v>
      </c>
      <c r="C164" s="35" t="s">
        <v>214</v>
      </c>
      <c r="D164" s="10" t="s">
        <v>352</v>
      </c>
      <c r="E164" s="10" t="s">
        <v>354</v>
      </c>
      <c r="F164" s="10" t="s">
        <v>352</v>
      </c>
      <c r="G164" s="10" t="s">
        <v>352</v>
      </c>
      <c r="H164" s="10" t="s">
        <v>352</v>
      </c>
      <c r="I164" s="41" t="str" cm="1">
        <f t="array" ref="I164">IF(AND(D164:H164="SATISFACTORY"),"GREEN","AMBER")</f>
        <v>AMBER</v>
      </c>
    </row>
    <row r="165" spans="1:9" x14ac:dyDescent="0.3">
      <c r="A165" s="1">
        <v>164</v>
      </c>
      <c r="B165" s="1">
        <v>1164</v>
      </c>
      <c r="C165" s="30" t="s">
        <v>215</v>
      </c>
      <c r="D165" s="10" t="s">
        <v>352</v>
      </c>
      <c r="E165" s="10" t="s">
        <v>352</v>
      </c>
      <c r="F165" s="10" t="s">
        <v>352</v>
      </c>
      <c r="G165" s="10" t="s">
        <v>354</v>
      </c>
      <c r="H165" s="10" t="s">
        <v>352</v>
      </c>
      <c r="I165" s="41" t="str" cm="1">
        <f t="array" ref="I165">IF(AND(D165:H165="SATISFACTORY"),"GREEN","AMBER")</f>
        <v>AMBER</v>
      </c>
    </row>
    <row r="166" spans="1:9" x14ac:dyDescent="0.3">
      <c r="A166" s="1">
        <v>165</v>
      </c>
      <c r="B166" s="1">
        <v>1165</v>
      </c>
      <c r="C166" s="30" t="s">
        <v>216</v>
      </c>
      <c r="D166" s="10" t="s">
        <v>352</v>
      </c>
      <c r="E166" s="10" t="s">
        <v>353</v>
      </c>
      <c r="F166" s="10" t="s">
        <v>352</v>
      </c>
      <c r="G166" s="10" t="s">
        <v>352</v>
      </c>
      <c r="H166" s="10" t="s">
        <v>354</v>
      </c>
      <c r="I166" s="41" t="str" cm="1">
        <f t="array" ref="I166">IF(OR(D166:H166="UNSATISFACTORY"),"RED","AMBER")</f>
        <v>RED</v>
      </c>
    </row>
    <row r="167" spans="1:9" x14ac:dyDescent="0.3">
      <c r="A167" s="1">
        <v>166</v>
      </c>
      <c r="B167" s="1">
        <v>1166</v>
      </c>
      <c r="C167" s="35" t="s">
        <v>217</v>
      </c>
      <c r="D167" s="10" t="s">
        <v>352</v>
      </c>
      <c r="E167" s="10" t="s">
        <v>354</v>
      </c>
      <c r="F167" s="10" t="s">
        <v>352</v>
      </c>
      <c r="G167" s="10" t="s">
        <v>352</v>
      </c>
      <c r="H167" s="10" t="s">
        <v>352</v>
      </c>
      <c r="I167" s="41" t="str">
        <f t="shared" ref="I167:I178" si="0">IF(OR(D167="INCOMPLETE DOCUMENTS",E167="INCOMPLETE DOCUMENTS",F167="INCOMPLETE DOCUMENTS",G167="INCOMPLETE DOCUMENTS",H167="INCOMPLETE DOCUMENTS"),"AMBER","GREEN")</f>
        <v>AMBER</v>
      </c>
    </row>
    <row r="168" spans="1:9" x14ac:dyDescent="0.3">
      <c r="A168" s="1">
        <v>167</v>
      </c>
      <c r="B168" s="1">
        <v>1167</v>
      </c>
      <c r="C168" s="30" t="s">
        <v>218</v>
      </c>
      <c r="D168" s="10" t="s">
        <v>352</v>
      </c>
      <c r="E168" s="10" t="s">
        <v>354</v>
      </c>
      <c r="F168" s="10" t="s">
        <v>352</v>
      </c>
      <c r="G168" s="10" t="s">
        <v>352</v>
      </c>
      <c r="H168" s="10" t="s">
        <v>352</v>
      </c>
      <c r="I168" s="41" t="str">
        <f t="shared" si="0"/>
        <v>AMBER</v>
      </c>
    </row>
    <row r="169" spans="1:9" x14ac:dyDescent="0.3">
      <c r="A169" s="1">
        <v>168</v>
      </c>
      <c r="B169" s="1">
        <v>1168</v>
      </c>
      <c r="C169" s="30" t="s">
        <v>219</v>
      </c>
      <c r="D169" s="10" t="s">
        <v>352</v>
      </c>
      <c r="E169" s="10" t="s">
        <v>354</v>
      </c>
      <c r="F169" s="10" t="s">
        <v>352</v>
      </c>
      <c r="G169" s="10" t="s">
        <v>352</v>
      </c>
      <c r="H169" s="10" t="s">
        <v>352</v>
      </c>
      <c r="I169" s="41" t="str">
        <f t="shared" si="0"/>
        <v>AMBER</v>
      </c>
    </row>
    <row r="170" spans="1:9" x14ac:dyDescent="0.3">
      <c r="A170" s="1">
        <v>169</v>
      </c>
      <c r="B170" s="1">
        <v>1169</v>
      </c>
      <c r="C170" s="30" t="s">
        <v>220</v>
      </c>
      <c r="D170" s="10" t="s">
        <v>352</v>
      </c>
      <c r="E170" s="10" t="s">
        <v>354</v>
      </c>
      <c r="F170" s="10" t="s">
        <v>352</v>
      </c>
      <c r="G170" s="10" t="s">
        <v>352</v>
      </c>
      <c r="H170" s="10" t="s">
        <v>352</v>
      </c>
      <c r="I170" s="41" t="str">
        <f t="shared" si="0"/>
        <v>AMBER</v>
      </c>
    </row>
    <row r="171" spans="1:9" x14ac:dyDescent="0.3">
      <c r="A171" s="1">
        <v>170</v>
      </c>
      <c r="B171" s="1">
        <v>1170</v>
      </c>
      <c r="C171" s="36" t="s">
        <v>221</v>
      </c>
      <c r="D171" s="10" t="s">
        <v>352</v>
      </c>
      <c r="E171" s="10" t="s">
        <v>354</v>
      </c>
      <c r="F171" s="10" t="s">
        <v>352</v>
      </c>
      <c r="G171" s="10" t="s">
        <v>352</v>
      </c>
      <c r="H171" s="10" t="s">
        <v>352</v>
      </c>
      <c r="I171" s="41" t="str">
        <f t="shared" si="0"/>
        <v>AMBER</v>
      </c>
    </row>
    <row r="172" spans="1:9" x14ac:dyDescent="0.3">
      <c r="A172" s="1">
        <v>171</v>
      </c>
      <c r="B172" s="1">
        <v>1171</v>
      </c>
      <c r="C172" s="37" t="s">
        <v>222</v>
      </c>
      <c r="D172" s="10" t="s">
        <v>352</v>
      </c>
      <c r="E172" s="10" t="s">
        <v>354</v>
      </c>
      <c r="F172" s="10" t="s">
        <v>352</v>
      </c>
      <c r="G172" s="10" t="s">
        <v>352</v>
      </c>
      <c r="H172" s="10" t="s">
        <v>352</v>
      </c>
      <c r="I172" s="41" t="str">
        <f t="shared" si="0"/>
        <v>AMBER</v>
      </c>
    </row>
    <row r="173" spans="1:9" x14ac:dyDescent="0.3">
      <c r="A173" s="1">
        <v>172</v>
      </c>
      <c r="B173" s="1">
        <v>1172</v>
      </c>
      <c r="C173" s="36" t="s">
        <v>223</v>
      </c>
      <c r="D173" s="10" t="s">
        <v>352</v>
      </c>
      <c r="E173" s="10" t="s">
        <v>354</v>
      </c>
      <c r="F173" s="10" t="s">
        <v>352</v>
      </c>
      <c r="G173" s="10" t="s">
        <v>352</v>
      </c>
      <c r="H173" s="10" t="s">
        <v>352</v>
      </c>
      <c r="I173" s="41" t="str">
        <f t="shared" si="0"/>
        <v>AMBER</v>
      </c>
    </row>
    <row r="174" spans="1:9" x14ac:dyDescent="0.3">
      <c r="A174" s="1">
        <v>173</v>
      </c>
      <c r="B174" s="1">
        <v>1173</v>
      </c>
      <c r="C174" s="31" t="s">
        <v>224</v>
      </c>
      <c r="D174" s="10" t="s">
        <v>352</v>
      </c>
      <c r="E174" s="10" t="s">
        <v>354</v>
      </c>
      <c r="F174" s="10" t="s">
        <v>352</v>
      </c>
      <c r="G174" s="10" t="s">
        <v>352</v>
      </c>
      <c r="H174" s="10" t="s">
        <v>352</v>
      </c>
      <c r="I174" s="41" t="str">
        <f t="shared" si="0"/>
        <v>AMBER</v>
      </c>
    </row>
    <row r="175" spans="1:9" x14ac:dyDescent="0.3">
      <c r="A175" s="1">
        <v>174</v>
      </c>
      <c r="B175" s="1">
        <v>1174</v>
      </c>
      <c r="C175" s="38" t="s">
        <v>225</v>
      </c>
      <c r="D175" s="10" t="s">
        <v>352</v>
      </c>
      <c r="E175" s="10" t="s">
        <v>352</v>
      </c>
      <c r="F175" s="10" t="s">
        <v>352</v>
      </c>
      <c r="G175" s="10" t="s">
        <v>354</v>
      </c>
      <c r="H175" s="10" t="s">
        <v>352</v>
      </c>
      <c r="I175" s="41" t="str">
        <f t="shared" si="0"/>
        <v>AMBER</v>
      </c>
    </row>
    <row r="176" spans="1:9" x14ac:dyDescent="0.3">
      <c r="A176" s="1">
        <v>175</v>
      </c>
      <c r="B176" s="1">
        <v>1175</v>
      </c>
      <c r="C176" s="31" t="s">
        <v>226</v>
      </c>
      <c r="D176" s="10" t="s">
        <v>352</v>
      </c>
      <c r="E176" s="10" t="s">
        <v>352</v>
      </c>
      <c r="F176" s="10" t="s">
        <v>352</v>
      </c>
      <c r="G176" s="10" t="s">
        <v>352</v>
      </c>
      <c r="H176" s="10" t="s">
        <v>352</v>
      </c>
      <c r="I176" s="41" t="str">
        <f t="shared" si="0"/>
        <v>GREEN</v>
      </c>
    </row>
    <row r="177" spans="1:9" x14ac:dyDescent="0.3">
      <c r="A177" s="1">
        <v>176</v>
      </c>
      <c r="B177" s="1">
        <v>1176</v>
      </c>
      <c r="C177" s="31" t="s">
        <v>227</v>
      </c>
      <c r="D177" s="10" t="s">
        <v>352</v>
      </c>
      <c r="E177" s="10" t="s">
        <v>352</v>
      </c>
      <c r="F177" s="10" t="s">
        <v>352</v>
      </c>
      <c r="G177" s="10" t="s">
        <v>352</v>
      </c>
      <c r="H177" s="10" t="s">
        <v>352</v>
      </c>
      <c r="I177" s="42" t="str">
        <f t="shared" si="0"/>
        <v>GREEN</v>
      </c>
    </row>
    <row r="178" spans="1:9" x14ac:dyDescent="0.3">
      <c r="A178" s="1">
        <v>177</v>
      </c>
      <c r="B178" s="1">
        <v>1177</v>
      </c>
      <c r="C178" s="31" t="s">
        <v>228</v>
      </c>
      <c r="D178" s="10" t="s">
        <v>352</v>
      </c>
      <c r="E178" s="10" t="s">
        <v>352</v>
      </c>
      <c r="F178" s="10" t="s">
        <v>352</v>
      </c>
      <c r="G178" s="10" t="s">
        <v>352</v>
      </c>
      <c r="H178" s="10" t="s">
        <v>352</v>
      </c>
      <c r="I178" s="41" t="str">
        <f t="shared" si="0"/>
        <v>GREEN</v>
      </c>
    </row>
    <row r="179" spans="1:9" x14ac:dyDescent="0.3">
      <c r="A179" s="1">
        <v>178</v>
      </c>
      <c r="B179" s="1">
        <v>1178</v>
      </c>
      <c r="C179" s="39" t="s">
        <v>229</v>
      </c>
      <c r="D179" s="10" t="s">
        <v>352</v>
      </c>
      <c r="E179" s="10" t="s">
        <v>352</v>
      </c>
      <c r="F179" s="10" t="s">
        <v>352</v>
      </c>
      <c r="G179" s="10" t="s">
        <v>354</v>
      </c>
      <c r="H179" s="10" t="s">
        <v>352</v>
      </c>
      <c r="I179" s="41" t="str" cm="1">
        <f t="array" ref="I179">IF(OR(D179:H179="INCOMPLETE DOCUMENTS"),"AMBER","GREEN")</f>
        <v>AMBER</v>
      </c>
    </row>
    <row r="180" spans="1:9" x14ac:dyDescent="0.3">
      <c r="A180" s="1">
        <v>179</v>
      </c>
      <c r="B180" s="1">
        <v>1179</v>
      </c>
      <c r="C180" s="36" t="s">
        <v>230</v>
      </c>
      <c r="D180" s="10" t="s">
        <v>352</v>
      </c>
      <c r="E180" s="10" t="s">
        <v>354</v>
      </c>
      <c r="F180" s="10" t="s">
        <v>352</v>
      </c>
      <c r="G180" s="10" t="s">
        <v>352</v>
      </c>
      <c r="H180" s="10" t="s">
        <v>352</v>
      </c>
      <c r="I180" s="41" t="str" cm="1">
        <f t="array" ref="I180">IF(OR(D180:H180="INCOMPLETE DOCUMENTS"),"AMBER","GREEN")</f>
        <v>AMBER</v>
      </c>
    </row>
    <row r="181" spans="1:9" x14ac:dyDescent="0.3">
      <c r="A181" s="1">
        <v>180</v>
      </c>
      <c r="B181" s="1">
        <v>1180</v>
      </c>
      <c r="C181" s="30" t="s">
        <v>111</v>
      </c>
      <c r="D181" s="10" t="s">
        <v>352</v>
      </c>
      <c r="E181" s="10" t="s">
        <v>354</v>
      </c>
      <c r="F181" s="10" t="s">
        <v>352</v>
      </c>
      <c r="G181" s="10" t="s">
        <v>352</v>
      </c>
      <c r="H181" s="10" t="s">
        <v>352</v>
      </c>
      <c r="I181" s="41" t="str" cm="1">
        <f t="array" ref="I181">IF(OR(D181:H181="INCOMPLETE DOCUMENTS"),"AMBER","GREEN")</f>
        <v>AMBER</v>
      </c>
    </row>
    <row r="182" spans="1:9" x14ac:dyDescent="0.3">
      <c r="A182" s="1">
        <v>181</v>
      </c>
      <c r="B182" s="1">
        <v>1181</v>
      </c>
      <c r="C182" s="31" t="s">
        <v>135</v>
      </c>
      <c r="D182" s="10" t="s">
        <v>354</v>
      </c>
      <c r="E182" s="10" t="s">
        <v>352</v>
      </c>
      <c r="F182" s="10" t="s">
        <v>352</v>
      </c>
      <c r="G182" s="10" t="s">
        <v>352</v>
      </c>
      <c r="H182" s="10" t="s">
        <v>352</v>
      </c>
      <c r="I182" s="41" t="str" cm="1">
        <f t="array" ref="I182">IF(OR(D182:H182="INCOMPLETE DOCUMENTS"),"AMBER","GREEN")</f>
        <v>AMBER</v>
      </c>
    </row>
    <row r="183" spans="1:9" x14ac:dyDescent="0.3">
      <c r="A183" s="1">
        <v>182</v>
      </c>
      <c r="B183" s="1">
        <v>1182</v>
      </c>
      <c r="C183" s="30" t="s">
        <v>129</v>
      </c>
      <c r="D183" s="10" t="s">
        <v>354</v>
      </c>
      <c r="E183" s="10" t="s">
        <v>352</v>
      </c>
      <c r="F183" s="10" t="s">
        <v>352</v>
      </c>
      <c r="G183" s="10" t="s">
        <v>352</v>
      </c>
      <c r="H183" s="10" t="s">
        <v>352</v>
      </c>
      <c r="I183" s="41" t="str" cm="1">
        <f t="array" ref="I183">IF(OR(D183:H183="INCOMPLETE DOCUMENTS"),"AMBER","GREEN")</f>
        <v>AMBER</v>
      </c>
    </row>
    <row r="184" spans="1:9" x14ac:dyDescent="0.3">
      <c r="A184" s="1">
        <v>183</v>
      </c>
      <c r="B184" s="1">
        <v>1183</v>
      </c>
      <c r="C184" s="30" t="s">
        <v>104</v>
      </c>
      <c r="D184" s="10" t="s">
        <v>352</v>
      </c>
      <c r="E184" s="10" t="s">
        <v>352</v>
      </c>
      <c r="F184" s="10" t="s">
        <v>354</v>
      </c>
      <c r="G184" s="10" t="s">
        <v>352</v>
      </c>
      <c r="H184" s="10" t="s">
        <v>352</v>
      </c>
      <c r="I184" s="41" t="str" cm="1">
        <f t="array" ref="I184">IF(OR(D184:H184="INCOMPLETE DOCUMENTS"),"AMBER","GREEN")</f>
        <v>AMBER</v>
      </c>
    </row>
    <row r="185" spans="1:9" x14ac:dyDescent="0.3">
      <c r="A185" s="1">
        <v>184</v>
      </c>
      <c r="B185" s="1">
        <v>1184</v>
      </c>
      <c r="C185" s="31" t="s">
        <v>98</v>
      </c>
      <c r="D185" s="10" t="s">
        <v>352</v>
      </c>
      <c r="E185" s="10" t="s">
        <v>352</v>
      </c>
      <c r="F185" s="10" t="s">
        <v>352</v>
      </c>
      <c r="G185" s="10" t="s">
        <v>352</v>
      </c>
      <c r="H185" s="10" t="s">
        <v>352</v>
      </c>
      <c r="I185" s="41" t="str" cm="1">
        <f t="array" ref="I185">IF(OR(D185:H185="INCOMPLETE DOCUMENTS"),"AMBER","GREEN")</f>
        <v>GREEN</v>
      </c>
    </row>
    <row r="186" spans="1:9" x14ac:dyDescent="0.3">
      <c r="A186" s="1">
        <v>185</v>
      </c>
      <c r="B186" s="1">
        <v>1185</v>
      </c>
      <c r="C186" s="31" t="s">
        <v>83</v>
      </c>
      <c r="D186" s="10" t="s">
        <v>352</v>
      </c>
      <c r="E186" s="10" t="s">
        <v>352</v>
      </c>
      <c r="F186" s="10" t="s">
        <v>352</v>
      </c>
      <c r="G186" s="10" t="s">
        <v>352</v>
      </c>
      <c r="H186" s="10" t="s">
        <v>352</v>
      </c>
      <c r="I186" s="41" t="str" cm="1">
        <f t="array" ref="I186">IF(OR(D186:H186="INCOMPLETE DOCUMENTS"),"AMBER","GREEN")</f>
        <v>GREEN</v>
      </c>
    </row>
    <row r="187" spans="1:9" x14ac:dyDescent="0.3">
      <c r="A187" s="1">
        <v>186</v>
      </c>
      <c r="B187" s="1">
        <v>1186</v>
      </c>
      <c r="C187" s="30" t="s">
        <v>31</v>
      </c>
      <c r="D187" s="10" t="s">
        <v>352</v>
      </c>
      <c r="E187" s="10" t="s">
        <v>352</v>
      </c>
      <c r="F187" s="10" t="s">
        <v>352</v>
      </c>
      <c r="G187" s="10" t="s">
        <v>353</v>
      </c>
      <c r="H187" s="10" t="s">
        <v>352</v>
      </c>
      <c r="I187" s="42" t="str" cm="1">
        <f t="array" ref="I187">IF(AND(D187:H187="SATISFACTORY"),"GREEN","RED")</f>
        <v>RED</v>
      </c>
    </row>
    <row r="188" spans="1:9" x14ac:dyDescent="0.3">
      <c r="A188" s="1">
        <v>187</v>
      </c>
      <c r="B188" s="1">
        <v>1187</v>
      </c>
      <c r="C188" s="31" t="s">
        <v>114</v>
      </c>
      <c r="D188" s="10" t="s">
        <v>352</v>
      </c>
      <c r="E188" s="10" t="s">
        <v>352</v>
      </c>
      <c r="F188" s="10" t="s">
        <v>352</v>
      </c>
      <c r="G188" s="10" t="s">
        <v>352</v>
      </c>
      <c r="H188" s="10" t="s">
        <v>352</v>
      </c>
      <c r="I188" s="42" t="str" cm="1">
        <f t="array" ref="I188">IF(OR(D188:H188="INCOMPLETE DOCUMENTS"),"AMBER","GREEN")</f>
        <v>GREEN</v>
      </c>
    </row>
    <row r="189" spans="1:9" x14ac:dyDescent="0.3">
      <c r="A189" s="1">
        <v>188</v>
      </c>
      <c r="B189" s="1">
        <v>1188</v>
      </c>
      <c r="C189" s="31" t="s">
        <v>91</v>
      </c>
      <c r="D189" s="10" t="s">
        <v>352</v>
      </c>
      <c r="E189" s="10" t="s">
        <v>352</v>
      </c>
      <c r="F189" s="10" t="s">
        <v>352</v>
      </c>
      <c r="G189" s="10" t="s">
        <v>352</v>
      </c>
      <c r="H189" s="10" t="s">
        <v>352</v>
      </c>
      <c r="I189" s="42" t="str" cm="1">
        <f t="array" ref="I189">IF(OR(D189:H189="INCOMPLETE DOCUMENTS"),"AMBER","GREEN")</f>
        <v>GREEN</v>
      </c>
    </row>
    <row r="190" spans="1:9" x14ac:dyDescent="0.3">
      <c r="A190" s="1">
        <v>189</v>
      </c>
      <c r="B190" s="1">
        <v>1189</v>
      </c>
      <c r="C190" s="31" t="s">
        <v>92</v>
      </c>
      <c r="D190" s="10" t="s">
        <v>352</v>
      </c>
      <c r="E190" s="10" t="s">
        <v>352</v>
      </c>
      <c r="F190" s="10" t="s">
        <v>352</v>
      </c>
      <c r="G190" s="10" t="s">
        <v>352</v>
      </c>
      <c r="H190" s="10" t="s">
        <v>352</v>
      </c>
      <c r="I190" s="42" t="str" cm="1">
        <f t="array" ref="I190">IF(OR(D190:H190="INCOMPLETE DOCUMENTS"),"AMBER","GREEN")</f>
        <v>GREEN</v>
      </c>
    </row>
    <row r="191" spans="1:9" x14ac:dyDescent="0.3">
      <c r="A191" s="1">
        <v>190</v>
      </c>
      <c r="B191" s="1">
        <v>1190</v>
      </c>
      <c r="C191" s="36" t="s">
        <v>147</v>
      </c>
      <c r="D191" s="10" t="s">
        <v>352</v>
      </c>
      <c r="E191" s="10" t="s">
        <v>352</v>
      </c>
      <c r="F191" s="10" t="s">
        <v>352</v>
      </c>
      <c r="G191" s="10" t="s">
        <v>352</v>
      </c>
      <c r="H191" s="10" t="s">
        <v>352</v>
      </c>
      <c r="I191" s="42" t="str" cm="1">
        <f t="array" ref="I191">IF(OR(D191:H191="INCOMPLETE DOCUMENTS"),"AMBER","GREEN")</f>
        <v>GREEN</v>
      </c>
    </row>
    <row r="192" spans="1:9" x14ac:dyDescent="0.3">
      <c r="A192" s="1">
        <v>191</v>
      </c>
      <c r="B192" s="1">
        <v>1191</v>
      </c>
      <c r="C192" s="31" t="s">
        <v>130</v>
      </c>
      <c r="D192" s="10" t="s">
        <v>352</v>
      </c>
      <c r="E192" s="10" t="s">
        <v>352</v>
      </c>
      <c r="F192" s="10" t="s">
        <v>353</v>
      </c>
      <c r="G192" s="10" t="s">
        <v>352</v>
      </c>
      <c r="H192" s="10" t="s">
        <v>352</v>
      </c>
      <c r="I192" s="42" t="str" cm="1">
        <f t="array" ref="I192">IF(OR(D192:H192="UNSATISFACTORY"),"RED","GREEN")</f>
        <v>RED</v>
      </c>
    </row>
    <row r="193" spans="1:9" x14ac:dyDescent="0.3">
      <c r="A193" s="1">
        <v>192</v>
      </c>
      <c r="B193" s="1">
        <v>1192</v>
      </c>
      <c r="C193" s="36" t="s">
        <v>137</v>
      </c>
      <c r="D193" s="10" t="s">
        <v>352</v>
      </c>
      <c r="E193" s="10" t="s">
        <v>352</v>
      </c>
      <c r="F193" s="10" t="s">
        <v>352</v>
      </c>
      <c r="G193" s="10" t="s">
        <v>352</v>
      </c>
      <c r="H193" s="10" t="s">
        <v>352</v>
      </c>
      <c r="I193" s="42" t="str" cm="1">
        <f t="array" ref="I193">IF(OR(D193:H193="INCOMPLETE DOCUMENTS"),"AMBER","GREEN")</f>
        <v>GREEN</v>
      </c>
    </row>
    <row r="194" spans="1:9" x14ac:dyDescent="0.3">
      <c r="A194" s="1">
        <v>193</v>
      </c>
      <c r="B194" s="1">
        <v>1193</v>
      </c>
      <c r="C194" s="31" t="s">
        <v>123</v>
      </c>
      <c r="D194" s="10" t="s">
        <v>352</v>
      </c>
      <c r="E194" s="10" t="s">
        <v>352</v>
      </c>
      <c r="F194" s="10" t="s">
        <v>352</v>
      </c>
      <c r="G194" s="10" t="s">
        <v>352</v>
      </c>
      <c r="H194" s="10" t="s">
        <v>352</v>
      </c>
      <c r="I194" s="42" t="str" cm="1">
        <f t="array" ref="I194">IF(OR(D194:H194="INCOMPLETE DOCUMENTS"),"AMBER","GREEN")</f>
        <v>GREEN</v>
      </c>
    </row>
    <row r="195" spans="1:9" x14ac:dyDescent="0.3">
      <c r="A195" s="1">
        <v>194</v>
      </c>
      <c r="B195" s="1">
        <v>1194</v>
      </c>
      <c r="C195" s="31" t="s">
        <v>127</v>
      </c>
      <c r="D195" s="10" t="s">
        <v>352</v>
      </c>
      <c r="E195" s="10" t="s">
        <v>352</v>
      </c>
      <c r="F195" s="10" t="s">
        <v>352</v>
      </c>
      <c r="G195" s="10" t="s">
        <v>352</v>
      </c>
      <c r="H195" s="10" t="s">
        <v>352</v>
      </c>
      <c r="I195" s="42" t="str" cm="1">
        <f t="array" ref="I195">IF(OR(D195:H195="INCOMPLETE DOCUMENTS"),"AMBER","GREEN")</f>
        <v>GREEN</v>
      </c>
    </row>
    <row r="196" spans="1:9" x14ac:dyDescent="0.3">
      <c r="A196" s="1">
        <v>195</v>
      </c>
      <c r="B196" s="1">
        <v>1195</v>
      </c>
      <c r="C196" s="30" t="s">
        <v>115</v>
      </c>
      <c r="D196" s="10" t="s">
        <v>352</v>
      </c>
      <c r="E196" s="10" t="s">
        <v>352</v>
      </c>
      <c r="F196" s="10" t="s">
        <v>352</v>
      </c>
      <c r="G196" s="10" t="s">
        <v>352</v>
      </c>
      <c r="H196" s="10" t="s">
        <v>352</v>
      </c>
      <c r="I196" s="42" t="str" cm="1">
        <f t="array" ref="I196">IF(OR(D196:H196="INCOMPLETE DOCUMENTS"),"AMBER","GREEN")</f>
        <v>GREEN</v>
      </c>
    </row>
    <row r="197" spans="1:9" x14ac:dyDescent="0.3">
      <c r="A197" s="1">
        <v>196</v>
      </c>
      <c r="B197" s="1">
        <v>1196</v>
      </c>
      <c r="C197" s="30" t="s">
        <v>103</v>
      </c>
      <c r="D197" s="10" t="s">
        <v>352</v>
      </c>
      <c r="E197" s="10" t="s">
        <v>352</v>
      </c>
      <c r="F197" s="10" t="s">
        <v>352</v>
      </c>
      <c r="G197" s="10" t="s">
        <v>354</v>
      </c>
      <c r="H197" s="10" t="s">
        <v>352</v>
      </c>
      <c r="I197" s="42" t="str" cm="1">
        <f t="array" ref="I197">IF(OR(D197:H197="INCOMPLETE DOCUMENTS"),"AMBER","GREEN")</f>
        <v>AMBER</v>
      </c>
    </row>
    <row r="198" spans="1:9" x14ac:dyDescent="0.3">
      <c r="A198" s="1">
        <v>197</v>
      </c>
      <c r="B198" s="1">
        <v>1197</v>
      </c>
      <c r="C198" s="30" t="s">
        <v>97</v>
      </c>
      <c r="D198" s="10" t="s">
        <v>352</v>
      </c>
      <c r="E198" s="10" t="s">
        <v>352</v>
      </c>
      <c r="F198" s="10" t="s">
        <v>354</v>
      </c>
      <c r="G198" s="10" t="s">
        <v>352</v>
      </c>
      <c r="H198" s="10" t="s">
        <v>352</v>
      </c>
      <c r="I198" s="42" t="str" cm="1">
        <f t="array" ref="I198">IF(OR(D198:H198="INCOMPLETE DOCUMENTS"),"AMBER","GREEN")</f>
        <v>AMBER</v>
      </c>
    </row>
    <row r="199" spans="1:9" x14ac:dyDescent="0.3">
      <c r="A199" s="1">
        <v>198</v>
      </c>
      <c r="B199" s="1">
        <v>1198</v>
      </c>
      <c r="C199" s="30" t="s">
        <v>122</v>
      </c>
      <c r="D199" s="10" t="s">
        <v>352</v>
      </c>
      <c r="E199" s="10" t="s">
        <v>352</v>
      </c>
      <c r="F199" s="10" t="s">
        <v>352</v>
      </c>
      <c r="G199" s="10" t="s">
        <v>352</v>
      </c>
      <c r="H199" s="10" t="s">
        <v>352</v>
      </c>
      <c r="I199" s="41" t="str" cm="1">
        <f t="array" ref="I199">IF(AND(D199:H199="SATISFACTORY"),"GREEN","RED")</f>
        <v>GREEN</v>
      </c>
    </row>
    <row r="200" spans="1:9" x14ac:dyDescent="0.3">
      <c r="A200" s="1">
        <v>199</v>
      </c>
      <c r="B200" s="1">
        <v>1199</v>
      </c>
      <c r="C200" s="33" t="s">
        <v>144</v>
      </c>
      <c r="D200" s="10" t="s">
        <v>354</v>
      </c>
      <c r="E200" s="10" t="s">
        <v>354</v>
      </c>
      <c r="F200" s="10" t="s">
        <v>352</v>
      </c>
      <c r="G200" s="10" t="s">
        <v>352</v>
      </c>
      <c r="H200" s="10" t="s">
        <v>352</v>
      </c>
      <c r="I200" s="42" t="str" cm="1">
        <f t="array" ref="I200">IF(OR(D200:H200="INCOMPLETE DOCUMENTS"),"AMBER","GREEN")</f>
        <v>AMBER</v>
      </c>
    </row>
    <row r="201" spans="1:9" x14ac:dyDescent="0.3">
      <c r="A201" s="1">
        <v>200</v>
      </c>
      <c r="B201" s="1">
        <v>1200</v>
      </c>
      <c r="C201" s="30" t="s">
        <v>74</v>
      </c>
      <c r="D201" s="10" t="s">
        <v>352</v>
      </c>
      <c r="E201" s="10" t="s">
        <v>352</v>
      </c>
      <c r="F201" s="10" t="s">
        <v>352</v>
      </c>
      <c r="G201" s="10" t="s">
        <v>352</v>
      </c>
      <c r="H201" s="10" t="s">
        <v>352</v>
      </c>
      <c r="I201" s="42" t="str">
        <f>IF(OR(D201="UNSATISFACTORY",E201="UNSATISFACTORY",F201="UNSATISFACTORY",G201="UNSATISFACTORY",H201="UNSATISFACTORY"),"RED","GREEN")</f>
        <v>GREEN</v>
      </c>
    </row>
    <row r="202" spans="1:9" x14ac:dyDescent="0.3">
      <c r="A202" s="1">
        <v>201</v>
      </c>
      <c r="B202" s="1">
        <v>1201</v>
      </c>
      <c r="C202" s="30" t="s">
        <v>112</v>
      </c>
      <c r="D202" s="10" t="s">
        <v>352</v>
      </c>
      <c r="E202" s="10" t="s">
        <v>352</v>
      </c>
      <c r="F202" s="10" t="s">
        <v>352</v>
      </c>
      <c r="G202" s="10" t="s">
        <v>352</v>
      </c>
      <c r="H202" s="10" t="s">
        <v>352</v>
      </c>
      <c r="I202" s="42" t="str">
        <f>IF(OR(D202="UNSATISFACTORY",E202="UNSATISFACTORY",F202="UNSATISFACTORY",G202="UNSATISFACTORY",H202="UNSATISFACTORY"),"RED","GREEN")</f>
        <v>GREEN</v>
      </c>
    </row>
    <row r="203" spans="1:9" x14ac:dyDescent="0.3">
      <c r="A203" s="1">
        <v>202</v>
      </c>
      <c r="B203" s="1">
        <v>1202</v>
      </c>
      <c r="C203" s="30" t="s">
        <v>84</v>
      </c>
      <c r="D203" s="10" t="s">
        <v>352</v>
      </c>
      <c r="E203" s="10" t="s">
        <v>352</v>
      </c>
      <c r="F203" s="10" t="s">
        <v>352</v>
      </c>
      <c r="G203" s="10" t="s">
        <v>352</v>
      </c>
      <c r="H203" s="10" t="s">
        <v>352</v>
      </c>
      <c r="I203" s="42" t="str">
        <f>IF(OR(D203="UNSATISFACTORY",E203="UNSATISFACTORY",F203="UNSATISFACTORY",G203="UNSATISFACTORY",H203="UNSATISFACTORY"),"RED","GREEN")</f>
        <v>GREEN</v>
      </c>
    </row>
    <row r="204" spans="1:9" x14ac:dyDescent="0.3">
      <c r="A204" s="1">
        <v>203</v>
      </c>
      <c r="B204" s="1">
        <v>1203</v>
      </c>
      <c r="C204" s="33" t="s">
        <v>145</v>
      </c>
      <c r="D204" s="10" t="s">
        <v>352</v>
      </c>
      <c r="E204" s="10" t="s">
        <v>353</v>
      </c>
      <c r="F204" s="10" t="s">
        <v>352</v>
      </c>
      <c r="G204" s="10" t="s">
        <v>352</v>
      </c>
      <c r="H204" s="10" t="s">
        <v>352</v>
      </c>
      <c r="I204" s="42" t="str">
        <f>IF(OR(D204="UNSATISFACTORY",E204="UNSATISFACTORY",F204="UNSATISFACTORY",G204="UNSATISFACTORY",H204="UNSATISFACTORY"),"RED","GREEN")</f>
        <v>RED</v>
      </c>
    </row>
    <row r="205" spans="1:9" x14ac:dyDescent="0.3">
      <c r="A205" s="1">
        <v>204</v>
      </c>
      <c r="B205" s="1">
        <v>1204</v>
      </c>
      <c r="C205" s="30" t="s">
        <v>132</v>
      </c>
      <c r="D205" s="10" t="s">
        <v>352</v>
      </c>
      <c r="E205" s="10" t="s">
        <v>352</v>
      </c>
      <c r="F205" s="10" t="s">
        <v>352</v>
      </c>
      <c r="G205" s="10" t="s">
        <v>352</v>
      </c>
      <c r="H205" s="10" t="s">
        <v>352</v>
      </c>
      <c r="I205" s="42" t="str">
        <f>IF(OR(D205="UNSATISFACTORY",E205="UNSATISFACTORY",F205="UNSATISFACTORY",G205="UNSATISFACTORY",H205="UNSATISFACTORY"),"RED","GREEN")</f>
        <v>GREEN</v>
      </c>
    </row>
    <row r="206" spans="1:9" x14ac:dyDescent="0.3">
      <c r="A206" s="1">
        <v>205</v>
      </c>
      <c r="B206" s="1">
        <v>1205</v>
      </c>
      <c r="C206" s="30" t="s">
        <v>120</v>
      </c>
      <c r="D206" s="10" t="s">
        <v>352</v>
      </c>
      <c r="E206" s="10" t="s">
        <v>352</v>
      </c>
      <c r="F206" s="10" t="s">
        <v>352</v>
      </c>
      <c r="G206" s="10" t="s">
        <v>353</v>
      </c>
      <c r="H206" s="10" t="s">
        <v>352</v>
      </c>
      <c r="I206" s="42" t="str" cm="1">
        <f t="array" ref="I206">IF(AND(D206:H206="SATISFACTORY"),"GREEN","RED")</f>
        <v>RED</v>
      </c>
    </row>
    <row r="207" spans="1:9" x14ac:dyDescent="0.3">
      <c r="A207" s="1">
        <v>206</v>
      </c>
      <c r="B207" s="1">
        <v>1206</v>
      </c>
      <c r="C207" s="30" t="s">
        <v>75</v>
      </c>
      <c r="D207" s="10" t="s">
        <v>352</v>
      </c>
      <c r="E207" s="10" t="s">
        <v>352</v>
      </c>
      <c r="F207" s="10" t="s">
        <v>352</v>
      </c>
      <c r="G207" s="10" t="s">
        <v>352</v>
      </c>
      <c r="H207" s="10" t="s">
        <v>352</v>
      </c>
      <c r="I207" s="42" t="str">
        <f>IF(OR(D207="INCOMPLETE DOCUMENTS",E207="INCOMPLETE DOCUMENTS",F207="INCOMPLETE DOCUMENTS",G207="INCOMPLETE DOCUMENTS",H207="INCOMPLETE DOCUMENTS"),"AMBER","GREEN")</f>
        <v>GREEN</v>
      </c>
    </row>
    <row r="208" spans="1:9" x14ac:dyDescent="0.3">
      <c r="A208" s="1">
        <v>207</v>
      </c>
      <c r="B208" s="1">
        <v>1207</v>
      </c>
      <c r="C208" s="33" t="s">
        <v>136</v>
      </c>
      <c r="D208" s="10" t="s">
        <v>352</v>
      </c>
      <c r="E208" s="10" t="s">
        <v>352</v>
      </c>
      <c r="F208" s="10" t="s">
        <v>352</v>
      </c>
      <c r="G208" s="10" t="s">
        <v>353</v>
      </c>
      <c r="H208" s="10" t="s">
        <v>352</v>
      </c>
      <c r="I208" s="42" t="str" cm="1">
        <f t="array" ref="I208">IF(AND(D208:H208="SATISFACTORY"),"GREEN","RED")</f>
        <v>RED</v>
      </c>
    </row>
    <row r="209" spans="1:9" x14ac:dyDescent="0.3">
      <c r="A209" s="1">
        <v>208</v>
      </c>
      <c r="B209" s="1">
        <v>1208</v>
      </c>
      <c r="C209" s="30" t="s">
        <v>110</v>
      </c>
      <c r="D209" s="10" t="s">
        <v>352</v>
      </c>
      <c r="E209" s="10" t="s">
        <v>352</v>
      </c>
      <c r="F209" s="10" t="s">
        <v>352</v>
      </c>
      <c r="G209" s="10" t="s">
        <v>352</v>
      </c>
      <c r="H209" s="10" t="s">
        <v>352</v>
      </c>
      <c r="I209" s="42" t="str">
        <f>IF(OR(D209="INCOMPLETE DOCUMENTS",E209="INCOMPLETE DOCUMENTS",F209="INCOMPLETE DOCUMENTS",G209="INCOMPLETE DOCUMENTS",H209="INCOMPLETE DOCUMENTS"),"AMBER","GREEN")</f>
        <v>GREEN</v>
      </c>
    </row>
    <row r="210" spans="1:9" x14ac:dyDescent="0.3">
      <c r="A210" s="1">
        <v>209</v>
      </c>
      <c r="B210" s="1">
        <v>1209</v>
      </c>
      <c r="C210" s="30" t="s">
        <v>95</v>
      </c>
      <c r="D210" s="10" t="s">
        <v>352</v>
      </c>
      <c r="E210" s="10" t="s">
        <v>352</v>
      </c>
      <c r="F210" s="10" t="s">
        <v>352</v>
      </c>
      <c r="G210" s="10" t="s">
        <v>352</v>
      </c>
      <c r="H210" s="10" t="s">
        <v>352</v>
      </c>
      <c r="I210" s="42" t="str">
        <f>IF(OR(D210="INCOMPLETE DOCUMENTS",E210="INCOMPLETE DOCUMENTS",F210="INCOMPLETE DOCUMENTS",G210="INCOMPLETE DOCUMENTS",H210="INCOMPLETE DOCUMENTS"),"AMBER","GREEN")</f>
        <v>GREEN</v>
      </c>
    </row>
    <row r="211" spans="1:9" x14ac:dyDescent="0.3">
      <c r="A211" s="1">
        <v>210</v>
      </c>
      <c r="B211" s="1">
        <v>1210</v>
      </c>
      <c r="C211" s="33" t="s">
        <v>140</v>
      </c>
      <c r="D211" s="10" t="s">
        <v>352</v>
      </c>
      <c r="E211" s="10" t="s">
        <v>353</v>
      </c>
      <c r="F211" s="10" t="s">
        <v>352</v>
      </c>
      <c r="G211" s="10" t="s">
        <v>352</v>
      </c>
      <c r="H211" s="10" t="s">
        <v>352</v>
      </c>
      <c r="I211" s="42" t="str" cm="1">
        <f t="array" ref="I211">IF(AND(D211:H211="SATISFACTORY"),"GREEN","RED")</f>
        <v>RED</v>
      </c>
    </row>
    <row r="212" spans="1:9" x14ac:dyDescent="0.3">
      <c r="A212" s="1">
        <v>211</v>
      </c>
      <c r="B212" s="1">
        <v>1211</v>
      </c>
      <c r="C212" s="30" t="s">
        <v>118</v>
      </c>
      <c r="D212" s="10" t="s">
        <v>352</v>
      </c>
      <c r="E212" s="10" t="s">
        <v>352</v>
      </c>
      <c r="F212" s="10" t="s">
        <v>352</v>
      </c>
      <c r="G212" s="10" t="s">
        <v>352</v>
      </c>
      <c r="H212" s="10" t="s">
        <v>352</v>
      </c>
      <c r="I212" s="42" t="str">
        <f>IF(OR(D212="UNSATISFACTORY",E212="UNSATISFACTORY",F212="UNSATISFACTORY",G212="UNSATISFACTORY",H212="UNSATISFACTORY"),"RED","GREEN")</f>
        <v>GREEN</v>
      </c>
    </row>
    <row r="213" spans="1:9" x14ac:dyDescent="0.3">
      <c r="A213" s="1">
        <v>212</v>
      </c>
      <c r="B213" s="1">
        <v>1212</v>
      </c>
      <c r="C213" s="30" t="s">
        <v>131</v>
      </c>
      <c r="D213" s="10" t="s">
        <v>352</v>
      </c>
      <c r="E213" s="10" t="s">
        <v>352</v>
      </c>
      <c r="F213" s="10" t="s">
        <v>352</v>
      </c>
      <c r="G213" s="10" t="s">
        <v>352</v>
      </c>
      <c r="H213" s="10" t="s">
        <v>352</v>
      </c>
      <c r="I213" s="42" t="str">
        <f>IF(OR(D213="UNSATISFACTORY",E213="UNSATISFACTORY",F213="UNSATISFACTORY",G213="UNSATISFACTORY",H213="UNSATISFACTORY"),"RED","GREEN")</f>
        <v>GREEN</v>
      </c>
    </row>
    <row r="214" spans="1:9" x14ac:dyDescent="0.3">
      <c r="A214" s="1">
        <v>213</v>
      </c>
      <c r="B214" s="1">
        <v>1213</v>
      </c>
      <c r="C214" s="30" t="s">
        <v>88</v>
      </c>
      <c r="D214" s="10" t="s">
        <v>352</v>
      </c>
      <c r="E214" s="10" t="s">
        <v>352</v>
      </c>
      <c r="F214" s="10" t="s">
        <v>352</v>
      </c>
      <c r="G214" s="10" t="s">
        <v>352</v>
      </c>
      <c r="H214" s="10" t="s">
        <v>352</v>
      </c>
      <c r="I214" s="42" t="str">
        <f>IF(OR(D214="UNSATISFACTORY",E214="UNSATISFACTORY",F214="UNSATISFACTORY",G214="UNSATISFACTORY",H214="UNSATISFACTORY"),"RED","GREEN")</f>
        <v>GREEN</v>
      </c>
    </row>
    <row r="215" spans="1:9" x14ac:dyDescent="0.3">
      <c r="A215" s="1">
        <v>214</v>
      </c>
      <c r="B215" s="1">
        <v>1214</v>
      </c>
      <c r="C215" s="40" t="s">
        <v>128</v>
      </c>
      <c r="D215" s="10" t="s">
        <v>353</v>
      </c>
      <c r="E215" s="10" t="s">
        <v>352</v>
      </c>
      <c r="F215" s="10" t="s">
        <v>352</v>
      </c>
      <c r="G215" s="10" t="s">
        <v>352</v>
      </c>
      <c r="H215" s="10" t="s">
        <v>352</v>
      </c>
      <c r="I215" s="42" t="str">
        <f>IF(OR(D215="UNSATISFACTORY",E215="UNSATISFACTORY",F215="UNSATISFACTORY",G215="UNSATISFACTORY",H215="UNSATISFACTORY"),"RED","GREEN")</f>
        <v>RED</v>
      </c>
    </row>
    <row r="216" spans="1:9" x14ac:dyDescent="0.3">
      <c r="A216" s="1">
        <v>215</v>
      </c>
      <c r="B216" s="1">
        <v>1215</v>
      </c>
      <c r="C216" s="30" t="s">
        <v>81</v>
      </c>
      <c r="D216" s="10" t="s">
        <v>352</v>
      </c>
      <c r="E216" s="10" t="s">
        <v>353</v>
      </c>
      <c r="F216" s="10" t="s">
        <v>352</v>
      </c>
      <c r="G216" s="10" t="s">
        <v>352</v>
      </c>
      <c r="H216" s="10" t="s">
        <v>352</v>
      </c>
      <c r="I216" s="42" t="str">
        <f>IF(OR(D216="UNSATISFACTORY",E216="UNSATISFACTORY",F216="UNSATISFACTORY",G216="UNSATISFACTORY",H216="UNSATISFACTORY"),"RED","GREEN")</f>
        <v>RED</v>
      </c>
    </row>
    <row r="217" spans="1:9" x14ac:dyDescent="0.3">
      <c r="A217" s="1">
        <v>216</v>
      </c>
      <c r="B217" s="1">
        <v>1216</v>
      </c>
      <c r="C217" s="33" t="s">
        <v>141</v>
      </c>
      <c r="D217" s="10" t="s">
        <v>352</v>
      </c>
      <c r="E217" s="10" t="s">
        <v>352</v>
      </c>
      <c r="F217" s="10" t="s">
        <v>352</v>
      </c>
      <c r="G217" s="10" t="s">
        <v>352</v>
      </c>
      <c r="H217" s="10" t="s">
        <v>352</v>
      </c>
      <c r="I217" s="42" t="str">
        <f>IF(OR(D217="INCOMPLETE DOCUMENTS",E217="INCOMPLETE DOCUMENTS",F217="INCOMPLETE DOCUMENTS",G217="INCOMPLETE DOCUMENTS",H217="INCOMPLETE DOCUMENTS"),"AMBER","GREEN")</f>
        <v>GREEN</v>
      </c>
    </row>
    <row r="218" spans="1:9" x14ac:dyDescent="0.3">
      <c r="A218" s="1">
        <v>217</v>
      </c>
      <c r="B218" s="1">
        <v>1217</v>
      </c>
      <c r="C218" s="30" t="s">
        <v>121</v>
      </c>
      <c r="D218" s="10" t="s">
        <v>353</v>
      </c>
      <c r="E218" s="10" t="s">
        <v>352</v>
      </c>
      <c r="F218" s="10" t="s">
        <v>352</v>
      </c>
      <c r="G218" s="10" t="s">
        <v>353</v>
      </c>
      <c r="H218" s="10" t="s">
        <v>352</v>
      </c>
      <c r="I218" s="42" t="str" cm="1">
        <f t="array" ref="I218">IF(AND(D218:H218="SATISFACTORY"),"GREEN","RED")</f>
        <v>RED</v>
      </c>
    </row>
    <row r="219" spans="1:9" x14ac:dyDescent="0.3">
      <c r="A219" s="1">
        <v>218</v>
      </c>
      <c r="B219" s="1">
        <v>1218</v>
      </c>
      <c r="C219" s="33" t="s">
        <v>143</v>
      </c>
      <c r="D219" s="10" t="s">
        <v>352</v>
      </c>
      <c r="E219" s="10" t="s">
        <v>352</v>
      </c>
      <c r="F219" s="10" t="s">
        <v>352</v>
      </c>
      <c r="G219" s="10" t="s">
        <v>352</v>
      </c>
      <c r="H219" s="10" t="s">
        <v>352</v>
      </c>
      <c r="I219" s="42" t="str">
        <f>IF(OR(D219="INCOMPLETE DOCUMENTS",E219="INCOMPLETE DOCUMENTS",F219="INCOMPLETE DOCUMENTS",G219="INCOMPLETE DOCUMENTS",H219="INCOMPLETE DOCUMENTS"),"AMBER","GREEN")</f>
        <v>GREEN</v>
      </c>
    </row>
    <row r="220" spans="1:9" x14ac:dyDescent="0.3">
      <c r="A220" s="1">
        <v>219</v>
      </c>
      <c r="B220" s="1">
        <v>1219</v>
      </c>
      <c r="C220" s="30" t="s">
        <v>113</v>
      </c>
      <c r="D220" s="10" t="s">
        <v>352</v>
      </c>
      <c r="E220" s="10" t="s">
        <v>352</v>
      </c>
      <c r="F220" s="10" t="s">
        <v>352</v>
      </c>
      <c r="G220" s="10" t="s">
        <v>352</v>
      </c>
      <c r="H220" s="10" t="s">
        <v>352</v>
      </c>
      <c r="I220" s="42" t="str">
        <f>IF(OR(D220="INCOMPLETE DOCUMENTS",E220="INCOMPLETE DOCUMENTS",F220="INCOMPLETE DOCUMENTS",G220="INCOMPLETE DOCUMENTS",H220="INCOMPLETE DOCUMENTS"),"AMBER","GREEN")</f>
        <v>GREEN</v>
      </c>
    </row>
    <row r="221" spans="1:9" x14ac:dyDescent="0.3">
      <c r="A221" s="1">
        <v>220</v>
      </c>
      <c r="B221" s="1">
        <v>1220</v>
      </c>
      <c r="C221" s="33" t="s">
        <v>153</v>
      </c>
      <c r="D221" s="10" t="s">
        <v>352</v>
      </c>
      <c r="E221" s="10" t="s">
        <v>352</v>
      </c>
      <c r="F221" s="10" t="s">
        <v>352</v>
      </c>
      <c r="G221" s="10" t="s">
        <v>352</v>
      </c>
      <c r="H221" s="10" t="s">
        <v>352</v>
      </c>
      <c r="I221" s="42" t="str">
        <f>IF(OR(D221="INCOMPLETE DOCUMENTS",E221="INCOMPLETE DOCUMENTS",F221="INCOMPLETE DOCUMENTS",G221="INCOMPLETE DOCUMENTS",H221="INCOMPLETE DOCUMENTS"),"AMBER","GREEN")</f>
        <v>GREEN</v>
      </c>
    </row>
    <row r="222" spans="1:9" x14ac:dyDescent="0.3">
      <c r="A222" s="1">
        <v>221</v>
      </c>
      <c r="B222" s="1">
        <v>1221</v>
      </c>
      <c r="C222" s="30" t="s">
        <v>233</v>
      </c>
      <c r="D222" s="10" t="s">
        <v>352</v>
      </c>
      <c r="E222" s="10" t="s">
        <v>352</v>
      </c>
      <c r="F222" s="10" t="s">
        <v>352</v>
      </c>
      <c r="G222" s="10" t="s">
        <v>352</v>
      </c>
      <c r="H222" s="10" t="s">
        <v>352</v>
      </c>
      <c r="I222" s="42" t="str" cm="1">
        <f t="array" ref="I222">IF(AND(D222:H222="SATISFACTORY"),"GREEN",0)</f>
        <v>GREEN</v>
      </c>
    </row>
    <row r="223" spans="1:9" x14ac:dyDescent="0.3">
      <c r="A223" s="1">
        <v>222</v>
      </c>
      <c r="B223" s="1">
        <v>1222</v>
      </c>
      <c r="C223" s="33" t="s">
        <v>154</v>
      </c>
      <c r="D223" s="10" t="s">
        <v>352</v>
      </c>
      <c r="E223" s="10" t="s">
        <v>352</v>
      </c>
      <c r="F223" s="10" t="s">
        <v>352</v>
      </c>
      <c r="G223" s="10" t="s">
        <v>352</v>
      </c>
      <c r="H223" s="10" t="s">
        <v>352</v>
      </c>
      <c r="I223" s="42" t="str">
        <f>IF(OR(D223="UNSATISFACTORY",E223="UNSATISFACTORY",F223="UNSATISFACTORY",G223="UNSATISFACTORY",H223="UNSATISFACTORY"),"RED","GREEN")</f>
        <v>GREEN</v>
      </c>
    </row>
    <row r="224" spans="1:9" x14ac:dyDescent="0.3">
      <c r="A224" s="1">
        <v>223</v>
      </c>
      <c r="B224" s="1">
        <v>1223</v>
      </c>
      <c r="C224" s="30" t="s">
        <v>234</v>
      </c>
      <c r="D224" s="10" t="s">
        <v>352</v>
      </c>
      <c r="E224" s="10" t="s">
        <v>352</v>
      </c>
      <c r="F224" s="10" t="s">
        <v>352</v>
      </c>
      <c r="G224" s="10" t="s">
        <v>352</v>
      </c>
      <c r="H224" s="10" t="s">
        <v>352</v>
      </c>
      <c r="I224" s="42" t="str">
        <f>IF(OR(D224="UNSATISFACTORY",E224="UNSATISFACTORY",F224="UNSATISFACTORY",G224="UNSATISFACTORY",H224="UNSATISFACTORY"),"RED","GREEN")</f>
        <v>GREEN</v>
      </c>
    </row>
    <row r="225" spans="1:9" x14ac:dyDescent="0.3">
      <c r="A225" s="1">
        <v>224</v>
      </c>
      <c r="B225" s="1">
        <v>1224</v>
      </c>
      <c r="C225" s="33" t="s">
        <v>235</v>
      </c>
      <c r="D225" s="10" t="s">
        <v>352</v>
      </c>
      <c r="E225" s="10" t="s">
        <v>352</v>
      </c>
      <c r="F225" s="10" t="s">
        <v>352</v>
      </c>
      <c r="G225" s="10" t="s">
        <v>352</v>
      </c>
      <c r="H225" s="10" t="s">
        <v>352</v>
      </c>
      <c r="I225" s="42" t="str">
        <f>IF(OR(D225="UNSATISFACTORY",E225="UNSATISFACTORY",F225="UNSATISFACTORY",G225="UNSATISFACTORY",H225="UNSATISFACTORY"),"RED","GREEN")</f>
        <v>GREEN</v>
      </c>
    </row>
    <row r="226" spans="1:9" x14ac:dyDescent="0.3">
      <c r="A226" s="1">
        <v>225</v>
      </c>
      <c r="B226" s="1">
        <v>1225</v>
      </c>
      <c r="C226" s="30" t="s">
        <v>236</v>
      </c>
      <c r="D226" s="10" t="s">
        <v>352</v>
      </c>
      <c r="E226" s="10" t="s">
        <v>352</v>
      </c>
      <c r="F226" s="10" t="s">
        <v>353</v>
      </c>
      <c r="G226" s="10" t="s">
        <v>352</v>
      </c>
      <c r="H226" s="10" t="s">
        <v>352</v>
      </c>
      <c r="I226" s="42" t="str">
        <f>IF(OR(D226="UNSATISFACTORY",E226="UNSATISFACTORY",F226="UNSATISFACTORY",G226="UNSATISFACTORY",H226="UNSATISFACTORY"),"RED","GREEN")</f>
        <v>RED</v>
      </c>
    </row>
    <row r="227" spans="1:9" x14ac:dyDescent="0.3">
      <c r="A227" s="1">
        <v>226</v>
      </c>
      <c r="B227" s="1">
        <v>1226</v>
      </c>
      <c r="C227" s="33" t="s">
        <v>365</v>
      </c>
      <c r="D227" s="10" t="s">
        <v>352</v>
      </c>
      <c r="E227" s="10" t="s">
        <v>352</v>
      </c>
      <c r="F227" s="10" t="s">
        <v>352</v>
      </c>
      <c r="G227" s="10" t="s">
        <v>352</v>
      </c>
      <c r="H227" s="10" t="s">
        <v>352</v>
      </c>
      <c r="I227" s="42" t="str">
        <f>IF(OR(D227="UNSATISFACTORY",E227="UNSATISFACTORY",F227="UNSATISFACTORY",G227="UNSATISFACTORY",H227="UNSATISFACTORY"),"RED","GREEN")</f>
        <v>GREEN</v>
      </c>
    </row>
    <row r="228" spans="1:9" x14ac:dyDescent="0.3">
      <c r="A228" s="1">
        <v>227</v>
      </c>
      <c r="B228" s="1">
        <v>1227</v>
      </c>
      <c r="C228" s="30" t="s">
        <v>237</v>
      </c>
      <c r="D228" s="10" t="s">
        <v>352</v>
      </c>
      <c r="E228" s="10" t="s">
        <v>352</v>
      </c>
      <c r="F228" s="10" t="s">
        <v>353</v>
      </c>
      <c r="G228" s="10" t="s">
        <v>352</v>
      </c>
      <c r="H228" s="10" t="s">
        <v>352</v>
      </c>
      <c r="I228" s="41" t="str" cm="1">
        <f t="array" ref="I228">IF(AND(D228:H228="SATISFACTORY"),"GREEN","RED")</f>
        <v>RED</v>
      </c>
    </row>
    <row r="229" spans="1:9" x14ac:dyDescent="0.3">
      <c r="A229" s="1">
        <v>228</v>
      </c>
      <c r="B229" s="1">
        <v>1228</v>
      </c>
      <c r="C229" s="33" t="s">
        <v>238</v>
      </c>
      <c r="D229" s="10" t="s">
        <v>352</v>
      </c>
      <c r="E229" s="10" t="s">
        <v>352</v>
      </c>
      <c r="F229" s="10" t="s">
        <v>353</v>
      </c>
      <c r="G229" s="10" t="s">
        <v>352</v>
      </c>
      <c r="H229" s="10" t="s">
        <v>352</v>
      </c>
      <c r="I229" s="41" t="str" cm="1">
        <f t="array" ref="I229">IF(AND(D229:H229="SATISFACTORY"),"GREEN","RED")</f>
        <v>RED</v>
      </c>
    </row>
    <row r="230" spans="1:9" x14ac:dyDescent="0.3">
      <c r="A230" s="1">
        <v>229</v>
      </c>
      <c r="B230" s="1">
        <v>1229</v>
      </c>
      <c r="C230" s="30" t="s">
        <v>239</v>
      </c>
      <c r="D230" s="10" t="s">
        <v>352</v>
      </c>
      <c r="E230" s="10" t="s">
        <v>352</v>
      </c>
      <c r="F230" s="10" t="s">
        <v>353</v>
      </c>
      <c r="G230" s="10" t="s">
        <v>353</v>
      </c>
      <c r="H230" s="10" t="s">
        <v>352</v>
      </c>
      <c r="I230" s="41" t="str" cm="1">
        <f t="array" ref="I230">IF(AND(D230:H230="SATISFACTORY"),"GREEN","RED")</f>
        <v>RED</v>
      </c>
    </row>
    <row r="231" spans="1:9" x14ac:dyDescent="0.3">
      <c r="A231" s="1">
        <v>230</v>
      </c>
      <c r="B231" s="1">
        <v>1230</v>
      </c>
      <c r="C231" s="33" t="s">
        <v>240</v>
      </c>
      <c r="D231" s="10" t="s">
        <v>352</v>
      </c>
      <c r="E231" s="10" t="s">
        <v>352</v>
      </c>
      <c r="F231" s="10" t="s">
        <v>352</v>
      </c>
      <c r="G231" s="10" t="s">
        <v>352</v>
      </c>
      <c r="H231" s="10" t="s">
        <v>353</v>
      </c>
      <c r="I231" s="41" t="str" cm="1">
        <f t="array" ref="I231">IF(AND(D231:H231="SATISFACTORY"),"GREEN","RED")</f>
        <v>RED</v>
      </c>
    </row>
    <row r="232" spans="1:9" x14ac:dyDescent="0.3">
      <c r="A232" s="1">
        <v>231</v>
      </c>
      <c r="B232" s="1">
        <v>1231</v>
      </c>
      <c r="C232" s="30" t="s">
        <v>241</v>
      </c>
      <c r="D232" s="10" t="s">
        <v>352</v>
      </c>
      <c r="E232" s="10" t="s">
        <v>352</v>
      </c>
      <c r="F232" s="10" t="s">
        <v>352</v>
      </c>
      <c r="G232" s="10" t="s">
        <v>352</v>
      </c>
      <c r="H232" s="10" t="s">
        <v>352</v>
      </c>
      <c r="I232" s="41" t="str" cm="1">
        <f t="array" ref="I232">IF(AND(D232:H232="SATISFACTORY"),"GREEN","RED")</f>
        <v>GREEN</v>
      </c>
    </row>
    <row r="233" spans="1:9" x14ac:dyDescent="0.3">
      <c r="A233" s="1">
        <v>232</v>
      </c>
      <c r="B233" s="1">
        <v>1232</v>
      </c>
      <c r="C233" s="33" t="s">
        <v>242</v>
      </c>
      <c r="D233" s="10" t="s">
        <v>352</v>
      </c>
      <c r="E233" s="10" t="s">
        <v>352</v>
      </c>
      <c r="F233" s="10" t="s">
        <v>352</v>
      </c>
      <c r="G233" s="10" t="s">
        <v>353</v>
      </c>
      <c r="H233" s="10" t="s">
        <v>353</v>
      </c>
      <c r="I233" s="41" t="str" cm="1">
        <f t="array" ref="I233">IF(AND(D233:H233="SATISFACTORY"),"GREEN","RED")</f>
        <v>RED</v>
      </c>
    </row>
    <row r="234" spans="1:9" x14ac:dyDescent="0.3">
      <c r="A234" s="1">
        <v>233</v>
      </c>
      <c r="B234" s="1">
        <v>1233</v>
      </c>
      <c r="C234" s="30" t="s">
        <v>243</v>
      </c>
      <c r="D234" s="10" t="s">
        <v>352</v>
      </c>
      <c r="E234" s="10" t="s">
        <v>352</v>
      </c>
      <c r="F234" s="10" t="s">
        <v>352</v>
      </c>
      <c r="G234" s="10" t="s">
        <v>352</v>
      </c>
      <c r="H234" s="10" t="s">
        <v>352</v>
      </c>
      <c r="I234" s="41" t="str">
        <f t="shared" ref="I234:I239" si="1">IF(OR(D234="UNSATISFACTORY",E234="UNSATISFACTORY",F234="UNSATISFACTORY",G234="UNSATISFACTORY",H234="UNSATISFACTORY"),"RED","GREEN")</f>
        <v>GREEN</v>
      </c>
    </row>
    <row r="235" spans="1:9" x14ac:dyDescent="0.3">
      <c r="A235" s="1">
        <v>234</v>
      </c>
      <c r="B235" s="1">
        <v>1234</v>
      </c>
      <c r="C235" s="33" t="s">
        <v>244</v>
      </c>
      <c r="D235" s="10" t="s">
        <v>352</v>
      </c>
      <c r="E235" s="10" t="s">
        <v>352</v>
      </c>
      <c r="F235" s="10" t="s">
        <v>352</v>
      </c>
      <c r="G235" s="10" t="s">
        <v>353</v>
      </c>
      <c r="H235" s="10" t="s">
        <v>352</v>
      </c>
      <c r="I235" s="41" t="str">
        <f t="shared" si="1"/>
        <v>RED</v>
      </c>
    </row>
    <row r="236" spans="1:9" x14ac:dyDescent="0.3">
      <c r="A236" s="1">
        <v>235</v>
      </c>
      <c r="B236" s="1">
        <v>1235</v>
      </c>
      <c r="C236" s="30" t="s">
        <v>245</v>
      </c>
      <c r="D236" s="10" t="s">
        <v>352</v>
      </c>
      <c r="E236" s="10" t="s">
        <v>352</v>
      </c>
      <c r="F236" s="10" t="s">
        <v>352</v>
      </c>
      <c r="G236" s="10" t="s">
        <v>353</v>
      </c>
      <c r="H236" s="10" t="s">
        <v>352</v>
      </c>
      <c r="I236" s="42" t="str">
        <f t="shared" si="1"/>
        <v>RED</v>
      </c>
    </row>
    <row r="237" spans="1:9" x14ac:dyDescent="0.3">
      <c r="A237" s="1">
        <v>236</v>
      </c>
      <c r="B237" s="1">
        <v>1236</v>
      </c>
      <c r="C237" s="33" t="s">
        <v>246</v>
      </c>
      <c r="D237" s="10" t="s">
        <v>352</v>
      </c>
      <c r="E237" s="10" t="s">
        <v>352</v>
      </c>
      <c r="F237" s="10" t="s">
        <v>352</v>
      </c>
      <c r="G237" s="10" t="s">
        <v>352</v>
      </c>
      <c r="H237" s="10" t="s">
        <v>352</v>
      </c>
      <c r="I237" s="42" t="str">
        <f t="shared" si="1"/>
        <v>GREEN</v>
      </c>
    </row>
    <row r="238" spans="1:9" x14ac:dyDescent="0.3">
      <c r="A238" s="1">
        <v>237</v>
      </c>
      <c r="B238" s="1">
        <v>1237</v>
      </c>
      <c r="C238" s="30" t="s">
        <v>247</v>
      </c>
      <c r="D238" s="10" t="s">
        <v>352</v>
      </c>
      <c r="E238" s="10" t="s">
        <v>352</v>
      </c>
      <c r="F238" s="10" t="s">
        <v>352</v>
      </c>
      <c r="G238" s="10" t="s">
        <v>352</v>
      </c>
      <c r="H238" s="10" t="s">
        <v>352</v>
      </c>
      <c r="I238" s="42" t="str">
        <f t="shared" si="1"/>
        <v>GREEN</v>
      </c>
    </row>
    <row r="239" spans="1:9" x14ac:dyDescent="0.3">
      <c r="A239" s="1">
        <v>238</v>
      </c>
      <c r="B239" s="1">
        <v>1238</v>
      </c>
      <c r="C239" s="33" t="s">
        <v>248</v>
      </c>
      <c r="D239" s="10" t="s">
        <v>352</v>
      </c>
      <c r="E239" s="10" t="s">
        <v>352</v>
      </c>
      <c r="F239" s="10" t="s">
        <v>353</v>
      </c>
      <c r="G239" s="10" t="s">
        <v>352</v>
      </c>
      <c r="H239" s="10" t="s">
        <v>352</v>
      </c>
      <c r="I239" s="42" t="str">
        <f t="shared" si="1"/>
        <v>RED</v>
      </c>
    </row>
    <row r="240" spans="1:9" x14ac:dyDescent="0.3">
      <c r="A240" s="1">
        <v>239</v>
      </c>
      <c r="B240" s="1">
        <v>1239</v>
      </c>
      <c r="C240" s="30" t="s">
        <v>249</v>
      </c>
      <c r="D240" s="10" t="s">
        <v>352</v>
      </c>
      <c r="E240" s="10" t="s">
        <v>352</v>
      </c>
      <c r="F240" s="10" t="s">
        <v>352</v>
      </c>
      <c r="G240" s="10" t="s">
        <v>352</v>
      </c>
      <c r="H240" s="10" t="s">
        <v>352</v>
      </c>
      <c r="I240" s="42" t="str">
        <f>IF(OR(D240="INCOMPLETE DOCUMENTS",E240="INCOMPLETE DOCUMENTS",F240="INCOMPLETE DOCUMENTS",G240="INCOMPLETE DOCUMENTS",H240="INCOMPLETE DOCUMENTS"),"AMBER","GREEN")</f>
        <v>GREEN</v>
      </c>
    </row>
    <row r="241" spans="1:9" x14ac:dyDescent="0.3">
      <c r="A241" s="1">
        <v>240</v>
      </c>
      <c r="B241" s="1">
        <v>1240</v>
      </c>
      <c r="C241" s="33" t="s">
        <v>250</v>
      </c>
      <c r="D241" s="10" t="s">
        <v>352</v>
      </c>
      <c r="E241" s="10" t="s">
        <v>353</v>
      </c>
      <c r="F241" s="10" t="s">
        <v>352</v>
      </c>
      <c r="G241" s="10" t="s">
        <v>352</v>
      </c>
      <c r="H241" s="10" t="s">
        <v>352</v>
      </c>
      <c r="I241" s="42" t="str">
        <f>IF(OR(D241="UNSATISFACTORY",E241="UNSATISFACTORY",F241="UNSATISFACTORY",G241="UNSATISFACTORY",H241="UNSATISFACTORY"),"RED","GREEN")</f>
        <v>RED</v>
      </c>
    </row>
    <row r="242" spans="1:9" x14ac:dyDescent="0.3">
      <c r="A242" s="1">
        <v>241</v>
      </c>
      <c r="B242" s="1">
        <v>1241</v>
      </c>
      <c r="C242" s="30" t="s">
        <v>251</v>
      </c>
      <c r="D242" s="10" t="s">
        <v>352</v>
      </c>
      <c r="E242" s="10" t="s">
        <v>352</v>
      </c>
      <c r="F242" s="10" t="s">
        <v>352</v>
      </c>
      <c r="G242" s="10" t="s">
        <v>352</v>
      </c>
      <c r="H242" s="10" t="s">
        <v>352</v>
      </c>
      <c r="I242" s="41" t="str">
        <f>IF(OR(D242="INCOMPLETE DOCUMENTS",E242="INCOMPLETE DOCUMENTS",F242="INCOMPLETE DOCUMENTS",G242="INCOMPLETE DOCUMENTS",H242="INCOMPLETE DOCUMENTS"),"AMBER","GREEN")</f>
        <v>GREEN</v>
      </c>
    </row>
    <row r="243" spans="1:9" x14ac:dyDescent="0.3">
      <c r="A243" s="1">
        <v>242</v>
      </c>
      <c r="B243" s="1">
        <v>1242</v>
      </c>
      <c r="C243" s="33" t="s">
        <v>252</v>
      </c>
      <c r="D243" s="10" t="s">
        <v>352</v>
      </c>
      <c r="E243" s="10" t="s">
        <v>352</v>
      </c>
      <c r="F243" s="10" t="s">
        <v>352</v>
      </c>
      <c r="G243" s="10" t="s">
        <v>352</v>
      </c>
      <c r="H243" s="10" t="s">
        <v>352</v>
      </c>
      <c r="I243" s="41" t="str" cm="1">
        <f t="array" ref="I243">IF(AND(D243:H243="SATISFACTORY"),"GREEN","RED")</f>
        <v>GREEN</v>
      </c>
    </row>
    <row r="244" spans="1:9" x14ac:dyDescent="0.3">
      <c r="A244" s="1">
        <v>243</v>
      </c>
      <c r="B244" s="1">
        <v>1243</v>
      </c>
      <c r="C244" s="30" t="s">
        <v>253</v>
      </c>
      <c r="D244" s="10" t="s">
        <v>352</v>
      </c>
      <c r="E244" s="10" t="s">
        <v>352</v>
      </c>
      <c r="F244" s="10" t="s">
        <v>352</v>
      </c>
      <c r="G244" s="10" t="s">
        <v>352</v>
      </c>
      <c r="H244" s="10" t="s">
        <v>353</v>
      </c>
      <c r="I244" s="41" t="str" cm="1">
        <f t="array" ref="I244">IF(AND(D244:H244="SATISFACTORY"),"GREEN","RED")</f>
        <v>RED</v>
      </c>
    </row>
    <row r="245" spans="1:9" x14ac:dyDescent="0.3">
      <c r="A245" s="1">
        <v>244</v>
      </c>
      <c r="B245" s="1">
        <v>1244</v>
      </c>
      <c r="C245" s="33" t="s">
        <v>254</v>
      </c>
      <c r="D245" s="10" t="s">
        <v>352</v>
      </c>
      <c r="E245" s="10" t="s">
        <v>352</v>
      </c>
      <c r="F245" s="10" t="s">
        <v>352</v>
      </c>
      <c r="G245" s="10" t="s">
        <v>352</v>
      </c>
      <c r="H245" s="10" t="s">
        <v>353</v>
      </c>
      <c r="I245" s="41" t="str" cm="1">
        <f t="array" ref="I245">IF(AND(D245:H245="SATISFACTORY"),"GREEN","RED")</f>
        <v>RED</v>
      </c>
    </row>
    <row r="246" spans="1:9" x14ac:dyDescent="0.3">
      <c r="A246" s="1">
        <v>245</v>
      </c>
      <c r="B246" s="1">
        <v>1245</v>
      </c>
      <c r="C246" s="30" t="s">
        <v>255</v>
      </c>
      <c r="D246" s="10" t="s">
        <v>353</v>
      </c>
      <c r="E246" s="10" t="s">
        <v>352</v>
      </c>
      <c r="F246" s="10" t="s">
        <v>353</v>
      </c>
      <c r="G246" s="10" t="s">
        <v>352</v>
      </c>
      <c r="H246" s="10" t="s">
        <v>352</v>
      </c>
      <c r="I246" s="41" t="str" cm="1">
        <f t="array" ref="I246">IF(AND(D246:H246="SATISFACTORY"),"GREEN","RED")</f>
        <v>RED</v>
      </c>
    </row>
    <row r="247" spans="1:9" x14ac:dyDescent="0.3">
      <c r="A247" s="1">
        <v>246</v>
      </c>
      <c r="B247" s="1">
        <v>1246</v>
      </c>
      <c r="C247" s="33" t="s">
        <v>256</v>
      </c>
      <c r="D247" s="10" t="s">
        <v>352</v>
      </c>
      <c r="E247" s="10" t="s">
        <v>352</v>
      </c>
      <c r="F247" s="10" t="s">
        <v>352</v>
      </c>
      <c r="G247" s="10" t="s">
        <v>352</v>
      </c>
      <c r="H247" s="10" t="s">
        <v>354</v>
      </c>
      <c r="I247" s="41" t="str" cm="1">
        <f t="array" ref="I247">IF(AND(D247:H247="SATISFACTORY"),"GREEN","AMBER")</f>
        <v>AMBER</v>
      </c>
    </row>
    <row r="248" spans="1:9" x14ac:dyDescent="0.3">
      <c r="A248" s="1">
        <v>247</v>
      </c>
      <c r="B248" s="1">
        <v>1247</v>
      </c>
      <c r="C248" s="30" t="s">
        <v>257</v>
      </c>
      <c r="D248" s="10" t="s">
        <v>352</v>
      </c>
      <c r="E248" s="10" t="s">
        <v>352</v>
      </c>
      <c r="F248" s="10" t="s">
        <v>352</v>
      </c>
      <c r="G248" s="10" t="s">
        <v>352</v>
      </c>
      <c r="H248" s="10" t="s">
        <v>352</v>
      </c>
      <c r="I248" s="41" t="str" cm="1">
        <f t="array" ref="I248">IF(AND(D248:H248="SATISFACTORY"),"GREEN","RED")</f>
        <v>GREEN</v>
      </c>
    </row>
    <row r="249" spans="1:9" x14ac:dyDescent="0.3">
      <c r="A249" s="1">
        <v>248</v>
      </c>
      <c r="B249" s="1">
        <v>1248</v>
      </c>
      <c r="C249" s="33" t="s">
        <v>258</v>
      </c>
      <c r="D249" s="10" t="s">
        <v>352</v>
      </c>
      <c r="E249" s="10" t="s">
        <v>352</v>
      </c>
      <c r="F249" s="10" t="s">
        <v>352</v>
      </c>
      <c r="G249" s="10" t="s">
        <v>352</v>
      </c>
      <c r="H249" s="10" t="s">
        <v>352</v>
      </c>
      <c r="I249" s="41" t="str" cm="1">
        <f t="array" ref="I249">IF(OR(D249:H249="INCOMPLETE DOCUMENTS"),"AMBER","GREEN")</f>
        <v>GREEN</v>
      </c>
    </row>
    <row r="250" spans="1:9" x14ac:dyDescent="0.3">
      <c r="A250" s="1">
        <v>249</v>
      </c>
      <c r="B250" s="1">
        <v>1249</v>
      </c>
      <c r="C250" s="30" t="s">
        <v>259</v>
      </c>
      <c r="D250" s="10" t="s">
        <v>352</v>
      </c>
      <c r="E250" s="10" t="s">
        <v>352</v>
      </c>
      <c r="F250" s="10" t="s">
        <v>352</v>
      </c>
      <c r="G250" s="10" t="s">
        <v>352</v>
      </c>
      <c r="H250" s="10" t="s">
        <v>352</v>
      </c>
      <c r="I250" s="42" t="str" cm="1">
        <f t="array" ref="I250">IF(OR(D250:H250="INCOMPLETE DOCUMENTS"),"AMBER","GREEN")</f>
        <v>GREEN</v>
      </c>
    </row>
    <row r="251" spans="1:9" x14ac:dyDescent="0.3">
      <c r="A251" s="1">
        <v>250</v>
      </c>
      <c r="B251" s="1">
        <v>1250</v>
      </c>
      <c r="C251" s="33" t="s">
        <v>260</v>
      </c>
      <c r="D251" s="10" t="s">
        <v>352</v>
      </c>
      <c r="E251" s="10" t="s">
        <v>352</v>
      </c>
      <c r="F251" s="10" t="s">
        <v>352</v>
      </c>
      <c r="G251" s="10" t="s">
        <v>352</v>
      </c>
      <c r="H251" s="10" t="s">
        <v>352</v>
      </c>
      <c r="I251" s="42" t="str" cm="1">
        <f t="array" ref="I251">IF(OR(D251:H251="INCOMPLETE DOCUMENTS"),"AMBER","GREEN")</f>
        <v>GREEN</v>
      </c>
    </row>
  </sheetData>
  <autoFilter ref="A1:J251" xr:uid="{2D64FB57-2F5B-49BA-9973-D9A9FB2DB97F}"/>
  <sortState xmlns:xlrd2="http://schemas.microsoft.com/office/spreadsheetml/2017/richdata2" ref="D2:I251">
    <sortCondition ref="I2:I251" customList="RED,AMBER,GREEN"/>
    <sortCondition ref="D2:D251" customList="SATISFACTORY,UNSATISFACTORY,INCOMPLETE DOCUMENTS"/>
    <sortCondition ref="E2:E251" customList="SATISFACTORY,UNSATISFACTORY,INCOMPLETE DOCUMENTS"/>
    <sortCondition ref="F2:F251" customList="SATISFACTORY,UNSATISFACTORY,INCOMPLETE DOCUMENTS"/>
    <sortCondition ref="G2:G251" customList="SATISFACTORY,UNSATISFACTORY,INCOMPLETE DOCUMENTS"/>
    <sortCondition ref="H2:H251" customList="SATISFACTORY,UNSATISFACTORY,INCOMPLETE DOCUMENTS"/>
  </sortState>
  <conditionalFormatting sqref="I244:I248">
    <cfRule type="containsText" dxfId="56" priority="32" operator="containsText" text="RED">
      <formula>NOT(ISERROR(SEARCH("RED",I244)))</formula>
    </cfRule>
  </conditionalFormatting>
  <conditionalFormatting sqref="I242:I248 I2:I235">
    <cfRule type="containsText" dxfId="55" priority="29" operator="containsText" text="AMBER">
      <formula>NOT(ISERROR(SEARCH("AMBER",I2)))</formula>
    </cfRule>
    <cfRule type="containsText" dxfId="54" priority="30" operator="containsText" text="GREEN">
      <formula>NOT(ISERROR(SEARCH("GREEN",I2)))</formula>
    </cfRule>
    <cfRule type="containsText" dxfId="53" priority="31" operator="containsText" text="RED">
      <formula>NOT(ISERROR(SEARCH("RED",I2)))</formula>
    </cfRule>
  </conditionalFormatting>
  <conditionalFormatting sqref="I250:I251">
    <cfRule type="containsText" dxfId="52" priority="26" operator="containsText" text="AMBER">
      <formula>NOT(ISERROR(SEARCH("AMBER",I250)))</formula>
    </cfRule>
    <cfRule type="containsText" dxfId="51" priority="27" operator="containsText" text="GREEN">
      <formula>NOT(ISERROR(SEARCH("GREEN",I250)))</formula>
    </cfRule>
    <cfRule type="containsText" dxfId="50" priority="28" operator="containsText" text="RED">
      <formula>NOT(ISERROR(SEARCH("RED",I250)))</formula>
    </cfRule>
  </conditionalFormatting>
  <conditionalFormatting sqref="I241">
    <cfRule type="containsText" dxfId="49" priority="23" operator="containsText" text="AMBER">
      <formula>NOT(ISERROR(SEARCH("AMBER",I241)))</formula>
    </cfRule>
    <cfRule type="containsText" dxfId="48" priority="24" operator="containsText" text="GREEN">
      <formula>NOT(ISERROR(SEARCH("GREEN",I241)))</formula>
    </cfRule>
    <cfRule type="containsText" dxfId="47" priority="25" operator="containsText" text="RED">
      <formula>NOT(ISERROR(SEARCH("RED",I241)))</formula>
    </cfRule>
  </conditionalFormatting>
  <conditionalFormatting sqref="I249">
    <cfRule type="containsText" dxfId="46" priority="22" operator="containsText" text="RED">
      <formula>NOT(ISERROR(SEARCH("RED",I249)))</formula>
    </cfRule>
  </conditionalFormatting>
  <conditionalFormatting sqref="I249">
    <cfRule type="containsText" dxfId="45" priority="19" operator="containsText" text="AMBER">
      <formula>NOT(ISERROR(SEARCH("AMBER",I249)))</formula>
    </cfRule>
    <cfRule type="containsText" dxfId="44" priority="20" operator="containsText" text="GREEN">
      <formula>NOT(ISERROR(SEARCH("GREEN",I249)))</formula>
    </cfRule>
    <cfRule type="containsText" dxfId="43" priority="21" operator="containsText" text="RED">
      <formula>NOT(ISERROR(SEARCH("RED",I249)))</formula>
    </cfRule>
  </conditionalFormatting>
  <conditionalFormatting sqref="I240">
    <cfRule type="containsText" dxfId="42" priority="13" operator="containsText" text="AMBER">
      <formula>NOT(ISERROR(SEARCH("AMBER",I240)))</formula>
    </cfRule>
    <cfRule type="containsText" dxfId="41" priority="14" operator="containsText" text="GREEN">
      <formula>NOT(ISERROR(SEARCH("GREEN",I240)))</formula>
    </cfRule>
    <cfRule type="containsText" dxfId="40" priority="15" operator="containsText" text="RED">
      <formula>NOT(ISERROR(SEARCH("RED",I240)))</formula>
    </cfRule>
  </conditionalFormatting>
  <conditionalFormatting sqref="I239">
    <cfRule type="containsText" dxfId="39" priority="10" operator="containsText" text="AMBER">
      <formula>NOT(ISERROR(SEARCH("AMBER",I239)))</formula>
    </cfRule>
    <cfRule type="containsText" dxfId="38" priority="11" operator="containsText" text="GREEN">
      <formula>NOT(ISERROR(SEARCH("GREEN",I239)))</formula>
    </cfRule>
    <cfRule type="containsText" dxfId="37" priority="12" operator="containsText" text="RED">
      <formula>NOT(ISERROR(SEARCH("RED",I239)))</formula>
    </cfRule>
  </conditionalFormatting>
  <conditionalFormatting sqref="I238">
    <cfRule type="containsText" dxfId="36" priority="7" operator="containsText" text="AMBER">
      <formula>NOT(ISERROR(SEARCH("AMBER",I238)))</formula>
    </cfRule>
    <cfRule type="containsText" dxfId="35" priority="8" operator="containsText" text="GREEN">
      <formula>NOT(ISERROR(SEARCH("GREEN",I238)))</formula>
    </cfRule>
    <cfRule type="containsText" dxfId="34" priority="9" operator="containsText" text="RED">
      <formula>NOT(ISERROR(SEARCH("RED",I238)))</formula>
    </cfRule>
  </conditionalFormatting>
  <conditionalFormatting sqref="I237">
    <cfRule type="containsText" dxfId="33" priority="4" operator="containsText" text="AMBER">
      <formula>NOT(ISERROR(SEARCH("AMBER",I237)))</formula>
    </cfRule>
    <cfRule type="containsText" dxfId="32" priority="5" operator="containsText" text="GREEN">
      <formula>NOT(ISERROR(SEARCH("GREEN",I237)))</formula>
    </cfRule>
    <cfRule type="containsText" dxfId="31" priority="6" operator="containsText" text="RED">
      <formula>NOT(ISERROR(SEARCH("RED",I237)))</formula>
    </cfRule>
  </conditionalFormatting>
  <conditionalFormatting sqref="I236">
    <cfRule type="containsText" dxfId="30" priority="1" operator="containsText" text="AMBER">
      <formula>NOT(ISERROR(SEARCH("AMBER",I236)))</formula>
    </cfRule>
    <cfRule type="containsText" dxfId="29" priority="2" operator="containsText" text="GREEN">
      <formula>NOT(ISERROR(SEARCH("GREEN",I236)))</formula>
    </cfRule>
    <cfRule type="containsText" dxfId="28" priority="3" operator="containsText" text="RED">
      <formula>NOT(ISERROR(SEARCH("RED",I236)))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5661-BF83-4DA5-88CD-8AA6AC1A355E}">
  <dimension ref="A1:I251"/>
  <sheetViews>
    <sheetView workbookViewId="0">
      <selection activeCell="K8" sqref="K8"/>
    </sheetView>
  </sheetViews>
  <sheetFormatPr defaultRowHeight="14.4" x14ac:dyDescent="0.3"/>
  <cols>
    <col min="1" max="1" width="27" customWidth="1"/>
    <col min="2" max="2" width="16.77734375" bestFit="1" customWidth="1"/>
    <col min="3" max="3" width="12.6640625" bestFit="1" customWidth="1"/>
    <col min="4" max="4" width="19.88671875" bestFit="1" customWidth="1"/>
    <col min="5" max="5" width="16.33203125" bestFit="1" customWidth="1"/>
    <col min="6" max="6" width="11.21875" bestFit="1" customWidth="1"/>
    <col min="7" max="7" width="14.77734375" bestFit="1" customWidth="1"/>
  </cols>
  <sheetData>
    <row r="1" spans="1:9" x14ac:dyDescent="0.3">
      <c r="A1" s="80" t="s">
        <v>1</v>
      </c>
      <c r="B1" s="80" t="s">
        <v>344</v>
      </c>
      <c r="C1" s="80" t="s">
        <v>340</v>
      </c>
      <c r="D1" s="80" t="s">
        <v>345</v>
      </c>
      <c r="E1" s="80" t="s">
        <v>346</v>
      </c>
      <c r="F1" s="80" t="s">
        <v>341</v>
      </c>
      <c r="G1" s="80" t="s">
        <v>342</v>
      </c>
      <c r="H1" s="80" t="s">
        <v>439</v>
      </c>
      <c r="I1" s="80" t="s">
        <v>343</v>
      </c>
    </row>
    <row r="2" spans="1:9" x14ac:dyDescent="0.3">
      <c r="A2" s="45" t="s">
        <v>10</v>
      </c>
      <c r="B2" s="8">
        <v>20</v>
      </c>
      <c r="C2" s="8">
        <v>20</v>
      </c>
      <c r="D2" s="8">
        <v>20</v>
      </c>
      <c r="E2" s="8">
        <v>25</v>
      </c>
      <c r="F2" s="8">
        <v>100</v>
      </c>
      <c r="G2" s="8">
        <f>B2+C2+D2+E2</f>
        <v>85</v>
      </c>
      <c r="H2" s="8" t="b">
        <f>AND(G2&gt;=65,B2&gt;=12.5,C2&gt;=12.5,D2&gt;=12.5,E2&gt;=12.5)</f>
        <v>1</v>
      </c>
      <c r="I2" s="8" t="str">
        <f>IF(H2=TRUE,"PASS","FAIL")</f>
        <v>PASS</v>
      </c>
    </row>
    <row r="3" spans="1:9" x14ac:dyDescent="0.3">
      <c r="A3" s="8" t="s">
        <v>11</v>
      </c>
      <c r="B3" s="8">
        <v>15</v>
      </c>
      <c r="C3" s="8">
        <v>14</v>
      </c>
      <c r="D3" s="8">
        <v>10</v>
      </c>
      <c r="E3" s="8">
        <v>17</v>
      </c>
      <c r="F3" s="8">
        <v>100</v>
      </c>
      <c r="G3" s="8">
        <f t="shared" ref="G3:G66" si="0">B3+C3+D3+E3</f>
        <v>56</v>
      </c>
      <c r="H3" s="8" t="b">
        <f t="shared" ref="H3:H66" si="1">AND(G3&gt;=65,B3&gt;=12.5,C3&gt;=12.5,D3&gt;=12.5,E3&gt;=12.5)</f>
        <v>0</v>
      </c>
      <c r="I3" s="8" t="str">
        <f t="shared" ref="I3:I66" si="2">IF(H3=TRUE,"PASS","FAIL")</f>
        <v>FAIL</v>
      </c>
    </row>
    <row r="4" spans="1:9" x14ac:dyDescent="0.3">
      <c r="A4" s="8" t="s">
        <v>12</v>
      </c>
      <c r="B4" s="8">
        <v>12</v>
      </c>
      <c r="C4" s="8">
        <v>23</v>
      </c>
      <c r="D4" s="8">
        <v>23</v>
      </c>
      <c r="E4" s="8">
        <v>15</v>
      </c>
      <c r="F4" s="8">
        <v>100</v>
      </c>
      <c r="G4" s="8">
        <f t="shared" si="0"/>
        <v>73</v>
      </c>
      <c r="H4" s="8" t="b">
        <f t="shared" si="1"/>
        <v>0</v>
      </c>
      <c r="I4" s="8" t="str">
        <f t="shared" si="2"/>
        <v>FAIL</v>
      </c>
    </row>
    <row r="5" spans="1:9" x14ac:dyDescent="0.3">
      <c r="A5" s="45" t="s">
        <v>13</v>
      </c>
      <c r="B5" s="8">
        <v>15</v>
      </c>
      <c r="C5" s="8">
        <v>20</v>
      </c>
      <c r="D5" s="8">
        <v>14</v>
      </c>
      <c r="E5" s="8">
        <v>11</v>
      </c>
      <c r="F5" s="8">
        <v>100</v>
      </c>
      <c r="G5" s="8">
        <f t="shared" si="0"/>
        <v>60</v>
      </c>
      <c r="H5" s="8" t="b">
        <f t="shared" si="1"/>
        <v>0</v>
      </c>
      <c r="I5" s="8" t="str">
        <f t="shared" si="2"/>
        <v>FAIL</v>
      </c>
    </row>
    <row r="6" spans="1:9" x14ac:dyDescent="0.3">
      <c r="A6" s="9" t="s">
        <v>14</v>
      </c>
      <c r="B6" s="8">
        <v>8</v>
      </c>
      <c r="C6" s="8">
        <v>16</v>
      </c>
      <c r="D6" s="8">
        <v>23</v>
      </c>
      <c r="E6" s="8">
        <v>23</v>
      </c>
      <c r="F6" s="8">
        <v>100</v>
      </c>
      <c r="G6" s="8">
        <f t="shared" si="0"/>
        <v>70</v>
      </c>
      <c r="H6" s="8" t="b">
        <f t="shared" si="1"/>
        <v>0</v>
      </c>
      <c r="I6" s="8" t="str">
        <f t="shared" si="2"/>
        <v>FAIL</v>
      </c>
    </row>
    <row r="7" spans="1:9" x14ac:dyDescent="0.3">
      <c r="A7" s="8" t="s">
        <v>15</v>
      </c>
      <c r="B7" s="8">
        <v>16</v>
      </c>
      <c r="C7" s="8">
        <v>14</v>
      </c>
      <c r="D7" s="8">
        <v>23</v>
      </c>
      <c r="E7" s="8">
        <v>17</v>
      </c>
      <c r="F7" s="8">
        <v>100</v>
      </c>
      <c r="G7" s="8">
        <f t="shared" si="0"/>
        <v>70</v>
      </c>
      <c r="H7" s="8" t="b">
        <f t="shared" si="1"/>
        <v>1</v>
      </c>
      <c r="I7" s="8" t="str">
        <f t="shared" si="2"/>
        <v>PASS</v>
      </c>
    </row>
    <row r="8" spans="1:9" x14ac:dyDescent="0.3">
      <c r="A8" s="8" t="s">
        <v>16</v>
      </c>
      <c r="B8" s="8">
        <v>19</v>
      </c>
      <c r="C8" s="8">
        <v>15</v>
      </c>
      <c r="D8" s="8">
        <v>15</v>
      </c>
      <c r="E8" s="8">
        <v>9</v>
      </c>
      <c r="F8" s="8">
        <v>100</v>
      </c>
      <c r="G8" s="8">
        <f t="shared" si="0"/>
        <v>58</v>
      </c>
      <c r="H8" s="8" t="b">
        <f t="shared" si="1"/>
        <v>0</v>
      </c>
      <c r="I8" s="8" t="str">
        <f t="shared" si="2"/>
        <v>FAIL</v>
      </c>
    </row>
    <row r="9" spans="1:9" x14ac:dyDescent="0.3">
      <c r="A9" s="8" t="s">
        <v>17</v>
      </c>
      <c r="B9" s="8">
        <v>20</v>
      </c>
      <c r="C9" s="8">
        <v>20</v>
      </c>
      <c r="D9" s="8">
        <v>8</v>
      </c>
      <c r="E9" s="8">
        <v>20</v>
      </c>
      <c r="F9" s="8">
        <v>100</v>
      </c>
      <c r="G9" s="8">
        <f t="shared" si="0"/>
        <v>68</v>
      </c>
      <c r="H9" s="8" t="b">
        <f t="shared" si="1"/>
        <v>0</v>
      </c>
      <c r="I9" s="8" t="str">
        <f t="shared" si="2"/>
        <v>FAIL</v>
      </c>
    </row>
    <row r="10" spans="1:9" x14ac:dyDescent="0.3">
      <c r="A10" s="46" t="s">
        <v>18</v>
      </c>
      <c r="B10" s="8">
        <v>19</v>
      </c>
      <c r="C10" s="8">
        <v>23</v>
      </c>
      <c r="D10" s="8">
        <v>15</v>
      </c>
      <c r="E10" s="8">
        <v>13</v>
      </c>
      <c r="F10" s="8">
        <v>100</v>
      </c>
      <c r="G10" s="8">
        <f t="shared" si="0"/>
        <v>70</v>
      </c>
      <c r="H10" s="8" t="b">
        <f t="shared" si="1"/>
        <v>1</v>
      </c>
      <c r="I10" s="8" t="str">
        <f t="shared" si="2"/>
        <v>PASS</v>
      </c>
    </row>
    <row r="11" spans="1:9" x14ac:dyDescent="0.3">
      <c r="A11" s="46" t="s">
        <v>19</v>
      </c>
      <c r="B11" s="8">
        <v>14</v>
      </c>
      <c r="C11" s="8">
        <v>16</v>
      </c>
      <c r="D11" s="8">
        <v>14</v>
      </c>
      <c r="E11" s="8">
        <v>16</v>
      </c>
      <c r="F11" s="8">
        <v>100</v>
      </c>
      <c r="G11" s="8">
        <f t="shared" si="0"/>
        <v>60</v>
      </c>
      <c r="H11" s="8" t="b">
        <f t="shared" si="1"/>
        <v>0</v>
      </c>
      <c r="I11" s="8" t="str">
        <f t="shared" si="2"/>
        <v>FAIL</v>
      </c>
    </row>
    <row r="12" spans="1:9" x14ac:dyDescent="0.3">
      <c r="A12" s="46" t="s">
        <v>20</v>
      </c>
      <c r="B12" s="8">
        <v>17</v>
      </c>
      <c r="C12" s="8">
        <v>20</v>
      </c>
      <c r="D12" s="8">
        <v>15</v>
      </c>
      <c r="E12" s="8">
        <v>20</v>
      </c>
      <c r="F12" s="8">
        <v>100</v>
      </c>
      <c r="G12" s="8">
        <f t="shared" si="0"/>
        <v>72</v>
      </c>
      <c r="H12" s="8" t="b">
        <f t="shared" si="1"/>
        <v>1</v>
      </c>
      <c r="I12" s="8" t="str">
        <f t="shared" si="2"/>
        <v>PASS</v>
      </c>
    </row>
    <row r="13" spans="1:9" x14ac:dyDescent="0.3">
      <c r="A13" s="45" t="s">
        <v>21</v>
      </c>
      <c r="B13" s="8">
        <v>20</v>
      </c>
      <c r="C13" s="8">
        <v>15</v>
      </c>
      <c r="D13" s="8">
        <v>21</v>
      </c>
      <c r="E13" s="8">
        <v>13</v>
      </c>
      <c r="F13" s="8">
        <v>100</v>
      </c>
      <c r="G13" s="8">
        <f t="shared" si="0"/>
        <v>69</v>
      </c>
      <c r="H13" s="8" t="b">
        <f t="shared" si="1"/>
        <v>1</v>
      </c>
      <c r="I13" s="8" t="str">
        <f t="shared" si="2"/>
        <v>PASS</v>
      </c>
    </row>
    <row r="14" spans="1:9" x14ac:dyDescent="0.3">
      <c r="A14" s="46" t="s">
        <v>22</v>
      </c>
      <c r="B14" s="8">
        <v>15</v>
      </c>
      <c r="C14" s="8">
        <v>13</v>
      </c>
      <c r="D14" s="8">
        <v>14</v>
      </c>
      <c r="E14" s="8">
        <v>16</v>
      </c>
      <c r="F14" s="8">
        <v>100</v>
      </c>
      <c r="G14" s="8">
        <f t="shared" si="0"/>
        <v>58</v>
      </c>
      <c r="H14" s="8" t="b">
        <f t="shared" si="1"/>
        <v>0</v>
      </c>
      <c r="I14" s="8" t="str">
        <f t="shared" si="2"/>
        <v>FAIL</v>
      </c>
    </row>
    <row r="15" spans="1:9" x14ac:dyDescent="0.3">
      <c r="A15" s="8" t="s">
        <v>23</v>
      </c>
      <c r="B15" s="8">
        <v>13</v>
      </c>
      <c r="C15" s="8">
        <v>20</v>
      </c>
      <c r="D15" s="8">
        <v>13</v>
      </c>
      <c r="E15" s="8">
        <v>13</v>
      </c>
      <c r="F15" s="8">
        <v>100</v>
      </c>
      <c r="G15" s="8">
        <f t="shared" si="0"/>
        <v>59</v>
      </c>
      <c r="H15" s="8" t="b">
        <f t="shared" si="1"/>
        <v>0</v>
      </c>
      <c r="I15" s="8" t="str">
        <f t="shared" si="2"/>
        <v>FAIL</v>
      </c>
    </row>
    <row r="16" spans="1:9" x14ac:dyDescent="0.3">
      <c r="A16" s="8" t="s">
        <v>24</v>
      </c>
      <c r="B16" s="8">
        <v>15</v>
      </c>
      <c r="C16" s="8">
        <v>19</v>
      </c>
      <c r="D16" s="8">
        <v>14</v>
      </c>
      <c r="E16" s="8">
        <v>23</v>
      </c>
      <c r="F16" s="8">
        <v>100</v>
      </c>
      <c r="G16" s="8">
        <f t="shared" si="0"/>
        <v>71</v>
      </c>
      <c r="H16" s="8" t="b">
        <f t="shared" si="1"/>
        <v>1</v>
      </c>
      <c r="I16" s="8" t="str">
        <f t="shared" si="2"/>
        <v>PASS</v>
      </c>
    </row>
    <row r="17" spans="1:9" x14ac:dyDescent="0.3">
      <c r="A17" s="46" t="s">
        <v>25</v>
      </c>
      <c r="B17" s="8">
        <v>8</v>
      </c>
      <c r="C17" s="8">
        <v>24</v>
      </c>
      <c r="D17" s="8">
        <v>15</v>
      </c>
      <c r="E17" s="8">
        <v>20</v>
      </c>
      <c r="F17" s="8">
        <v>100</v>
      </c>
      <c r="G17" s="8">
        <f t="shared" si="0"/>
        <v>67</v>
      </c>
      <c r="H17" s="8" t="b">
        <f t="shared" si="1"/>
        <v>0</v>
      </c>
      <c r="I17" s="8" t="str">
        <f t="shared" si="2"/>
        <v>FAIL</v>
      </c>
    </row>
    <row r="18" spans="1:9" x14ac:dyDescent="0.3">
      <c r="A18" s="45" t="s">
        <v>26</v>
      </c>
      <c r="B18" s="8">
        <v>15</v>
      </c>
      <c r="C18" s="8">
        <v>18</v>
      </c>
      <c r="D18" s="8">
        <v>23</v>
      </c>
      <c r="E18" s="8">
        <v>14</v>
      </c>
      <c r="F18" s="8">
        <v>100</v>
      </c>
      <c r="G18" s="8">
        <f t="shared" si="0"/>
        <v>70</v>
      </c>
      <c r="H18" s="8" t="b">
        <f t="shared" si="1"/>
        <v>1</v>
      </c>
      <c r="I18" s="8" t="str">
        <f t="shared" si="2"/>
        <v>PASS</v>
      </c>
    </row>
    <row r="19" spans="1:9" x14ac:dyDescent="0.3">
      <c r="A19" s="8" t="s">
        <v>27</v>
      </c>
      <c r="B19" s="8">
        <v>15</v>
      </c>
      <c r="C19" s="8">
        <v>21</v>
      </c>
      <c r="D19" s="8">
        <v>17</v>
      </c>
      <c r="E19" s="8">
        <v>15</v>
      </c>
      <c r="F19" s="8">
        <v>100</v>
      </c>
      <c r="G19" s="8">
        <f t="shared" si="0"/>
        <v>68</v>
      </c>
      <c r="H19" s="8" t="b">
        <f t="shared" si="1"/>
        <v>1</v>
      </c>
      <c r="I19" s="8" t="str">
        <f t="shared" si="2"/>
        <v>PASS</v>
      </c>
    </row>
    <row r="20" spans="1:9" x14ac:dyDescent="0.3">
      <c r="A20" s="8" t="s">
        <v>28</v>
      </c>
      <c r="B20" s="8">
        <v>22</v>
      </c>
      <c r="C20" s="8">
        <v>23</v>
      </c>
      <c r="D20" s="8">
        <v>16</v>
      </c>
      <c r="E20" s="8">
        <v>11</v>
      </c>
      <c r="F20" s="8">
        <v>100</v>
      </c>
      <c r="G20" s="8">
        <f t="shared" si="0"/>
        <v>72</v>
      </c>
      <c r="H20" s="8" t="b">
        <f t="shared" si="1"/>
        <v>0</v>
      </c>
      <c r="I20" s="8" t="str">
        <f t="shared" si="2"/>
        <v>FAIL</v>
      </c>
    </row>
    <row r="21" spans="1:9" x14ac:dyDescent="0.3">
      <c r="A21" s="8" t="s">
        <v>29</v>
      </c>
      <c r="B21" s="8">
        <v>11</v>
      </c>
      <c r="C21" s="8">
        <v>16</v>
      </c>
      <c r="D21" s="8">
        <v>17</v>
      </c>
      <c r="E21" s="8">
        <v>19</v>
      </c>
      <c r="F21" s="8">
        <v>100</v>
      </c>
      <c r="G21" s="8">
        <f t="shared" si="0"/>
        <v>63</v>
      </c>
      <c r="H21" s="8" t="b">
        <f t="shared" si="1"/>
        <v>0</v>
      </c>
      <c r="I21" s="8" t="str">
        <f t="shared" si="2"/>
        <v>FAIL</v>
      </c>
    </row>
    <row r="22" spans="1:9" x14ac:dyDescent="0.3">
      <c r="A22" s="8" t="s">
        <v>30</v>
      </c>
      <c r="B22" s="8">
        <v>20</v>
      </c>
      <c r="C22" s="8">
        <v>17</v>
      </c>
      <c r="D22" s="8">
        <v>20</v>
      </c>
      <c r="E22" s="8">
        <v>8</v>
      </c>
      <c r="F22" s="8">
        <v>100</v>
      </c>
      <c r="G22" s="8">
        <f t="shared" si="0"/>
        <v>65</v>
      </c>
      <c r="H22" s="8" t="b">
        <f t="shared" si="1"/>
        <v>0</v>
      </c>
      <c r="I22" s="8" t="str">
        <f t="shared" si="2"/>
        <v>FAIL</v>
      </c>
    </row>
    <row r="23" spans="1:9" x14ac:dyDescent="0.3">
      <c r="A23" s="8" t="s">
        <v>32</v>
      </c>
      <c r="B23" s="8">
        <v>15</v>
      </c>
      <c r="C23" s="8">
        <v>18</v>
      </c>
      <c r="D23" s="8">
        <v>23</v>
      </c>
      <c r="E23" s="8">
        <v>15</v>
      </c>
      <c r="F23" s="8">
        <v>100</v>
      </c>
      <c r="G23" s="8">
        <f t="shared" si="0"/>
        <v>71</v>
      </c>
      <c r="H23" s="8" t="b">
        <f t="shared" si="1"/>
        <v>1</v>
      </c>
      <c r="I23" s="8" t="str">
        <f t="shared" si="2"/>
        <v>PASS</v>
      </c>
    </row>
    <row r="24" spans="1:9" x14ac:dyDescent="0.3">
      <c r="A24" s="8" t="s">
        <v>33</v>
      </c>
      <c r="B24" s="8">
        <v>13</v>
      </c>
      <c r="C24" s="8">
        <v>13</v>
      </c>
      <c r="D24" s="8">
        <v>16</v>
      </c>
      <c r="E24" s="8">
        <v>14</v>
      </c>
      <c r="F24" s="8">
        <v>100</v>
      </c>
      <c r="G24" s="8">
        <f t="shared" si="0"/>
        <v>56</v>
      </c>
      <c r="H24" s="8" t="b">
        <f t="shared" si="1"/>
        <v>0</v>
      </c>
      <c r="I24" s="8" t="str">
        <f t="shared" si="2"/>
        <v>FAIL</v>
      </c>
    </row>
    <row r="25" spans="1:9" x14ac:dyDescent="0.3">
      <c r="A25" s="45" t="s">
        <v>34</v>
      </c>
      <c r="B25" s="8">
        <v>15</v>
      </c>
      <c r="C25" s="8">
        <v>15</v>
      </c>
      <c r="D25" s="8">
        <v>20</v>
      </c>
      <c r="E25" s="8">
        <v>15</v>
      </c>
      <c r="F25" s="8">
        <v>100</v>
      </c>
      <c r="G25" s="8">
        <f t="shared" si="0"/>
        <v>65</v>
      </c>
      <c r="H25" s="8" t="b">
        <f t="shared" si="1"/>
        <v>1</v>
      </c>
      <c r="I25" s="8" t="str">
        <f t="shared" si="2"/>
        <v>PASS</v>
      </c>
    </row>
    <row r="26" spans="1:9" x14ac:dyDescent="0.3">
      <c r="A26" s="45" t="s">
        <v>35</v>
      </c>
      <c r="B26" s="8">
        <v>16</v>
      </c>
      <c r="C26" s="8">
        <v>20</v>
      </c>
      <c r="D26" s="8">
        <v>15</v>
      </c>
      <c r="E26" s="8">
        <v>21</v>
      </c>
      <c r="F26" s="8">
        <v>100</v>
      </c>
      <c r="G26" s="8">
        <f t="shared" si="0"/>
        <v>72</v>
      </c>
      <c r="H26" s="8" t="b">
        <f t="shared" si="1"/>
        <v>1</v>
      </c>
      <c r="I26" s="8" t="str">
        <f t="shared" si="2"/>
        <v>PASS</v>
      </c>
    </row>
    <row r="27" spans="1:9" x14ac:dyDescent="0.3">
      <c r="A27" s="45" t="s">
        <v>36</v>
      </c>
      <c r="B27" s="8">
        <v>16</v>
      </c>
      <c r="C27" s="8">
        <v>13</v>
      </c>
      <c r="D27" s="8">
        <v>17</v>
      </c>
      <c r="E27" s="8">
        <v>13</v>
      </c>
      <c r="F27" s="8">
        <v>100</v>
      </c>
      <c r="G27" s="8">
        <f t="shared" si="0"/>
        <v>59</v>
      </c>
      <c r="H27" s="8" t="b">
        <f t="shared" si="1"/>
        <v>0</v>
      </c>
      <c r="I27" s="8" t="str">
        <f t="shared" si="2"/>
        <v>FAIL</v>
      </c>
    </row>
    <row r="28" spans="1:9" x14ac:dyDescent="0.3">
      <c r="A28" s="45" t="s">
        <v>37</v>
      </c>
      <c r="B28" s="8">
        <v>21</v>
      </c>
      <c r="C28" s="8">
        <v>16</v>
      </c>
      <c r="D28" s="8">
        <v>20</v>
      </c>
      <c r="E28" s="8">
        <v>14</v>
      </c>
      <c r="F28" s="8">
        <v>100</v>
      </c>
      <c r="G28" s="8">
        <f t="shared" si="0"/>
        <v>71</v>
      </c>
      <c r="H28" s="8" t="b">
        <f t="shared" si="1"/>
        <v>1</v>
      </c>
      <c r="I28" s="8" t="str">
        <f t="shared" si="2"/>
        <v>PASS</v>
      </c>
    </row>
    <row r="29" spans="1:9" x14ac:dyDescent="0.3">
      <c r="A29" s="8" t="s">
        <v>38</v>
      </c>
      <c r="B29" s="8">
        <v>15</v>
      </c>
      <c r="C29" s="8">
        <v>20</v>
      </c>
      <c r="D29" s="8">
        <v>15</v>
      </c>
      <c r="E29" s="8">
        <v>15</v>
      </c>
      <c r="F29" s="8">
        <v>100</v>
      </c>
      <c r="G29" s="8">
        <f t="shared" si="0"/>
        <v>65</v>
      </c>
      <c r="H29" s="8" t="b">
        <f t="shared" si="1"/>
        <v>1</v>
      </c>
      <c r="I29" s="8" t="str">
        <f t="shared" si="2"/>
        <v>PASS</v>
      </c>
    </row>
    <row r="30" spans="1:9" x14ac:dyDescent="0.3">
      <c r="A30" s="8" t="s">
        <v>39</v>
      </c>
      <c r="B30" s="8">
        <v>16</v>
      </c>
      <c r="C30" s="8">
        <v>16</v>
      </c>
      <c r="D30" s="8">
        <v>16</v>
      </c>
      <c r="E30" s="8">
        <v>21</v>
      </c>
      <c r="F30" s="8">
        <v>100</v>
      </c>
      <c r="G30" s="8">
        <f t="shared" si="0"/>
        <v>69</v>
      </c>
      <c r="H30" s="8" t="b">
        <f t="shared" si="1"/>
        <v>1</v>
      </c>
      <c r="I30" s="8" t="str">
        <f t="shared" si="2"/>
        <v>PASS</v>
      </c>
    </row>
    <row r="31" spans="1:9" x14ac:dyDescent="0.3">
      <c r="A31" s="8" t="s">
        <v>40</v>
      </c>
      <c r="B31" s="8">
        <v>22</v>
      </c>
      <c r="C31" s="8">
        <v>16</v>
      </c>
      <c r="D31" s="8">
        <v>15</v>
      </c>
      <c r="E31" s="8">
        <v>18</v>
      </c>
      <c r="F31" s="8">
        <v>100</v>
      </c>
      <c r="G31" s="8">
        <f t="shared" si="0"/>
        <v>71</v>
      </c>
      <c r="H31" s="8" t="b">
        <f t="shared" si="1"/>
        <v>1</v>
      </c>
      <c r="I31" s="8" t="str">
        <f t="shared" si="2"/>
        <v>PASS</v>
      </c>
    </row>
    <row r="32" spans="1:9" x14ac:dyDescent="0.3">
      <c r="A32" s="45" t="s">
        <v>41</v>
      </c>
      <c r="B32" s="8">
        <v>23</v>
      </c>
      <c r="C32" s="8">
        <v>13</v>
      </c>
      <c r="D32" s="8">
        <v>15</v>
      </c>
      <c r="E32" s="8">
        <v>17</v>
      </c>
      <c r="F32" s="8">
        <v>100</v>
      </c>
      <c r="G32" s="8">
        <f t="shared" si="0"/>
        <v>68</v>
      </c>
      <c r="H32" s="8" t="b">
        <f t="shared" si="1"/>
        <v>1</v>
      </c>
      <c r="I32" s="8" t="str">
        <f t="shared" si="2"/>
        <v>PASS</v>
      </c>
    </row>
    <row r="33" spans="1:9" x14ac:dyDescent="0.3">
      <c r="A33" s="8" t="s">
        <v>42</v>
      </c>
      <c r="B33" s="8">
        <v>13</v>
      </c>
      <c r="C33" s="8">
        <v>21</v>
      </c>
      <c r="D33" s="8">
        <v>15</v>
      </c>
      <c r="E33" s="8">
        <v>15</v>
      </c>
      <c r="F33" s="8">
        <v>100</v>
      </c>
      <c r="G33" s="8">
        <f t="shared" si="0"/>
        <v>64</v>
      </c>
      <c r="H33" s="8" t="b">
        <f t="shared" si="1"/>
        <v>0</v>
      </c>
      <c r="I33" s="8" t="str">
        <f t="shared" si="2"/>
        <v>FAIL</v>
      </c>
    </row>
    <row r="34" spans="1:9" x14ac:dyDescent="0.3">
      <c r="A34" s="8" t="s">
        <v>43</v>
      </c>
      <c r="B34" s="8">
        <v>13</v>
      </c>
      <c r="C34" s="8">
        <v>20</v>
      </c>
      <c r="D34" s="8">
        <v>21</v>
      </c>
      <c r="E34" s="8">
        <v>20</v>
      </c>
      <c r="F34" s="8">
        <v>100</v>
      </c>
      <c r="G34" s="8">
        <f t="shared" si="0"/>
        <v>74</v>
      </c>
      <c r="H34" s="8" t="b">
        <f t="shared" si="1"/>
        <v>1</v>
      </c>
      <c r="I34" s="8" t="str">
        <f t="shared" si="2"/>
        <v>PASS</v>
      </c>
    </row>
    <row r="35" spans="1:9" x14ac:dyDescent="0.3">
      <c r="A35" s="8" t="s">
        <v>44</v>
      </c>
      <c r="B35" s="8">
        <v>13</v>
      </c>
      <c r="C35" s="8">
        <v>16</v>
      </c>
      <c r="D35" s="8">
        <v>22</v>
      </c>
      <c r="E35" s="8">
        <v>16</v>
      </c>
      <c r="F35" s="8">
        <v>100</v>
      </c>
      <c r="G35" s="8">
        <f t="shared" si="0"/>
        <v>67</v>
      </c>
      <c r="H35" s="8" t="b">
        <f t="shared" si="1"/>
        <v>1</v>
      </c>
      <c r="I35" s="8" t="str">
        <f t="shared" si="2"/>
        <v>PASS</v>
      </c>
    </row>
    <row r="36" spans="1:9" x14ac:dyDescent="0.3">
      <c r="A36" s="45" t="s">
        <v>45</v>
      </c>
      <c r="B36" s="8">
        <v>16</v>
      </c>
      <c r="C36" s="8">
        <v>21</v>
      </c>
      <c r="D36" s="8">
        <v>23</v>
      </c>
      <c r="E36" s="8">
        <v>16</v>
      </c>
      <c r="F36" s="8">
        <v>100</v>
      </c>
      <c r="G36" s="8">
        <f t="shared" si="0"/>
        <v>76</v>
      </c>
      <c r="H36" s="8" t="b">
        <f t="shared" si="1"/>
        <v>1</v>
      </c>
      <c r="I36" s="8" t="str">
        <f t="shared" si="2"/>
        <v>PASS</v>
      </c>
    </row>
    <row r="37" spans="1:9" x14ac:dyDescent="0.3">
      <c r="A37" s="8" t="s">
        <v>46</v>
      </c>
      <c r="B37" s="8">
        <v>19</v>
      </c>
      <c r="C37" s="8">
        <v>15</v>
      </c>
      <c r="D37" s="8">
        <v>14</v>
      </c>
      <c r="E37" s="8">
        <v>17</v>
      </c>
      <c r="F37" s="8">
        <v>100</v>
      </c>
      <c r="G37" s="8">
        <f t="shared" si="0"/>
        <v>65</v>
      </c>
      <c r="H37" s="8" t="b">
        <f t="shared" si="1"/>
        <v>1</v>
      </c>
      <c r="I37" s="8" t="str">
        <f t="shared" si="2"/>
        <v>PASS</v>
      </c>
    </row>
    <row r="38" spans="1:9" x14ac:dyDescent="0.3">
      <c r="A38" s="8" t="s">
        <v>47</v>
      </c>
      <c r="B38" s="8">
        <v>19</v>
      </c>
      <c r="C38" s="8">
        <v>14</v>
      </c>
      <c r="D38" s="8">
        <v>15</v>
      </c>
      <c r="E38" s="8">
        <v>19</v>
      </c>
      <c r="F38" s="8">
        <v>100</v>
      </c>
      <c r="G38" s="8">
        <f t="shared" si="0"/>
        <v>67</v>
      </c>
      <c r="H38" s="8" t="b">
        <f t="shared" si="1"/>
        <v>1</v>
      </c>
      <c r="I38" s="8" t="str">
        <f t="shared" si="2"/>
        <v>PASS</v>
      </c>
    </row>
    <row r="39" spans="1:9" x14ac:dyDescent="0.3">
      <c r="A39" s="8" t="s">
        <v>48</v>
      </c>
      <c r="B39" s="8">
        <v>13</v>
      </c>
      <c r="C39" s="8">
        <v>15</v>
      </c>
      <c r="D39" s="8">
        <v>20</v>
      </c>
      <c r="E39" s="8">
        <v>21</v>
      </c>
      <c r="F39" s="8">
        <v>100</v>
      </c>
      <c r="G39" s="8">
        <f t="shared" si="0"/>
        <v>69</v>
      </c>
      <c r="H39" s="8" t="b">
        <f t="shared" si="1"/>
        <v>1</v>
      </c>
      <c r="I39" s="8" t="str">
        <f t="shared" si="2"/>
        <v>PASS</v>
      </c>
    </row>
    <row r="40" spans="1:9" x14ac:dyDescent="0.3">
      <c r="A40" s="45" t="s">
        <v>49</v>
      </c>
      <c r="B40" s="8">
        <v>14</v>
      </c>
      <c r="C40" s="8">
        <v>17</v>
      </c>
      <c r="D40" s="8">
        <v>13</v>
      </c>
      <c r="E40" s="8">
        <v>14</v>
      </c>
      <c r="F40" s="8">
        <v>100</v>
      </c>
      <c r="G40" s="8">
        <f t="shared" si="0"/>
        <v>58</v>
      </c>
      <c r="H40" s="8" t="b">
        <f t="shared" si="1"/>
        <v>0</v>
      </c>
      <c r="I40" s="8" t="str">
        <f t="shared" si="2"/>
        <v>FAIL</v>
      </c>
    </row>
    <row r="41" spans="1:9" x14ac:dyDescent="0.3">
      <c r="A41" s="8" t="s">
        <v>50</v>
      </c>
      <c r="B41" s="8">
        <v>15</v>
      </c>
      <c r="C41" s="8">
        <v>20</v>
      </c>
      <c r="D41" s="8">
        <v>16</v>
      </c>
      <c r="E41" s="8">
        <v>15</v>
      </c>
      <c r="F41" s="8">
        <v>100</v>
      </c>
      <c r="G41" s="8">
        <f t="shared" si="0"/>
        <v>66</v>
      </c>
      <c r="H41" s="8" t="b">
        <f t="shared" si="1"/>
        <v>1</v>
      </c>
      <c r="I41" s="8" t="str">
        <f t="shared" si="2"/>
        <v>PASS</v>
      </c>
    </row>
    <row r="42" spans="1:9" x14ac:dyDescent="0.3">
      <c r="A42" s="8" t="s">
        <v>51</v>
      </c>
      <c r="B42" s="8">
        <v>15</v>
      </c>
      <c r="C42" s="8">
        <v>23</v>
      </c>
      <c r="D42" s="8">
        <v>20</v>
      </c>
      <c r="E42" s="8">
        <v>21</v>
      </c>
      <c r="F42" s="8">
        <v>100</v>
      </c>
      <c r="G42" s="8">
        <f t="shared" si="0"/>
        <v>79</v>
      </c>
      <c r="H42" s="8" t="b">
        <f t="shared" si="1"/>
        <v>1</v>
      </c>
      <c r="I42" s="8" t="str">
        <f t="shared" si="2"/>
        <v>PASS</v>
      </c>
    </row>
    <row r="43" spans="1:9" x14ac:dyDescent="0.3">
      <c r="A43" s="8" t="s">
        <v>52</v>
      </c>
      <c r="B43" s="8">
        <v>14</v>
      </c>
      <c r="C43" s="8">
        <v>16</v>
      </c>
      <c r="D43" s="8">
        <v>13</v>
      </c>
      <c r="E43" s="8">
        <v>10</v>
      </c>
      <c r="F43" s="8">
        <v>100</v>
      </c>
      <c r="G43" s="8">
        <f t="shared" si="0"/>
        <v>53</v>
      </c>
      <c r="H43" s="8" t="b">
        <f t="shared" si="1"/>
        <v>0</v>
      </c>
      <c r="I43" s="8" t="str">
        <f t="shared" si="2"/>
        <v>FAIL</v>
      </c>
    </row>
    <row r="44" spans="1:9" x14ac:dyDescent="0.3">
      <c r="A44" s="45" t="s">
        <v>53</v>
      </c>
      <c r="B44" s="8">
        <v>15</v>
      </c>
      <c r="C44" s="8">
        <v>20</v>
      </c>
      <c r="D44" s="8">
        <v>21</v>
      </c>
      <c r="E44" s="8">
        <v>17</v>
      </c>
      <c r="F44" s="8">
        <v>100</v>
      </c>
      <c r="G44" s="8">
        <f t="shared" si="0"/>
        <v>73</v>
      </c>
      <c r="H44" s="8" t="b">
        <f t="shared" si="1"/>
        <v>1</v>
      </c>
      <c r="I44" s="8" t="str">
        <f t="shared" si="2"/>
        <v>PASS</v>
      </c>
    </row>
    <row r="45" spans="1:9" x14ac:dyDescent="0.3">
      <c r="A45" s="45" t="s">
        <v>54</v>
      </c>
      <c r="B45" s="8">
        <v>10</v>
      </c>
      <c r="C45" s="8">
        <v>15</v>
      </c>
      <c r="D45" s="8">
        <v>13</v>
      </c>
      <c r="E45" s="8">
        <v>15</v>
      </c>
      <c r="F45" s="8">
        <v>100</v>
      </c>
      <c r="G45" s="8">
        <f t="shared" si="0"/>
        <v>53</v>
      </c>
      <c r="H45" s="8" t="b">
        <f t="shared" si="1"/>
        <v>0</v>
      </c>
      <c r="I45" s="8" t="str">
        <f t="shared" si="2"/>
        <v>FAIL</v>
      </c>
    </row>
    <row r="46" spans="1:9" x14ac:dyDescent="0.3">
      <c r="A46" s="45" t="s">
        <v>55</v>
      </c>
      <c r="B46" s="8">
        <v>17</v>
      </c>
      <c r="C46" s="8">
        <v>14</v>
      </c>
      <c r="D46" s="8">
        <v>21</v>
      </c>
      <c r="E46" s="8">
        <v>15</v>
      </c>
      <c r="F46" s="8">
        <v>100</v>
      </c>
      <c r="G46" s="8">
        <f t="shared" si="0"/>
        <v>67</v>
      </c>
      <c r="H46" s="8" t="b">
        <f t="shared" si="1"/>
        <v>1</v>
      </c>
      <c r="I46" s="8" t="str">
        <f t="shared" si="2"/>
        <v>PASS</v>
      </c>
    </row>
    <row r="47" spans="1:9" x14ac:dyDescent="0.3">
      <c r="A47" s="45" t="s">
        <v>56</v>
      </c>
      <c r="B47" s="8">
        <v>20</v>
      </c>
      <c r="C47" s="8">
        <v>20</v>
      </c>
      <c r="D47" s="8">
        <v>20</v>
      </c>
      <c r="E47" s="8">
        <v>17</v>
      </c>
      <c r="F47" s="8">
        <v>100</v>
      </c>
      <c r="G47" s="8">
        <f t="shared" si="0"/>
        <v>77</v>
      </c>
      <c r="H47" s="8" t="b">
        <f t="shared" si="1"/>
        <v>1</v>
      </c>
      <c r="I47" s="8" t="str">
        <f t="shared" si="2"/>
        <v>PASS</v>
      </c>
    </row>
    <row r="48" spans="1:9" x14ac:dyDescent="0.3">
      <c r="A48" s="45" t="s">
        <v>57</v>
      </c>
      <c r="B48" s="8">
        <v>23</v>
      </c>
      <c r="C48" s="8">
        <v>15</v>
      </c>
      <c r="D48" s="8">
        <v>17</v>
      </c>
      <c r="E48" s="8">
        <v>17</v>
      </c>
      <c r="F48" s="8">
        <v>100</v>
      </c>
      <c r="G48" s="8">
        <f t="shared" si="0"/>
        <v>72</v>
      </c>
      <c r="H48" s="8" t="b">
        <f t="shared" si="1"/>
        <v>1</v>
      </c>
      <c r="I48" s="8" t="str">
        <f t="shared" si="2"/>
        <v>PASS</v>
      </c>
    </row>
    <row r="49" spans="1:9" x14ac:dyDescent="0.3">
      <c r="A49" s="45" t="s">
        <v>58</v>
      </c>
      <c r="B49" s="8">
        <v>16</v>
      </c>
      <c r="C49" s="8">
        <v>17</v>
      </c>
      <c r="D49" s="8">
        <v>18</v>
      </c>
      <c r="E49" s="8">
        <v>15</v>
      </c>
      <c r="F49" s="8">
        <v>100</v>
      </c>
      <c r="G49" s="8">
        <f t="shared" si="0"/>
        <v>66</v>
      </c>
      <c r="H49" s="8" t="b">
        <f t="shared" si="1"/>
        <v>1</v>
      </c>
      <c r="I49" s="8" t="str">
        <f t="shared" si="2"/>
        <v>PASS</v>
      </c>
    </row>
    <row r="50" spans="1:9" x14ac:dyDescent="0.3">
      <c r="A50" s="45" t="s">
        <v>59</v>
      </c>
      <c r="B50" s="8">
        <v>20</v>
      </c>
      <c r="C50" s="8">
        <v>14</v>
      </c>
      <c r="D50" s="8">
        <v>15</v>
      </c>
      <c r="E50" s="8">
        <v>20</v>
      </c>
      <c r="F50" s="8">
        <v>100</v>
      </c>
      <c r="G50" s="8">
        <f t="shared" si="0"/>
        <v>69</v>
      </c>
      <c r="H50" s="8" t="b">
        <f t="shared" si="1"/>
        <v>1</v>
      </c>
      <c r="I50" s="8" t="str">
        <f t="shared" si="2"/>
        <v>PASS</v>
      </c>
    </row>
    <row r="51" spans="1:9" x14ac:dyDescent="0.3">
      <c r="A51" s="45" t="s">
        <v>60</v>
      </c>
      <c r="B51" s="8">
        <v>17</v>
      </c>
      <c r="C51" s="8">
        <v>19</v>
      </c>
      <c r="D51" s="8">
        <v>17</v>
      </c>
      <c r="E51" s="8">
        <v>14</v>
      </c>
      <c r="F51" s="8">
        <v>100</v>
      </c>
      <c r="G51" s="8">
        <f t="shared" si="0"/>
        <v>67</v>
      </c>
      <c r="H51" s="8" t="b">
        <f t="shared" si="1"/>
        <v>1</v>
      </c>
      <c r="I51" s="8" t="str">
        <f t="shared" si="2"/>
        <v>PASS</v>
      </c>
    </row>
    <row r="52" spans="1:9" x14ac:dyDescent="0.3">
      <c r="A52" s="45" t="s">
        <v>61</v>
      </c>
      <c r="B52" s="8">
        <v>16</v>
      </c>
      <c r="C52" s="8">
        <v>15</v>
      </c>
      <c r="D52" s="8">
        <v>14</v>
      </c>
      <c r="E52" s="8">
        <v>21</v>
      </c>
      <c r="F52" s="8">
        <v>100</v>
      </c>
      <c r="G52" s="8">
        <f t="shared" si="0"/>
        <v>66</v>
      </c>
      <c r="H52" s="8" t="b">
        <f t="shared" si="1"/>
        <v>1</v>
      </c>
      <c r="I52" s="8" t="str">
        <f t="shared" si="2"/>
        <v>PASS</v>
      </c>
    </row>
    <row r="53" spans="1:9" x14ac:dyDescent="0.3">
      <c r="A53" s="45" t="s">
        <v>62</v>
      </c>
      <c r="B53" s="8">
        <v>20</v>
      </c>
      <c r="C53" s="8">
        <v>21</v>
      </c>
      <c r="D53" s="8">
        <v>15</v>
      </c>
      <c r="E53" s="8">
        <v>17</v>
      </c>
      <c r="F53" s="8">
        <v>100</v>
      </c>
      <c r="G53" s="8">
        <f t="shared" si="0"/>
        <v>73</v>
      </c>
      <c r="H53" s="8" t="b">
        <f t="shared" si="1"/>
        <v>1</v>
      </c>
      <c r="I53" s="8" t="str">
        <f t="shared" si="2"/>
        <v>PASS</v>
      </c>
    </row>
    <row r="54" spans="1:9" x14ac:dyDescent="0.3">
      <c r="A54" s="8" t="s">
        <v>63</v>
      </c>
      <c r="B54" s="8">
        <v>15</v>
      </c>
      <c r="C54" s="8">
        <v>22</v>
      </c>
      <c r="D54" s="8">
        <v>15</v>
      </c>
      <c r="E54" s="8">
        <v>19</v>
      </c>
      <c r="F54" s="8">
        <v>100</v>
      </c>
      <c r="G54" s="8">
        <f t="shared" si="0"/>
        <v>71</v>
      </c>
      <c r="H54" s="8" t="b">
        <f t="shared" si="1"/>
        <v>1</v>
      </c>
      <c r="I54" s="8" t="str">
        <f t="shared" si="2"/>
        <v>PASS</v>
      </c>
    </row>
    <row r="55" spans="1:9" x14ac:dyDescent="0.3">
      <c r="A55" s="45" t="s">
        <v>64</v>
      </c>
      <c r="B55" s="8">
        <v>17</v>
      </c>
      <c r="C55" s="8">
        <v>16</v>
      </c>
      <c r="D55" s="8">
        <v>21</v>
      </c>
      <c r="E55" s="8">
        <v>21</v>
      </c>
      <c r="F55" s="8">
        <v>100</v>
      </c>
      <c r="G55" s="8">
        <f t="shared" si="0"/>
        <v>75</v>
      </c>
      <c r="H55" s="8" t="b">
        <f t="shared" si="1"/>
        <v>1</v>
      </c>
      <c r="I55" s="8" t="str">
        <f t="shared" si="2"/>
        <v>PASS</v>
      </c>
    </row>
    <row r="56" spans="1:9" x14ac:dyDescent="0.3">
      <c r="A56" s="45" t="s">
        <v>65</v>
      </c>
      <c r="B56" s="8">
        <v>17</v>
      </c>
      <c r="C56" s="8">
        <v>17</v>
      </c>
      <c r="D56" s="8">
        <v>22</v>
      </c>
      <c r="E56" s="8">
        <v>19</v>
      </c>
      <c r="F56" s="8">
        <v>100</v>
      </c>
      <c r="G56" s="8">
        <f t="shared" si="0"/>
        <v>75</v>
      </c>
      <c r="H56" s="8" t="b">
        <f t="shared" si="1"/>
        <v>1</v>
      </c>
      <c r="I56" s="8" t="str">
        <f t="shared" si="2"/>
        <v>PASS</v>
      </c>
    </row>
    <row r="57" spans="1:9" x14ac:dyDescent="0.3">
      <c r="A57" s="45" t="s">
        <v>66</v>
      </c>
      <c r="B57" s="8">
        <v>15</v>
      </c>
      <c r="C57" s="8">
        <v>18</v>
      </c>
      <c r="D57" s="8">
        <v>23</v>
      </c>
      <c r="E57" s="8">
        <v>18</v>
      </c>
      <c r="F57" s="8">
        <v>100</v>
      </c>
      <c r="G57" s="8">
        <f t="shared" si="0"/>
        <v>74</v>
      </c>
      <c r="H57" s="8" t="b">
        <f t="shared" si="1"/>
        <v>1</v>
      </c>
      <c r="I57" s="8" t="str">
        <f t="shared" si="2"/>
        <v>PASS</v>
      </c>
    </row>
    <row r="58" spans="1:9" x14ac:dyDescent="0.3">
      <c r="A58" s="8" t="s">
        <v>67</v>
      </c>
      <c r="B58" s="8">
        <v>15</v>
      </c>
      <c r="C58" s="8">
        <v>17</v>
      </c>
      <c r="D58" s="8">
        <v>16</v>
      </c>
      <c r="E58" s="8">
        <v>14</v>
      </c>
      <c r="F58" s="8">
        <v>100</v>
      </c>
      <c r="G58" s="8">
        <f t="shared" si="0"/>
        <v>62</v>
      </c>
      <c r="H58" s="8" t="b">
        <f t="shared" si="1"/>
        <v>0</v>
      </c>
      <c r="I58" s="8" t="str">
        <f t="shared" si="2"/>
        <v>FAIL</v>
      </c>
    </row>
    <row r="59" spans="1:9" x14ac:dyDescent="0.3">
      <c r="A59" s="45" t="s">
        <v>68</v>
      </c>
      <c r="B59" s="8">
        <v>21</v>
      </c>
      <c r="C59" s="8">
        <v>16</v>
      </c>
      <c r="D59" s="8">
        <v>13</v>
      </c>
      <c r="E59" s="8">
        <v>14</v>
      </c>
      <c r="F59" s="8">
        <v>100</v>
      </c>
      <c r="G59" s="8">
        <f t="shared" si="0"/>
        <v>64</v>
      </c>
      <c r="H59" s="8" t="b">
        <f t="shared" si="1"/>
        <v>0</v>
      </c>
      <c r="I59" s="8" t="str">
        <f t="shared" si="2"/>
        <v>FAIL</v>
      </c>
    </row>
    <row r="60" spans="1:9" x14ac:dyDescent="0.3">
      <c r="A60" s="8" t="s">
        <v>69</v>
      </c>
      <c r="B60" s="8">
        <v>22</v>
      </c>
      <c r="C60" s="8">
        <v>20</v>
      </c>
      <c r="D60" s="8">
        <v>20</v>
      </c>
      <c r="E60" s="8">
        <v>15</v>
      </c>
      <c r="F60" s="8">
        <v>100</v>
      </c>
      <c r="G60" s="8">
        <f t="shared" si="0"/>
        <v>77</v>
      </c>
      <c r="H60" s="8" t="b">
        <f t="shared" si="1"/>
        <v>1</v>
      </c>
      <c r="I60" s="8" t="str">
        <f t="shared" si="2"/>
        <v>PASS</v>
      </c>
    </row>
    <row r="61" spans="1:9" x14ac:dyDescent="0.3">
      <c r="A61" s="8" t="s">
        <v>70</v>
      </c>
      <c r="B61" s="8">
        <v>23</v>
      </c>
      <c r="C61" s="8">
        <v>13</v>
      </c>
      <c r="D61" s="8">
        <v>13</v>
      </c>
      <c r="E61" s="8">
        <v>16</v>
      </c>
      <c r="F61" s="8">
        <v>100</v>
      </c>
      <c r="G61" s="8">
        <f t="shared" si="0"/>
        <v>65</v>
      </c>
      <c r="H61" s="8" t="b">
        <f t="shared" si="1"/>
        <v>1</v>
      </c>
      <c r="I61" s="8" t="str">
        <f t="shared" si="2"/>
        <v>PASS</v>
      </c>
    </row>
    <row r="62" spans="1:9" x14ac:dyDescent="0.3">
      <c r="A62" s="8" t="s">
        <v>71</v>
      </c>
      <c r="B62" s="8">
        <v>13</v>
      </c>
      <c r="C62" s="8">
        <v>16</v>
      </c>
      <c r="D62" s="8">
        <v>16</v>
      </c>
      <c r="E62" s="8">
        <v>14</v>
      </c>
      <c r="F62" s="8">
        <v>100</v>
      </c>
      <c r="G62" s="8">
        <f t="shared" si="0"/>
        <v>59</v>
      </c>
      <c r="H62" s="8" t="b">
        <f t="shared" si="1"/>
        <v>0</v>
      </c>
      <c r="I62" s="8" t="str">
        <f t="shared" si="2"/>
        <v>FAIL</v>
      </c>
    </row>
    <row r="63" spans="1:9" x14ac:dyDescent="0.3">
      <c r="A63" s="8" t="s">
        <v>72</v>
      </c>
      <c r="B63" s="8">
        <v>13</v>
      </c>
      <c r="C63" s="8">
        <v>21</v>
      </c>
      <c r="D63" s="8">
        <v>23</v>
      </c>
      <c r="E63" s="8">
        <v>15</v>
      </c>
      <c r="F63" s="8">
        <v>100</v>
      </c>
      <c r="G63" s="8">
        <f t="shared" si="0"/>
        <v>72</v>
      </c>
      <c r="H63" s="8" t="b">
        <f t="shared" si="1"/>
        <v>1</v>
      </c>
      <c r="I63" s="8" t="str">
        <f t="shared" si="2"/>
        <v>PASS</v>
      </c>
    </row>
    <row r="64" spans="1:9" x14ac:dyDescent="0.3">
      <c r="A64" s="8" t="s">
        <v>73</v>
      </c>
      <c r="B64" s="8">
        <v>15</v>
      </c>
      <c r="C64" s="8">
        <v>13</v>
      </c>
      <c r="D64" s="8">
        <v>13</v>
      </c>
      <c r="E64" s="8">
        <v>13</v>
      </c>
      <c r="F64" s="8">
        <v>100</v>
      </c>
      <c r="G64" s="8">
        <f t="shared" si="0"/>
        <v>54</v>
      </c>
      <c r="H64" s="8" t="b">
        <f t="shared" si="1"/>
        <v>0</v>
      </c>
      <c r="I64" s="8" t="str">
        <f t="shared" si="2"/>
        <v>FAIL</v>
      </c>
    </row>
    <row r="65" spans="1:9" x14ac:dyDescent="0.3">
      <c r="A65" s="45" t="s">
        <v>76</v>
      </c>
      <c r="B65" s="8">
        <v>16</v>
      </c>
      <c r="C65" s="8">
        <v>16</v>
      </c>
      <c r="D65" s="8">
        <v>16</v>
      </c>
      <c r="E65" s="8">
        <v>17</v>
      </c>
      <c r="F65" s="8">
        <v>100</v>
      </c>
      <c r="G65" s="8">
        <f t="shared" si="0"/>
        <v>65</v>
      </c>
      <c r="H65" s="8" t="b">
        <f t="shared" si="1"/>
        <v>1</v>
      </c>
      <c r="I65" s="8" t="str">
        <f t="shared" si="2"/>
        <v>PASS</v>
      </c>
    </row>
    <row r="66" spans="1:9" x14ac:dyDescent="0.3">
      <c r="A66" s="8" t="s">
        <v>77</v>
      </c>
      <c r="B66" s="8">
        <v>14</v>
      </c>
      <c r="C66" s="8">
        <v>13</v>
      </c>
      <c r="D66" s="8">
        <v>13</v>
      </c>
      <c r="E66" s="8">
        <v>17</v>
      </c>
      <c r="F66" s="8">
        <v>100</v>
      </c>
      <c r="G66" s="8">
        <f t="shared" si="0"/>
        <v>57</v>
      </c>
      <c r="H66" s="8" t="b">
        <f t="shared" si="1"/>
        <v>0</v>
      </c>
      <c r="I66" s="8" t="str">
        <f t="shared" si="2"/>
        <v>FAIL</v>
      </c>
    </row>
    <row r="67" spans="1:9" x14ac:dyDescent="0.3">
      <c r="A67" s="8" t="s">
        <v>78</v>
      </c>
      <c r="B67" s="8">
        <v>15</v>
      </c>
      <c r="C67" s="8">
        <v>21</v>
      </c>
      <c r="D67" s="8">
        <v>21</v>
      </c>
      <c r="E67" s="8">
        <v>19</v>
      </c>
      <c r="F67" s="8">
        <v>100</v>
      </c>
      <c r="G67" s="8">
        <f t="shared" ref="G67:G130" si="3">B67+C67+D67+E67</f>
        <v>76</v>
      </c>
      <c r="H67" s="8" t="b">
        <f t="shared" ref="H67:H130" si="4">AND(G67&gt;=65,B67&gt;=12.5,C67&gt;=12.5,D67&gt;=12.5,E67&gt;=12.5)</f>
        <v>1</v>
      </c>
      <c r="I67" s="8" t="str">
        <f t="shared" ref="I67:I130" si="5">IF(H67=TRUE,"PASS","FAIL")</f>
        <v>PASS</v>
      </c>
    </row>
    <row r="68" spans="1:9" x14ac:dyDescent="0.3">
      <c r="A68" s="8" t="s">
        <v>79</v>
      </c>
      <c r="B68" s="8">
        <v>21</v>
      </c>
      <c r="C68" s="8">
        <v>20</v>
      </c>
      <c r="D68" s="8">
        <v>20</v>
      </c>
      <c r="E68" s="8">
        <v>20</v>
      </c>
      <c r="F68" s="8">
        <v>100</v>
      </c>
      <c r="G68" s="8">
        <f t="shared" si="3"/>
        <v>81</v>
      </c>
      <c r="H68" s="8" t="b">
        <f t="shared" si="4"/>
        <v>1</v>
      </c>
      <c r="I68" s="8" t="str">
        <f t="shared" si="5"/>
        <v>PASS</v>
      </c>
    </row>
    <row r="69" spans="1:9" x14ac:dyDescent="0.3">
      <c r="A69" s="8" t="s">
        <v>80</v>
      </c>
      <c r="B69" s="8">
        <v>14</v>
      </c>
      <c r="C69" s="8">
        <v>16</v>
      </c>
      <c r="D69" s="8">
        <v>17</v>
      </c>
      <c r="E69" s="8">
        <v>22</v>
      </c>
      <c r="F69" s="8">
        <v>100</v>
      </c>
      <c r="G69" s="8">
        <f t="shared" si="3"/>
        <v>69</v>
      </c>
      <c r="H69" s="8" t="b">
        <f t="shared" si="4"/>
        <v>1</v>
      </c>
      <c r="I69" s="8" t="str">
        <f t="shared" si="5"/>
        <v>PASS</v>
      </c>
    </row>
    <row r="70" spans="1:9" x14ac:dyDescent="0.3">
      <c r="A70" s="8" t="s">
        <v>82</v>
      </c>
      <c r="B70" s="8">
        <v>16</v>
      </c>
      <c r="C70" s="8">
        <v>21</v>
      </c>
      <c r="D70" s="8">
        <v>18</v>
      </c>
      <c r="E70" s="8">
        <v>21</v>
      </c>
      <c r="F70" s="8">
        <v>100</v>
      </c>
      <c r="G70" s="8">
        <f t="shared" si="3"/>
        <v>76</v>
      </c>
      <c r="H70" s="8" t="b">
        <f t="shared" si="4"/>
        <v>1</v>
      </c>
      <c r="I70" s="8" t="str">
        <f t="shared" si="5"/>
        <v>PASS</v>
      </c>
    </row>
    <row r="71" spans="1:9" x14ac:dyDescent="0.3">
      <c r="A71" s="45" t="s">
        <v>85</v>
      </c>
      <c r="B71" s="8">
        <v>15</v>
      </c>
      <c r="C71" s="8">
        <v>15</v>
      </c>
      <c r="D71" s="8">
        <v>16</v>
      </c>
      <c r="E71" s="8">
        <v>23</v>
      </c>
      <c r="F71" s="8">
        <v>100</v>
      </c>
      <c r="G71" s="8">
        <f t="shared" si="3"/>
        <v>69</v>
      </c>
      <c r="H71" s="8" t="b">
        <f t="shared" si="4"/>
        <v>1</v>
      </c>
      <c r="I71" s="8" t="str">
        <f t="shared" si="5"/>
        <v>PASS</v>
      </c>
    </row>
    <row r="72" spans="1:9" x14ac:dyDescent="0.3">
      <c r="A72" s="8" t="s">
        <v>86</v>
      </c>
      <c r="B72" s="8">
        <v>15</v>
      </c>
      <c r="C72" s="8">
        <v>14</v>
      </c>
      <c r="D72" s="8">
        <v>20</v>
      </c>
      <c r="E72" s="8">
        <v>21</v>
      </c>
      <c r="F72" s="8">
        <v>100</v>
      </c>
      <c r="G72" s="8">
        <f t="shared" si="3"/>
        <v>70</v>
      </c>
      <c r="H72" s="8" t="b">
        <f t="shared" si="4"/>
        <v>1</v>
      </c>
      <c r="I72" s="8" t="str">
        <f t="shared" si="5"/>
        <v>PASS</v>
      </c>
    </row>
    <row r="73" spans="1:9" x14ac:dyDescent="0.3">
      <c r="A73" s="8" t="s">
        <v>87</v>
      </c>
      <c r="B73" s="8">
        <v>16</v>
      </c>
      <c r="C73" s="8">
        <v>16</v>
      </c>
      <c r="D73" s="8">
        <v>15</v>
      </c>
      <c r="E73" s="8">
        <v>11</v>
      </c>
      <c r="F73" s="8">
        <v>100</v>
      </c>
      <c r="G73" s="8">
        <f t="shared" si="3"/>
        <v>58</v>
      </c>
      <c r="H73" s="8" t="b">
        <f t="shared" si="4"/>
        <v>0</v>
      </c>
      <c r="I73" s="8" t="str">
        <f t="shared" si="5"/>
        <v>FAIL</v>
      </c>
    </row>
    <row r="74" spans="1:9" x14ac:dyDescent="0.3">
      <c r="A74" s="8" t="s">
        <v>89</v>
      </c>
      <c r="B74" s="8">
        <v>17</v>
      </c>
      <c r="C74" s="8">
        <v>17</v>
      </c>
      <c r="D74" s="8">
        <v>17</v>
      </c>
      <c r="E74" s="8">
        <v>16</v>
      </c>
      <c r="F74" s="8">
        <v>100</v>
      </c>
      <c r="G74" s="8">
        <f t="shared" si="3"/>
        <v>67</v>
      </c>
      <c r="H74" s="8" t="b">
        <f t="shared" si="4"/>
        <v>1</v>
      </c>
      <c r="I74" s="8" t="str">
        <f t="shared" si="5"/>
        <v>PASS</v>
      </c>
    </row>
    <row r="75" spans="1:9" x14ac:dyDescent="0.3">
      <c r="A75" s="8" t="s">
        <v>90</v>
      </c>
      <c r="B75" s="8">
        <v>15</v>
      </c>
      <c r="C75" s="8">
        <v>20</v>
      </c>
      <c r="D75" s="8">
        <v>16</v>
      </c>
      <c r="E75" s="8">
        <v>19</v>
      </c>
      <c r="F75" s="8">
        <v>100</v>
      </c>
      <c r="G75" s="8">
        <f t="shared" si="3"/>
        <v>70</v>
      </c>
      <c r="H75" s="8" t="b">
        <f t="shared" si="4"/>
        <v>1</v>
      </c>
      <c r="I75" s="8" t="str">
        <f t="shared" si="5"/>
        <v>PASS</v>
      </c>
    </row>
    <row r="76" spans="1:9" x14ac:dyDescent="0.3">
      <c r="A76" s="8" t="s">
        <v>93</v>
      </c>
      <c r="B76" s="8">
        <v>20</v>
      </c>
      <c r="C76" s="8">
        <v>23</v>
      </c>
      <c r="D76" s="8">
        <v>15</v>
      </c>
      <c r="E76" s="8">
        <v>17</v>
      </c>
      <c r="F76" s="8">
        <v>100</v>
      </c>
      <c r="G76" s="8">
        <f t="shared" si="3"/>
        <v>75</v>
      </c>
      <c r="H76" s="8" t="b">
        <f t="shared" si="4"/>
        <v>1</v>
      </c>
      <c r="I76" s="8" t="str">
        <f t="shared" si="5"/>
        <v>PASS</v>
      </c>
    </row>
    <row r="77" spans="1:9" x14ac:dyDescent="0.3">
      <c r="A77" s="8" t="s">
        <v>94</v>
      </c>
      <c r="B77" s="8">
        <v>15</v>
      </c>
      <c r="C77" s="8">
        <v>16</v>
      </c>
      <c r="D77" s="8">
        <v>15</v>
      </c>
      <c r="E77" s="8">
        <v>18</v>
      </c>
      <c r="F77" s="8">
        <v>100</v>
      </c>
      <c r="G77" s="8">
        <f t="shared" si="3"/>
        <v>64</v>
      </c>
      <c r="H77" s="8" t="b">
        <f t="shared" si="4"/>
        <v>0</v>
      </c>
      <c r="I77" s="8" t="str">
        <f t="shared" si="5"/>
        <v>FAIL</v>
      </c>
    </row>
    <row r="78" spans="1:9" x14ac:dyDescent="0.3">
      <c r="A78" s="8" t="s">
        <v>96</v>
      </c>
      <c r="B78" s="8">
        <v>16</v>
      </c>
      <c r="C78" s="8">
        <v>20</v>
      </c>
      <c r="D78" s="8">
        <v>21</v>
      </c>
      <c r="E78" s="8">
        <v>15</v>
      </c>
      <c r="F78" s="8">
        <v>100</v>
      </c>
      <c r="G78" s="8">
        <f t="shared" si="3"/>
        <v>72</v>
      </c>
      <c r="H78" s="8" t="b">
        <f t="shared" si="4"/>
        <v>1</v>
      </c>
      <c r="I78" s="8" t="str">
        <f t="shared" si="5"/>
        <v>PASS</v>
      </c>
    </row>
    <row r="79" spans="1:9" x14ac:dyDescent="0.3">
      <c r="A79" s="8" t="s">
        <v>99</v>
      </c>
      <c r="B79" s="8">
        <v>17</v>
      </c>
      <c r="C79" s="8">
        <v>15</v>
      </c>
      <c r="D79" s="8">
        <v>22</v>
      </c>
      <c r="E79" s="8">
        <v>15</v>
      </c>
      <c r="F79" s="8">
        <v>100</v>
      </c>
      <c r="G79" s="8">
        <f t="shared" si="3"/>
        <v>69</v>
      </c>
      <c r="H79" s="8" t="b">
        <f t="shared" si="4"/>
        <v>1</v>
      </c>
      <c r="I79" s="8" t="str">
        <f t="shared" si="5"/>
        <v>PASS</v>
      </c>
    </row>
    <row r="80" spans="1:9" x14ac:dyDescent="0.3">
      <c r="A80" s="8" t="s">
        <v>100</v>
      </c>
      <c r="B80" s="8">
        <v>19</v>
      </c>
      <c r="C80" s="8">
        <v>22</v>
      </c>
      <c r="D80" s="8">
        <v>16</v>
      </c>
      <c r="E80" s="8">
        <v>14</v>
      </c>
      <c r="F80" s="8">
        <v>100</v>
      </c>
      <c r="G80" s="8">
        <f t="shared" si="3"/>
        <v>71</v>
      </c>
      <c r="H80" s="8" t="b">
        <f t="shared" si="4"/>
        <v>1</v>
      </c>
      <c r="I80" s="8" t="str">
        <f t="shared" si="5"/>
        <v>PASS</v>
      </c>
    </row>
    <row r="81" spans="1:9" x14ac:dyDescent="0.3">
      <c r="A81" s="45" t="s">
        <v>101</v>
      </c>
      <c r="B81" s="8">
        <v>16</v>
      </c>
      <c r="C81" s="8">
        <v>19</v>
      </c>
      <c r="D81" s="8">
        <v>17</v>
      </c>
      <c r="E81" s="8">
        <v>13</v>
      </c>
      <c r="F81" s="8">
        <v>100</v>
      </c>
      <c r="G81" s="8">
        <f t="shared" si="3"/>
        <v>65</v>
      </c>
      <c r="H81" s="8" t="b">
        <f t="shared" si="4"/>
        <v>1</v>
      </c>
      <c r="I81" s="8" t="str">
        <f t="shared" si="5"/>
        <v>PASS</v>
      </c>
    </row>
    <row r="82" spans="1:9" x14ac:dyDescent="0.3">
      <c r="A82" s="8" t="s">
        <v>102</v>
      </c>
      <c r="B82" s="8">
        <v>14</v>
      </c>
      <c r="C82" s="8">
        <v>17</v>
      </c>
      <c r="D82" s="8">
        <v>18</v>
      </c>
      <c r="E82" s="8">
        <v>13</v>
      </c>
      <c r="F82" s="8">
        <v>100</v>
      </c>
      <c r="G82" s="8">
        <f t="shared" si="3"/>
        <v>62</v>
      </c>
      <c r="H82" s="8" t="b">
        <f t="shared" si="4"/>
        <v>0</v>
      </c>
      <c r="I82" s="8" t="str">
        <f t="shared" si="5"/>
        <v>FAIL</v>
      </c>
    </row>
    <row r="83" spans="1:9" x14ac:dyDescent="0.3">
      <c r="A83" s="8" t="s">
        <v>105</v>
      </c>
      <c r="B83" s="8">
        <v>17</v>
      </c>
      <c r="C83" s="8">
        <v>19</v>
      </c>
      <c r="D83" s="8">
        <v>15</v>
      </c>
      <c r="E83" s="8">
        <v>17</v>
      </c>
      <c r="F83" s="8">
        <v>100</v>
      </c>
      <c r="G83" s="8">
        <f t="shared" si="3"/>
        <v>68</v>
      </c>
      <c r="H83" s="8" t="b">
        <f t="shared" si="4"/>
        <v>1</v>
      </c>
      <c r="I83" s="8" t="str">
        <f t="shared" si="5"/>
        <v>PASS</v>
      </c>
    </row>
    <row r="84" spans="1:9" x14ac:dyDescent="0.3">
      <c r="A84" s="8" t="s">
        <v>106</v>
      </c>
      <c r="B84" s="8">
        <v>22</v>
      </c>
      <c r="C84" s="8">
        <v>22</v>
      </c>
      <c r="D84" s="8">
        <v>22</v>
      </c>
      <c r="E84" s="8">
        <v>22</v>
      </c>
      <c r="F84" s="8">
        <v>100</v>
      </c>
      <c r="G84" s="8">
        <f t="shared" si="3"/>
        <v>88</v>
      </c>
      <c r="H84" s="8" t="b">
        <f t="shared" si="4"/>
        <v>1</v>
      </c>
      <c r="I84" s="8" t="str">
        <f t="shared" si="5"/>
        <v>PASS</v>
      </c>
    </row>
    <row r="85" spans="1:9" x14ac:dyDescent="0.3">
      <c r="A85" s="8" t="s">
        <v>107</v>
      </c>
      <c r="B85" s="8">
        <v>17</v>
      </c>
      <c r="C85" s="8">
        <v>13</v>
      </c>
      <c r="D85" s="8">
        <v>20</v>
      </c>
      <c r="E85" s="8">
        <v>17</v>
      </c>
      <c r="F85" s="8">
        <v>100</v>
      </c>
      <c r="G85" s="8">
        <f t="shared" si="3"/>
        <v>67</v>
      </c>
      <c r="H85" s="8" t="b">
        <f t="shared" si="4"/>
        <v>1</v>
      </c>
      <c r="I85" s="8" t="str">
        <f t="shared" si="5"/>
        <v>PASS</v>
      </c>
    </row>
    <row r="86" spans="1:9" x14ac:dyDescent="0.3">
      <c r="A86" s="8" t="s">
        <v>108</v>
      </c>
      <c r="B86" s="8">
        <v>16</v>
      </c>
      <c r="C86" s="8">
        <v>20</v>
      </c>
      <c r="D86" s="8">
        <v>13</v>
      </c>
      <c r="E86" s="8">
        <v>22</v>
      </c>
      <c r="F86" s="8">
        <v>100</v>
      </c>
      <c r="G86" s="8">
        <f t="shared" si="3"/>
        <v>71</v>
      </c>
      <c r="H86" s="8" t="b">
        <f t="shared" si="4"/>
        <v>1</v>
      </c>
      <c r="I86" s="8" t="str">
        <f t="shared" si="5"/>
        <v>PASS</v>
      </c>
    </row>
    <row r="87" spans="1:9" x14ac:dyDescent="0.3">
      <c r="A87" s="8" t="s">
        <v>109</v>
      </c>
      <c r="B87" s="8">
        <v>15</v>
      </c>
      <c r="C87" s="8">
        <v>13</v>
      </c>
      <c r="D87" s="8">
        <v>22</v>
      </c>
      <c r="E87" s="8">
        <v>18</v>
      </c>
      <c r="F87" s="8">
        <v>100</v>
      </c>
      <c r="G87" s="8">
        <f t="shared" si="3"/>
        <v>68</v>
      </c>
      <c r="H87" s="8" t="b">
        <f t="shared" si="4"/>
        <v>1</v>
      </c>
      <c r="I87" s="8" t="str">
        <f t="shared" si="5"/>
        <v>PASS</v>
      </c>
    </row>
    <row r="88" spans="1:9" x14ac:dyDescent="0.3">
      <c r="A88" s="8" t="s">
        <v>116</v>
      </c>
      <c r="B88" s="8">
        <v>15</v>
      </c>
      <c r="C88" s="8">
        <v>21</v>
      </c>
      <c r="D88" s="8">
        <v>20</v>
      </c>
      <c r="E88" s="8">
        <v>14</v>
      </c>
      <c r="F88" s="8">
        <v>100</v>
      </c>
      <c r="G88" s="8">
        <f t="shared" si="3"/>
        <v>70</v>
      </c>
      <c r="H88" s="8" t="b">
        <f t="shared" si="4"/>
        <v>1</v>
      </c>
      <c r="I88" s="8" t="str">
        <f t="shared" si="5"/>
        <v>PASS</v>
      </c>
    </row>
    <row r="89" spans="1:9" x14ac:dyDescent="0.3">
      <c r="A89" s="8" t="s">
        <v>117</v>
      </c>
      <c r="B89" s="8">
        <v>18</v>
      </c>
      <c r="C89" s="8">
        <v>20</v>
      </c>
      <c r="D89" s="8">
        <v>13</v>
      </c>
      <c r="E89" s="8">
        <v>20</v>
      </c>
      <c r="F89" s="8">
        <v>100</v>
      </c>
      <c r="G89" s="8">
        <f t="shared" si="3"/>
        <v>71</v>
      </c>
      <c r="H89" s="8" t="b">
        <f t="shared" si="4"/>
        <v>1</v>
      </c>
      <c r="I89" s="8" t="str">
        <f t="shared" si="5"/>
        <v>PASS</v>
      </c>
    </row>
    <row r="90" spans="1:9" x14ac:dyDescent="0.3">
      <c r="A90" s="8" t="s">
        <v>119</v>
      </c>
      <c r="B90" s="8">
        <v>17</v>
      </c>
      <c r="C90" s="8">
        <v>13</v>
      </c>
      <c r="D90" s="8">
        <v>16</v>
      </c>
      <c r="E90" s="8">
        <v>15</v>
      </c>
      <c r="F90" s="8">
        <v>100</v>
      </c>
      <c r="G90" s="8">
        <f t="shared" si="3"/>
        <v>61</v>
      </c>
      <c r="H90" s="8" t="b">
        <f t="shared" si="4"/>
        <v>0</v>
      </c>
      <c r="I90" s="8" t="str">
        <f t="shared" si="5"/>
        <v>FAIL</v>
      </c>
    </row>
    <row r="91" spans="1:9" x14ac:dyDescent="0.3">
      <c r="A91" s="8" t="s">
        <v>124</v>
      </c>
      <c r="B91" s="8">
        <v>15</v>
      </c>
      <c r="C91" s="8">
        <v>21</v>
      </c>
      <c r="D91" s="8">
        <v>13</v>
      </c>
      <c r="E91" s="8">
        <v>17</v>
      </c>
      <c r="F91" s="8">
        <v>100</v>
      </c>
      <c r="G91" s="8">
        <f t="shared" si="3"/>
        <v>66</v>
      </c>
      <c r="H91" s="8" t="b">
        <f t="shared" si="4"/>
        <v>1</v>
      </c>
      <c r="I91" s="8" t="str">
        <f t="shared" si="5"/>
        <v>PASS</v>
      </c>
    </row>
    <row r="92" spans="1:9" x14ac:dyDescent="0.3">
      <c r="A92" s="8" t="s">
        <v>125</v>
      </c>
      <c r="B92" s="8">
        <v>20</v>
      </c>
      <c r="C92" s="8">
        <v>21</v>
      </c>
      <c r="D92" s="8">
        <v>21</v>
      </c>
      <c r="E92" s="8">
        <v>16</v>
      </c>
      <c r="F92" s="8">
        <v>100</v>
      </c>
      <c r="G92" s="8">
        <f t="shared" si="3"/>
        <v>78</v>
      </c>
      <c r="H92" s="8" t="b">
        <f t="shared" si="4"/>
        <v>1</v>
      </c>
      <c r="I92" s="8" t="str">
        <f t="shared" si="5"/>
        <v>PASS</v>
      </c>
    </row>
    <row r="93" spans="1:9" x14ac:dyDescent="0.3">
      <c r="A93" s="8" t="s">
        <v>126</v>
      </c>
      <c r="B93" s="8">
        <v>17</v>
      </c>
      <c r="C93" s="8">
        <v>21</v>
      </c>
      <c r="D93" s="8">
        <v>20</v>
      </c>
      <c r="E93" s="8">
        <v>15</v>
      </c>
      <c r="F93" s="8">
        <v>100</v>
      </c>
      <c r="G93" s="8">
        <f t="shared" si="3"/>
        <v>73</v>
      </c>
      <c r="H93" s="8" t="b">
        <f t="shared" si="4"/>
        <v>1</v>
      </c>
      <c r="I93" s="8" t="str">
        <f t="shared" si="5"/>
        <v>PASS</v>
      </c>
    </row>
    <row r="94" spans="1:9" x14ac:dyDescent="0.3">
      <c r="A94" s="8" t="s">
        <v>133</v>
      </c>
      <c r="B94" s="8">
        <v>16</v>
      </c>
      <c r="C94" s="8">
        <v>20</v>
      </c>
      <c r="D94" s="8">
        <v>16</v>
      </c>
      <c r="E94" s="8">
        <v>15</v>
      </c>
      <c r="F94" s="8">
        <v>100</v>
      </c>
      <c r="G94" s="8">
        <f t="shared" si="3"/>
        <v>67</v>
      </c>
      <c r="H94" s="8" t="b">
        <f t="shared" si="4"/>
        <v>1</v>
      </c>
      <c r="I94" s="8" t="str">
        <f t="shared" si="5"/>
        <v>PASS</v>
      </c>
    </row>
    <row r="95" spans="1:9" x14ac:dyDescent="0.3">
      <c r="A95" s="8" t="s">
        <v>134</v>
      </c>
      <c r="B95" s="8">
        <v>17</v>
      </c>
      <c r="C95" s="8">
        <v>16</v>
      </c>
      <c r="D95" s="8">
        <v>21</v>
      </c>
      <c r="E95" s="8">
        <v>21</v>
      </c>
      <c r="F95" s="8">
        <v>100</v>
      </c>
      <c r="G95" s="8">
        <f t="shared" si="3"/>
        <v>75</v>
      </c>
      <c r="H95" s="8" t="b">
        <f t="shared" si="4"/>
        <v>1</v>
      </c>
      <c r="I95" s="8" t="str">
        <f t="shared" si="5"/>
        <v>PASS</v>
      </c>
    </row>
    <row r="96" spans="1:9" x14ac:dyDescent="0.3">
      <c r="A96" s="50" t="s">
        <v>138</v>
      </c>
      <c r="B96" s="8">
        <v>19</v>
      </c>
      <c r="C96" s="8">
        <v>21</v>
      </c>
      <c r="D96" s="8">
        <v>15</v>
      </c>
      <c r="E96" s="8">
        <v>22</v>
      </c>
      <c r="F96" s="8">
        <v>100</v>
      </c>
      <c r="G96" s="8">
        <f t="shared" si="3"/>
        <v>77</v>
      </c>
      <c r="H96" s="8" t="b">
        <f t="shared" si="4"/>
        <v>1</v>
      </c>
      <c r="I96" s="8" t="str">
        <f t="shared" si="5"/>
        <v>PASS</v>
      </c>
    </row>
    <row r="97" spans="1:9" x14ac:dyDescent="0.3">
      <c r="A97" s="50" t="s">
        <v>139</v>
      </c>
      <c r="B97" s="8">
        <v>13</v>
      </c>
      <c r="C97" s="8">
        <v>15</v>
      </c>
      <c r="D97" s="8">
        <v>14</v>
      </c>
      <c r="E97" s="8">
        <v>16</v>
      </c>
      <c r="F97" s="8">
        <v>100</v>
      </c>
      <c r="G97" s="8">
        <f t="shared" si="3"/>
        <v>58</v>
      </c>
      <c r="H97" s="8" t="b">
        <f t="shared" si="4"/>
        <v>0</v>
      </c>
      <c r="I97" s="8" t="str">
        <f t="shared" si="5"/>
        <v>FAIL</v>
      </c>
    </row>
    <row r="98" spans="1:9" x14ac:dyDescent="0.3">
      <c r="A98" s="50" t="s">
        <v>142</v>
      </c>
      <c r="B98" s="8">
        <v>16</v>
      </c>
      <c r="C98" s="8">
        <v>14</v>
      </c>
      <c r="D98" s="8">
        <v>14</v>
      </c>
      <c r="E98" s="8">
        <v>17</v>
      </c>
      <c r="F98" s="8">
        <v>100</v>
      </c>
      <c r="G98" s="8">
        <f t="shared" si="3"/>
        <v>61</v>
      </c>
      <c r="H98" s="8" t="b">
        <f t="shared" si="4"/>
        <v>0</v>
      </c>
      <c r="I98" s="8" t="str">
        <f t="shared" si="5"/>
        <v>FAIL</v>
      </c>
    </row>
    <row r="99" spans="1:9" x14ac:dyDescent="0.3">
      <c r="A99" s="50" t="s">
        <v>146</v>
      </c>
      <c r="B99" s="8">
        <v>20</v>
      </c>
      <c r="C99" s="8">
        <v>15</v>
      </c>
      <c r="D99" s="8">
        <v>17</v>
      </c>
      <c r="E99" s="8">
        <v>18</v>
      </c>
      <c r="F99" s="8">
        <v>100</v>
      </c>
      <c r="G99" s="8">
        <f t="shared" si="3"/>
        <v>70</v>
      </c>
      <c r="H99" s="8" t="b">
        <f t="shared" si="4"/>
        <v>1</v>
      </c>
      <c r="I99" s="8" t="str">
        <f t="shared" si="5"/>
        <v>PASS</v>
      </c>
    </row>
    <row r="100" spans="1:9" x14ac:dyDescent="0.3">
      <c r="A100" s="8" t="s">
        <v>148</v>
      </c>
      <c r="B100" s="8">
        <v>13</v>
      </c>
      <c r="C100" s="8">
        <v>17</v>
      </c>
      <c r="D100" s="8">
        <v>20</v>
      </c>
      <c r="E100" s="8">
        <v>15</v>
      </c>
      <c r="F100" s="8">
        <v>100</v>
      </c>
      <c r="G100" s="8">
        <f t="shared" si="3"/>
        <v>65</v>
      </c>
      <c r="H100" s="8" t="b">
        <f t="shared" si="4"/>
        <v>1</v>
      </c>
      <c r="I100" s="8" t="str">
        <f t="shared" si="5"/>
        <v>PASS</v>
      </c>
    </row>
    <row r="101" spans="1:9" x14ac:dyDescent="0.3">
      <c r="A101" s="45" t="s">
        <v>149</v>
      </c>
      <c r="B101" s="8">
        <v>16</v>
      </c>
      <c r="C101" s="8">
        <v>20</v>
      </c>
      <c r="D101" s="8">
        <v>23</v>
      </c>
      <c r="E101" s="8">
        <v>13</v>
      </c>
      <c r="F101" s="8">
        <v>100</v>
      </c>
      <c r="G101" s="8">
        <f t="shared" si="3"/>
        <v>72</v>
      </c>
      <c r="H101" s="8" t="b">
        <f t="shared" si="4"/>
        <v>1</v>
      </c>
      <c r="I101" s="8" t="str">
        <f t="shared" si="5"/>
        <v>PASS</v>
      </c>
    </row>
    <row r="102" spans="1:9" x14ac:dyDescent="0.3">
      <c r="A102" s="45" t="s">
        <v>150</v>
      </c>
      <c r="B102" s="8">
        <v>13</v>
      </c>
      <c r="C102" s="8">
        <v>23</v>
      </c>
      <c r="D102" s="8">
        <v>16</v>
      </c>
      <c r="E102" s="8">
        <v>20</v>
      </c>
      <c r="F102" s="8">
        <v>100</v>
      </c>
      <c r="G102" s="8">
        <f t="shared" si="3"/>
        <v>72</v>
      </c>
      <c r="H102" s="8" t="b">
        <f t="shared" si="4"/>
        <v>1</v>
      </c>
      <c r="I102" s="8" t="str">
        <f t="shared" si="5"/>
        <v>PASS</v>
      </c>
    </row>
    <row r="103" spans="1:9" x14ac:dyDescent="0.3">
      <c r="A103" s="45" t="s">
        <v>151</v>
      </c>
      <c r="B103" s="8">
        <v>21</v>
      </c>
      <c r="C103" s="8">
        <v>16</v>
      </c>
      <c r="D103" s="8">
        <v>16</v>
      </c>
      <c r="E103" s="8">
        <v>13</v>
      </c>
      <c r="F103" s="8">
        <v>100</v>
      </c>
      <c r="G103" s="8">
        <f t="shared" si="3"/>
        <v>66</v>
      </c>
      <c r="H103" s="8" t="b">
        <f t="shared" si="4"/>
        <v>1</v>
      </c>
      <c r="I103" s="8" t="str">
        <f t="shared" si="5"/>
        <v>PASS</v>
      </c>
    </row>
    <row r="104" spans="1:9" x14ac:dyDescent="0.3">
      <c r="A104" s="78" t="s">
        <v>152</v>
      </c>
      <c r="B104" s="8">
        <v>20</v>
      </c>
      <c r="C104" s="8">
        <v>17</v>
      </c>
      <c r="D104" s="8">
        <v>21</v>
      </c>
      <c r="E104" s="8">
        <v>16</v>
      </c>
      <c r="F104" s="8">
        <v>100</v>
      </c>
      <c r="G104" s="8">
        <f t="shared" si="3"/>
        <v>74</v>
      </c>
      <c r="H104" s="8" t="b">
        <f t="shared" si="4"/>
        <v>1</v>
      </c>
      <c r="I104" s="8" t="str">
        <f t="shared" si="5"/>
        <v>PASS</v>
      </c>
    </row>
    <row r="105" spans="1:9" x14ac:dyDescent="0.3">
      <c r="A105" s="10" t="s">
        <v>155</v>
      </c>
      <c r="B105" s="8">
        <v>16</v>
      </c>
      <c r="C105" s="8">
        <v>20</v>
      </c>
      <c r="D105" s="8">
        <v>15</v>
      </c>
      <c r="E105" s="8">
        <v>20</v>
      </c>
      <c r="F105" s="8">
        <v>100</v>
      </c>
      <c r="G105" s="8">
        <f t="shared" si="3"/>
        <v>71</v>
      </c>
      <c r="H105" s="8" t="b">
        <f t="shared" si="4"/>
        <v>1</v>
      </c>
      <c r="I105" s="8" t="str">
        <f t="shared" si="5"/>
        <v>PASS</v>
      </c>
    </row>
    <row r="106" spans="1:9" x14ac:dyDescent="0.3">
      <c r="A106" s="10" t="s">
        <v>156</v>
      </c>
      <c r="B106" s="8">
        <v>21</v>
      </c>
      <c r="C106" s="8">
        <v>23</v>
      </c>
      <c r="D106" s="8">
        <v>14</v>
      </c>
      <c r="E106" s="8">
        <v>13</v>
      </c>
      <c r="F106" s="8">
        <v>100</v>
      </c>
      <c r="G106" s="8">
        <f t="shared" si="3"/>
        <v>71</v>
      </c>
      <c r="H106" s="8" t="b">
        <f t="shared" si="4"/>
        <v>1</v>
      </c>
      <c r="I106" s="8" t="str">
        <f t="shared" si="5"/>
        <v>PASS</v>
      </c>
    </row>
    <row r="107" spans="1:9" x14ac:dyDescent="0.3">
      <c r="A107" s="10" t="s">
        <v>157</v>
      </c>
      <c r="B107" s="8">
        <v>15</v>
      </c>
      <c r="C107" s="8">
        <v>16</v>
      </c>
      <c r="D107" s="8">
        <v>10</v>
      </c>
      <c r="E107" s="8">
        <v>16</v>
      </c>
      <c r="F107" s="8">
        <v>100</v>
      </c>
      <c r="G107" s="8">
        <f t="shared" si="3"/>
        <v>57</v>
      </c>
      <c r="H107" s="8" t="b">
        <f t="shared" si="4"/>
        <v>0</v>
      </c>
      <c r="I107" s="8" t="str">
        <f t="shared" si="5"/>
        <v>FAIL</v>
      </c>
    </row>
    <row r="108" spans="1:9" x14ac:dyDescent="0.3">
      <c r="A108" s="10" t="s">
        <v>158</v>
      </c>
      <c r="B108" s="8">
        <v>20</v>
      </c>
      <c r="C108" s="8">
        <v>20</v>
      </c>
      <c r="D108" s="8">
        <v>17</v>
      </c>
      <c r="E108" s="8">
        <v>13</v>
      </c>
      <c r="F108" s="8">
        <v>100</v>
      </c>
      <c r="G108" s="8">
        <f t="shared" si="3"/>
        <v>70</v>
      </c>
      <c r="H108" s="8" t="b">
        <f t="shared" si="4"/>
        <v>1</v>
      </c>
      <c r="I108" s="8" t="str">
        <f t="shared" si="5"/>
        <v>PASS</v>
      </c>
    </row>
    <row r="109" spans="1:9" x14ac:dyDescent="0.3">
      <c r="A109" s="10" t="s">
        <v>159</v>
      </c>
      <c r="B109" s="8">
        <v>15</v>
      </c>
      <c r="C109" s="8">
        <v>15</v>
      </c>
      <c r="D109" s="8">
        <v>9</v>
      </c>
      <c r="E109" s="8">
        <v>21</v>
      </c>
      <c r="F109" s="8">
        <v>100</v>
      </c>
      <c r="G109" s="8">
        <f t="shared" si="3"/>
        <v>60</v>
      </c>
      <c r="H109" s="8" t="b">
        <f t="shared" si="4"/>
        <v>0</v>
      </c>
      <c r="I109" s="8" t="str">
        <f t="shared" si="5"/>
        <v>FAIL</v>
      </c>
    </row>
    <row r="110" spans="1:9" x14ac:dyDescent="0.3">
      <c r="A110" s="10" t="s">
        <v>160</v>
      </c>
      <c r="B110" s="8">
        <v>17</v>
      </c>
      <c r="C110" s="8">
        <v>22</v>
      </c>
      <c r="D110" s="8">
        <v>15</v>
      </c>
      <c r="E110" s="8">
        <v>20</v>
      </c>
      <c r="F110" s="8">
        <v>100</v>
      </c>
      <c r="G110" s="8">
        <f t="shared" si="3"/>
        <v>74</v>
      </c>
      <c r="H110" s="8" t="b">
        <f t="shared" si="4"/>
        <v>1</v>
      </c>
      <c r="I110" s="8" t="str">
        <f t="shared" si="5"/>
        <v>PASS</v>
      </c>
    </row>
    <row r="111" spans="1:9" x14ac:dyDescent="0.3">
      <c r="A111" s="10" t="s">
        <v>161</v>
      </c>
      <c r="B111" s="8">
        <v>19</v>
      </c>
      <c r="C111" s="8">
        <v>16</v>
      </c>
      <c r="D111" s="8">
        <v>17</v>
      </c>
      <c r="E111" s="8">
        <v>16</v>
      </c>
      <c r="F111" s="8">
        <v>100</v>
      </c>
      <c r="G111" s="8">
        <f t="shared" si="3"/>
        <v>68</v>
      </c>
      <c r="H111" s="8" t="b">
        <f t="shared" si="4"/>
        <v>1</v>
      </c>
      <c r="I111" s="8" t="str">
        <f t="shared" si="5"/>
        <v>PASS</v>
      </c>
    </row>
    <row r="112" spans="1:9" x14ac:dyDescent="0.3">
      <c r="A112" s="10" t="s">
        <v>162</v>
      </c>
      <c r="B112" s="8">
        <v>14</v>
      </c>
      <c r="C112" s="8">
        <v>17</v>
      </c>
      <c r="D112" s="8">
        <v>16</v>
      </c>
      <c r="E112" s="8">
        <v>21</v>
      </c>
      <c r="F112" s="8">
        <v>100</v>
      </c>
      <c r="G112" s="8">
        <f t="shared" si="3"/>
        <v>68</v>
      </c>
      <c r="H112" s="8" t="b">
        <f t="shared" si="4"/>
        <v>1</v>
      </c>
      <c r="I112" s="8" t="str">
        <f t="shared" si="5"/>
        <v>PASS</v>
      </c>
    </row>
    <row r="113" spans="1:9" x14ac:dyDescent="0.3">
      <c r="A113" s="10" t="s">
        <v>163</v>
      </c>
      <c r="B113" s="8">
        <v>17</v>
      </c>
      <c r="C113" s="8">
        <v>18</v>
      </c>
      <c r="D113" s="8">
        <v>22</v>
      </c>
      <c r="E113" s="8">
        <v>15</v>
      </c>
      <c r="F113" s="8">
        <v>100</v>
      </c>
      <c r="G113" s="8">
        <f t="shared" si="3"/>
        <v>72</v>
      </c>
      <c r="H113" s="8" t="b">
        <f t="shared" si="4"/>
        <v>1</v>
      </c>
      <c r="I113" s="8" t="str">
        <f t="shared" si="5"/>
        <v>PASS</v>
      </c>
    </row>
    <row r="114" spans="1:9" x14ac:dyDescent="0.3">
      <c r="A114" s="10" t="s">
        <v>164</v>
      </c>
      <c r="B114" s="8">
        <v>16</v>
      </c>
      <c r="C114" s="8">
        <v>14</v>
      </c>
      <c r="D114" s="8">
        <v>11</v>
      </c>
      <c r="E114" s="8">
        <v>14</v>
      </c>
      <c r="F114" s="8">
        <v>100</v>
      </c>
      <c r="G114" s="8">
        <f t="shared" si="3"/>
        <v>55</v>
      </c>
      <c r="H114" s="8" t="b">
        <f t="shared" si="4"/>
        <v>0</v>
      </c>
      <c r="I114" s="8" t="str">
        <f t="shared" si="5"/>
        <v>FAIL</v>
      </c>
    </row>
    <row r="115" spans="1:9" x14ac:dyDescent="0.3">
      <c r="A115" s="10" t="s">
        <v>165</v>
      </c>
      <c r="B115" s="8">
        <v>22</v>
      </c>
      <c r="C115" s="8">
        <v>13</v>
      </c>
      <c r="D115" s="8">
        <v>20</v>
      </c>
      <c r="E115" s="8">
        <v>15</v>
      </c>
      <c r="F115" s="8">
        <v>100</v>
      </c>
      <c r="G115" s="8">
        <f t="shared" si="3"/>
        <v>70</v>
      </c>
      <c r="H115" s="8" t="b">
        <f t="shared" si="4"/>
        <v>1</v>
      </c>
      <c r="I115" s="8" t="str">
        <f t="shared" si="5"/>
        <v>PASS</v>
      </c>
    </row>
    <row r="116" spans="1:9" x14ac:dyDescent="0.3">
      <c r="A116" s="10" t="s">
        <v>166</v>
      </c>
      <c r="B116" s="8">
        <v>14</v>
      </c>
      <c r="C116" s="8">
        <v>20</v>
      </c>
      <c r="D116" s="8">
        <v>15</v>
      </c>
      <c r="E116" s="8">
        <v>17</v>
      </c>
      <c r="F116" s="8">
        <v>100</v>
      </c>
      <c r="G116" s="8">
        <f t="shared" si="3"/>
        <v>66</v>
      </c>
      <c r="H116" s="8" t="b">
        <f t="shared" si="4"/>
        <v>1</v>
      </c>
      <c r="I116" s="8" t="str">
        <f t="shared" si="5"/>
        <v>PASS</v>
      </c>
    </row>
    <row r="117" spans="1:9" x14ac:dyDescent="0.3">
      <c r="A117" s="10" t="s">
        <v>167</v>
      </c>
      <c r="B117" s="8">
        <v>20</v>
      </c>
      <c r="C117" s="8">
        <v>23</v>
      </c>
      <c r="D117" s="8">
        <v>17</v>
      </c>
      <c r="E117" s="8">
        <v>21</v>
      </c>
      <c r="F117" s="8">
        <v>100</v>
      </c>
      <c r="G117" s="8">
        <f t="shared" si="3"/>
        <v>81</v>
      </c>
      <c r="H117" s="8" t="b">
        <f t="shared" si="4"/>
        <v>1</v>
      </c>
      <c r="I117" s="8" t="str">
        <f t="shared" si="5"/>
        <v>PASS</v>
      </c>
    </row>
    <row r="118" spans="1:9" x14ac:dyDescent="0.3">
      <c r="A118" s="10" t="s">
        <v>168</v>
      </c>
      <c r="B118" s="8">
        <v>15</v>
      </c>
      <c r="C118" s="8">
        <v>16</v>
      </c>
      <c r="D118" s="8">
        <v>15</v>
      </c>
      <c r="E118" s="8">
        <v>22</v>
      </c>
      <c r="F118" s="8">
        <v>100</v>
      </c>
      <c r="G118" s="8">
        <f t="shared" si="3"/>
        <v>68</v>
      </c>
      <c r="H118" s="8" t="b">
        <f t="shared" si="4"/>
        <v>1</v>
      </c>
      <c r="I118" s="8" t="str">
        <f t="shared" si="5"/>
        <v>PASS</v>
      </c>
    </row>
    <row r="119" spans="1:9" x14ac:dyDescent="0.3">
      <c r="A119" s="10" t="s">
        <v>169</v>
      </c>
      <c r="B119" s="8">
        <v>16</v>
      </c>
      <c r="C119" s="8">
        <v>21</v>
      </c>
      <c r="D119" s="8">
        <v>15</v>
      </c>
      <c r="E119" s="8">
        <v>17</v>
      </c>
      <c r="F119" s="8">
        <v>100</v>
      </c>
      <c r="G119" s="8">
        <f t="shared" si="3"/>
        <v>69</v>
      </c>
      <c r="H119" s="8" t="b">
        <f t="shared" si="4"/>
        <v>1</v>
      </c>
      <c r="I119" s="8" t="str">
        <f t="shared" si="5"/>
        <v>PASS</v>
      </c>
    </row>
    <row r="120" spans="1:9" x14ac:dyDescent="0.3">
      <c r="A120" s="10" t="s">
        <v>170</v>
      </c>
      <c r="B120" s="8">
        <v>15</v>
      </c>
      <c r="C120" s="8">
        <v>17</v>
      </c>
      <c r="D120" s="8">
        <v>15</v>
      </c>
      <c r="E120" s="8">
        <v>18</v>
      </c>
      <c r="F120" s="8">
        <v>100</v>
      </c>
      <c r="G120" s="8">
        <f t="shared" si="3"/>
        <v>65</v>
      </c>
      <c r="H120" s="8" t="b">
        <f t="shared" si="4"/>
        <v>1</v>
      </c>
      <c r="I120" s="8" t="str">
        <f t="shared" si="5"/>
        <v>PASS</v>
      </c>
    </row>
    <row r="121" spans="1:9" x14ac:dyDescent="0.3">
      <c r="A121" s="10" t="s">
        <v>171</v>
      </c>
      <c r="B121" s="8">
        <v>8</v>
      </c>
      <c r="C121" s="8">
        <v>16</v>
      </c>
      <c r="D121" s="8">
        <v>21</v>
      </c>
      <c r="E121" s="8">
        <v>22</v>
      </c>
      <c r="F121" s="8">
        <v>100</v>
      </c>
      <c r="G121" s="8">
        <f t="shared" si="3"/>
        <v>67</v>
      </c>
      <c r="H121" s="8" t="b">
        <f t="shared" si="4"/>
        <v>0</v>
      </c>
      <c r="I121" s="8" t="str">
        <f t="shared" si="5"/>
        <v>FAIL</v>
      </c>
    </row>
    <row r="122" spans="1:9" x14ac:dyDescent="0.3">
      <c r="A122" s="10" t="s">
        <v>172</v>
      </c>
      <c r="B122" s="8">
        <v>16</v>
      </c>
      <c r="C122" s="8">
        <v>13</v>
      </c>
      <c r="D122" s="8">
        <v>15</v>
      </c>
      <c r="E122" s="8">
        <v>21</v>
      </c>
      <c r="F122" s="8">
        <v>100</v>
      </c>
      <c r="G122" s="8">
        <f t="shared" si="3"/>
        <v>65</v>
      </c>
      <c r="H122" s="8" t="b">
        <f t="shared" si="4"/>
        <v>1</v>
      </c>
      <c r="I122" s="8" t="str">
        <f t="shared" si="5"/>
        <v>PASS</v>
      </c>
    </row>
    <row r="123" spans="1:9" x14ac:dyDescent="0.3">
      <c r="A123" s="10" t="s">
        <v>173</v>
      </c>
      <c r="B123" s="8">
        <v>21</v>
      </c>
      <c r="C123" s="8">
        <v>21</v>
      </c>
      <c r="D123" s="8">
        <v>14</v>
      </c>
      <c r="E123" s="8">
        <v>20</v>
      </c>
      <c r="F123" s="8">
        <v>100</v>
      </c>
      <c r="G123" s="8">
        <f t="shared" si="3"/>
        <v>76</v>
      </c>
      <c r="H123" s="8" t="b">
        <f t="shared" si="4"/>
        <v>1</v>
      </c>
      <c r="I123" s="8" t="str">
        <f t="shared" si="5"/>
        <v>PASS</v>
      </c>
    </row>
    <row r="124" spans="1:9" x14ac:dyDescent="0.3">
      <c r="A124" s="10" t="s">
        <v>174</v>
      </c>
      <c r="B124" s="8">
        <v>15</v>
      </c>
      <c r="C124" s="8">
        <v>20</v>
      </c>
      <c r="D124" s="8">
        <v>22</v>
      </c>
      <c r="E124" s="8">
        <v>15</v>
      </c>
      <c r="F124" s="8">
        <v>100</v>
      </c>
      <c r="G124" s="8">
        <f t="shared" si="3"/>
        <v>72</v>
      </c>
      <c r="H124" s="8" t="b">
        <f t="shared" si="4"/>
        <v>1</v>
      </c>
      <c r="I124" s="8" t="str">
        <f t="shared" si="5"/>
        <v>PASS</v>
      </c>
    </row>
    <row r="125" spans="1:9" x14ac:dyDescent="0.3">
      <c r="A125" s="10" t="s">
        <v>175</v>
      </c>
      <c r="B125" s="8">
        <v>14</v>
      </c>
      <c r="C125" s="8">
        <v>16</v>
      </c>
      <c r="D125" s="8">
        <v>23</v>
      </c>
      <c r="E125" s="8">
        <v>15</v>
      </c>
      <c r="F125" s="8">
        <v>100</v>
      </c>
      <c r="G125" s="8">
        <f t="shared" si="3"/>
        <v>68</v>
      </c>
      <c r="H125" s="8" t="b">
        <f t="shared" si="4"/>
        <v>1</v>
      </c>
      <c r="I125" s="8" t="str">
        <f t="shared" si="5"/>
        <v>PASS</v>
      </c>
    </row>
    <row r="126" spans="1:9" x14ac:dyDescent="0.3">
      <c r="A126" s="10" t="s">
        <v>176</v>
      </c>
      <c r="B126" s="8">
        <v>22</v>
      </c>
      <c r="C126" s="8">
        <v>21</v>
      </c>
      <c r="D126" s="8">
        <v>16</v>
      </c>
      <c r="E126" s="8">
        <v>15</v>
      </c>
      <c r="F126" s="8">
        <v>100</v>
      </c>
      <c r="G126" s="8">
        <f t="shared" si="3"/>
        <v>74</v>
      </c>
      <c r="H126" s="8" t="b">
        <f t="shared" si="4"/>
        <v>1</v>
      </c>
      <c r="I126" s="8" t="str">
        <f t="shared" si="5"/>
        <v>PASS</v>
      </c>
    </row>
    <row r="127" spans="1:9" x14ac:dyDescent="0.3">
      <c r="A127" s="10" t="s">
        <v>177</v>
      </c>
      <c r="B127" s="8">
        <v>23</v>
      </c>
      <c r="C127" s="8">
        <v>15</v>
      </c>
      <c r="D127" s="8">
        <v>17</v>
      </c>
      <c r="E127" s="8">
        <v>8</v>
      </c>
      <c r="F127" s="8">
        <v>100</v>
      </c>
      <c r="G127" s="8">
        <f t="shared" si="3"/>
        <v>63</v>
      </c>
      <c r="H127" s="8" t="b">
        <f t="shared" si="4"/>
        <v>0</v>
      </c>
      <c r="I127" s="8" t="str">
        <f t="shared" si="5"/>
        <v>FAIL</v>
      </c>
    </row>
    <row r="128" spans="1:9" x14ac:dyDescent="0.3">
      <c r="A128" s="10" t="s">
        <v>178</v>
      </c>
      <c r="B128" s="8">
        <v>15</v>
      </c>
      <c r="C128" s="8">
        <v>14</v>
      </c>
      <c r="D128" s="8">
        <v>18</v>
      </c>
      <c r="E128" s="8">
        <v>16</v>
      </c>
      <c r="F128" s="8">
        <v>100</v>
      </c>
      <c r="G128" s="8">
        <f t="shared" si="3"/>
        <v>63</v>
      </c>
      <c r="H128" s="8" t="b">
        <f t="shared" si="4"/>
        <v>0</v>
      </c>
      <c r="I128" s="8" t="str">
        <f t="shared" si="5"/>
        <v>FAIL</v>
      </c>
    </row>
    <row r="129" spans="1:9" x14ac:dyDescent="0.3">
      <c r="A129" s="10" t="s">
        <v>179</v>
      </c>
      <c r="B129" s="8">
        <v>21</v>
      </c>
      <c r="C129" s="8">
        <v>14</v>
      </c>
      <c r="D129" s="8">
        <v>20</v>
      </c>
      <c r="E129" s="8">
        <v>21</v>
      </c>
      <c r="F129" s="8">
        <v>100</v>
      </c>
      <c r="G129" s="8">
        <f t="shared" si="3"/>
        <v>76</v>
      </c>
      <c r="H129" s="8" t="b">
        <f t="shared" si="4"/>
        <v>1</v>
      </c>
      <c r="I129" s="8" t="str">
        <f t="shared" si="5"/>
        <v>PASS</v>
      </c>
    </row>
    <row r="130" spans="1:9" x14ac:dyDescent="0.3">
      <c r="A130" s="10" t="s">
        <v>180</v>
      </c>
      <c r="B130" s="8">
        <v>15</v>
      </c>
      <c r="C130" s="8">
        <v>17</v>
      </c>
      <c r="D130" s="8">
        <v>13</v>
      </c>
      <c r="E130" s="8">
        <v>15</v>
      </c>
      <c r="F130" s="8">
        <v>100</v>
      </c>
      <c r="G130" s="8">
        <f t="shared" si="3"/>
        <v>60</v>
      </c>
      <c r="H130" s="8" t="b">
        <f t="shared" si="4"/>
        <v>0</v>
      </c>
      <c r="I130" s="8" t="str">
        <f t="shared" si="5"/>
        <v>FAIL</v>
      </c>
    </row>
    <row r="131" spans="1:9" x14ac:dyDescent="0.3">
      <c r="A131" s="10" t="s">
        <v>181</v>
      </c>
      <c r="B131" s="8">
        <v>16</v>
      </c>
      <c r="C131" s="8">
        <v>20</v>
      </c>
      <c r="D131" s="8">
        <v>16</v>
      </c>
      <c r="E131" s="8">
        <v>14</v>
      </c>
      <c r="F131" s="8">
        <v>100</v>
      </c>
      <c r="G131" s="8">
        <f t="shared" ref="G131:G194" si="6">B131+C131+D131+E131</f>
        <v>66</v>
      </c>
      <c r="H131" s="8" t="b">
        <f t="shared" ref="H131:H194" si="7">AND(G131&gt;=65,B131&gt;=12.5,C131&gt;=12.5,D131&gt;=12.5,E131&gt;=12.5)</f>
        <v>1</v>
      </c>
      <c r="I131" s="8" t="str">
        <f t="shared" ref="I131:I194" si="8">IF(H131=TRUE,"PASS","FAIL")</f>
        <v>PASS</v>
      </c>
    </row>
    <row r="132" spans="1:9" x14ac:dyDescent="0.3">
      <c r="A132" s="10" t="s">
        <v>182</v>
      </c>
      <c r="B132" s="8">
        <v>17</v>
      </c>
      <c r="C132" s="8">
        <v>23</v>
      </c>
      <c r="D132" s="8">
        <v>20</v>
      </c>
      <c r="E132" s="8">
        <v>22</v>
      </c>
      <c r="F132" s="8">
        <v>100</v>
      </c>
      <c r="G132" s="8">
        <f t="shared" si="6"/>
        <v>82</v>
      </c>
      <c r="H132" s="8" t="b">
        <f t="shared" si="7"/>
        <v>1</v>
      </c>
      <c r="I132" s="8" t="str">
        <f t="shared" si="8"/>
        <v>PASS</v>
      </c>
    </row>
    <row r="133" spans="1:9" x14ac:dyDescent="0.3">
      <c r="A133" s="10" t="s">
        <v>183</v>
      </c>
      <c r="B133" s="8">
        <v>19</v>
      </c>
      <c r="C133" s="8">
        <v>16</v>
      </c>
      <c r="D133" s="8">
        <v>13</v>
      </c>
      <c r="E133" s="8">
        <v>23</v>
      </c>
      <c r="F133" s="8">
        <v>100</v>
      </c>
      <c r="G133" s="8">
        <f t="shared" si="6"/>
        <v>71</v>
      </c>
      <c r="H133" s="8" t="b">
        <f t="shared" si="7"/>
        <v>1</v>
      </c>
      <c r="I133" s="8" t="str">
        <f t="shared" si="8"/>
        <v>PASS</v>
      </c>
    </row>
    <row r="134" spans="1:9" x14ac:dyDescent="0.3">
      <c r="A134" s="10" t="s">
        <v>184</v>
      </c>
      <c r="B134" s="8">
        <v>17</v>
      </c>
      <c r="C134" s="8">
        <v>13</v>
      </c>
      <c r="D134" s="8">
        <v>16</v>
      </c>
      <c r="E134" s="8">
        <v>16</v>
      </c>
      <c r="F134" s="8">
        <v>100</v>
      </c>
      <c r="G134" s="8">
        <f t="shared" si="6"/>
        <v>62</v>
      </c>
      <c r="H134" s="8" t="b">
        <f t="shared" si="7"/>
        <v>0</v>
      </c>
      <c r="I134" s="8" t="str">
        <f t="shared" si="8"/>
        <v>FAIL</v>
      </c>
    </row>
    <row r="135" spans="1:9" x14ac:dyDescent="0.3">
      <c r="A135" s="10" t="s">
        <v>185</v>
      </c>
      <c r="B135" s="8">
        <v>19</v>
      </c>
      <c r="C135" s="8">
        <v>19</v>
      </c>
      <c r="D135" s="8">
        <v>20</v>
      </c>
      <c r="E135" s="8">
        <v>15</v>
      </c>
      <c r="F135" s="8">
        <v>100</v>
      </c>
      <c r="G135" s="8">
        <f t="shared" si="6"/>
        <v>73</v>
      </c>
      <c r="H135" s="8" t="b">
        <f t="shared" si="7"/>
        <v>1</v>
      </c>
      <c r="I135" s="8" t="str">
        <f t="shared" si="8"/>
        <v>PASS</v>
      </c>
    </row>
    <row r="136" spans="1:9" x14ac:dyDescent="0.3">
      <c r="A136" s="10" t="s">
        <v>186</v>
      </c>
      <c r="B136" s="8">
        <v>9</v>
      </c>
      <c r="C136" s="8">
        <v>18</v>
      </c>
      <c r="D136" s="8">
        <v>21</v>
      </c>
      <c r="E136" s="8">
        <v>11</v>
      </c>
      <c r="F136" s="8">
        <v>100</v>
      </c>
      <c r="G136" s="8">
        <f t="shared" si="6"/>
        <v>59</v>
      </c>
      <c r="H136" s="8" t="b">
        <f t="shared" si="7"/>
        <v>0</v>
      </c>
      <c r="I136" s="8" t="str">
        <f t="shared" si="8"/>
        <v>FAIL</v>
      </c>
    </row>
    <row r="137" spans="1:9" x14ac:dyDescent="0.3">
      <c r="A137" s="10" t="s">
        <v>187</v>
      </c>
      <c r="B137" s="8">
        <v>18</v>
      </c>
      <c r="C137" s="8">
        <v>17</v>
      </c>
      <c r="D137" s="8">
        <v>20</v>
      </c>
      <c r="E137" s="8">
        <v>16</v>
      </c>
      <c r="F137" s="8">
        <v>100</v>
      </c>
      <c r="G137" s="8">
        <f t="shared" si="6"/>
        <v>71</v>
      </c>
      <c r="H137" s="8" t="b">
        <f t="shared" si="7"/>
        <v>1</v>
      </c>
      <c r="I137" s="8" t="str">
        <f t="shared" si="8"/>
        <v>PASS</v>
      </c>
    </row>
    <row r="138" spans="1:9" x14ac:dyDescent="0.3">
      <c r="A138" s="10" t="s">
        <v>188</v>
      </c>
      <c r="B138" s="8">
        <v>14</v>
      </c>
      <c r="C138" s="8">
        <v>11</v>
      </c>
      <c r="D138" s="8">
        <v>17</v>
      </c>
      <c r="E138" s="8">
        <v>17</v>
      </c>
      <c r="F138" s="8">
        <v>100</v>
      </c>
      <c r="G138" s="8">
        <f t="shared" si="6"/>
        <v>59</v>
      </c>
      <c r="H138" s="8" t="b">
        <f t="shared" si="7"/>
        <v>0</v>
      </c>
      <c r="I138" s="8" t="str">
        <f t="shared" si="8"/>
        <v>FAIL</v>
      </c>
    </row>
    <row r="139" spans="1:9" x14ac:dyDescent="0.3">
      <c r="A139" s="10" t="s">
        <v>189</v>
      </c>
      <c r="B139" s="8">
        <v>14</v>
      </c>
      <c r="C139" s="8">
        <v>18</v>
      </c>
      <c r="D139" s="8">
        <v>18</v>
      </c>
      <c r="E139" s="8">
        <v>19</v>
      </c>
      <c r="F139" s="8">
        <v>100</v>
      </c>
      <c r="G139" s="8">
        <f t="shared" si="6"/>
        <v>69</v>
      </c>
      <c r="H139" s="8" t="b">
        <f t="shared" si="7"/>
        <v>1</v>
      </c>
      <c r="I139" s="8" t="str">
        <f t="shared" si="8"/>
        <v>PASS</v>
      </c>
    </row>
    <row r="140" spans="1:9" x14ac:dyDescent="0.3">
      <c r="A140" s="10" t="s">
        <v>190</v>
      </c>
      <c r="B140" s="8">
        <v>16</v>
      </c>
      <c r="C140" s="8">
        <v>15</v>
      </c>
      <c r="D140" s="8">
        <v>10</v>
      </c>
      <c r="E140" s="8">
        <v>10</v>
      </c>
      <c r="F140" s="8">
        <v>100</v>
      </c>
      <c r="G140" s="8">
        <f t="shared" si="6"/>
        <v>51</v>
      </c>
      <c r="H140" s="8" t="b">
        <f t="shared" si="7"/>
        <v>0</v>
      </c>
      <c r="I140" s="8" t="str">
        <f t="shared" si="8"/>
        <v>FAIL</v>
      </c>
    </row>
    <row r="141" spans="1:9" x14ac:dyDescent="0.3">
      <c r="A141" s="10" t="s">
        <v>191</v>
      </c>
      <c r="B141" s="8">
        <v>14</v>
      </c>
      <c r="C141" s="8">
        <v>14</v>
      </c>
      <c r="D141" s="8">
        <v>13</v>
      </c>
      <c r="E141" s="8">
        <v>10</v>
      </c>
      <c r="F141" s="8">
        <v>100</v>
      </c>
      <c r="G141" s="8">
        <f t="shared" si="6"/>
        <v>51</v>
      </c>
      <c r="H141" s="8" t="b">
        <f t="shared" si="7"/>
        <v>0</v>
      </c>
      <c r="I141" s="8" t="str">
        <f t="shared" si="8"/>
        <v>FAIL</v>
      </c>
    </row>
    <row r="142" spans="1:9" x14ac:dyDescent="0.3">
      <c r="A142" s="10" t="s">
        <v>192</v>
      </c>
      <c r="B142" s="8">
        <v>14</v>
      </c>
      <c r="C142" s="8">
        <v>14</v>
      </c>
      <c r="D142" s="8">
        <v>14</v>
      </c>
      <c r="E142" s="8">
        <v>23</v>
      </c>
      <c r="F142" s="8">
        <v>100</v>
      </c>
      <c r="G142" s="8">
        <f t="shared" si="6"/>
        <v>65</v>
      </c>
      <c r="H142" s="8" t="b">
        <f t="shared" si="7"/>
        <v>1</v>
      </c>
      <c r="I142" s="8" t="str">
        <f t="shared" si="8"/>
        <v>PASS</v>
      </c>
    </row>
    <row r="143" spans="1:9" x14ac:dyDescent="0.3">
      <c r="A143" s="10" t="s">
        <v>193</v>
      </c>
      <c r="B143" s="8">
        <v>17</v>
      </c>
      <c r="C143" s="8">
        <v>16</v>
      </c>
      <c r="D143" s="8">
        <v>17</v>
      </c>
      <c r="E143" s="8">
        <v>15</v>
      </c>
      <c r="F143" s="8">
        <v>100</v>
      </c>
      <c r="G143" s="8">
        <f t="shared" si="6"/>
        <v>65</v>
      </c>
      <c r="H143" s="8" t="b">
        <f t="shared" si="7"/>
        <v>1</v>
      </c>
      <c r="I143" s="8" t="str">
        <f t="shared" si="8"/>
        <v>PASS</v>
      </c>
    </row>
    <row r="144" spans="1:9" x14ac:dyDescent="0.3">
      <c r="A144" s="10" t="s">
        <v>194</v>
      </c>
      <c r="B144" s="8">
        <v>16</v>
      </c>
      <c r="C144" s="8">
        <v>18</v>
      </c>
      <c r="D144" s="8">
        <v>18</v>
      </c>
      <c r="E144" s="8">
        <v>16</v>
      </c>
      <c r="F144" s="8">
        <v>100</v>
      </c>
      <c r="G144" s="8">
        <f t="shared" si="6"/>
        <v>68</v>
      </c>
      <c r="H144" s="8" t="b">
        <f t="shared" si="7"/>
        <v>1</v>
      </c>
      <c r="I144" s="8" t="str">
        <f t="shared" si="8"/>
        <v>PASS</v>
      </c>
    </row>
    <row r="145" spans="1:9" x14ac:dyDescent="0.3">
      <c r="A145" s="10" t="s">
        <v>195</v>
      </c>
      <c r="B145" s="8">
        <v>17</v>
      </c>
      <c r="C145" s="8">
        <v>16</v>
      </c>
      <c r="D145" s="8">
        <v>18</v>
      </c>
      <c r="E145" s="8">
        <v>15</v>
      </c>
      <c r="F145" s="8">
        <v>100</v>
      </c>
      <c r="G145" s="8">
        <f t="shared" si="6"/>
        <v>66</v>
      </c>
      <c r="H145" s="8" t="b">
        <f t="shared" si="7"/>
        <v>1</v>
      </c>
      <c r="I145" s="8" t="str">
        <f t="shared" si="8"/>
        <v>PASS</v>
      </c>
    </row>
    <row r="146" spans="1:9" x14ac:dyDescent="0.3">
      <c r="A146" s="10" t="s">
        <v>196</v>
      </c>
      <c r="B146" s="8">
        <v>21</v>
      </c>
      <c r="C146" s="8">
        <v>17</v>
      </c>
      <c r="D146" s="8">
        <v>16</v>
      </c>
      <c r="E146" s="8">
        <v>18</v>
      </c>
      <c r="F146" s="8">
        <v>100</v>
      </c>
      <c r="G146" s="8">
        <f t="shared" si="6"/>
        <v>72</v>
      </c>
      <c r="H146" s="8" t="b">
        <f t="shared" si="7"/>
        <v>1</v>
      </c>
      <c r="I146" s="8" t="str">
        <f t="shared" si="8"/>
        <v>PASS</v>
      </c>
    </row>
    <row r="147" spans="1:9" x14ac:dyDescent="0.3">
      <c r="A147" s="10" t="s">
        <v>197</v>
      </c>
      <c r="B147" s="8">
        <v>21</v>
      </c>
      <c r="C147" s="8">
        <v>25</v>
      </c>
      <c r="D147" s="8">
        <v>24</v>
      </c>
      <c r="E147" s="8">
        <v>18</v>
      </c>
      <c r="F147" s="8">
        <v>100</v>
      </c>
      <c r="G147" s="8">
        <f t="shared" si="6"/>
        <v>88</v>
      </c>
      <c r="H147" s="8" t="b">
        <f t="shared" si="7"/>
        <v>1</v>
      </c>
      <c r="I147" s="8" t="str">
        <f t="shared" si="8"/>
        <v>PASS</v>
      </c>
    </row>
    <row r="148" spans="1:9" x14ac:dyDescent="0.3">
      <c r="A148" s="10" t="s">
        <v>198</v>
      </c>
      <c r="B148" s="8">
        <v>15</v>
      </c>
      <c r="C148" s="8">
        <v>25</v>
      </c>
      <c r="D148" s="8">
        <v>24</v>
      </c>
      <c r="E148" s="8">
        <v>20</v>
      </c>
      <c r="F148" s="8">
        <v>100</v>
      </c>
      <c r="G148" s="8">
        <f t="shared" si="6"/>
        <v>84</v>
      </c>
      <c r="H148" s="8" t="b">
        <f t="shared" si="7"/>
        <v>1</v>
      </c>
      <c r="I148" s="8" t="str">
        <f t="shared" si="8"/>
        <v>PASS</v>
      </c>
    </row>
    <row r="149" spans="1:9" x14ac:dyDescent="0.3">
      <c r="A149" s="10" t="s">
        <v>199</v>
      </c>
      <c r="B149" s="8">
        <v>13</v>
      </c>
      <c r="C149" s="8">
        <v>18</v>
      </c>
      <c r="D149" s="8">
        <v>21</v>
      </c>
      <c r="E149" s="8">
        <v>23</v>
      </c>
      <c r="F149" s="8">
        <v>100</v>
      </c>
      <c r="G149" s="8">
        <f t="shared" si="6"/>
        <v>75</v>
      </c>
      <c r="H149" s="8" t="b">
        <f t="shared" si="7"/>
        <v>1</v>
      </c>
      <c r="I149" s="8" t="str">
        <f t="shared" si="8"/>
        <v>PASS</v>
      </c>
    </row>
    <row r="150" spans="1:9" x14ac:dyDescent="0.3">
      <c r="A150" s="10" t="s">
        <v>200</v>
      </c>
      <c r="B150" s="8">
        <v>16</v>
      </c>
      <c r="C150" s="8">
        <v>14</v>
      </c>
      <c r="D150" s="8">
        <v>15</v>
      </c>
      <c r="E150" s="8">
        <v>16</v>
      </c>
      <c r="F150" s="8">
        <v>100</v>
      </c>
      <c r="G150" s="8">
        <f t="shared" si="6"/>
        <v>61</v>
      </c>
      <c r="H150" s="8" t="b">
        <f t="shared" si="7"/>
        <v>0</v>
      </c>
      <c r="I150" s="8" t="str">
        <f t="shared" si="8"/>
        <v>FAIL</v>
      </c>
    </row>
    <row r="151" spans="1:9" x14ac:dyDescent="0.3">
      <c r="A151" s="10" t="s">
        <v>201</v>
      </c>
      <c r="B151" s="8">
        <v>20</v>
      </c>
      <c r="C151" s="8">
        <v>14</v>
      </c>
      <c r="D151" s="8">
        <v>14</v>
      </c>
      <c r="E151" s="8">
        <v>20</v>
      </c>
      <c r="F151" s="8">
        <v>100</v>
      </c>
      <c r="G151" s="8">
        <f t="shared" si="6"/>
        <v>68</v>
      </c>
      <c r="H151" s="8" t="b">
        <f t="shared" si="7"/>
        <v>1</v>
      </c>
      <c r="I151" s="8" t="str">
        <f t="shared" si="8"/>
        <v>PASS</v>
      </c>
    </row>
    <row r="152" spans="1:9" x14ac:dyDescent="0.3">
      <c r="A152" s="10" t="s">
        <v>202</v>
      </c>
      <c r="B152" s="8">
        <v>13</v>
      </c>
      <c r="C152" s="8">
        <v>16</v>
      </c>
      <c r="D152" s="8">
        <v>22</v>
      </c>
      <c r="E152" s="8">
        <v>22</v>
      </c>
      <c r="F152" s="8">
        <v>100</v>
      </c>
      <c r="G152" s="8">
        <f t="shared" si="6"/>
        <v>73</v>
      </c>
      <c r="H152" s="8" t="b">
        <f t="shared" si="7"/>
        <v>1</v>
      </c>
      <c r="I152" s="8" t="str">
        <f t="shared" si="8"/>
        <v>PASS</v>
      </c>
    </row>
    <row r="153" spans="1:9" x14ac:dyDescent="0.3">
      <c r="A153" s="10" t="s">
        <v>203</v>
      </c>
      <c r="B153" s="8">
        <v>16</v>
      </c>
      <c r="C153" s="8">
        <v>14</v>
      </c>
      <c r="D153" s="8">
        <v>23</v>
      </c>
      <c r="E153" s="8">
        <v>23</v>
      </c>
      <c r="F153" s="8">
        <v>100</v>
      </c>
      <c r="G153" s="8">
        <f t="shared" si="6"/>
        <v>76</v>
      </c>
      <c r="H153" s="8" t="b">
        <f t="shared" si="7"/>
        <v>1</v>
      </c>
      <c r="I153" s="8" t="str">
        <f t="shared" si="8"/>
        <v>PASS</v>
      </c>
    </row>
    <row r="154" spans="1:9" x14ac:dyDescent="0.3">
      <c r="A154" s="10" t="s">
        <v>204</v>
      </c>
      <c r="B154" s="8">
        <v>13</v>
      </c>
      <c r="C154" s="8">
        <v>18</v>
      </c>
      <c r="D154" s="8">
        <v>15</v>
      </c>
      <c r="E154" s="8">
        <v>16</v>
      </c>
      <c r="F154" s="8">
        <v>100</v>
      </c>
      <c r="G154" s="8">
        <f t="shared" si="6"/>
        <v>62</v>
      </c>
      <c r="H154" s="8" t="b">
        <f t="shared" si="7"/>
        <v>0</v>
      </c>
      <c r="I154" s="8" t="str">
        <f t="shared" si="8"/>
        <v>FAIL</v>
      </c>
    </row>
    <row r="155" spans="1:9" x14ac:dyDescent="0.3">
      <c r="A155" s="10" t="s">
        <v>205</v>
      </c>
      <c r="B155" s="8">
        <v>21</v>
      </c>
      <c r="C155" s="8">
        <v>17</v>
      </c>
      <c r="D155" s="8">
        <v>21</v>
      </c>
      <c r="E155" s="8">
        <v>16</v>
      </c>
      <c r="F155" s="8">
        <v>100</v>
      </c>
      <c r="G155" s="8">
        <f t="shared" si="6"/>
        <v>75</v>
      </c>
      <c r="H155" s="8" t="b">
        <f t="shared" si="7"/>
        <v>1</v>
      </c>
      <c r="I155" s="8" t="str">
        <f t="shared" si="8"/>
        <v>PASS</v>
      </c>
    </row>
    <row r="156" spans="1:9" x14ac:dyDescent="0.3">
      <c r="A156" s="10" t="s">
        <v>206</v>
      </c>
      <c r="B156" s="8">
        <v>20</v>
      </c>
      <c r="C156" s="8">
        <v>15</v>
      </c>
      <c r="D156" s="8">
        <v>17</v>
      </c>
      <c r="E156" s="8">
        <v>16</v>
      </c>
      <c r="F156" s="8">
        <v>100</v>
      </c>
      <c r="G156" s="8">
        <f t="shared" si="6"/>
        <v>68</v>
      </c>
      <c r="H156" s="8" t="b">
        <f t="shared" si="7"/>
        <v>1</v>
      </c>
      <c r="I156" s="8" t="str">
        <f t="shared" si="8"/>
        <v>PASS</v>
      </c>
    </row>
    <row r="157" spans="1:9" x14ac:dyDescent="0.3">
      <c r="A157" s="10" t="s">
        <v>207</v>
      </c>
      <c r="B157" s="8">
        <v>17</v>
      </c>
      <c r="C157" s="8">
        <v>16</v>
      </c>
      <c r="D157" s="8">
        <v>16</v>
      </c>
      <c r="E157" s="8">
        <v>13</v>
      </c>
      <c r="F157" s="8">
        <v>100</v>
      </c>
      <c r="G157" s="8">
        <f t="shared" si="6"/>
        <v>62</v>
      </c>
      <c r="H157" s="8" t="b">
        <f t="shared" si="7"/>
        <v>0</v>
      </c>
      <c r="I157" s="8" t="str">
        <f t="shared" si="8"/>
        <v>FAIL</v>
      </c>
    </row>
    <row r="158" spans="1:9" x14ac:dyDescent="0.3">
      <c r="A158" s="10" t="s">
        <v>208</v>
      </c>
      <c r="B158" s="8">
        <v>18</v>
      </c>
      <c r="C158" s="8">
        <v>21</v>
      </c>
      <c r="D158" s="8">
        <v>17</v>
      </c>
      <c r="E158" s="8">
        <v>21</v>
      </c>
      <c r="F158" s="8">
        <v>100</v>
      </c>
      <c r="G158" s="8">
        <f t="shared" si="6"/>
        <v>77</v>
      </c>
      <c r="H158" s="8" t="b">
        <f t="shared" si="7"/>
        <v>1</v>
      </c>
      <c r="I158" s="8" t="str">
        <f t="shared" si="8"/>
        <v>PASS</v>
      </c>
    </row>
    <row r="159" spans="1:9" x14ac:dyDescent="0.3">
      <c r="A159" s="10" t="s">
        <v>209</v>
      </c>
      <c r="B159" s="8">
        <v>14</v>
      </c>
      <c r="C159" s="8">
        <v>16</v>
      </c>
      <c r="D159" s="8">
        <v>19</v>
      </c>
      <c r="E159" s="8">
        <v>20</v>
      </c>
      <c r="F159" s="8">
        <v>100</v>
      </c>
      <c r="G159" s="8">
        <f t="shared" si="6"/>
        <v>69</v>
      </c>
      <c r="H159" s="8" t="b">
        <f t="shared" si="7"/>
        <v>1</v>
      </c>
      <c r="I159" s="8" t="str">
        <f t="shared" si="8"/>
        <v>PASS</v>
      </c>
    </row>
    <row r="160" spans="1:9" x14ac:dyDescent="0.3">
      <c r="A160" s="10" t="s">
        <v>210</v>
      </c>
      <c r="B160" s="8">
        <v>23</v>
      </c>
      <c r="C160" s="8">
        <v>17</v>
      </c>
      <c r="D160" s="8">
        <v>21</v>
      </c>
      <c r="E160" s="8">
        <v>17</v>
      </c>
      <c r="F160" s="8">
        <v>100</v>
      </c>
      <c r="G160" s="8">
        <f t="shared" si="6"/>
        <v>78</v>
      </c>
      <c r="H160" s="8" t="b">
        <f t="shared" si="7"/>
        <v>1</v>
      </c>
      <c r="I160" s="8" t="str">
        <f t="shared" si="8"/>
        <v>PASS</v>
      </c>
    </row>
    <row r="161" spans="1:9" x14ac:dyDescent="0.3">
      <c r="A161" s="10" t="s">
        <v>211</v>
      </c>
      <c r="B161" s="8">
        <v>16</v>
      </c>
      <c r="C161" s="8">
        <v>13</v>
      </c>
      <c r="D161" s="8">
        <v>17</v>
      </c>
      <c r="E161" s="8">
        <v>18</v>
      </c>
      <c r="F161" s="8">
        <v>100</v>
      </c>
      <c r="G161" s="8">
        <f t="shared" si="6"/>
        <v>64</v>
      </c>
      <c r="H161" s="8" t="b">
        <f t="shared" si="7"/>
        <v>0</v>
      </c>
      <c r="I161" s="8" t="str">
        <f t="shared" si="8"/>
        <v>FAIL</v>
      </c>
    </row>
    <row r="162" spans="1:9" x14ac:dyDescent="0.3">
      <c r="A162" s="10" t="s">
        <v>212</v>
      </c>
      <c r="B162" s="8">
        <v>17</v>
      </c>
      <c r="C162" s="8">
        <v>16</v>
      </c>
      <c r="D162" s="8">
        <v>15</v>
      </c>
      <c r="E162" s="8">
        <v>17</v>
      </c>
      <c r="F162" s="8">
        <v>100</v>
      </c>
      <c r="G162" s="8">
        <f t="shared" si="6"/>
        <v>65</v>
      </c>
      <c r="H162" s="8" t="b">
        <f t="shared" si="7"/>
        <v>1</v>
      </c>
      <c r="I162" s="8" t="str">
        <f t="shared" si="8"/>
        <v>PASS</v>
      </c>
    </row>
    <row r="163" spans="1:9" x14ac:dyDescent="0.3">
      <c r="A163" s="8" t="s">
        <v>213</v>
      </c>
      <c r="B163" s="8">
        <v>17</v>
      </c>
      <c r="C163" s="8">
        <v>22</v>
      </c>
      <c r="D163" s="8">
        <v>15</v>
      </c>
      <c r="E163" s="8">
        <v>14</v>
      </c>
      <c r="F163" s="8">
        <v>100</v>
      </c>
      <c r="G163" s="8">
        <f t="shared" si="6"/>
        <v>68</v>
      </c>
      <c r="H163" s="8" t="b">
        <f t="shared" si="7"/>
        <v>1</v>
      </c>
      <c r="I163" s="8" t="str">
        <f t="shared" si="8"/>
        <v>PASS</v>
      </c>
    </row>
    <row r="164" spans="1:9" x14ac:dyDescent="0.3">
      <c r="A164" s="10" t="s">
        <v>214</v>
      </c>
      <c r="B164" s="8">
        <v>16</v>
      </c>
      <c r="C164" s="8">
        <v>13</v>
      </c>
      <c r="D164" s="8">
        <v>18</v>
      </c>
      <c r="E164" s="8">
        <v>18</v>
      </c>
      <c r="F164" s="8">
        <v>100</v>
      </c>
      <c r="G164" s="8">
        <f t="shared" si="6"/>
        <v>65</v>
      </c>
      <c r="H164" s="8" t="b">
        <f t="shared" si="7"/>
        <v>1</v>
      </c>
      <c r="I164" s="8" t="str">
        <f t="shared" si="8"/>
        <v>PASS</v>
      </c>
    </row>
    <row r="165" spans="1:9" x14ac:dyDescent="0.3">
      <c r="A165" s="8" t="s">
        <v>215</v>
      </c>
      <c r="B165" s="8">
        <v>16</v>
      </c>
      <c r="C165" s="8">
        <v>16</v>
      </c>
      <c r="D165" s="8">
        <v>15</v>
      </c>
      <c r="E165" s="8">
        <v>15</v>
      </c>
      <c r="F165" s="8">
        <v>100</v>
      </c>
      <c r="G165" s="8">
        <f t="shared" si="6"/>
        <v>62</v>
      </c>
      <c r="H165" s="8" t="b">
        <f t="shared" si="7"/>
        <v>0</v>
      </c>
      <c r="I165" s="8" t="str">
        <f t="shared" si="8"/>
        <v>FAIL</v>
      </c>
    </row>
    <row r="166" spans="1:9" x14ac:dyDescent="0.3">
      <c r="A166" s="8" t="s">
        <v>216</v>
      </c>
      <c r="B166" s="8">
        <v>22</v>
      </c>
      <c r="C166" s="8">
        <v>13</v>
      </c>
      <c r="D166" s="8">
        <v>11</v>
      </c>
      <c r="E166" s="8">
        <v>16</v>
      </c>
      <c r="F166" s="8">
        <v>100</v>
      </c>
      <c r="G166" s="8">
        <f t="shared" si="6"/>
        <v>62</v>
      </c>
      <c r="H166" s="8" t="b">
        <f t="shared" si="7"/>
        <v>0</v>
      </c>
      <c r="I166" s="8" t="str">
        <f t="shared" si="8"/>
        <v>FAIL</v>
      </c>
    </row>
    <row r="167" spans="1:9" x14ac:dyDescent="0.3">
      <c r="A167" s="10" t="s">
        <v>217</v>
      </c>
      <c r="B167" s="8">
        <v>24</v>
      </c>
      <c r="C167" s="8">
        <v>21</v>
      </c>
      <c r="D167" s="8">
        <v>17</v>
      </c>
      <c r="E167" s="8">
        <v>16</v>
      </c>
      <c r="F167" s="8">
        <v>100</v>
      </c>
      <c r="G167" s="8">
        <f t="shared" si="6"/>
        <v>78</v>
      </c>
      <c r="H167" s="8" t="b">
        <f t="shared" si="7"/>
        <v>1</v>
      </c>
      <c r="I167" s="8" t="str">
        <f t="shared" si="8"/>
        <v>PASS</v>
      </c>
    </row>
    <row r="168" spans="1:9" x14ac:dyDescent="0.3">
      <c r="A168" s="8" t="s">
        <v>218</v>
      </c>
      <c r="B168" s="8">
        <v>17</v>
      </c>
      <c r="C168" s="8">
        <v>20</v>
      </c>
      <c r="D168" s="8">
        <v>20</v>
      </c>
      <c r="E168" s="8">
        <v>17</v>
      </c>
      <c r="F168" s="8">
        <v>100</v>
      </c>
      <c r="G168" s="8">
        <f t="shared" si="6"/>
        <v>74</v>
      </c>
      <c r="H168" s="8" t="b">
        <f t="shared" si="7"/>
        <v>1</v>
      </c>
      <c r="I168" s="8" t="str">
        <f t="shared" si="8"/>
        <v>PASS</v>
      </c>
    </row>
    <row r="169" spans="1:9" x14ac:dyDescent="0.3">
      <c r="A169" s="8" t="s">
        <v>219</v>
      </c>
      <c r="B169" s="8">
        <v>18</v>
      </c>
      <c r="C169" s="8">
        <v>16</v>
      </c>
      <c r="D169" s="8">
        <v>23</v>
      </c>
      <c r="E169" s="8">
        <v>18</v>
      </c>
      <c r="F169" s="8">
        <v>100</v>
      </c>
      <c r="G169" s="8">
        <f t="shared" si="6"/>
        <v>75</v>
      </c>
      <c r="H169" s="8" t="b">
        <f t="shared" si="7"/>
        <v>1</v>
      </c>
      <c r="I169" s="8" t="str">
        <f t="shared" si="8"/>
        <v>PASS</v>
      </c>
    </row>
    <row r="170" spans="1:9" x14ac:dyDescent="0.3">
      <c r="A170" s="8" t="s">
        <v>220</v>
      </c>
      <c r="B170" s="8">
        <v>18</v>
      </c>
      <c r="C170" s="8">
        <v>23</v>
      </c>
      <c r="D170" s="8">
        <v>24</v>
      </c>
      <c r="E170" s="8">
        <v>15</v>
      </c>
      <c r="F170" s="8">
        <v>100</v>
      </c>
      <c r="G170" s="8">
        <f t="shared" si="6"/>
        <v>80</v>
      </c>
      <c r="H170" s="8" t="b">
        <f t="shared" si="7"/>
        <v>1</v>
      </c>
      <c r="I170" s="8" t="str">
        <f t="shared" si="8"/>
        <v>PASS</v>
      </c>
    </row>
    <row r="171" spans="1:9" x14ac:dyDescent="0.3">
      <c r="A171" s="11" t="s">
        <v>221</v>
      </c>
      <c r="B171" s="8">
        <v>13</v>
      </c>
      <c r="C171" s="8">
        <v>15</v>
      </c>
      <c r="D171" s="8">
        <v>20</v>
      </c>
      <c r="E171" s="8">
        <v>16</v>
      </c>
      <c r="F171" s="8">
        <v>100</v>
      </c>
      <c r="G171" s="8">
        <f t="shared" si="6"/>
        <v>64</v>
      </c>
      <c r="H171" s="8" t="b">
        <f t="shared" si="7"/>
        <v>0</v>
      </c>
      <c r="I171" s="8" t="str">
        <f t="shared" si="8"/>
        <v>FAIL</v>
      </c>
    </row>
    <row r="172" spans="1:9" x14ac:dyDescent="0.3">
      <c r="A172" s="12" t="s">
        <v>222</v>
      </c>
      <c r="B172" s="8">
        <v>16</v>
      </c>
      <c r="C172" s="8">
        <v>14</v>
      </c>
      <c r="D172" s="8">
        <v>17</v>
      </c>
      <c r="E172" s="8">
        <v>18</v>
      </c>
      <c r="F172" s="8">
        <v>100</v>
      </c>
      <c r="G172" s="8">
        <f t="shared" si="6"/>
        <v>65</v>
      </c>
      <c r="H172" s="8" t="b">
        <f t="shared" si="7"/>
        <v>1</v>
      </c>
      <c r="I172" s="8" t="str">
        <f t="shared" si="8"/>
        <v>PASS</v>
      </c>
    </row>
    <row r="173" spans="1:9" x14ac:dyDescent="0.3">
      <c r="A173" s="11" t="s">
        <v>223</v>
      </c>
      <c r="B173" s="8">
        <v>17</v>
      </c>
      <c r="C173" s="8">
        <v>23</v>
      </c>
      <c r="D173" s="8">
        <v>18</v>
      </c>
      <c r="E173" s="8">
        <v>21</v>
      </c>
      <c r="F173" s="8">
        <v>100</v>
      </c>
      <c r="G173" s="8">
        <f t="shared" si="6"/>
        <v>79</v>
      </c>
      <c r="H173" s="8" t="b">
        <f t="shared" si="7"/>
        <v>1</v>
      </c>
      <c r="I173" s="8" t="str">
        <f t="shared" si="8"/>
        <v>PASS</v>
      </c>
    </row>
    <row r="174" spans="1:9" x14ac:dyDescent="0.3">
      <c r="A174" s="9" t="s">
        <v>224</v>
      </c>
      <c r="B174" s="8">
        <v>17</v>
      </c>
      <c r="C174" s="8">
        <v>17</v>
      </c>
      <c r="D174" s="8">
        <v>17</v>
      </c>
      <c r="E174" s="8">
        <v>20</v>
      </c>
      <c r="F174" s="8">
        <v>100</v>
      </c>
      <c r="G174" s="8">
        <f t="shared" si="6"/>
        <v>71</v>
      </c>
      <c r="H174" s="8" t="b">
        <f t="shared" si="7"/>
        <v>1</v>
      </c>
      <c r="I174" s="8" t="str">
        <f t="shared" si="8"/>
        <v>PASS</v>
      </c>
    </row>
    <row r="175" spans="1:9" x14ac:dyDescent="0.3">
      <c r="A175" s="13" t="s">
        <v>225</v>
      </c>
      <c r="B175" s="8">
        <v>17</v>
      </c>
      <c r="C175" s="8">
        <v>20</v>
      </c>
      <c r="D175" s="8">
        <v>22</v>
      </c>
      <c r="E175" s="8">
        <v>16</v>
      </c>
      <c r="F175" s="8">
        <v>100</v>
      </c>
      <c r="G175" s="8">
        <f t="shared" si="6"/>
        <v>75</v>
      </c>
      <c r="H175" s="8" t="b">
        <f t="shared" si="7"/>
        <v>1</v>
      </c>
      <c r="I175" s="8" t="str">
        <f t="shared" si="8"/>
        <v>PASS</v>
      </c>
    </row>
    <row r="176" spans="1:9" x14ac:dyDescent="0.3">
      <c r="A176" s="9" t="s">
        <v>226</v>
      </c>
      <c r="B176" s="8">
        <v>9</v>
      </c>
      <c r="C176" s="8">
        <v>23</v>
      </c>
      <c r="D176" s="8">
        <v>23</v>
      </c>
      <c r="E176" s="8">
        <v>18</v>
      </c>
      <c r="F176" s="8">
        <v>100</v>
      </c>
      <c r="G176" s="8">
        <f t="shared" si="6"/>
        <v>73</v>
      </c>
      <c r="H176" s="8" t="b">
        <f t="shared" si="7"/>
        <v>0</v>
      </c>
      <c r="I176" s="8" t="str">
        <f t="shared" si="8"/>
        <v>FAIL</v>
      </c>
    </row>
    <row r="177" spans="1:9" x14ac:dyDescent="0.3">
      <c r="A177" s="9" t="s">
        <v>227</v>
      </c>
      <c r="B177" s="8">
        <v>22</v>
      </c>
      <c r="C177" s="8">
        <v>16</v>
      </c>
      <c r="D177" s="8">
        <v>10</v>
      </c>
      <c r="E177" s="8">
        <v>17</v>
      </c>
      <c r="F177" s="8">
        <v>100</v>
      </c>
      <c r="G177" s="8">
        <f t="shared" si="6"/>
        <v>65</v>
      </c>
      <c r="H177" s="8" t="b">
        <f t="shared" si="7"/>
        <v>0</v>
      </c>
      <c r="I177" s="8" t="str">
        <f t="shared" si="8"/>
        <v>FAIL</v>
      </c>
    </row>
    <row r="178" spans="1:9" x14ac:dyDescent="0.3">
      <c r="A178" s="9" t="s">
        <v>228</v>
      </c>
      <c r="B178" s="8">
        <v>24</v>
      </c>
      <c r="C178" s="8">
        <v>16</v>
      </c>
      <c r="D178" s="8">
        <v>18</v>
      </c>
      <c r="E178" s="8">
        <v>17</v>
      </c>
      <c r="F178" s="8">
        <v>100</v>
      </c>
      <c r="G178" s="8">
        <f t="shared" si="6"/>
        <v>75</v>
      </c>
      <c r="H178" s="8" t="b">
        <f t="shared" si="7"/>
        <v>1</v>
      </c>
      <c r="I178" s="8" t="str">
        <f t="shared" si="8"/>
        <v>PASS</v>
      </c>
    </row>
    <row r="179" spans="1:9" x14ac:dyDescent="0.3">
      <c r="A179" s="14" t="s">
        <v>229</v>
      </c>
      <c r="B179" s="8">
        <v>18</v>
      </c>
      <c r="C179" s="8">
        <v>18</v>
      </c>
      <c r="D179" s="8">
        <v>17</v>
      </c>
      <c r="E179" s="8">
        <v>18</v>
      </c>
      <c r="F179" s="8">
        <v>100</v>
      </c>
      <c r="G179" s="8">
        <f t="shared" si="6"/>
        <v>71</v>
      </c>
      <c r="H179" s="8" t="b">
        <f t="shared" si="7"/>
        <v>1</v>
      </c>
      <c r="I179" s="8" t="str">
        <f t="shared" si="8"/>
        <v>PASS</v>
      </c>
    </row>
    <row r="180" spans="1:9" x14ac:dyDescent="0.3">
      <c r="A180" s="11" t="s">
        <v>230</v>
      </c>
      <c r="B180" s="8">
        <v>15</v>
      </c>
      <c r="C180" s="8">
        <v>18</v>
      </c>
      <c r="D180" s="8">
        <v>20</v>
      </c>
      <c r="E180" s="8">
        <v>15</v>
      </c>
      <c r="F180" s="8">
        <v>100</v>
      </c>
      <c r="G180" s="8">
        <f t="shared" si="6"/>
        <v>68</v>
      </c>
      <c r="H180" s="8" t="b">
        <f t="shared" si="7"/>
        <v>1</v>
      </c>
      <c r="I180" s="8" t="str">
        <f t="shared" si="8"/>
        <v>PASS</v>
      </c>
    </row>
    <row r="181" spans="1:9" x14ac:dyDescent="0.3">
      <c r="A181" s="8" t="s">
        <v>111</v>
      </c>
      <c r="B181" s="8">
        <v>16</v>
      </c>
      <c r="C181" s="8">
        <v>17</v>
      </c>
      <c r="D181" s="8">
        <v>13</v>
      </c>
      <c r="E181" s="8">
        <v>12</v>
      </c>
      <c r="F181" s="8">
        <v>100</v>
      </c>
      <c r="G181" s="8">
        <f t="shared" si="6"/>
        <v>58</v>
      </c>
      <c r="H181" s="8" t="b">
        <f t="shared" si="7"/>
        <v>0</v>
      </c>
      <c r="I181" s="8" t="str">
        <f t="shared" si="8"/>
        <v>FAIL</v>
      </c>
    </row>
    <row r="182" spans="1:9" x14ac:dyDescent="0.3">
      <c r="A182" s="9" t="s">
        <v>135</v>
      </c>
      <c r="B182" s="8">
        <v>16</v>
      </c>
      <c r="C182" s="8">
        <v>11</v>
      </c>
      <c r="D182" s="8">
        <v>16</v>
      </c>
      <c r="E182" s="8">
        <v>16</v>
      </c>
      <c r="F182" s="8">
        <v>100</v>
      </c>
      <c r="G182" s="8">
        <f t="shared" si="6"/>
        <v>59</v>
      </c>
      <c r="H182" s="8" t="b">
        <f t="shared" si="7"/>
        <v>0</v>
      </c>
      <c r="I182" s="8" t="str">
        <f t="shared" si="8"/>
        <v>FAIL</v>
      </c>
    </row>
    <row r="183" spans="1:9" x14ac:dyDescent="0.3">
      <c r="A183" s="8" t="s">
        <v>129</v>
      </c>
      <c r="B183" s="8">
        <v>16</v>
      </c>
      <c r="C183" s="8">
        <v>18</v>
      </c>
      <c r="D183" s="8">
        <v>20</v>
      </c>
      <c r="E183" s="8">
        <v>22</v>
      </c>
      <c r="F183" s="8">
        <v>100</v>
      </c>
      <c r="G183" s="8">
        <f t="shared" si="6"/>
        <v>76</v>
      </c>
      <c r="H183" s="8" t="b">
        <f t="shared" si="7"/>
        <v>1</v>
      </c>
      <c r="I183" s="8" t="str">
        <f t="shared" si="8"/>
        <v>PASS</v>
      </c>
    </row>
    <row r="184" spans="1:9" x14ac:dyDescent="0.3">
      <c r="A184" s="8" t="s">
        <v>104</v>
      </c>
      <c r="B184" s="8">
        <v>21</v>
      </c>
      <c r="C184" s="8">
        <v>15</v>
      </c>
      <c r="D184" s="8">
        <v>13</v>
      </c>
      <c r="E184" s="8">
        <v>23</v>
      </c>
      <c r="F184" s="8">
        <v>100</v>
      </c>
      <c r="G184" s="8">
        <f t="shared" si="6"/>
        <v>72</v>
      </c>
      <c r="H184" s="8" t="b">
        <f t="shared" si="7"/>
        <v>1</v>
      </c>
      <c r="I184" s="8" t="str">
        <f t="shared" si="8"/>
        <v>PASS</v>
      </c>
    </row>
    <row r="185" spans="1:9" x14ac:dyDescent="0.3">
      <c r="A185" s="9" t="s">
        <v>98</v>
      </c>
      <c r="B185" s="8">
        <v>15</v>
      </c>
      <c r="C185" s="8">
        <v>15</v>
      </c>
      <c r="D185" s="8">
        <v>24</v>
      </c>
      <c r="E185" s="8">
        <v>13</v>
      </c>
      <c r="F185" s="8">
        <v>100</v>
      </c>
      <c r="G185" s="8">
        <f t="shared" si="6"/>
        <v>67</v>
      </c>
      <c r="H185" s="8" t="b">
        <f t="shared" si="7"/>
        <v>1</v>
      </c>
      <c r="I185" s="8" t="str">
        <f t="shared" si="8"/>
        <v>PASS</v>
      </c>
    </row>
    <row r="186" spans="1:9" x14ac:dyDescent="0.3">
      <c r="A186" s="9" t="s">
        <v>83</v>
      </c>
      <c r="B186" s="8">
        <v>14</v>
      </c>
      <c r="C186" s="8">
        <v>16</v>
      </c>
      <c r="D186" s="8">
        <v>13</v>
      </c>
      <c r="E186" s="8">
        <v>11</v>
      </c>
      <c r="F186" s="8">
        <v>100</v>
      </c>
      <c r="G186" s="8">
        <f t="shared" si="6"/>
        <v>54</v>
      </c>
      <c r="H186" s="8" t="b">
        <f t="shared" si="7"/>
        <v>0</v>
      </c>
      <c r="I186" s="8" t="str">
        <f t="shared" si="8"/>
        <v>FAIL</v>
      </c>
    </row>
    <row r="187" spans="1:9" x14ac:dyDescent="0.3">
      <c r="A187" s="8" t="s">
        <v>31</v>
      </c>
      <c r="B187" s="8">
        <v>11</v>
      </c>
      <c r="C187" s="8">
        <v>20</v>
      </c>
      <c r="D187" s="8">
        <v>21</v>
      </c>
      <c r="E187" s="8">
        <v>13</v>
      </c>
      <c r="F187" s="8">
        <v>100</v>
      </c>
      <c r="G187" s="8">
        <f t="shared" si="6"/>
        <v>65</v>
      </c>
      <c r="H187" s="8" t="b">
        <f t="shared" si="7"/>
        <v>0</v>
      </c>
      <c r="I187" s="8" t="str">
        <f t="shared" si="8"/>
        <v>FAIL</v>
      </c>
    </row>
    <row r="188" spans="1:9" x14ac:dyDescent="0.3">
      <c r="A188" s="9" t="s">
        <v>114</v>
      </c>
      <c r="B188" s="8">
        <v>17</v>
      </c>
      <c r="C188" s="8">
        <v>16</v>
      </c>
      <c r="D188" s="8">
        <v>20</v>
      </c>
      <c r="E188" s="8">
        <v>20</v>
      </c>
      <c r="F188" s="8">
        <v>100</v>
      </c>
      <c r="G188" s="8">
        <f t="shared" si="6"/>
        <v>73</v>
      </c>
      <c r="H188" s="8" t="b">
        <f t="shared" si="7"/>
        <v>1</v>
      </c>
      <c r="I188" s="8" t="str">
        <f t="shared" si="8"/>
        <v>PASS</v>
      </c>
    </row>
    <row r="189" spans="1:9" x14ac:dyDescent="0.3">
      <c r="A189" s="9" t="s">
        <v>91</v>
      </c>
      <c r="B189" s="8">
        <v>20</v>
      </c>
      <c r="C189" s="8">
        <v>21</v>
      </c>
      <c r="D189" s="8">
        <v>22</v>
      </c>
      <c r="E189" s="8">
        <v>13</v>
      </c>
      <c r="F189" s="8">
        <v>100</v>
      </c>
      <c r="G189" s="8">
        <f t="shared" si="6"/>
        <v>76</v>
      </c>
      <c r="H189" s="8" t="b">
        <f t="shared" si="7"/>
        <v>1</v>
      </c>
      <c r="I189" s="8" t="str">
        <f t="shared" si="8"/>
        <v>PASS</v>
      </c>
    </row>
    <row r="190" spans="1:9" x14ac:dyDescent="0.3">
      <c r="A190" s="9" t="s">
        <v>92</v>
      </c>
      <c r="B190" s="8">
        <v>23</v>
      </c>
      <c r="C190" s="8">
        <v>15</v>
      </c>
      <c r="D190" s="8">
        <v>23</v>
      </c>
      <c r="E190" s="8">
        <v>16</v>
      </c>
      <c r="F190" s="8">
        <v>100</v>
      </c>
      <c r="G190" s="8">
        <f t="shared" si="6"/>
        <v>77</v>
      </c>
      <c r="H190" s="8" t="b">
        <f t="shared" si="7"/>
        <v>1</v>
      </c>
      <c r="I190" s="8" t="str">
        <f t="shared" si="8"/>
        <v>PASS</v>
      </c>
    </row>
    <row r="191" spans="1:9" x14ac:dyDescent="0.3">
      <c r="A191" s="11" t="s">
        <v>147</v>
      </c>
      <c r="B191" s="8">
        <v>16</v>
      </c>
      <c r="C191" s="8">
        <v>14</v>
      </c>
      <c r="D191" s="8">
        <v>10</v>
      </c>
      <c r="E191" s="8">
        <v>20</v>
      </c>
      <c r="F191" s="8">
        <v>100</v>
      </c>
      <c r="G191" s="8">
        <f t="shared" si="6"/>
        <v>60</v>
      </c>
      <c r="H191" s="8" t="b">
        <f t="shared" si="7"/>
        <v>0</v>
      </c>
      <c r="I191" s="8" t="str">
        <f t="shared" si="8"/>
        <v>FAIL</v>
      </c>
    </row>
    <row r="192" spans="1:9" x14ac:dyDescent="0.3">
      <c r="A192" s="9" t="s">
        <v>130</v>
      </c>
      <c r="B192" s="8">
        <v>13</v>
      </c>
      <c r="C192" s="8">
        <v>15</v>
      </c>
      <c r="D192" s="8">
        <v>14</v>
      </c>
      <c r="E192" s="8">
        <v>23</v>
      </c>
      <c r="F192" s="8">
        <v>100</v>
      </c>
      <c r="G192" s="8">
        <f t="shared" si="6"/>
        <v>65</v>
      </c>
      <c r="H192" s="8" t="b">
        <f t="shared" si="7"/>
        <v>1</v>
      </c>
      <c r="I192" s="8" t="str">
        <f t="shared" si="8"/>
        <v>PASS</v>
      </c>
    </row>
    <row r="193" spans="1:9" x14ac:dyDescent="0.3">
      <c r="A193" s="11" t="s">
        <v>137</v>
      </c>
      <c r="B193" s="8">
        <v>11</v>
      </c>
      <c r="C193" s="8">
        <v>17</v>
      </c>
      <c r="D193" s="8">
        <v>19</v>
      </c>
      <c r="E193" s="8">
        <v>16</v>
      </c>
      <c r="F193" s="8">
        <v>100</v>
      </c>
      <c r="G193" s="8">
        <f t="shared" si="6"/>
        <v>63</v>
      </c>
      <c r="H193" s="8" t="b">
        <f t="shared" si="7"/>
        <v>0</v>
      </c>
      <c r="I193" s="8" t="str">
        <f t="shared" si="8"/>
        <v>FAIL</v>
      </c>
    </row>
    <row r="194" spans="1:9" x14ac:dyDescent="0.3">
      <c r="A194" s="9" t="s">
        <v>123</v>
      </c>
      <c r="B194" s="8">
        <v>18</v>
      </c>
      <c r="C194" s="8">
        <v>20</v>
      </c>
      <c r="D194" s="8">
        <v>20</v>
      </c>
      <c r="E194" s="8">
        <v>13</v>
      </c>
      <c r="F194" s="8">
        <v>100</v>
      </c>
      <c r="G194" s="8">
        <f t="shared" si="6"/>
        <v>71</v>
      </c>
      <c r="H194" s="8" t="b">
        <f t="shared" si="7"/>
        <v>1</v>
      </c>
      <c r="I194" s="8" t="str">
        <f t="shared" si="8"/>
        <v>PASS</v>
      </c>
    </row>
    <row r="195" spans="1:9" x14ac:dyDescent="0.3">
      <c r="A195" s="9" t="s">
        <v>127</v>
      </c>
      <c r="B195" s="8">
        <v>17</v>
      </c>
      <c r="C195" s="8">
        <v>23</v>
      </c>
      <c r="D195" s="8">
        <v>13</v>
      </c>
      <c r="E195" s="8">
        <v>21</v>
      </c>
      <c r="F195" s="8">
        <v>100</v>
      </c>
      <c r="G195" s="8">
        <f t="shared" ref="G195:G251" si="9">B195+C195+D195+E195</f>
        <v>74</v>
      </c>
      <c r="H195" s="8" t="b">
        <f t="shared" ref="H195:H251" si="10">AND(G195&gt;=65,B195&gt;=12.5,C195&gt;=12.5,D195&gt;=12.5,E195&gt;=12.5)</f>
        <v>1</v>
      </c>
      <c r="I195" s="8" t="str">
        <f t="shared" ref="I195:I251" si="11">IF(H195=TRUE,"PASS","FAIL")</f>
        <v>PASS</v>
      </c>
    </row>
    <row r="196" spans="1:9" x14ac:dyDescent="0.3">
      <c r="A196" s="8" t="s">
        <v>115</v>
      </c>
      <c r="B196" s="8">
        <v>16</v>
      </c>
      <c r="C196" s="8">
        <v>16</v>
      </c>
      <c r="D196" s="8">
        <v>16</v>
      </c>
      <c r="E196" s="8">
        <v>20</v>
      </c>
      <c r="F196" s="8">
        <v>100</v>
      </c>
      <c r="G196" s="8">
        <f t="shared" si="9"/>
        <v>68</v>
      </c>
      <c r="H196" s="8" t="b">
        <f t="shared" si="10"/>
        <v>1</v>
      </c>
      <c r="I196" s="8" t="str">
        <f t="shared" si="11"/>
        <v>PASS</v>
      </c>
    </row>
    <row r="197" spans="1:9" x14ac:dyDescent="0.3">
      <c r="A197" s="8" t="s">
        <v>103</v>
      </c>
      <c r="B197" s="8">
        <v>10</v>
      </c>
      <c r="C197" s="8">
        <v>10</v>
      </c>
      <c r="D197" s="8">
        <v>20</v>
      </c>
      <c r="E197" s="8">
        <v>22</v>
      </c>
      <c r="F197" s="8">
        <v>100</v>
      </c>
      <c r="G197" s="8">
        <f t="shared" si="9"/>
        <v>62</v>
      </c>
      <c r="H197" s="8" t="b">
        <f t="shared" si="10"/>
        <v>0</v>
      </c>
      <c r="I197" s="8" t="str">
        <f t="shared" si="11"/>
        <v>FAIL</v>
      </c>
    </row>
    <row r="198" spans="1:9" x14ac:dyDescent="0.3">
      <c r="A198" s="8" t="s">
        <v>97</v>
      </c>
      <c r="B198" s="8">
        <v>17</v>
      </c>
      <c r="C198" s="8">
        <v>16</v>
      </c>
      <c r="D198" s="8">
        <v>13</v>
      </c>
      <c r="E198" s="8">
        <v>23</v>
      </c>
      <c r="F198" s="8">
        <v>100</v>
      </c>
      <c r="G198" s="8">
        <f t="shared" si="9"/>
        <v>69</v>
      </c>
      <c r="H198" s="8" t="b">
        <f t="shared" si="10"/>
        <v>1</v>
      </c>
      <c r="I198" s="8" t="str">
        <f t="shared" si="11"/>
        <v>PASS</v>
      </c>
    </row>
    <row r="199" spans="1:9" x14ac:dyDescent="0.3">
      <c r="A199" s="8" t="s">
        <v>122</v>
      </c>
      <c r="B199" s="8">
        <v>20</v>
      </c>
      <c r="C199" s="8">
        <v>18</v>
      </c>
      <c r="D199" s="8">
        <v>16</v>
      </c>
      <c r="E199" s="8">
        <v>17</v>
      </c>
      <c r="F199" s="8">
        <v>21</v>
      </c>
      <c r="G199" s="8">
        <f t="shared" si="9"/>
        <v>71</v>
      </c>
      <c r="H199" s="8" t="b">
        <f t="shared" si="10"/>
        <v>1</v>
      </c>
      <c r="I199" s="8" t="str">
        <f t="shared" si="11"/>
        <v>PASS</v>
      </c>
    </row>
    <row r="200" spans="1:9" x14ac:dyDescent="0.3">
      <c r="A200" s="50" t="s">
        <v>144</v>
      </c>
      <c r="B200" s="8">
        <v>23</v>
      </c>
      <c r="C200" s="8">
        <v>17</v>
      </c>
      <c r="D200" s="8">
        <v>13</v>
      </c>
      <c r="E200" s="8">
        <v>21</v>
      </c>
      <c r="F200" s="8">
        <v>100</v>
      </c>
      <c r="G200" s="8">
        <f t="shared" si="9"/>
        <v>74</v>
      </c>
      <c r="H200" s="8" t="b">
        <f t="shared" si="10"/>
        <v>1</v>
      </c>
      <c r="I200" s="8" t="str">
        <f t="shared" si="11"/>
        <v>PASS</v>
      </c>
    </row>
    <row r="201" spans="1:9" x14ac:dyDescent="0.3">
      <c r="A201" s="8" t="s">
        <v>74</v>
      </c>
      <c r="B201" s="8">
        <v>16</v>
      </c>
      <c r="C201" s="8">
        <v>16</v>
      </c>
      <c r="D201" s="8">
        <v>21</v>
      </c>
      <c r="E201" s="8">
        <v>14</v>
      </c>
      <c r="F201" s="8">
        <v>100</v>
      </c>
      <c r="G201" s="8">
        <f t="shared" si="9"/>
        <v>67</v>
      </c>
      <c r="H201" s="8" t="b">
        <f t="shared" si="10"/>
        <v>1</v>
      </c>
      <c r="I201" s="8" t="str">
        <f t="shared" si="11"/>
        <v>PASS</v>
      </c>
    </row>
    <row r="202" spans="1:9" x14ac:dyDescent="0.3">
      <c r="A202" s="8" t="s">
        <v>112</v>
      </c>
      <c r="B202" s="8">
        <v>21</v>
      </c>
      <c r="C202" s="8">
        <v>18</v>
      </c>
      <c r="D202" s="8">
        <v>20</v>
      </c>
      <c r="E202" s="8">
        <v>20</v>
      </c>
      <c r="F202" s="8">
        <v>100</v>
      </c>
      <c r="G202" s="8">
        <f t="shared" si="9"/>
        <v>79</v>
      </c>
      <c r="H202" s="8" t="b">
        <f t="shared" si="10"/>
        <v>1</v>
      </c>
      <c r="I202" s="8" t="str">
        <f t="shared" si="11"/>
        <v>PASS</v>
      </c>
    </row>
    <row r="203" spans="1:9" x14ac:dyDescent="0.3">
      <c r="A203" s="8" t="s">
        <v>84</v>
      </c>
      <c r="B203" s="8">
        <v>24</v>
      </c>
      <c r="C203" s="8">
        <v>15</v>
      </c>
      <c r="D203" s="8">
        <v>22</v>
      </c>
      <c r="E203" s="8">
        <v>13</v>
      </c>
      <c r="F203" s="8">
        <v>100</v>
      </c>
      <c r="G203" s="8">
        <f t="shared" si="9"/>
        <v>74</v>
      </c>
      <c r="H203" s="8" t="b">
        <f t="shared" si="10"/>
        <v>1</v>
      </c>
      <c r="I203" s="8" t="str">
        <f t="shared" si="11"/>
        <v>PASS</v>
      </c>
    </row>
    <row r="204" spans="1:9" x14ac:dyDescent="0.3">
      <c r="A204" s="50" t="s">
        <v>145</v>
      </c>
      <c r="B204" s="8">
        <v>25</v>
      </c>
      <c r="C204" s="8">
        <v>13</v>
      </c>
      <c r="D204" s="8">
        <v>23</v>
      </c>
      <c r="E204" s="8">
        <v>16</v>
      </c>
      <c r="F204" s="8">
        <v>100</v>
      </c>
      <c r="G204" s="8">
        <f t="shared" si="9"/>
        <v>77</v>
      </c>
      <c r="H204" s="8" t="b">
        <f t="shared" si="10"/>
        <v>1</v>
      </c>
      <c r="I204" s="8" t="str">
        <f t="shared" si="11"/>
        <v>PASS</v>
      </c>
    </row>
    <row r="205" spans="1:9" x14ac:dyDescent="0.3">
      <c r="A205" s="8" t="s">
        <v>132</v>
      </c>
      <c r="B205" s="8">
        <v>17</v>
      </c>
      <c r="C205" s="8">
        <v>16</v>
      </c>
      <c r="D205" s="8">
        <v>16</v>
      </c>
      <c r="E205" s="8">
        <v>20</v>
      </c>
      <c r="F205" s="8">
        <v>100</v>
      </c>
      <c r="G205" s="8">
        <f t="shared" si="9"/>
        <v>69</v>
      </c>
      <c r="H205" s="8" t="b">
        <f t="shared" si="10"/>
        <v>1</v>
      </c>
      <c r="I205" s="8" t="str">
        <f t="shared" si="11"/>
        <v>PASS</v>
      </c>
    </row>
    <row r="206" spans="1:9" x14ac:dyDescent="0.3">
      <c r="A206" s="8" t="s">
        <v>120</v>
      </c>
      <c r="B206" s="8">
        <v>16</v>
      </c>
      <c r="C206" s="8">
        <v>23</v>
      </c>
      <c r="D206" s="8">
        <v>17</v>
      </c>
      <c r="E206" s="8">
        <v>20</v>
      </c>
      <c r="F206" s="8">
        <v>100</v>
      </c>
      <c r="G206" s="8">
        <f t="shared" si="9"/>
        <v>76</v>
      </c>
      <c r="H206" s="8" t="b">
        <f t="shared" si="10"/>
        <v>1</v>
      </c>
      <c r="I206" s="8" t="str">
        <f t="shared" si="11"/>
        <v>PASS</v>
      </c>
    </row>
    <row r="207" spans="1:9" x14ac:dyDescent="0.3">
      <c r="A207" s="8" t="s">
        <v>75</v>
      </c>
      <c r="B207" s="8">
        <v>18</v>
      </c>
      <c r="C207" s="8">
        <v>16</v>
      </c>
      <c r="D207" s="8">
        <v>17</v>
      </c>
      <c r="E207" s="8">
        <v>13</v>
      </c>
      <c r="F207" s="8">
        <v>100</v>
      </c>
      <c r="G207" s="8">
        <f t="shared" si="9"/>
        <v>64</v>
      </c>
      <c r="H207" s="8" t="b">
        <f t="shared" si="10"/>
        <v>0</v>
      </c>
      <c r="I207" s="8" t="str">
        <f t="shared" si="11"/>
        <v>FAIL</v>
      </c>
    </row>
    <row r="208" spans="1:9" x14ac:dyDescent="0.3">
      <c r="A208" s="50" t="s">
        <v>136</v>
      </c>
      <c r="B208" s="8">
        <v>15</v>
      </c>
      <c r="C208" s="8">
        <v>14</v>
      </c>
      <c r="D208" s="8">
        <v>20</v>
      </c>
      <c r="E208" s="8">
        <v>16</v>
      </c>
      <c r="F208" s="8">
        <v>100</v>
      </c>
      <c r="G208" s="8">
        <f t="shared" si="9"/>
        <v>65</v>
      </c>
      <c r="H208" s="8" t="b">
        <f t="shared" si="10"/>
        <v>1</v>
      </c>
      <c r="I208" s="8" t="str">
        <f t="shared" si="11"/>
        <v>PASS</v>
      </c>
    </row>
    <row r="209" spans="1:9" x14ac:dyDescent="0.3">
      <c r="A209" s="8" t="s">
        <v>110</v>
      </c>
      <c r="B209" s="8">
        <v>17</v>
      </c>
      <c r="C209" s="8">
        <v>17</v>
      </c>
      <c r="D209" s="8">
        <v>13</v>
      </c>
      <c r="E209" s="8">
        <v>20</v>
      </c>
      <c r="F209" s="8">
        <v>100</v>
      </c>
      <c r="G209" s="8">
        <f t="shared" si="9"/>
        <v>67</v>
      </c>
      <c r="H209" s="8" t="b">
        <f t="shared" si="10"/>
        <v>1</v>
      </c>
      <c r="I209" s="8" t="str">
        <f t="shared" si="11"/>
        <v>PASS</v>
      </c>
    </row>
    <row r="210" spans="1:9" x14ac:dyDescent="0.3">
      <c r="A210" s="8" t="s">
        <v>95</v>
      </c>
      <c r="B210" s="8">
        <v>14</v>
      </c>
      <c r="C210" s="8">
        <v>20</v>
      </c>
      <c r="D210" s="8">
        <v>18</v>
      </c>
      <c r="E210" s="8">
        <v>13</v>
      </c>
      <c r="F210" s="8">
        <v>100</v>
      </c>
      <c r="G210" s="8">
        <f t="shared" si="9"/>
        <v>65</v>
      </c>
      <c r="H210" s="8" t="b">
        <f t="shared" si="10"/>
        <v>1</v>
      </c>
      <c r="I210" s="8" t="str">
        <f t="shared" si="11"/>
        <v>PASS</v>
      </c>
    </row>
    <row r="211" spans="1:9" x14ac:dyDescent="0.3">
      <c r="A211" s="50" t="s">
        <v>140</v>
      </c>
      <c r="B211" s="8">
        <v>17</v>
      </c>
      <c r="C211" s="8">
        <v>13</v>
      </c>
      <c r="D211" s="8">
        <v>20</v>
      </c>
      <c r="E211" s="8">
        <v>16</v>
      </c>
      <c r="F211" s="8">
        <v>100</v>
      </c>
      <c r="G211" s="8">
        <f t="shared" si="9"/>
        <v>66</v>
      </c>
      <c r="H211" s="8" t="b">
        <f t="shared" si="10"/>
        <v>1</v>
      </c>
      <c r="I211" s="8" t="str">
        <f t="shared" si="11"/>
        <v>PASS</v>
      </c>
    </row>
    <row r="212" spans="1:9" x14ac:dyDescent="0.3">
      <c r="A212" s="8" t="s">
        <v>118</v>
      </c>
      <c r="B212" s="8">
        <v>16</v>
      </c>
      <c r="C212" s="8">
        <v>16</v>
      </c>
      <c r="D212" s="8">
        <v>13</v>
      </c>
      <c r="E212" s="8">
        <v>13</v>
      </c>
      <c r="F212" s="8">
        <v>100</v>
      </c>
      <c r="G212" s="8">
        <f t="shared" si="9"/>
        <v>58</v>
      </c>
      <c r="H212" s="8" t="b">
        <f t="shared" si="10"/>
        <v>0</v>
      </c>
      <c r="I212" s="8" t="str">
        <f t="shared" si="11"/>
        <v>FAIL</v>
      </c>
    </row>
    <row r="213" spans="1:9" x14ac:dyDescent="0.3">
      <c r="A213" s="8" t="s">
        <v>131</v>
      </c>
      <c r="B213" s="8">
        <v>18</v>
      </c>
      <c r="C213" s="8">
        <v>20</v>
      </c>
      <c r="D213" s="8">
        <v>16</v>
      </c>
      <c r="E213" s="8">
        <v>21</v>
      </c>
      <c r="F213" s="8">
        <v>100</v>
      </c>
      <c r="G213" s="8">
        <f t="shared" si="9"/>
        <v>75</v>
      </c>
      <c r="H213" s="8" t="b">
        <f t="shared" si="10"/>
        <v>1</v>
      </c>
      <c r="I213" s="8" t="str">
        <f t="shared" si="11"/>
        <v>PASS</v>
      </c>
    </row>
    <row r="214" spans="1:9" x14ac:dyDescent="0.3">
      <c r="A214" s="8" t="s">
        <v>88</v>
      </c>
      <c r="B214" s="8">
        <v>15</v>
      </c>
      <c r="C214" s="8">
        <v>13</v>
      </c>
      <c r="D214" s="8">
        <v>13</v>
      </c>
      <c r="E214" s="8">
        <v>20</v>
      </c>
      <c r="F214" s="8">
        <v>100</v>
      </c>
      <c r="G214" s="8">
        <f t="shared" si="9"/>
        <v>61</v>
      </c>
      <c r="H214" s="8" t="b">
        <f t="shared" si="10"/>
        <v>0</v>
      </c>
      <c r="I214" s="8" t="str">
        <f t="shared" si="11"/>
        <v>FAIL</v>
      </c>
    </row>
    <row r="215" spans="1:9" x14ac:dyDescent="0.3">
      <c r="A215" s="79" t="s">
        <v>128</v>
      </c>
      <c r="B215" s="8">
        <v>15</v>
      </c>
      <c r="C215" s="8">
        <v>16</v>
      </c>
      <c r="D215" s="8">
        <v>21</v>
      </c>
      <c r="E215" s="8">
        <v>17</v>
      </c>
      <c r="F215" s="8">
        <v>100</v>
      </c>
      <c r="G215" s="8">
        <f t="shared" si="9"/>
        <v>69</v>
      </c>
      <c r="H215" s="8" t="b">
        <f t="shared" si="10"/>
        <v>1</v>
      </c>
      <c r="I215" s="8" t="str">
        <f t="shared" si="11"/>
        <v>PASS</v>
      </c>
    </row>
    <row r="216" spans="1:9" x14ac:dyDescent="0.3">
      <c r="A216" s="8" t="s">
        <v>81</v>
      </c>
      <c r="B216" s="8">
        <v>18</v>
      </c>
      <c r="C216" s="8">
        <v>13</v>
      </c>
      <c r="D216" s="8">
        <v>20</v>
      </c>
      <c r="E216" s="8">
        <v>18</v>
      </c>
      <c r="F216" s="8">
        <v>100</v>
      </c>
      <c r="G216" s="8">
        <f t="shared" si="9"/>
        <v>69</v>
      </c>
      <c r="H216" s="8" t="b">
        <f t="shared" si="10"/>
        <v>1</v>
      </c>
      <c r="I216" s="8" t="str">
        <f t="shared" si="11"/>
        <v>PASS</v>
      </c>
    </row>
    <row r="217" spans="1:9" x14ac:dyDescent="0.3">
      <c r="A217" s="50" t="s">
        <v>141</v>
      </c>
      <c r="B217" s="8">
        <v>23</v>
      </c>
      <c r="C217" s="8">
        <v>21</v>
      </c>
      <c r="D217" s="8">
        <v>17</v>
      </c>
      <c r="E217" s="8">
        <v>10</v>
      </c>
      <c r="F217" s="8">
        <v>100</v>
      </c>
      <c r="G217" s="8">
        <f t="shared" si="9"/>
        <v>71</v>
      </c>
      <c r="H217" s="8" t="b">
        <f t="shared" si="10"/>
        <v>0</v>
      </c>
      <c r="I217" s="8" t="str">
        <f t="shared" si="11"/>
        <v>FAIL</v>
      </c>
    </row>
    <row r="218" spans="1:9" x14ac:dyDescent="0.3">
      <c r="A218" s="8" t="s">
        <v>121</v>
      </c>
      <c r="B218" s="8">
        <v>14</v>
      </c>
      <c r="C218" s="8">
        <v>20</v>
      </c>
      <c r="D218" s="8">
        <v>18</v>
      </c>
      <c r="E218" s="8">
        <v>20</v>
      </c>
      <c r="F218" s="8">
        <v>100</v>
      </c>
      <c r="G218" s="8">
        <f t="shared" si="9"/>
        <v>72</v>
      </c>
      <c r="H218" s="8" t="b">
        <f t="shared" si="10"/>
        <v>1</v>
      </c>
      <c r="I218" s="8" t="str">
        <f t="shared" si="11"/>
        <v>PASS</v>
      </c>
    </row>
    <row r="219" spans="1:9" x14ac:dyDescent="0.3">
      <c r="A219" s="50" t="s">
        <v>143</v>
      </c>
      <c r="B219" s="8">
        <v>14</v>
      </c>
      <c r="C219" s="8">
        <v>23</v>
      </c>
      <c r="D219" s="8">
        <v>23</v>
      </c>
      <c r="E219" s="8">
        <v>23</v>
      </c>
      <c r="F219" s="8">
        <v>100</v>
      </c>
      <c r="G219" s="8">
        <f t="shared" si="9"/>
        <v>83</v>
      </c>
      <c r="H219" s="8" t="b">
        <f t="shared" si="10"/>
        <v>1</v>
      </c>
      <c r="I219" s="8" t="str">
        <f t="shared" si="11"/>
        <v>PASS</v>
      </c>
    </row>
    <row r="220" spans="1:9" x14ac:dyDescent="0.3">
      <c r="A220" s="8" t="s">
        <v>113</v>
      </c>
      <c r="B220" s="8">
        <v>16</v>
      </c>
      <c r="C220" s="8">
        <v>18</v>
      </c>
      <c r="D220" s="8">
        <v>21</v>
      </c>
      <c r="E220" s="8">
        <v>21</v>
      </c>
      <c r="F220" s="8">
        <v>100</v>
      </c>
      <c r="G220" s="8">
        <f t="shared" si="9"/>
        <v>76</v>
      </c>
      <c r="H220" s="8" t="b">
        <f t="shared" si="10"/>
        <v>1</v>
      </c>
      <c r="I220" s="8" t="str">
        <f t="shared" si="11"/>
        <v>PASS</v>
      </c>
    </row>
    <row r="221" spans="1:9" x14ac:dyDescent="0.3">
      <c r="A221" s="50" t="s">
        <v>153</v>
      </c>
      <c r="B221" s="8">
        <v>20</v>
      </c>
      <c r="C221" s="8">
        <v>17</v>
      </c>
      <c r="D221" s="8">
        <v>18</v>
      </c>
      <c r="E221" s="8">
        <v>15</v>
      </c>
      <c r="F221" s="8">
        <v>100</v>
      </c>
      <c r="G221" s="8">
        <f t="shared" si="9"/>
        <v>70</v>
      </c>
      <c r="H221" s="8" t="b">
        <f t="shared" si="10"/>
        <v>1</v>
      </c>
      <c r="I221" s="8" t="str">
        <f t="shared" si="11"/>
        <v>PASS</v>
      </c>
    </row>
    <row r="222" spans="1:9" x14ac:dyDescent="0.3">
      <c r="A222" s="8" t="s">
        <v>233</v>
      </c>
      <c r="B222" s="8">
        <v>13</v>
      </c>
      <c r="C222" s="8">
        <v>21</v>
      </c>
      <c r="D222" s="8">
        <v>15</v>
      </c>
      <c r="E222" s="8">
        <v>14</v>
      </c>
      <c r="F222" s="8">
        <v>100</v>
      </c>
      <c r="G222" s="8">
        <f t="shared" si="9"/>
        <v>63</v>
      </c>
      <c r="H222" s="8" t="b">
        <f t="shared" si="10"/>
        <v>0</v>
      </c>
      <c r="I222" s="8" t="str">
        <f t="shared" si="11"/>
        <v>FAIL</v>
      </c>
    </row>
    <row r="223" spans="1:9" x14ac:dyDescent="0.3">
      <c r="A223" s="50" t="s">
        <v>154</v>
      </c>
      <c r="B223" s="8">
        <v>16</v>
      </c>
      <c r="C223" s="8">
        <v>18</v>
      </c>
      <c r="D223" s="8">
        <v>17</v>
      </c>
      <c r="E223" s="8">
        <v>24</v>
      </c>
      <c r="F223" s="8">
        <v>100</v>
      </c>
      <c r="G223" s="8">
        <f t="shared" si="9"/>
        <v>75</v>
      </c>
      <c r="H223" s="8" t="b">
        <f t="shared" si="10"/>
        <v>1</v>
      </c>
      <c r="I223" s="8" t="str">
        <f t="shared" si="11"/>
        <v>PASS</v>
      </c>
    </row>
    <row r="224" spans="1:9" x14ac:dyDescent="0.3">
      <c r="A224" s="8" t="s">
        <v>234</v>
      </c>
      <c r="B224" s="8">
        <v>20</v>
      </c>
      <c r="C224" s="8">
        <v>15</v>
      </c>
      <c r="D224" s="8">
        <v>15</v>
      </c>
      <c r="E224" s="8">
        <v>16</v>
      </c>
      <c r="F224" s="8">
        <v>100</v>
      </c>
      <c r="G224" s="8">
        <f t="shared" si="9"/>
        <v>66</v>
      </c>
      <c r="H224" s="8" t="b">
        <f t="shared" si="10"/>
        <v>1</v>
      </c>
      <c r="I224" s="8" t="str">
        <f t="shared" si="11"/>
        <v>PASS</v>
      </c>
    </row>
    <row r="225" spans="1:9" x14ac:dyDescent="0.3">
      <c r="A225" s="50" t="s">
        <v>235</v>
      </c>
      <c r="B225" s="8">
        <v>16</v>
      </c>
      <c r="C225" s="8">
        <v>15</v>
      </c>
      <c r="D225" s="8">
        <v>17</v>
      </c>
      <c r="E225" s="8">
        <v>17</v>
      </c>
      <c r="F225" s="8">
        <v>100</v>
      </c>
      <c r="G225" s="8">
        <f t="shared" si="9"/>
        <v>65</v>
      </c>
      <c r="H225" s="8" t="b">
        <f t="shared" si="10"/>
        <v>1</v>
      </c>
      <c r="I225" s="8" t="str">
        <f t="shared" si="11"/>
        <v>PASS</v>
      </c>
    </row>
    <row r="226" spans="1:9" x14ac:dyDescent="0.3">
      <c r="A226" s="8" t="s">
        <v>236</v>
      </c>
      <c r="B226" s="8">
        <v>16</v>
      </c>
      <c r="C226" s="8">
        <v>11</v>
      </c>
      <c r="D226" s="8">
        <v>16</v>
      </c>
      <c r="E226" s="8">
        <v>19</v>
      </c>
      <c r="F226" s="8">
        <v>100</v>
      </c>
      <c r="G226" s="8">
        <f t="shared" si="9"/>
        <v>62</v>
      </c>
      <c r="H226" s="8" t="b">
        <f t="shared" si="10"/>
        <v>0</v>
      </c>
      <c r="I226" s="8" t="str">
        <f t="shared" si="11"/>
        <v>FAIL</v>
      </c>
    </row>
    <row r="227" spans="1:9" x14ac:dyDescent="0.3">
      <c r="A227" s="50" t="s">
        <v>322</v>
      </c>
      <c r="B227" s="8">
        <v>13</v>
      </c>
      <c r="C227" s="8">
        <v>20</v>
      </c>
      <c r="D227" s="8">
        <v>20</v>
      </c>
      <c r="E227" s="8">
        <v>13</v>
      </c>
      <c r="F227" s="8">
        <v>100</v>
      </c>
      <c r="G227" s="8">
        <f t="shared" si="9"/>
        <v>66</v>
      </c>
      <c r="H227" s="8" t="b">
        <f t="shared" si="10"/>
        <v>1</v>
      </c>
      <c r="I227" s="8" t="str">
        <f t="shared" si="11"/>
        <v>PASS</v>
      </c>
    </row>
    <row r="228" spans="1:9" x14ac:dyDescent="0.3">
      <c r="A228" s="8" t="s">
        <v>237</v>
      </c>
      <c r="B228" s="8">
        <v>21</v>
      </c>
      <c r="C228" s="8">
        <v>13</v>
      </c>
      <c r="D228" s="8">
        <v>13</v>
      </c>
      <c r="E228" s="8">
        <v>16</v>
      </c>
      <c r="F228" s="8">
        <v>100</v>
      </c>
      <c r="G228" s="8">
        <f t="shared" si="9"/>
        <v>63</v>
      </c>
      <c r="H228" s="8" t="b">
        <f t="shared" si="10"/>
        <v>0</v>
      </c>
      <c r="I228" s="8" t="str">
        <f t="shared" si="11"/>
        <v>FAIL</v>
      </c>
    </row>
    <row r="229" spans="1:9" x14ac:dyDescent="0.3">
      <c r="A229" s="50" t="s">
        <v>238</v>
      </c>
      <c r="B229" s="8">
        <v>20</v>
      </c>
      <c r="C229" s="8">
        <v>16</v>
      </c>
      <c r="D229" s="8">
        <v>16</v>
      </c>
      <c r="E229" s="8">
        <v>20</v>
      </c>
      <c r="F229" s="8">
        <v>100</v>
      </c>
      <c r="G229" s="8">
        <f t="shared" si="9"/>
        <v>72</v>
      </c>
      <c r="H229" s="8" t="b">
        <f t="shared" si="10"/>
        <v>1</v>
      </c>
      <c r="I229" s="8" t="str">
        <f t="shared" si="11"/>
        <v>PASS</v>
      </c>
    </row>
    <row r="230" spans="1:9" x14ac:dyDescent="0.3">
      <c r="A230" s="8" t="s">
        <v>239</v>
      </c>
      <c r="B230" s="8">
        <v>24</v>
      </c>
      <c r="C230" s="8">
        <v>13</v>
      </c>
      <c r="D230" s="8">
        <v>13</v>
      </c>
      <c r="E230" s="8">
        <v>13</v>
      </c>
      <c r="F230" s="8">
        <v>100</v>
      </c>
      <c r="G230" s="8">
        <f t="shared" si="9"/>
        <v>63</v>
      </c>
      <c r="H230" s="8" t="b">
        <f t="shared" si="10"/>
        <v>0</v>
      </c>
      <c r="I230" s="8" t="str">
        <f t="shared" si="11"/>
        <v>FAIL</v>
      </c>
    </row>
    <row r="231" spans="1:9" x14ac:dyDescent="0.3">
      <c r="A231" s="50" t="s">
        <v>240</v>
      </c>
      <c r="B231" s="8">
        <v>18</v>
      </c>
      <c r="C231" s="8">
        <v>21</v>
      </c>
      <c r="D231" s="8">
        <v>21</v>
      </c>
      <c r="E231" s="8">
        <v>16</v>
      </c>
      <c r="F231" s="8">
        <v>100</v>
      </c>
      <c r="G231" s="8">
        <f t="shared" si="9"/>
        <v>76</v>
      </c>
      <c r="H231" s="8" t="b">
        <f t="shared" si="10"/>
        <v>1</v>
      </c>
      <c r="I231" s="8" t="str">
        <f t="shared" si="11"/>
        <v>PASS</v>
      </c>
    </row>
    <row r="232" spans="1:9" x14ac:dyDescent="0.3">
      <c r="A232" s="8" t="s">
        <v>241</v>
      </c>
      <c r="B232" s="8">
        <v>17</v>
      </c>
      <c r="C232" s="8">
        <v>20</v>
      </c>
      <c r="D232" s="8">
        <v>20</v>
      </c>
      <c r="E232" s="8">
        <v>13</v>
      </c>
      <c r="F232" s="8">
        <v>100</v>
      </c>
      <c r="G232" s="8">
        <f t="shared" si="9"/>
        <v>70</v>
      </c>
      <c r="H232" s="8" t="b">
        <f t="shared" si="10"/>
        <v>1</v>
      </c>
      <c r="I232" s="8" t="str">
        <f t="shared" si="11"/>
        <v>PASS</v>
      </c>
    </row>
    <row r="233" spans="1:9" x14ac:dyDescent="0.3">
      <c r="A233" s="50" t="s">
        <v>242</v>
      </c>
      <c r="B233" s="8">
        <v>26</v>
      </c>
      <c r="C233" s="8">
        <v>16</v>
      </c>
      <c r="D233" s="8">
        <v>18</v>
      </c>
      <c r="E233" s="8">
        <v>23</v>
      </c>
      <c r="F233" s="8">
        <v>100</v>
      </c>
      <c r="G233" s="8">
        <f t="shared" si="9"/>
        <v>83</v>
      </c>
      <c r="H233" s="8" t="b">
        <f t="shared" si="10"/>
        <v>1</v>
      </c>
      <c r="I233" s="8" t="str">
        <f t="shared" si="11"/>
        <v>PASS</v>
      </c>
    </row>
    <row r="234" spans="1:9" x14ac:dyDescent="0.3">
      <c r="A234" s="8" t="s">
        <v>243</v>
      </c>
      <c r="B234" s="8">
        <v>18</v>
      </c>
      <c r="C234" s="8">
        <v>18</v>
      </c>
      <c r="D234" s="8">
        <v>18</v>
      </c>
      <c r="E234" s="8">
        <v>20</v>
      </c>
      <c r="F234" s="8">
        <v>100</v>
      </c>
      <c r="G234" s="8">
        <f t="shared" si="9"/>
        <v>74</v>
      </c>
      <c r="H234" s="8" t="b">
        <f t="shared" si="10"/>
        <v>1</v>
      </c>
      <c r="I234" s="8" t="str">
        <f t="shared" si="11"/>
        <v>PASS</v>
      </c>
    </row>
    <row r="235" spans="1:9" x14ac:dyDescent="0.3">
      <c r="A235" s="50" t="s">
        <v>244</v>
      </c>
      <c r="B235" s="8">
        <v>21</v>
      </c>
      <c r="C235" s="8">
        <v>16</v>
      </c>
      <c r="D235" s="8">
        <v>17</v>
      </c>
      <c r="E235" s="8">
        <v>21</v>
      </c>
      <c r="F235" s="8">
        <v>100</v>
      </c>
      <c r="G235" s="8">
        <f t="shared" si="9"/>
        <v>75</v>
      </c>
      <c r="H235" s="8" t="b">
        <f t="shared" si="10"/>
        <v>1</v>
      </c>
      <c r="I235" s="8" t="str">
        <f t="shared" si="11"/>
        <v>PASS</v>
      </c>
    </row>
    <row r="236" spans="1:9" x14ac:dyDescent="0.3">
      <c r="A236" s="8" t="s">
        <v>245</v>
      </c>
      <c r="B236" s="8">
        <v>16</v>
      </c>
      <c r="C236" s="8">
        <v>15</v>
      </c>
      <c r="D236" s="8">
        <v>15</v>
      </c>
      <c r="E236" s="8">
        <v>19</v>
      </c>
      <c r="F236" s="8">
        <v>100</v>
      </c>
      <c r="G236" s="8">
        <f t="shared" si="9"/>
        <v>65</v>
      </c>
      <c r="H236" s="8" t="b">
        <f t="shared" si="10"/>
        <v>1</v>
      </c>
      <c r="I236" s="8" t="str">
        <f t="shared" si="11"/>
        <v>PASS</v>
      </c>
    </row>
    <row r="237" spans="1:9" x14ac:dyDescent="0.3">
      <c r="A237" s="50" t="s">
        <v>246</v>
      </c>
      <c r="B237" s="8">
        <v>21</v>
      </c>
      <c r="C237" s="8">
        <v>18</v>
      </c>
      <c r="D237" s="8">
        <v>21</v>
      </c>
      <c r="E237" s="8">
        <v>17</v>
      </c>
      <c r="F237" s="8">
        <v>100</v>
      </c>
      <c r="G237" s="8">
        <f t="shared" si="9"/>
        <v>77</v>
      </c>
      <c r="H237" s="8" t="b">
        <f t="shared" si="10"/>
        <v>1</v>
      </c>
      <c r="I237" s="8" t="str">
        <f t="shared" si="11"/>
        <v>PASS</v>
      </c>
    </row>
    <row r="238" spans="1:9" x14ac:dyDescent="0.3">
      <c r="A238" s="8" t="s">
        <v>247</v>
      </c>
      <c r="B238" s="8">
        <v>18</v>
      </c>
      <c r="C238" s="8">
        <v>17</v>
      </c>
      <c r="D238" s="8">
        <v>19</v>
      </c>
      <c r="E238" s="8">
        <v>18</v>
      </c>
      <c r="F238" s="8">
        <v>100</v>
      </c>
      <c r="G238" s="8">
        <f t="shared" si="9"/>
        <v>72</v>
      </c>
      <c r="H238" s="8" t="b">
        <f t="shared" si="10"/>
        <v>1</v>
      </c>
      <c r="I238" s="8" t="str">
        <f t="shared" si="11"/>
        <v>PASS</v>
      </c>
    </row>
    <row r="239" spans="1:9" x14ac:dyDescent="0.3">
      <c r="A239" s="50" t="s">
        <v>248</v>
      </c>
      <c r="B239" s="8">
        <v>14</v>
      </c>
      <c r="C239" s="8">
        <v>21</v>
      </c>
      <c r="D239" s="8">
        <v>21</v>
      </c>
      <c r="E239" s="8">
        <v>18</v>
      </c>
      <c r="F239" s="8">
        <v>100</v>
      </c>
      <c r="G239" s="8">
        <f t="shared" si="9"/>
        <v>74</v>
      </c>
      <c r="H239" s="8" t="b">
        <f t="shared" si="10"/>
        <v>1</v>
      </c>
      <c r="I239" s="8" t="str">
        <f t="shared" si="11"/>
        <v>PASS</v>
      </c>
    </row>
    <row r="240" spans="1:9" x14ac:dyDescent="0.3">
      <c r="A240" s="8" t="s">
        <v>249</v>
      </c>
      <c r="B240" s="8">
        <v>19</v>
      </c>
      <c r="C240" s="8">
        <v>19</v>
      </c>
      <c r="D240" s="8">
        <v>19</v>
      </c>
      <c r="E240" s="8">
        <v>15</v>
      </c>
      <c r="F240" s="8">
        <v>100</v>
      </c>
      <c r="G240" s="8">
        <f t="shared" si="9"/>
        <v>72</v>
      </c>
      <c r="H240" s="8" t="b">
        <f t="shared" si="10"/>
        <v>1</v>
      </c>
      <c r="I240" s="8" t="str">
        <f t="shared" si="11"/>
        <v>PASS</v>
      </c>
    </row>
    <row r="241" spans="1:9" x14ac:dyDescent="0.3">
      <c r="A241" s="50" t="s">
        <v>250</v>
      </c>
      <c r="B241" s="8">
        <v>20</v>
      </c>
      <c r="C241" s="8">
        <v>16</v>
      </c>
      <c r="D241" s="8">
        <v>16</v>
      </c>
      <c r="E241" s="8">
        <v>18</v>
      </c>
      <c r="F241" s="8">
        <v>100</v>
      </c>
      <c r="G241" s="8">
        <f t="shared" si="9"/>
        <v>70</v>
      </c>
      <c r="H241" s="8" t="b">
        <f t="shared" si="10"/>
        <v>1</v>
      </c>
      <c r="I241" s="8" t="str">
        <f t="shared" si="11"/>
        <v>PASS</v>
      </c>
    </row>
    <row r="242" spans="1:9" x14ac:dyDescent="0.3">
      <c r="A242" s="8" t="s">
        <v>251</v>
      </c>
      <c r="B242" s="8">
        <v>23</v>
      </c>
      <c r="C242" s="8">
        <v>16</v>
      </c>
      <c r="D242" s="8">
        <v>13</v>
      </c>
      <c r="E242" s="8">
        <v>18</v>
      </c>
      <c r="F242" s="8">
        <v>100</v>
      </c>
      <c r="G242" s="8">
        <f t="shared" si="9"/>
        <v>70</v>
      </c>
      <c r="H242" s="8" t="b">
        <f t="shared" si="10"/>
        <v>1</v>
      </c>
      <c r="I242" s="8" t="str">
        <f t="shared" si="11"/>
        <v>PASS</v>
      </c>
    </row>
    <row r="243" spans="1:9" x14ac:dyDescent="0.3">
      <c r="A243" s="50" t="s">
        <v>252</v>
      </c>
      <c r="B243" s="8">
        <v>16</v>
      </c>
      <c r="C243" s="8">
        <v>20</v>
      </c>
      <c r="D243" s="8">
        <v>21</v>
      </c>
      <c r="E243" s="8">
        <v>16</v>
      </c>
      <c r="F243" s="8">
        <v>100</v>
      </c>
      <c r="G243" s="8">
        <f t="shared" si="9"/>
        <v>73</v>
      </c>
      <c r="H243" s="8" t="b">
        <f t="shared" si="10"/>
        <v>1</v>
      </c>
      <c r="I243" s="8" t="str">
        <f t="shared" si="11"/>
        <v>PASS</v>
      </c>
    </row>
    <row r="244" spans="1:9" x14ac:dyDescent="0.3">
      <c r="A244" s="8" t="s">
        <v>253</v>
      </c>
      <c r="B244" s="8">
        <v>20</v>
      </c>
      <c r="C244" s="8">
        <v>13</v>
      </c>
      <c r="D244" s="8">
        <v>20</v>
      </c>
      <c r="E244" s="8">
        <v>13</v>
      </c>
      <c r="F244" s="8">
        <v>100</v>
      </c>
      <c r="G244" s="8">
        <f t="shared" si="9"/>
        <v>66</v>
      </c>
      <c r="H244" s="8" t="b">
        <f t="shared" si="10"/>
        <v>1</v>
      </c>
      <c r="I244" s="8" t="str">
        <f t="shared" si="11"/>
        <v>PASS</v>
      </c>
    </row>
    <row r="245" spans="1:9" x14ac:dyDescent="0.3">
      <c r="A245" s="50" t="s">
        <v>254</v>
      </c>
      <c r="B245" s="8">
        <v>16</v>
      </c>
      <c r="C245" s="8">
        <v>18</v>
      </c>
      <c r="D245" s="8">
        <v>16</v>
      </c>
      <c r="E245" s="8">
        <v>21</v>
      </c>
      <c r="F245" s="8">
        <v>100</v>
      </c>
      <c r="G245" s="8">
        <f t="shared" si="9"/>
        <v>71</v>
      </c>
      <c r="H245" s="8" t="b">
        <f t="shared" si="10"/>
        <v>1</v>
      </c>
      <c r="I245" s="8" t="str">
        <f t="shared" si="11"/>
        <v>PASS</v>
      </c>
    </row>
    <row r="246" spans="1:9" x14ac:dyDescent="0.3">
      <c r="A246" s="8" t="s">
        <v>255</v>
      </c>
      <c r="B246" s="8">
        <v>18</v>
      </c>
      <c r="C246" s="8">
        <v>20</v>
      </c>
      <c r="D246" s="8">
        <v>18</v>
      </c>
      <c r="E246" s="8">
        <v>20</v>
      </c>
      <c r="F246" s="8">
        <v>100</v>
      </c>
      <c r="G246" s="8">
        <f t="shared" si="9"/>
        <v>76</v>
      </c>
      <c r="H246" s="8" t="b">
        <f t="shared" si="10"/>
        <v>1</v>
      </c>
      <c r="I246" s="8" t="str">
        <f t="shared" si="11"/>
        <v>PASS</v>
      </c>
    </row>
    <row r="247" spans="1:9" x14ac:dyDescent="0.3">
      <c r="A247" s="50" t="s">
        <v>256</v>
      </c>
      <c r="B247" s="8">
        <v>17</v>
      </c>
      <c r="C247" s="8">
        <v>13</v>
      </c>
      <c r="D247" s="8">
        <v>17</v>
      </c>
      <c r="E247" s="8">
        <v>15</v>
      </c>
      <c r="F247" s="8">
        <v>100</v>
      </c>
      <c r="G247" s="8">
        <f t="shared" si="9"/>
        <v>62</v>
      </c>
      <c r="H247" s="8" t="b">
        <f t="shared" si="10"/>
        <v>0</v>
      </c>
      <c r="I247" s="8" t="str">
        <f t="shared" si="11"/>
        <v>FAIL</v>
      </c>
    </row>
    <row r="248" spans="1:9" x14ac:dyDescent="0.3">
      <c r="A248" s="8" t="s">
        <v>257</v>
      </c>
      <c r="B248" s="8">
        <v>22</v>
      </c>
      <c r="C248" s="8">
        <v>16</v>
      </c>
      <c r="D248" s="8">
        <v>14</v>
      </c>
      <c r="E248" s="8">
        <v>18</v>
      </c>
      <c r="F248" s="8">
        <v>100</v>
      </c>
      <c r="G248" s="8">
        <f t="shared" si="9"/>
        <v>70</v>
      </c>
      <c r="H248" s="8" t="b">
        <f t="shared" si="10"/>
        <v>1</v>
      </c>
      <c r="I248" s="8" t="str">
        <f t="shared" si="11"/>
        <v>PASS</v>
      </c>
    </row>
    <row r="249" spans="1:9" x14ac:dyDescent="0.3">
      <c r="A249" s="50" t="s">
        <v>258</v>
      </c>
      <c r="B249" s="8">
        <v>23</v>
      </c>
      <c r="C249" s="8">
        <v>15</v>
      </c>
      <c r="D249" s="8">
        <v>18</v>
      </c>
      <c r="E249" s="8">
        <v>17</v>
      </c>
      <c r="F249" s="8">
        <v>100</v>
      </c>
      <c r="G249" s="8">
        <f t="shared" si="9"/>
        <v>73</v>
      </c>
      <c r="H249" s="8" t="b">
        <f t="shared" si="10"/>
        <v>1</v>
      </c>
      <c r="I249" s="8" t="str">
        <f t="shared" si="11"/>
        <v>PASS</v>
      </c>
    </row>
    <row r="250" spans="1:9" x14ac:dyDescent="0.3">
      <c r="A250" s="8" t="s">
        <v>259</v>
      </c>
      <c r="B250" s="8">
        <v>18</v>
      </c>
      <c r="C250" s="8">
        <v>19</v>
      </c>
      <c r="D250" s="8">
        <v>16</v>
      </c>
      <c r="E250" s="8">
        <v>15</v>
      </c>
      <c r="F250" s="8">
        <v>100</v>
      </c>
      <c r="G250" s="8">
        <f t="shared" si="9"/>
        <v>68</v>
      </c>
      <c r="H250" s="8" t="b">
        <f t="shared" si="10"/>
        <v>1</v>
      </c>
      <c r="I250" s="8" t="str">
        <f t="shared" si="11"/>
        <v>PASS</v>
      </c>
    </row>
    <row r="251" spans="1:9" x14ac:dyDescent="0.3">
      <c r="A251" s="50" t="s">
        <v>260</v>
      </c>
      <c r="B251" s="8">
        <v>23</v>
      </c>
      <c r="C251" s="8">
        <v>20</v>
      </c>
      <c r="D251" s="8">
        <v>15</v>
      </c>
      <c r="E251" s="8">
        <v>18</v>
      </c>
      <c r="F251" s="8">
        <v>100</v>
      </c>
      <c r="G251" s="8">
        <f t="shared" si="9"/>
        <v>76</v>
      </c>
      <c r="H251" s="8" t="b">
        <f t="shared" si="10"/>
        <v>1</v>
      </c>
      <c r="I251" s="8" t="str">
        <f t="shared" si="11"/>
        <v>PASS</v>
      </c>
    </row>
  </sheetData>
  <autoFilter ref="H2:H251" xr:uid="{E5BA5661-BF83-4DA5-88CD-8AA6AC1A355E}"/>
  <conditionalFormatting sqref="G2:G251">
    <cfRule type="cellIs" dxfId="27" priority="2" operator="lessThan">
      <formula>65</formula>
    </cfRule>
  </conditionalFormatting>
  <conditionalFormatting sqref="B2:E251">
    <cfRule type="cellIs" dxfId="26" priority="1" operator="lessThan">
      <formula>12.5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90A8-95A3-43BE-A58F-DDE44C33335E}">
  <dimension ref="A3:T29"/>
  <sheetViews>
    <sheetView topLeftCell="A13" zoomScaleNormal="100" workbookViewId="0">
      <selection activeCell="Y19" sqref="Y19:Y21"/>
    </sheetView>
  </sheetViews>
  <sheetFormatPr defaultRowHeight="14.4" x14ac:dyDescent="0.3"/>
  <cols>
    <col min="1" max="1" width="20.33203125" bestFit="1" customWidth="1"/>
    <col min="2" max="2" width="16.21875" bestFit="1" customWidth="1"/>
    <col min="3" max="6" width="11.21875" bestFit="1" customWidth="1"/>
    <col min="7" max="7" width="7.5546875" bestFit="1" customWidth="1"/>
    <col min="8" max="8" width="13.109375" bestFit="1" customWidth="1"/>
    <col min="9" max="9" width="11.21875" bestFit="1" customWidth="1"/>
    <col min="10" max="10" width="15" bestFit="1" customWidth="1"/>
    <col min="11" max="11" width="26.21875" bestFit="1" customWidth="1"/>
    <col min="12" max="12" width="20.33203125" bestFit="1" customWidth="1"/>
    <col min="13" max="13" width="16.21875" bestFit="1" customWidth="1"/>
    <col min="14" max="14" width="5" bestFit="1" customWidth="1"/>
    <col min="15" max="15" width="11.21875" bestFit="1" customWidth="1"/>
    <col min="16" max="16" width="10.44140625" bestFit="1" customWidth="1"/>
    <col min="17" max="17" width="7.6640625" bestFit="1" customWidth="1"/>
    <col min="18" max="18" width="8" bestFit="1" customWidth="1"/>
    <col min="19" max="19" width="5.44140625" bestFit="1" customWidth="1"/>
    <col min="20" max="21" width="11.21875" bestFit="1" customWidth="1"/>
    <col min="22" max="22" width="9.44140625" bestFit="1" customWidth="1"/>
    <col min="23" max="23" width="12.44140625" bestFit="1" customWidth="1"/>
    <col min="24" max="24" width="12.33203125" bestFit="1" customWidth="1"/>
    <col min="25" max="25" width="15.44140625" bestFit="1" customWidth="1"/>
    <col min="26" max="26" width="10.88671875" bestFit="1" customWidth="1"/>
    <col min="27" max="27" width="14" bestFit="1" customWidth="1"/>
    <col min="28" max="28" width="6.6640625" bestFit="1" customWidth="1"/>
    <col min="29" max="29" width="9.6640625" bestFit="1" customWidth="1"/>
    <col min="30" max="30" width="10" bestFit="1" customWidth="1"/>
    <col min="31" max="31" width="13.109375" bestFit="1" customWidth="1"/>
    <col min="32" max="32" width="12.88671875" bestFit="1" customWidth="1"/>
    <col min="33" max="33" width="16" bestFit="1" customWidth="1"/>
    <col min="34" max="34" width="10" bestFit="1" customWidth="1"/>
    <col min="35" max="36" width="13.109375" bestFit="1" customWidth="1"/>
    <col min="37" max="37" width="16.21875" bestFit="1" customWidth="1"/>
    <col min="38" max="38" width="11.44140625" bestFit="1" customWidth="1"/>
    <col min="39" max="39" width="14.5546875" bestFit="1" customWidth="1"/>
    <col min="40" max="40" width="7.88671875" bestFit="1" customWidth="1"/>
    <col min="41" max="41" width="10.88671875" bestFit="1" customWidth="1"/>
    <col min="42" max="42" width="11.44140625" bestFit="1" customWidth="1"/>
    <col min="43" max="43" width="14.5546875" bestFit="1" customWidth="1"/>
    <col min="44" max="44" width="10.44140625" bestFit="1" customWidth="1"/>
    <col min="45" max="45" width="13.5546875" bestFit="1" customWidth="1"/>
    <col min="46" max="46" width="12.44140625" bestFit="1" customWidth="1"/>
    <col min="47" max="47" width="15.5546875" bestFit="1" customWidth="1"/>
    <col min="48" max="48" width="11.6640625" bestFit="1" customWidth="1"/>
    <col min="49" max="49" width="14.77734375" bestFit="1" customWidth="1"/>
    <col min="50" max="50" width="11.109375" bestFit="1" customWidth="1"/>
    <col min="51" max="51" width="14.21875" bestFit="1" customWidth="1"/>
    <col min="52" max="52" width="11.5546875" bestFit="1" customWidth="1"/>
    <col min="53" max="53" width="14.6640625" bestFit="1" customWidth="1"/>
    <col min="54" max="54" width="12.44140625" bestFit="1" customWidth="1"/>
    <col min="55" max="55" width="15.5546875" bestFit="1" customWidth="1"/>
    <col min="56" max="56" width="8.5546875" bestFit="1" customWidth="1"/>
    <col min="57" max="57" width="11.5546875" bestFit="1" customWidth="1"/>
    <col min="58" max="58" width="11.33203125" bestFit="1" customWidth="1"/>
    <col min="59" max="59" width="14.44140625" bestFit="1" customWidth="1"/>
    <col min="60" max="60" width="11.33203125" bestFit="1" customWidth="1"/>
    <col min="61" max="61" width="14.44140625" bestFit="1" customWidth="1"/>
    <col min="62" max="62" width="9.21875" bestFit="1" customWidth="1"/>
    <col min="63" max="63" width="12.21875" bestFit="1" customWidth="1"/>
    <col min="64" max="64" width="10.88671875" bestFit="1" customWidth="1"/>
    <col min="65" max="65" width="14" bestFit="1" customWidth="1"/>
    <col min="66" max="66" width="9.6640625" bestFit="1" customWidth="1"/>
    <col min="67" max="67" width="12.6640625" bestFit="1" customWidth="1"/>
    <col min="68" max="68" width="10.77734375" bestFit="1" customWidth="1"/>
    <col min="69" max="69" width="13.88671875" bestFit="1" customWidth="1"/>
    <col min="70" max="70" width="11" bestFit="1" customWidth="1"/>
    <col min="71" max="71" width="14.109375" bestFit="1" customWidth="1"/>
    <col min="72" max="72" width="10" bestFit="1" customWidth="1"/>
    <col min="73" max="73" width="13.109375" bestFit="1" customWidth="1"/>
    <col min="74" max="74" width="10" bestFit="1" customWidth="1"/>
    <col min="75" max="75" width="13.109375" bestFit="1" customWidth="1"/>
    <col min="76" max="76" width="9.44140625" bestFit="1" customWidth="1"/>
    <col min="77" max="77" width="12.44140625" bestFit="1" customWidth="1"/>
    <col min="78" max="78" width="9.77734375" bestFit="1" customWidth="1"/>
    <col min="79" max="79" width="12.77734375" bestFit="1" customWidth="1"/>
    <col min="80" max="80" width="8.88671875" bestFit="1" customWidth="1"/>
    <col min="81" max="81" width="11.88671875" bestFit="1" customWidth="1"/>
    <col min="82" max="82" width="8.109375" bestFit="1" customWidth="1"/>
    <col min="83" max="83" width="11.109375" bestFit="1" customWidth="1"/>
    <col min="84" max="84" width="8.109375" bestFit="1" customWidth="1"/>
    <col min="85" max="85" width="11.109375" bestFit="1" customWidth="1"/>
    <col min="86" max="86" width="7.44140625" bestFit="1" customWidth="1"/>
    <col min="87" max="87" width="10.44140625" bestFit="1" customWidth="1"/>
    <col min="88" max="88" width="8.6640625" bestFit="1" customWidth="1"/>
    <col min="89" max="89" width="11.6640625" bestFit="1" customWidth="1"/>
    <col min="90" max="90" width="8.33203125" bestFit="1" customWidth="1"/>
    <col min="91" max="91" width="11.33203125" bestFit="1" customWidth="1"/>
    <col min="92" max="92" width="8.88671875" bestFit="1" customWidth="1"/>
    <col min="93" max="93" width="11.88671875" bestFit="1" customWidth="1"/>
    <col min="94" max="94" width="8.77734375" bestFit="1" customWidth="1"/>
    <col min="95" max="95" width="11.77734375" bestFit="1" customWidth="1"/>
    <col min="96" max="96" width="9.6640625" bestFit="1" customWidth="1"/>
    <col min="97" max="97" width="12.6640625" bestFit="1" customWidth="1"/>
    <col min="98" max="98" width="10.109375" bestFit="1" customWidth="1"/>
    <col min="99" max="99" width="13.21875" bestFit="1" customWidth="1"/>
    <col min="100" max="100" width="7.6640625" bestFit="1" customWidth="1"/>
    <col min="101" max="101" width="10.6640625" bestFit="1" customWidth="1"/>
    <col min="102" max="102" width="9.88671875" bestFit="1" customWidth="1"/>
    <col min="103" max="103" width="12.88671875" bestFit="1" customWidth="1"/>
    <col min="104" max="104" width="8.21875" bestFit="1" customWidth="1"/>
    <col min="105" max="105" width="11.21875" bestFit="1" customWidth="1"/>
    <col min="106" max="106" width="8.109375" bestFit="1" customWidth="1"/>
    <col min="107" max="107" width="11.109375" bestFit="1" customWidth="1"/>
    <col min="108" max="108" width="9.109375" bestFit="1" customWidth="1"/>
    <col min="109" max="109" width="12.109375" bestFit="1" customWidth="1"/>
    <col min="110" max="110" width="11.77734375" bestFit="1" customWidth="1"/>
    <col min="111" max="111" width="14.88671875" bestFit="1" customWidth="1"/>
    <col min="112" max="112" width="7.6640625" bestFit="1" customWidth="1"/>
    <col min="113" max="113" width="10.6640625" bestFit="1" customWidth="1"/>
    <col min="114" max="114" width="9.109375" bestFit="1" customWidth="1"/>
    <col min="115" max="115" width="12.109375" bestFit="1" customWidth="1"/>
    <col min="116" max="116" width="11.21875" bestFit="1" customWidth="1"/>
    <col min="117" max="117" width="17.88671875" bestFit="1" customWidth="1"/>
    <col min="118" max="118" width="10.21875" bestFit="1" customWidth="1"/>
    <col min="120" max="120" width="17.6640625" bestFit="1" customWidth="1"/>
    <col min="121" max="121" width="7.109375" bestFit="1" customWidth="1"/>
    <col min="122" max="122" width="14.109375" bestFit="1" customWidth="1"/>
    <col min="123" max="123" width="18.21875" bestFit="1" customWidth="1"/>
    <col min="124" max="124" width="8.44140625" bestFit="1" customWidth="1"/>
    <col min="125" max="125" width="8.77734375" bestFit="1" customWidth="1"/>
    <col min="126" max="126" width="17.88671875" bestFit="1" customWidth="1"/>
    <col min="127" max="127" width="13.44140625" bestFit="1" customWidth="1"/>
    <col min="128" max="128" width="10.44140625" bestFit="1" customWidth="1"/>
    <col min="129" max="129" width="17" bestFit="1" customWidth="1"/>
    <col min="130" max="130" width="12.5546875" bestFit="1" customWidth="1"/>
    <col min="131" max="131" width="17.44140625" bestFit="1" customWidth="1"/>
    <col min="132" max="132" width="12.44140625" bestFit="1" customWidth="1"/>
    <col min="133" max="133" width="10.21875" bestFit="1" customWidth="1"/>
    <col min="134" max="134" width="14.88671875" bestFit="1" customWidth="1"/>
    <col min="135" max="135" width="13.88671875" bestFit="1" customWidth="1"/>
    <col min="136" max="136" width="16.5546875" bestFit="1" customWidth="1"/>
    <col min="137" max="137" width="9.21875" bestFit="1" customWidth="1"/>
    <col min="138" max="138" width="14.6640625" bestFit="1" customWidth="1"/>
    <col min="139" max="139" width="10" bestFit="1" customWidth="1"/>
    <col min="140" max="140" width="14.88671875" bestFit="1" customWidth="1"/>
    <col min="141" max="141" width="11.5546875" bestFit="1" customWidth="1"/>
    <col min="142" max="142" width="12.77734375" bestFit="1" customWidth="1"/>
    <col min="143" max="143" width="11.33203125" bestFit="1" customWidth="1"/>
    <col min="144" max="144" width="10.109375" bestFit="1" customWidth="1"/>
    <col min="145" max="145" width="17.77734375" bestFit="1" customWidth="1"/>
    <col min="146" max="146" width="17.6640625" bestFit="1" customWidth="1"/>
    <col min="147" max="147" width="10.33203125" bestFit="1" customWidth="1"/>
    <col min="148" max="148" width="10.5546875" bestFit="1" customWidth="1"/>
    <col min="149" max="149" width="4.88671875" bestFit="1" customWidth="1"/>
    <col min="150" max="150" width="13.77734375" bestFit="1" customWidth="1"/>
    <col min="151" max="151" width="15.6640625" bestFit="1" customWidth="1"/>
    <col min="152" max="152" width="17.33203125" bestFit="1" customWidth="1"/>
    <col min="153" max="153" width="12.33203125" bestFit="1" customWidth="1"/>
    <col min="154" max="154" width="9" bestFit="1" customWidth="1"/>
    <col min="155" max="155" width="12.77734375" bestFit="1" customWidth="1"/>
    <col min="156" max="156" width="14.109375" bestFit="1" customWidth="1"/>
    <col min="157" max="157" width="15.44140625" bestFit="1" customWidth="1"/>
    <col min="158" max="158" width="17.77734375" bestFit="1" customWidth="1"/>
    <col min="159" max="159" width="15.33203125" bestFit="1" customWidth="1"/>
    <col min="160" max="160" width="7.77734375" bestFit="1" customWidth="1"/>
    <col min="161" max="161" width="16.5546875" bestFit="1" customWidth="1"/>
    <col min="162" max="162" width="8.77734375" bestFit="1" customWidth="1"/>
    <col min="163" max="163" width="15.109375" bestFit="1" customWidth="1"/>
    <col min="164" max="164" width="12.33203125" bestFit="1" customWidth="1"/>
    <col min="165" max="165" width="13.6640625" bestFit="1" customWidth="1"/>
    <col min="166" max="166" width="22.88671875" bestFit="1" customWidth="1"/>
    <col min="167" max="167" width="10.109375" bestFit="1" customWidth="1"/>
    <col min="168" max="168" width="26.5546875" bestFit="1" customWidth="1"/>
    <col min="169" max="169" width="13.88671875" bestFit="1" customWidth="1"/>
    <col min="170" max="170" width="8.44140625" bestFit="1" customWidth="1"/>
    <col min="171" max="171" width="15.88671875" bestFit="1" customWidth="1"/>
    <col min="172" max="172" width="9.44140625" bestFit="1" customWidth="1"/>
    <col min="173" max="173" width="12.5546875" bestFit="1" customWidth="1"/>
    <col min="174" max="174" width="10.21875" bestFit="1" customWidth="1"/>
    <col min="175" max="175" width="6.5546875" bestFit="1" customWidth="1"/>
    <col min="176" max="176" width="10.33203125" bestFit="1" customWidth="1"/>
    <col min="177" max="177" width="11.44140625" bestFit="1" customWidth="1"/>
    <col min="178" max="178" width="16.109375" bestFit="1" customWidth="1"/>
    <col min="179" max="179" width="11.6640625" bestFit="1" customWidth="1"/>
    <col min="180" max="180" width="12" bestFit="1" customWidth="1"/>
    <col min="181" max="181" width="20.6640625" bestFit="1" customWidth="1"/>
    <col min="182" max="182" width="17" bestFit="1" customWidth="1"/>
    <col min="183" max="183" width="13.77734375" bestFit="1" customWidth="1"/>
    <col min="184" max="184" width="8.44140625" bestFit="1" customWidth="1"/>
    <col min="185" max="185" width="7.44140625" bestFit="1" customWidth="1"/>
    <col min="186" max="186" width="10.44140625" bestFit="1" customWidth="1"/>
    <col min="187" max="187" width="10" bestFit="1" customWidth="1"/>
    <col min="188" max="188" width="9.109375" bestFit="1" customWidth="1"/>
    <col min="190" max="190" width="25.44140625" bestFit="1" customWidth="1"/>
    <col min="191" max="191" width="11.44140625" bestFit="1" customWidth="1"/>
    <col min="192" max="192" width="7.109375" bestFit="1" customWidth="1"/>
    <col min="193" max="193" width="11.109375" bestFit="1" customWidth="1"/>
    <col min="194" max="194" width="14.77734375" bestFit="1" customWidth="1"/>
    <col min="195" max="195" width="10" bestFit="1" customWidth="1"/>
    <col min="196" max="196" width="10.44140625" bestFit="1" customWidth="1"/>
    <col min="197" max="197" width="10" bestFit="1" customWidth="1"/>
    <col min="198" max="198" width="16" bestFit="1" customWidth="1"/>
    <col min="199" max="199" width="13.21875" bestFit="1" customWidth="1"/>
    <col min="200" max="200" width="19" bestFit="1" customWidth="1"/>
    <col min="201" max="201" width="10.6640625" bestFit="1" customWidth="1"/>
    <col min="202" max="202" width="9.5546875" bestFit="1" customWidth="1"/>
    <col min="203" max="203" width="16.6640625" bestFit="1" customWidth="1"/>
    <col min="204" max="204" width="17.33203125" bestFit="1" customWidth="1"/>
    <col min="205" max="205" width="12.5546875" bestFit="1" customWidth="1"/>
    <col min="206" max="206" width="15.109375" bestFit="1" customWidth="1"/>
    <col min="207" max="207" width="10.77734375" bestFit="1" customWidth="1"/>
    <col min="208" max="208" width="10.88671875" bestFit="1" customWidth="1"/>
    <col min="209" max="209" width="16.6640625" bestFit="1" customWidth="1"/>
    <col min="210" max="210" width="6.77734375" bestFit="1" customWidth="1"/>
    <col min="211" max="211" width="7.44140625" bestFit="1" customWidth="1"/>
    <col min="212" max="213" width="10.6640625" bestFit="1" customWidth="1"/>
    <col min="214" max="214" width="19.88671875" bestFit="1" customWidth="1"/>
    <col min="215" max="215" width="16.6640625" bestFit="1" customWidth="1"/>
    <col min="216" max="216" width="21.88671875" bestFit="1" customWidth="1"/>
    <col min="217" max="217" width="11.88671875" bestFit="1" customWidth="1"/>
    <col min="218" max="218" width="9" bestFit="1" customWidth="1"/>
    <col min="219" max="219" width="6.6640625" bestFit="1" customWidth="1"/>
    <col min="220" max="220" width="22.33203125" bestFit="1" customWidth="1"/>
    <col min="221" max="221" width="12.21875" bestFit="1" customWidth="1"/>
    <col min="222" max="222" width="13.109375" bestFit="1" customWidth="1"/>
    <col min="223" max="223" width="18.44140625" bestFit="1" customWidth="1"/>
    <col min="224" max="224" width="16.44140625" bestFit="1" customWidth="1"/>
    <col min="225" max="225" width="10.109375" bestFit="1" customWidth="1"/>
    <col min="226" max="226" width="13.88671875" bestFit="1" customWidth="1"/>
    <col min="227" max="227" width="11.5546875" bestFit="1" customWidth="1"/>
    <col min="228" max="228" width="12.33203125" bestFit="1" customWidth="1"/>
    <col min="229" max="229" width="8.44140625" bestFit="1" customWidth="1"/>
    <col min="230" max="230" width="15.77734375" bestFit="1" customWidth="1"/>
    <col min="231" max="231" width="10.77734375" bestFit="1" customWidth="1"/>
    <col min="232" max="232" width="20.109375" bestFit="1" customWidth="1"/>
    <col min="233" max="233" width="9.6640625" bestFit="1" customWidth="1"/>
    <col min="234" max="234" width="22.44140625" bestFit="1" customWidth="1"/>
    <col min="235" max="235" width="11" bestFit="1" customWidth="1"/>
    <col min="236" max="236" width="11.44140625" bestFit="1" customWidth="1"/>
    <col min="237" max="237" width="12.6640625" bestFit="1" customWidth="1"/>
    <col min="238" max="238" width="18.88671875" bestFit="1" customWidth="1"/>
    <col min="239" max="239" width="10.109375" bestFit="1" customWidth="1"/>
    <col min="240" max="240" width="15.6640625" bestFit="1" customWidth="1"/>
    <col min="241" max="241" width="11.33203125" bestFit="1" customWidth="1"/>
    <col min="242" max="242" width="14.44140625" bestFit="1" customWidth="1"/>
    <col min="243" max="243" width="12" bestFit="1" customWidth="1"/>
    <col min="244" max="244" width="14.21875" bestFit="1" customWidth="1"/>
    <col min="245" max="245" width="15.88671875" bestFit="1" customWidth="1"/>
    <col min="246" max="246" width="6.88671875" bestFit="1" customWidth="1"/>
    <col min="247" max="248" width="8.5546875" bestFit="1" customWidth="1"/>
    <col min="249" max="249" width="16.33203125" bestFit="1" customWidth="1"/>
    <col min="250" max="250" width="10.88671875" bestFit="1" customWidth="1"/>
    <col min="251" max="251" width="16.21875" bestFit="1" customWidth="1"/>
    <col min="252" max="252" width="18.44140625" bestFit="1" customWidth="1"/>
    <col min="253" max="253" width="14.6640625" bestFit="1" customWidth="1"/>
    <col min="254" max="254" width="12.21875" bestFit="1" customWidth="1"/>
    <col min="255" max="255" width="10.77734375" bestFit="1" customWidth="1"/>
    <col min="256" max="256" width="16.44140625" bestFit="1" customWidth="1"/>
    <col min="257" max="257" width="13.88671875" bestFit="1" customWidth="1"/>
    <col min="258" max="258" width="12.21875" bestFit="1" customWidth="1"/>
    <col min="259" max="259" width="11.21875" bestFit="1" customWidth="1"/>
  </cols>
  <sheetData>
    <row r="3" spans="1:20" x14ac:dyDescent="0.3">
      <c r="A3" s="63" t="s">
        <v>359</v>
      </c>
      <c r="B3" t="s">
        <v>434</v>
      </c>
      <c r="E3" s="63" t="s">
        <v>359</v>
      </c>
      <c r="F3" t="s">
        <v>436</v>
      </c>
      <c r="H3" s="63" t="s">
        <v>359</v>
      </c>
      <c r="J3" s="63" t="s">
        <v>359</v>
      </c>
      <c r="K3" t="s">
        <v>434</v>
      </c>
      <c r="L3" s="63" t="s">
        <v>438</v>
      </c>
      <c r="M3" s="63" t="s">
        <v>367</v>
      </c>
    </row>
    <row r="4" spans="1:20" x14ac:dyDescent="0.3">
      <c r="A4" s="64" t="s">
        <v>362</v>
      </c>
      <c r="B4">
        <v>123</v>
      </c>
      <c r="E4" s="64" t="s">
        <v>431</v>
      </c>
      <c r="F4">
        <v>83</v>
      </c>
      <c r="H4" s="64" t="s">
        <v>431</v>
      </c>
      <c r="J4" s="64" t="s">
        <v>362</v>
      </c>
      <c r="K4">
        <v>37</v>
      </c>
      <c r="L4" s="63" t="s">
        <v>359</v>
      </c>
      <c r="M4" t="s">
        <v>368</v>
      </c>
      <c r="N4" t="s">
        <v>361</v>
      </c>
      <c r="O4" t="s">
        <v>360</v>
      </c>
    </row>
    <row r="5" spans="1:20" x14ac:dyDescent="0.3">
      <c r="A5" s="66" t="s">
        <v>372</v>
      </c>
      <c r="B5">
        <v>39</v>
      </c>
      <c r="E5" s="64" t="s">
        <v>432</v>
      </c>
      <c r="F5">
        <v>83</v>
      </c>
      <c r="H5" s="64" t="s">
        <v>432</v>
      </c>
      <c r="J5" s="66" t="s">
        <v>261</v>
      </c>
      <c r="K5">
        <v>8</v>
      </c>
      <c r="L5" s="64" t="s">
        <v>333</v>
      </c>
      <c r="M5">
        <v>27</v>
      </c>
      <c r="N5">
        <v>12</v>
      </c>
      <c r="O5">
        <v>39</v>
      </c>
      <c r="T5" t="s">
        <v>437</v>
      </c>
    </row>
    <row r="6" spans="1:20" x14ac:dyDescent="0.3">
      <c r="A6" s="66" t="s">
        <v>371</v>
      </c>
      <c r="B6">
        <v>84</v>
      </c>
      <c r="E6" s="64" t="s">
        <v>433</v>
      </c>
      <c r="F6">
        <v>84</v>
      </c>
      <c r="H6" s="64" t="s">
        <v>433</v>
      </c>
      <c r="J6" s="66" t="s">
        <v>266</v>
      </c>
      <c r="K6">
        <v>1</v>
      </c>
      <c r="L6" s="64" t="s">
        <v>335</v>
      </c>
      <c r="M6">
        <v>7</v>
      </c>
      <c r="N6">
        <v>2</v>
      </c>
      <c r="O6">
        <v>9</v>
      </c>
    </row>
    <row r="7" spans="1:20" x14ac:dyDescent="0.3">
      <c r="A7" s="64" t="s">
        <v>360</v>
      </c>
      <c r="B7">
        <v>123</v>
      </c>
      <c r="E7" s="64" t="s">
        <v>360</v>
      </c>
      <c r="F7">
        <v>250</v>
      </c>
      <c r="H7" s="64" t="s">
        <v>360</v>
      </c>
      <c r="J7" s="66" t="s">
        <v>303</v>
      </c>
      <c r="K7">
        <v>4</v>
      </c>
      <c r="L7" s="64" t="s">
        <v>338</v>
      </c>
      <c r="M7">
        <v>27</v>
      </c>
      <c r="N7">
        <v>5</v>
      </c>
      <c r="O7">
        <v>32</v>
      </c>
    </row>
    <row r="8" spans="1:20" x14ac:dyDescent="0.3">
      <c r="I8" t="s">
        <v>437</v>
      </c>
      <c r="J8" s="66" t="s">
        <v>264</v>
      </c>
      <c r="K8">
        <v>9</v>
      </c>
      <c r="L8" s="64" t="s">
        <v>337</v>
      </c>
      <c r="M8">
        <v>29</v>
      </c>
      <c r="N8">
        <v>10</v>
      </c>
      <c r="O8">
        <v>39</v>
      </c>
    </row>
    <row r="9" spans="1:20" x14ac:dyDescent="0.3">
      <c r="A9" s="72" t="s">
        <v>9</v>
      </c>
      <c r="B9" s="67" t="s">
        <v>435</v>
      </c>
      <c r="E9" s="69" t="s">
        <v>359</v>
      </c>
      <c r="F9" s="69" t="s">
        <v>436</v>
      </c>
      <c r="J9" s="66" t="s">
        <v>280</v>
      </c>
      <c r="K9">
        <v>1</v>
      </c>
      <c r="L9" s="64" t="s">
        <v>334</v>
      </c>
      <c r="M9">
        <v>8</v>
      </c>
      <c r="N9">
        <v>2</v>
      </c>
      <c r="O9">
        <v>10</v>
      </c>
    </row>
    <row r="10" spans="1:20" x14ac:dyDescent="0.3">
      <c r="A10" s="75" t="s">
        <v>362</v>
      </c>
      <c r="B10" s="76">
        <v>123</v>
      </c>
      <c r="E10" s="64" t="s">
        <v>431</v>
      </c>
      <c r="F10">
        <f>F4</f>
        <v>83</v>
      </c>
      <c r="J10" s="66" t="s">
        <v>306</v>
      </c>
      <c r="K10">
        <v>2</v>
      </c>
      <c r="L10" s="64" t="s">
        <v>336</v>
      </c>
      <c r="M10">
        <v>13</v>
      </c>
      <c r="N10">
        <v>4</v>
      </c>
      <c r="O10">
        <v>17</v>
      </c>
    </row>
    <row r="11" spans="1:20" x14ac:dyDescent="0.3">
      <c r="A11" s="77" t="s">
        <v>372</v>
      </c>
      <c r="B11" s="2">
        <v>39</v>
      </c>
      <c r="E11" s="64" t="s">
        <v>432</v>
      </c>
      <c r="F11">
        <f>F5</f>
        <v>83</v>
      </c>
      <c r="J11" s="66" t="s">
        <v>267</v>
      </c>
      <c r="K11">
        <v>2</v>
      </c>
      <c r="L11" s="64" t="s">
        <v>369</v>
      </c>
      <c r="M11">
        <v>55</v>
      </c>
      <c r="N11">
        <v>24</v>
      </c>
      <c r="O11">
        <v>79</v>
      </c>
    </row>
    <row r="12" spans="1:20" x14ac:dyDescent="0.3">
      <c r="A12" s="77" t="s">
        <v>371</v>
      </c>
      <c r="B12" s="2">
        <v>84</v>
      </c>
      <c r="E12" s="64" t="s">
        <v>433</v>
      </c>
      <c r="F12">
        <f>F6</f>
        <v>84</v>
      </c>
      <c r="J12" s="66" t="s">
        <v>263</v>
      </c>
      <c r="K12">
        <v>6</v>
      </c>
      <c r="L12" s="64" t="s">
        <v>430</v>
      </c>
      <c r="M12">
        <v>17</v>
      </c>
      <c r="N12">
        <v>8</v>
      </c>
      <c r="O12">
        <v>25</v>
      </c>
    </row>
    <row r="13" spans="1:20" x14ac:dyDescent="0.3">
      <c r="J13" s="66" t="s">
        <v>262</v>
      </c>
      <c r="K13">
        <v>4</v>
      </c>
      <c r="L13" s="64" t="s">
        <v>360</v>
      </c>
      <c r="M13">
        <v>183</v>
      </c>
      <c r="N13">
        <v>67</v>
      </c>
      <c r="O13">
        <v>250</v>
      </c>
    </row>
    <row r="14" spans="1:20" x14ac:dyDescent="0.3">
      <c r="A14" s="63" t="s">
        <v>364</v>
      </c>
      <c r="B14" s="63" t="s">
        <v>367</v>
      </c>
      <c r="F14" s="68" t="s">
        <v>364</v>
      </c>
      <c r="G14" s="68" t="s">
        <v>367</v>
      </c>
      <c r="H14" s="68"/>
      <c r="I14" s="68"/>
      <c r="J14" s="64" t="s">
        <v>360</v>
      </c>
      <c r="K14">
        <v>37</v>
      </c>
    </row>
    <row r="15" spans="1:20" x14ac:dyDescent="0.3">
      <c r="A15" s="63" t="s">
        <v>359</v>
      </c>
      <c r="B15" t="s">
        <v>362</v>
      </c>
      <c r="C15" t="s">
        <v>363</v>
      </c>
      <c r="D15" t="s">
        <v>360</v>
      </c>
      <c r="F15" s="69" t="s">
        <v>359</v>
      </c>
      <c r="G15" s="69" t="s">
        <v>362</v>
      </c>
      <c r="H15" s="69" t="s">
        <v>363</v>
      </c>
      <c r="I15" s="69" t="s">
        <v>360</v>
      </c>
      <c r="L15" s="68" t="s">
        <v>438</v>
      </c>
      <c r="M15" s="68" t="s">
        <v>367</v>
      </c>
      <c r="N15" s="68"/>
      <c r="O15" s="68"/>
    </row>
    <row r="16" spans="1:20" x14ac:dyDescent="0.3">
      <c r="A16" s="64" t="s">
        <v>333</v>
      </c>
      <c r="B16">
        <v>17</v>
      </c>
      <c r="C16">
        <v>22</v>
      </c>
      <c r="D16">
        <v>39</v>
      </c>
      <c r="F16" s="64" t="s">
        <v>333</v>
      </c>
      <c r="G16">
        <v>17</v>
      </c>
      <c r="H16">
        <v>22</v>
      </c>
      <c r="I16">
        <v>39</v>
      </c>
      <c r="J16" s="69" t="s">
        <v>359</v>
      </c>
      <c r="K16" s="69" t="s">
        <v>434</v>
      </c>
      <c r="L16" s="69" t="s">
        <v>359</v>
      </c>
      <c r="M16" s="69" t="s">
        <v>368</v>
      </c>
      <c r="N16" s="69" t="s">
        <v>361</v>
      </c>
      <c r="O16" s="69" t="s">
        <v>360</v>
      </c>
    </row>
    <row r="17" spans="1:15" x14ac:dyDescent="0.3">
      <c r="A17" s="64" t="s">
        <v>335</v>
      </c>
      <c r="B17">
        <v>3</v>
      </c>
      <c r="C17">
        <v>6</v>
      </c>
      <c r="D17">
        <v>9</v>
      </c>
      <c r="F17" s="64" t="s">
        <v>335</v>
      </c>
      <c r="G17">
        <v>3</v>
      </c>
      <c r="H17">
        <v>6</v>
      </c>
      <c r="I17">
        <v>9</v>
      </c>
      <c r="J17" s="73" t="s">
        <v>362</v>
      </c>
      <c r="K17" s="74">
        <v>37</v>
      </c>
      <c r="L17" s="64" t="s">
        <v>333</v>
      </c>
      <c r="M17">
        <v>27</v>
      </c>
      <c r="N17">
        <v>12</v>
      </c>
      <c r="O17">
        <v>39</v>
      </c>
    </row>
    <row r="18" spans="1:15" x14ac:dyDescent="0.3">
      <c r="A18" s="64" t="s">
        <v>338</v>
      </c>
      <c r="B18">
        <v>15</v>
      </c>
      <c r="C18">
        <v>17</v>
      </c>
      <c r="D18">
        <v>32</v>
      </c>
      <c r="F18" s="64" t="s">
        <v>338</v>
      </c>
      <c r="G18">
        <v>15</v>
      </c>
      <c r="H18">
        <v>17</v>
      </c>
      <c r="I18">
        <v>32</v>
      </c>
      <c r="J18" s="66" t="s">
        <v>261</v>
      </c>
      <c r="K18">
        <v>8</v>
      </c>
      <c r="L18" s="64" t="s">
        <v>335</v>
      </c>
      <c r="M18">
        <v>7</v>
      </c>
      <c r="N18">
        <v>2</v>
      </c>
      <c r="O18">
        <v>9</v>
      </c>
    </row>
    <row r="19" spans="1:15" x14ac:dyDescent="0.3">
      <c r="A19" s="64" t="s">
        <v>337</v>
      </c>
      <c r="B19">
        <v>18</v>
      </c>
      <c r="C19">
        <v>21</v>
      </c>
      <c r="D19">
        <v>39</v>
      </c>
      <c r="F19" s="64" t="s">
        <v>337</v>
      </c>
      <c r="G19">
        <v>18</v>
      </c>
      <c r="H19">
        <v>21</v>
      </c>
      <c r="I19">
        <v>39</v>
      </c>
      <c r="J19" s="66" t="s">
        <v>266</v>
      </c>
      <c r="K19">
        <v>1</v>
      </c>
      <c r="L19" s="64" t="s">
        <v>338</v>
      </c>
      <c r="M19">
        <v>27</v>
      </c>
      <c r="N19">
        <v>5</v>
      </c>
      <c r="O19">
        <v>32</v>
      </c>
    </row>
    <row r="20" spans="1:15" x14ac:dyDescent="0.3">
      <c r="A20" s="64" t="s">
        <v>334</v>
      </c>
      <c r="B20">
        <v>3</v>
      </c>
      <c r="C20">
        <v>7</v>
      </c>
      <c r="D20">
        <v>10</v>
      </c>
      <c r="F20" s="64" t="s">
        <v>334</v>
      </c>
      <c r="G20">
        <v>3</v>
      </c>
      <c r="H20">
        <v>7</v>
      </c>
      <c r="I20">
        <v>10</v>
      </c>
      <c r="J20" s="66" t="s">
        <v>303</v>
      </c>
      <c r="K20">
        <v>4</v>
      </c>
      <c r="L20" s="64" t="s">
        <v>337</v>
      </c>
      <c r="M20">
        <v>29</v>
      </c>
      <c r="N20">
        <v>10</v>
      </c>
      <c r="O20">
        <v>39</v>
      </c>
    </row>
    <row r="21" spans="1:15" x14ac:dyDescent="0.3">
      <c r="A21" s="64" t="s">
        <v>336</v>
      </c>
      <c r="B21">
        <v>10</v>
      </c>
      <c r="C21">
        <v>7</v>
      </c>
      <c r="D21">
        <v>17</v>
      </c>
      <c r="F21" s="64" t="s">
        <v>336</v>
      </c>
      <c r="G21">
        <v>10</v>
      </c>
      <c r="H21">
        <v>7</v>
      </c>
      <c r="I21">
        <v>17</v>
      </c>
      <c r="J21" s="66" t="s">
        <v>264</v>
      </c>
      <c r="K21">
        <v>9</v>
      </c>
      <c r="L21" s="64" t="s">
        <v>334</v>
      </c>
      <c r="M21">
        <v>8</v>
      </c>
      <c r="N21">
        <v>2</v>
      </c>
      <c r="O21">
        <v>10</v>
      </c>
    </row>
    <row r="22" spans="1:15" x14ac:dyDescent="0.3">
      <c r="A22" s="64" t="s">
        <v>369</v>
      </c>
      <c r="B22">
        <v>45</v>
      </c>
      <c r="C22">
        <v>34</v>
      </c>
      <c r="D22">
        <v>79</v>
      </c>
      <c r="F22" s="64" t="s">
        <v>369</v>
      </c>
      <c r="G22">
        <v>45</v>
      </c>
      <c r="H22">
        <v>34</v>
      </c>
      <c r="I22">
        <v>79</v>
      </c>
      <c r="J22" s="66" t="s">
        <v>280</v>
      </c>
      <c r="K22">
        <v>1</v>
      </c>
      <c r="L22" s="64" t="s">
        <v>336</v>
      </c>
      <c r="M22">
        <v>13</v>
      </c>
      <c r="N22">
        <v>4</v>
      </c>
      <c r="O22">
        <v>17</v>
      </c>
    </row>
    <row r="23" spans="1:15" x14ac:dyDescent="0.3">
      <c r="A23" s="64" t="s">
        <v>430</v>
      </c>
      <c r="B23">
        <v>12</v>
      </c>
      <c r="C23">
        <v>13</v>
      </c>
      <c r="D23">
        <v>25</v>
      </c>
      <c r="F23" s="64" t="s">
        <v>430</v>
      </c>
      <c r="G23">
        <v>12</v>
      </c>
      <c r="H23">
        <v>13</v>
      </c>
      <c r="I23">
        <v>25</v>
      </c>
      <c r="J23" s="66" t="s">
        <v>306</v>
      </c>
      <c r="K23">
        <v>2</v>
      </c>
      <c r="L23" s="64" t="s">
        <v>369</v>
      </c>
      <c r="M23">
        <v>55</v>
      </c>
      <c r="N23">
        <v>24</v>
      </c>
      <c r="O23">
        <v>79</v>
      </c>
    </row>
    <row r="24" spans="1:15" x14ac:dyDescent="0.3">
      <c r="A24" s="64" t="s">
        <v>360</v>
      </c>
      <c r="B24">
        <v>123</v>
      </c>
      <c r="C24">
        <v>127</v>
      </c>
      <c r="D24">
        <v>250</v>
      </c>
      <c r="F24" s="70" t="s">
        <v>360</v>
      </c>
      <c r="G24" s="71">
        <v>123</v>
      </c>
      <c r="H24" s="71">
        <v>127</v>
      </c>
      <c r="I24" s="71">
        <v>250</v>
      </c>
      <c r="J24" s="66" t="s">
        <v>267</v>
      </c>
      <c r="K24">
        <v>2</v>
      </c>
      <c r="L24" s="64" t="s">
        <v>430</v>
      </c>
      <c r="M24">
        <v>17</v>
      </c>
      <c r="N24">
        <v>8</v>
      </c>
      <c r="O24">
        <v>25</v>
      </c>
    </row>
    <row r="25" spans="1:15" x14ac:dyDescent="0.3">
      <c r="A25" s="63" t="s">
        <v>438</v>
      </c>
      <c r="B25" s="63" t="s">
        <v>367</v>
      </c>
      <c r="D25" s="68" t="s">
        <v>438</v>
      </c>
      <c r="E25" s="68" t="s">
        <v>367</v>
      </c>
      <c r="F25" s="68"/>
      <c r="J25" s="66" t="s">
        <v>263</v>
      </c>
      <c r="K25">
        <v>6</v>
      </c>
      <c r="L25" s="70" t="s">
        <v>360</v>
      </c>
      <c r="M25" s="71">
        <v>183</v>
      </c>
      <c r="N25" s="71">
        <v>67</v>
      </c>
      <c r="O25" s="71">
        <v>250</v>
      </c>
    </row>
    <row r="26" spans="1:15" x14ac:dyDescent="0.3">
      <c r="A26" s="63" t="s">
        <v>359</v>
      </c>
      <c r="B26" t="s">
        <v>362</v>
      </c>
      <c r="C26" t="s">
        <v>360</v>
      </c>
      <c r="D26" s="69" t="s">
        <v>359</v>
      </c>
      <c r="E26" s="69" t="s">
        <v>362</v>
      </c>
      <c r="F26" s="69" t="s">
        <v>360</v>
      </c>
      <c r="J26" s="66" t="s">
        <v>262</v>
      </c>
      <c r="K26">
        <v>4</v>
      </c>
    </row>
    <row r="27" spans="1:15" x14ac:dyDescent="0.3">
      <c r="A27" s="64" t="s">
        <v>356</v>
      </c>
      <c r="B27">
        <v>46</v>
      </c>
      <c r="C27">
        <v>46</v>
      </c>
      <c r="D27" s="64" t="s">
        <v>357</v>
      </c>
      <c r="E27">
        <v>77</v>
      </c>
      <c r="F27">
        <v>77</v>
      </c>
      <c r="J27" s="70" t="s">
        <v>360</v>
      </c>
      <c r="K27" s="71">
        <v>37</v>
      </c>
    </row>
    <row r="28" spans="1:15" x14ac:dyDescent="0.3">
      <c r="A28" s="64" t="s">
        <v>360</v>
      </c>
      <c r="B28">
        <v>46</v>
      </c>
      <c r="C28">
        <v>46</v>
      </c>
      <c r="D28" s="64" t="s">
        <v>356</v>
      </c>
      <c r="E28">
        <v>46</v>
      </c>
      <c r="F28">
        <v>46</v>
      </c>
    </row>
    <row r="29" spans="1:15" x14ac:dyDescent="0.3">
      <c r="D29" s="70" t="s">
        <v>360</v>
      </c>
      <c r="E29" s="71">
        <v>123</v>
      </c>
      <c r="F29" s="71">
        <v>123</v>
      </c>
    </row>
  </sheetData>
  <sortState xmlns:xlrd2="http://schemas.microsoft.com/office/spreadsheetml/2017/richdata2" ref="D27:F28">
    <sortCondition ref="D27:D28"/>
  </sortState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0B9D-7935-49F8-8103-0B7C60217A36}">
  <dimension ref="A1:K251"/>
  <sheetViews>
    <sheetView workbookViewId="0">
      <selection sqref="A1:K251"/>
    </sheetView>
  </sheetViews>
  <sheetFormatPr defaultRowHeight="14.4" x14ac:dyDescent="0.3"/>
  <sheetData>
    <row r="1" spans="1:11" ht="15.6" x14ac:dyDescent="0.3">
      <c r="A1" s="52" t="s">
        <v>231</v>
      </c>
      <c r="B1" s="53" t="s">
        <v>232</v>
      </c>
      <c r="C1" s="53" t="s">
        <v>1</v>
      </c>
      <c r="D1" s="53" t="s">
        <v>5</v>
      </c>
      <c r="E1" s="54" t="s">
        <v>3</v>
      </c>
      <c r="F1" s="54" t="s">
        <v>4</v>
      </c>
      <c r="G1" s="54" t="s">
        <v>6</v>
      </c>
      <c r="H1" s="54" t="s">
        <v>328</v>
      </c>
      <c r="I1" s="54" t="s">
        <v>8</v>
      </c>
      <c r="J1" s="55" t="s">
        <v>9</v>
      </c>
      <c r="K1" s="54" t="s">
        <v>366</v>
      </c>
    </row>
    <row r="2" spans="1:11" x14ac:dyDescent="0.3">
      <c r="A2" s="56">
        <v>1</v>
      </c>
      <c r="B2" s="10">
        <v>1001</v>
      </c>
      <c r="C2" s="45" t="s">
        <v>10</v>
      </c>
      <c r="D2" s="10" t="s">
        <v>264</v>
      </c>
      <c r="E2" s="10" t="s">
        <v>369</v>
      </c>
      <c r="F2" s="10">
        <v>10</v>
      </c>
      <c r="G2" s="10" t="str">
        <f>'APTITUDE TEST RESULT'!I2</f>
        <v>PASS</v>
      </c>
      <c r="H2" s="10" t="str">
        <f>VLOOKUP(B2,[0]!RESULT,8,FALSE)</f>
        <v>GREEN</v>
      </c>
      <c r="I2" s="10" t="s">
        <v>356</v>
      </c>
      <c r="J2" s="28" t="str">
        <f>IF(OR(Table13[[#This Row],[Aptitude Test]]="FAIL",Table13[[#This Row],[Background Verification Status]]="RED"),"REJECTED","HIRED")</f>
        <v>HIRED</v>
      </c>
      <c r="K2" s="65"/>
    </row>
    <row r="3" spans="1:11" x14ac:dyDescent="0.3">
      <c r="A3" s="56">
        <v>2</v>
      </c>
      <c r="B3" s="10">
        <v>1002</v>
      </c>
      <c r="C3" s="10" t="s">
        <v>11</v>
      </c>
      <c r="D3" s="10" t="s">
        <v>261</v>
      </c>
      <c r="E3" s="10" t="s">
        <v>330</v>
      </c>
      <c r="F3" s="10">
        <v>12</v>
      </c>
      <c r="G3" s="10" t="str">
        <f>'APTITUDE TEST RESULT'!I3</f>
        <v>FAIL</v>
      </c>
      <c r="H3" s="10" t="str">
        <f>VLOOKUP(B3,[0]!RESULT,8,FALSE)</f>
        <v>GREEN</v>
      </c>
      <c r="I3" s="10" t="s">
        <v>357</v>
      </c>
      <c r="J3" s="28" t="str">
        <f>IF(OR(Table13[[#This Row],[Aptitude Test]]="FAIL",Table13[[#This Row],[Background Verification Status]]="RED"),"REJECTED","HIRED")</f>
        <v>REJECTED</v>
      </c>
      <c r="K3" s="10"/>
    </row>
    <row r="4" spans="1:11" x14ac:dyDescent="0.3">
      <c r="A4" s="56">
        <v>3</v>
      </c>
      <c r="B4" s="10">
        <v>1003</v>
      </c>
      <c r="C4" s="10" t="s">
        <v>12</v>
      </c>
      <c r="D4" s="10" t="s">
        <v>262</v>
      </c>
      <c r="E4" s="10" t="s">
        <v>331</v>
      </c>
      <c r="F4" s="10">
        <v>20</v>
      </c>
      <c r="G4" s="10" t="str">
        <f>'APTITUDE TEST RESULT'!I4</f>
        <v>FAIL</v>
      </c>
      <c r="H4" s="10" t="str">
        <f>VLOOKUP(B4,[0]!RESULT,8,FALSE)</f>
        <v>GREEN</v>
      </c>
      <c r="I4" s="10" t="s">
        <v>357</v>
      </c>
      <c r="J4" s="28" t="str">
        <f>IF(OR(Table13[[#This Row],[Aptitude Test]]="FAIL",Table13[[#This Row],[Background Verification Status]]="RED"),"REJECTED","HIRED")</f>
        <v>REJECTED</v>
      </c>
      <c r="K4" s="10"/>
    </row>
    <row r="5" spans="1:11" x14ac:dyDescent="0.3">
      <c r="A5" s="56">
        <v>4</v>
      </c>
      <c r="B5" s="10">
        <v>1004</v>
      </c>
      <c r="C5" s="45" t="s">
        <v>13</v>
      </c>
      <c r="D5" s="10" t="s">
        <v>263</v>
      </c>
      <c r="E5" s="10" t="s">
        <v>332</v>
      </c>
      <c r="F5" s="10">
        <v>10</v>
      </c>
      <c r="G5" s="10" t="str">
        <f>'APTITUDE TEST RESULT'!I5</f>
        <v>FAIL</v>
      </c>
      <c r="H5" s="10" t="str">
        <f>VLOOKUP(B5,[0]!RESULT,8,FALSE)</f>
        <v>RED</v>
      </c>
      <c r="I5" s="10" t="s">
        <v>356</v>
      </c>
      <c r="J5" s="28" t="str">
        <f>IF(OR(Table13[[#This Row],[Aptitude Test]]="FAIL",Table13[[#This Row],[Background Verification Status]]="RED"),"REJECTED","HIRED")</f>
        <v>REJECTED</v>
      </c>
      <c r="K5" s="10"/>
    </row>
    <row r="6" spans="1:11" x14ac:dyDescent="0.3">
      <c r="A6" s="56">
        <v>5</v>
      </c>
      <c r="B6" s="10">
        <v>1005</v>
      </c>
      <c r="C6" s="57" t="s">
        <v>14</v>
      </c>
      <c r="D6" s="10" t="s">
        <v>265</v>
      </c>
      <c r="E6" s="10" t="s">
        <v>338</v>
      </c>
      <c r="F6" s="10">
        <v>11</v>
      </c>
      <c r="G6" s="10" t="str">
        <f>'APTITUDE TEST RESULT'!I6</f>
        <v>FAIL</v>
      </c>
      <c r="H6" s="10" t="str">
        <f>VLOOKUP(B6,[0]!RESULT,8,FALSE)</f>
        <v>RED</v>
      </c>
      <c r="I6" s="10" t="s">
        <v>357</v>
      </c>
      <c r="J6" s="28" t="str">
        <f>IF(OR(Table13[[#This Row],[Aptitude Test]]="FAIL",Table13[[#This Row],[Background Verification Status]]="RED"),"REJECTED","HIRED")</f>
        <v>REJECTED</v>
      </c>
      <c r="K6" s="10"/>
    </row>
    <row r="7" spans="1:11" x14ac:dyDescent="0.3">
      <c r="A7" s="56">
        <v>6</v>
      </c>
      <c r="B7" s="10">
        <v>1006</v>
      </c>
      <c r="C7" s="10" t="s">
        <v>15</v>
      </c>
      <c r="D7" s="10" t="s">
        <v>266</v>
      </c>
      <c r="E7" s="10" t="s">
        <v>337</v>
      </c>
      <c r="F7" s="10">
        <v>13</v>
      </c>
      <c r="G7" s="10" t="str">
        <f>'APTITUDE TEST RESULT'!I7</f>
        <v>PASS</v>
      </c>
      <c r="H7" s="10" t="str">
        <f>VLOOKUP(B7,[0]!RESULT,8,FALSE)</f>
        <v>RED</v>
      </c>
      <c r="I7" s="10" t="s">
        <v>357</v>
      </c>
      <c r="J7" s="28" t="str">
        <f>IF(OR(Table13[[#This Row],[Aptitude Test]]="FAIL",Table13[[#This Row],[Background Verification Status]]="RED"),"REJECTED","HIRED")</f>
        <v>REJECTED</v>
      </c>
      <c r="K7" s="10"/>
    </row>
    <row r="8" spans="1:11" x14ac:dyDescent="0.3">
      <c r="A8" s="56">
        <v>7</v>
      </c>
      <c r="B8" s="10">
        <v>1007</v>
      </c>
      <c r="C8" s="10" t="s">
        <v>16</v>
      </c>
      <c r="D8" s="10" t="s">
        <v>267</v>
      </c>
      <c r="E8" s="10" t="s">
        <v>337</v>
      </c>
      <c r="F8" s="10">
        <v>14</v>
      </c>
      <c r="G8" s="10" t="str">
        <f>'APTITUDE TEST RESULT'!I8</f>
        <v>FAIL</v>
      </c>
      <c r="H8" s="10" t="str">
        <f>VLOOKUP(B8,[0]!RESULT,8,FALSE)</f>
        <v>RED</v>
      </c>
      <c r="I8" s="10" t="s">
        <v>357</v>
      </c>
      <c r="J8" s="28" t="str">
        <f>IF(OR(Table13[[#This Row],[Aptitude Test]]="FAIL",Table13[[#This Row],[Background Verification Status]]="RED"),"REJECTED","HIRED")</f>
        <v>REJECTED</v>
      </c>
      <c r="K8" s="10"/>
    </row>
    <row r="9" spans="1:11" x14ac:dyDescent="0.3">
      <c r="A9" s="56">
        <v>8</v>
      </c>
      <c r="B9" s="10">
        <v>1008</v>
      </c>
      <c r="C9" s="10" t="s">
        <v>17</v>
      </c>
      <c r="D9" s="58" t="s">
        <v>269</v>
      </c>
      <c r="E9" s="10" t="s">
        <v>333</v>
      </c>
      <c r="F9" s="10">
        <v>15</v>
      </c>
      <c r="G9" s="28" t="s">
        <v>361</v>
      </c>
      <c r="H9" s="10" t="str">
        <f>VLOOKUP(B9,[0]!RESULT,8,FALSE)</f>
        <v>RED</v>
      </c>
      <c r="I9" s="10" t="s">
        <v>356</v>
      </c>
      <c r="J9" s="28" t="str">
        <f>IF(OR(Table13[[#This Row],[Aptitude Test]]="FAIL",Table13[[#This Row],[Background Verification Status]]="RED"),"REJECTED","HIRED")</f>
        <v>REJECTED</v>
      </c>
      <c r="K9" s="10"/>
    </row>
    <row r="10" spans="1:11" x14ac:dyDescent="0.3">
      <c r="A10" s="56">
        <v>9</v>
      </c>
      <c r="B10" s="10">
        <v>1009</v>
      </c>
      <c r="C10" s="46" t="s">
        <v>18</v>
      </c>
      <c r="D10" s="47" t="s">
        <v>269</v>
      </c>
      <c r="E10" s="10" t="s">
        <v>333</v>
      </c>
      <c r="F10" s="10">
        <v>16</v>
      </c>
      <c r="G10" s="10" t="str">
        <f>'APTITUDE TEST RESULT'!I10</f>
        <v>PASS</v>
      </c>
      <c r="H10" s="10" t="str">
        <f>VLOOKUP(B10,[0]!RESULT,8,FALSE)</f>
        <v>RED</v>
      </c>
      <c r="I10" s="10" t="s">
        <v>356</v>
      </c>
      <c r="J10" s="28" t="str">
        <f>IF(OR(Table13[[#This Row],[Aptitude Test]]="FAIL",Table13[[#This Row],[Background Verification Status]]="RED"),"REJECTED","HIRED")</f>
        <v>REJECTED</v>
      </c>
      <c r="K10" s="10"/>
    </row>
    <row r="11" spans="1:11" ht="26.4" x14ac:dyDescent="0.3">
      <c r="A11" s="56">
        <v>10</v>
      </c>
      <c r="B11" s="10">
        <v>1010</v>
      </c>
      <c r="C11" s="46" t="s">
        <v>19</v>
      </c>
      <c r="D11" s="47" t="s">
        <v>270</v>
      </c>
      <c r="E11" s="10" t="s">
        <v>337</v>
      </c>
      <c r="F11" s="10">
        <v>17</v>
      </c>
      <c r="G11" s="10" t="str">
        <f>'APTITUDE TEST RESULT'!I11</f>
        <v>FAIL</v>
      </c>
      <c r="H11" s="10" t="str">
        <f>VLOOKUP(B11,[0]!RESULT,8,FALSE)</f>
        <v>GREEN</v>
      </c>
      <c r="I11" s="10" t="s">
        <v>356</v>
      </c>
      <c r="J11" s="28" t="str">
        <f>IF(OR(Table13[[#This Row],[Aptitude Test]]="FAIL",Table13[[#This Row],[Background Verification Status]]="RED"),"REJECTED","HIRED")</f>
        <v>REJECTED</v>
      </c>
      <c r="K11" s="10"/>
    </row>
    <row r="12" spans="1:11" x14ac:dyDescent="0.3">
      <c r="A12" s="56">
        <v>11</v>
      </c>
      <c r="B12" s="10">
        <v>1011</v>
      </c>
      <c r="C12" s="46" t="s">
        <v>20</v>
      </c>
      <c r="D12" s="48" t="s">
        <v>271</v>
      </c>
      <c r="E12" s="10" t="s">
        <v>333</v>
      </c>
      <c r="F12" s="10">
        <v>15</v>
      </c>
      <c r="G12" s="10" t="str">
        <f>'APTITUDE TEST RESULT'!I12</f>
        <v>PASS</v>
      </c>
      <c r="H12" s="10" t="str">
        <f>VLOOKUP(B12,[0]!RESULT,8,FALSE)</f>
        <v>RED</v>
      </c>
      <c r="I12" s="10" t="s">
        <v>356</v>
      </c>
      <c r="J12" s="28" t="str">
        <f>IF(OR(Table13[[#This Row],[Aptitude Test]]="FAIL",Table13[[#This Row],[Background Verification Status]]="RED"),"REJECTED","HIRED")</f>
        <v>REJECTED</v>
      </c>
      <c r="K12" s="10"/>
    </row>
    <row r="13" spans="1:11" ht="39.6" x14ac:dyDescent="0.3">
      <c r="A13" s="56">
        <v>12</v>
      </c>
      <c r="B13" s="10">
        <v>1012</v>
      </c>
      <c r="C13" s="45" t="s">
        <v>21</v>
      </c>
      <c r="D13" s="47" t="s">
        <v>287</v>
      </c>
      <c r="E13" s="10" t="s">
        <v>333</v>
      </c>
      <c r="F13" s="10">
        <v>10</v>
      </c>
      <c r="G13" s="10" t="str">
        <f>'APTITUDE TEST RESULT'!I13</f>
        <v>PASS</v>
      </c>
      <c r="H13" s="10" t="str">
        <f>VLOOKUP(B13,[0]!RESULT,8,FALSE)</f>
        <v>AMBER</v>
      </c>
      <c r="I13" s="10" t="s">
        <v>356</v>
      </c>
      <c r="J13" s="28" t="str">
        <f>IF(OR(Table13[[#This Row],[Aptitude Test]]="FAIL",Table13[[#This Row],[Background Verification Status]]="RED"),"REJECTED","HIRED")</f>
        <v>HIRED</v>
      </c>
      <c r="K13" s="10"/>
    </row>
    <row r="14" spans="1:11" ht="26.4" x14ac:dyDescent="0.3">
      <c r="A14" s="56">
        <v>13</v>
      </c>
      <c r="B14" s="10">
        <v>1013</v>
      </c>
      <c r="C14" s="46" t="s">
        <v>22</v>
      </c>
      <c r="D14" s="47" t="s">
        <v>286</v>
      </c>
      <c r="E14" s="10" t="s">
        <v>329</v>
      </c>
      <c r="F14" s="10">
        <v>10</v>
      </c>
      <c r="G14" s="10" t="str">
        <f>'APTITUDE TEST RESULT'!I14</f>
        <v>FAIL</v>
      </c>
      <c r="H14" s="10" t="str">
        <f>VLOOKUP(B14,[0]!RESULT,8,FALSE)</f>
        <v>AMBER</v>
      </c>
      <c r="I14" s="10" t="s">
        <v>356</v>
      </c>
      <c r="J14" s="28" t="str">
        <f>IF(OR(Table13[[#This Row],[Aptitude Test]]="FAIL",Table13[[#This Row],[Background Verification Status]]="RED"),"REJECTED","HIRED")</f>
        <v>REJECTED</v>
      </c>
      <c r="K14" s="10"/>
    </row>
    <row r="15" spans="1:11" x14ac:dyDescent="0.3">
      <c r="A15" s="56">
        <v>14</v>
      </c>
      <c r="B15" s="10">
        <v>1014</v>
      </c>
      <c r="C15" s="10" t="s">
        <v>23</v>
      </c>
      <c r="D15" s="47" t="s">
        <v>285</v>
      </c>
      <c r="E15" s="10" t="s">
        <v>330</v>
      </c>
      <c r="F15" s="10">
        <v>11</v>
      </c>
      <c r="G15" s="10" t="str">
        <f>'APTITUDE TEST RESULT'!I15</f>
        <v>FAIL</v>
      </c>
      <c r="H15" s="10" t="str">
        <f>VLOOKUP(B15,[0]!RESULT,8,FALSE)</f>
        <v>RED</v>
      </c>
      <c r="I15" s="10" t="s">
        <v>356</v>
      </c>
      <c r="J15" s="28" t="str">
        <f>IF(OR(Table13[[#This Row],[Aptitude Test]]="FAIL",Table13[[#This Row],[Background Verification Status]]="RED"),"REJECTED","HIRED")</f>
        <v>REJECTED</v>
      </c>
      <c r="K15" s="10"/>
    </row>
    <row r="16" spans="1:11" x14ac:dyDescent="0.3">
      <c r="A16" s="56">
        <v>15</v>
      </c>
      <c r="B16" s="10">
        <v>1015</v>
      </c>
      <c r="C16" s="10" t="s">
        <v>24</v>
      </c>
      <c r="D16" s="47" t="s">
        <v>284</v>
      </c>
      <c r="E16" s="10" t="s">
        <v>337</v>
      </c>
      <c r="F16" s="10">
        <v>11</v>
      </c>
      <c r="G16" s="10" t="str">
        <f>'APTITUDE TEST RESULT'!I16</f>
        <v>PASS</v>
      </c>
      <c r="H16" s="10" t="str">
        <f>VLOOKUP(B16,[0]!RESULT,8,FALSE)</f>
        <v>RED</v>
      </c>
      <c r="I16" s="10" t="s">
        <v>356</v>
      </c>
      <c r="J16" s="28" t="str">
        <f>IF(OR(Table13[[#This Row],[Aptitude Test]]="FAIL",Table13[[#This Row],[Background Verification Status]]="RED"),"REJECTED","HIRED")</f>
        <v>REJECTED</v>
      </c>
      <c r="K16" s="10"/>
    </row>
    <row r="17" spans="1:11" x14ac:dyDescent="0.3">
      <c r="A17" s="56">
        <v>16</v>
      </c>
      <c r="B17" s="10">
        <v>1016</v>
      </c>
      <c r="C17" s="46" t="s">
        <v>25</v>
      </c>
      <c r="D17" s="10" t="s">
        <v>272</v>
      </c>
      <c r="E17" s="10" t="s">
        <v>332</v>
      </c>
      <c r="F17" s="10">
        <v>11</v>
      </c>
      <c r="G17" s="10" t="str">
        <f>'APTITUDE TEST RESULT'!I17</f>
        <v>FAIL</v>
      </c>
      <c r="H17" s="10" t="str">
        <f>VLOOKUP(B17,[0]!RESULT,8,FALSE)</f>
        <v>RED</v>
      </c>
      <c r="I17" s="10" t="s">
        <v>356</v>
      </c>
      <c r="J17" s="28" t="str">
        <f>IF(OR(Table13[[#This Row],[Aptitude Test]]="FAIL",Table13[[#This Row],[Background Verification Status]]="RED"),"REJECTED","HIRED")</f>
        <v>REJECTED</v>
      </c>
      <c r="K17" s="10"/>
    </row>
    <row r="18" spans="1:11" x14ac:dyDescent="0.3">
      <c r="A18" s="56">
        <v>17</v>
      </c>
      <c r="B18" s="10">
        <v>1017</v>
      </c>
      <c r="C18" s="45" t="s">
        <v>26</v>
      </c>
      <c r="D18" s="10" t="s">
        <v>273</v>
      </c>
      <c r="E18" s="10" t="s">
        <v>333</v>
      </c>
      <c r="F18" s="10">
        <v>11</v>
      </c>
      <c r="G18" s="10" t="str">
        <f>'APTITUDE TEST RESULT'!I18</f>
        <v>PASS</v>
      </c>
      <c r="H18" s="10" t="str">
        <f>VLOOKUP(B18,[0]!RESULT,8,FALSE)</f>
        <v>RED</v>
      </c>
      <c r="I18" s="10" t="s">
        <v>356</v>
      </c>
      <c r="J18" s="28" t="str">
        <f>IF(OR(Table13[[#This Row],[Aptitude Test]]="FAIL",Table13[[#This Row],[Background Verification Status]]="RED"),"REJECTED","HIRED")</f>
        <v>REJECTED</v>
      </c>
      <c r="K18" s="10"/>
    </row>
    <row r="19" spans="1:11" x14ac:dyDescent="0.3">
      <c r="A19" s="56">
        <v>18</v>
      </c>
      <c r="B19" s="10">
        <v>1018</v>
      </c>
      <c r="C19" s="10" t="s">
        <v>27</v>
      </c>
      <c r="D19" s="10" t="s">
        <v>274</v>
      </c>
      <c r="E19" s="10" t="s">
        <v>334</v>
      </c>
      <c r="F19" s="10">
        <v>11</v>
      </c>
      <c r="G19" s="10" t="str">
        <f>'APTITUDE TEST RESULT'!I19</f>
        <v>PASS</v>
      </c>
      <c r="H19" s="10" t="str">
        <f>VLOOKUP(B19,[0]!RESULT,8,FALSE)</f>
        <v>RED</v>
      </c>
      <c r="I19" s="10" t="s">
        <v>356</v>
      </c>
      <c r="J19" s="28" t="str">
        <f>IF(OR(Table13[[#This Row],[Aptitude Test]]="FAIL",Table13[[#This Row],[Background Verification Status]]="RED"),"REJECTED","HIRED")</f>
        <v>REJECTED</v>
      </c>
      <c r="K19" s="10"/>
    </row>
    <row r="20" spans="1:11" x14ac:dyDescent="0.3">
      <c r="A20" s="56">
        <v>19</v>
      </c>
      <c r="B20" s="10">
        <v>1019</v>
      </c>
      <c r="C20" s="10" t="s">
        <v>28</v>
      </c>
      <c r="D20" s="10" t="s">
        <v>275</v>
      </c>
      <c r="E20" s="10" t="s">
        <v>333</v>
      </c>
      <c r="F20" s="10">
        <v>11</v>
      </c>
      <c r="G20" s="10" t="str">
        <f>'APTITUDE TEST RESULT'!I20</f>
        <v>FAIL</v>
      </c>
      <c r="H20" s="10" t="str">
        <f>VLOOKUP(B20,[0]!RESULT,8,FALSE)</f>
        <v>AMBER</v>
      </c>
      <c r="I20" s="10" t="s">
        <v>356</v>
      </c>
      <c r="J20" s="28" t="str">
        <f>IF(OR(Table13[[#This Row],[Aptitude Test]]="FAIL",Table13[[#This Row],[Background Verification Status]]="RED"),"REJECTED","HIRED")</f>
        <v>REJECTED</v>
      </c>
      <c r="K20" s="10"/>
    </row>
    <row r="21" spans="1:11" x14ac:dyDescent="0.3">
      <c r="A21" s="56">
        <v>20</v>
      </c>
      <c r="B21" s="10">
        <v>1020</v>
      </c>
      <c r="C21" s="10" t="s">
        <v>29</v>
      </c>
      <c r="D21" s="10" t="s">
        <v>276</v>
      </c>
      <c r="E21" s="10" t="s">
        <v>334</v>
      </c>
      <c r="F21" s="10">
        <v>13</v>
      </c>
      <c r="G21" s="10" t="str">
        <f>'APTITUDE TEST RESULT'!I21</f>
        <v>FAIL</v>
      </c>
      <c r="H21" s="10" t="str">
        <f>VLOOKUP(B21,[0]!RESULT,8,FALSE)</f>
        <v>AMBER</v>
      </c>
      <c r="I21" s="10" t="s">
        <v>356</v>
      </c>
      <c r="J21" s="28" t="str">
        <f>IF(OR(Table13[[#This Row],[Aptitude Test]]="FAIL",Table13[[#This Row],[Background Verification Status]]="RED"),"REJECTED","HIRED")</f>
        <v>REJECTED</v>
      </c>
      <c r="K21" s="10"/>
    </row>
    <row r="22" spans="1:11" x14ac:dyDescent="0.3">
      <c r="A22" s="56">
        <v>21</v>
      </c>
      <c r="B22" s="10">
        <v>1021</v>
      </c>
      <c r="C22" s="10" t="s">
        <v>30</v>
      </c>
      <c r="D22" s="10" t="s">
        <v>277</v>
      </c>
      <c r="E22" s="10" t="s">
        <v>332</v>
      </c>
      <c r="F22" s="10">
        <v>14</v>
      </c>
      <c r="G22" s="10" t="str">
        <f>'APTITUDE TEST RESULT'!I22</f>
        <v>FAIL</v>
      </c>
      <c r="H22" s="10" t="str">
        <f>VLOOKUP(B22,[0]!RESULT,8,FALSE)</f>
        <v>RED</v>
      </c>
      <c r="I22" s="10" t="s">
        <v>356</v>
      </c>
      <c r="J22" s="28" t="str">
        <f>IF(OR(Table13[[#This Row],[Aptitude Test]]="FAIL",Table13[[#This Row],[Background Verification Status]]="RED"),"REJECTED","HIRED")</f>
        <v>REJECTED</v>
      </c>
      <c r="K22" s="10"/>
    </row>
    <row r="23" spans="1:11" x14ac:dyDescent="0.3">
      <c r="A23" s="56">
        <v>22</v>
      </c>
      <c r="B23" s="10">
        <v>1022</v>
      </c>
      <c r="C23" s="10" t="s">
        <v>32</v>
      </c>
      <c r="D23" s="10" t="s">
        <v>278</v>
      </c>
      <c r="E23" s="10" t="s">
        <v>337</v>
      </c>
      <c r="F23" s="10">
        <v>15</v>
      </c>
      <c r="G23" s="10" t="str">
        <f>'APTITUDE TEST RESULT'!I23</f>
        <v>PASS</v>
      </c>
      <c r="H23" s="10" t="str">
        <f>VLOOKUP(B23,[0]!RESULT,8,FALSE)</f>
        <v>GREEN</v>
      </c>
      <c r="I23" s="10" t="s">
        <v>357</v>
      </c>
      <c r="J23" s="28" t="str">
        <f>IF(OR(Table13[[#This Row],[Aptitude Test]]="FAIL",Table13[[#This Row],[Background Verification Status]]="RED"),"REJECTED","HIRED")</f>
        <v>HIRED</v>
      </c>
      <c r="K23" s="10"/>
    </row>
    <row r="24" spans="1:11" x14ac:dyDescent="0.3">
      <c r="A24" s="56">
        <v>23</v>
      </c>
      <c r="B24" s="10">
        <v>1023</v>
      </c>
      <c r="C24" s="10" t="s">
        <v>33</v>
      </c>
      <c r="D24" s="10" t="s">
        <v>279</v>
      </c>
      <c r="E24" s="10" t="s">
        <v>334</v>
      </c>
      <c r="F24" s="10">
        <v>16</v>
      </c>
      <c r="G24" s="10" t="str">
        <f>'APTITUDE TEST RESULT'!I24</f>
        <v>FAIL</v>
      </c>
      <c r="H24" s="10" t="str">
        <f>VLOOKUP(B24,[0]!RESULT,8,FALSE)</f>
        <v>GREEN</v>
      </c>
      <c r="I24" s="10" t="s">
        <v>357</v>
      </c>
      <c r="J24" s="28" t="str">
        <f>IF(OR(Table13[[#This Row],[Aptitude Test]]="FAIL",Table13[[#This Row],[Background Verification Status]]="RED"),"REJECTED","HIRED")</f>
        <v>REJECTED</v>
      </c>
      <c r="K24" s="10"/>
    </row>
    <row r="25" spans="1:11" x14ac:dyDescent="0.3">
      <c r="A25" s="56">
        <v>24</v>
      </c>
      <c r="B25" s="10">
        <v>1024</v>
      </c>
      <c r="C25" s="45" t="s">
        <v>34</v>
      </c>
      <c r="D25" s="10" t="s">
        <v>280</v>
      </c>
      <c r="E25" s="10" t="s">
        <v>333</v>
      </c>
      <c r="F25" s="10">
        <v>19</v>
      </c>
      <c r="G25" s="10" t="str">
        <f>'APTITUDE TEST RESULT'!I25</f>
        <v>PASS</v>
      </c>
      <c r="H25" s="10" t="str">
        <f>VLOOKUP(B25,[0]!RESULT,8,FALSE)</f>
        <v>RED</v>
      </c>
      <c r="I25" s="10" t="s">
        <v>357</v>
      </c>
      <c r="J25" s="28" t="str">
        <f>IF(OR(Table13[[#This Row],[Aptitude Test]]="FAIL",Table13[[#This Row],[Background Verification Status]]="RED"),"REJECTED","HIRED")</f>
        <v>REJECTED</v>
      </c>
      <c r="K25" s="10"/>
    </row>
    <row r="26" spans="1:11" x14ac:dyDescent="0.3">
      <c r="A26" s="56">
        <v>25</v>
      </c>
      <c r="B26" s="10">
        <v>1025</v>
      </c>
      <c r="C26" s="45" t="s">
        <v>35</v>
      </c>
      <c r="D26" s="10" t="s">
        <v>281</v>
      </c>
      <c r="E26" s="10" t="s">
        <v>334</v>
      </c>
      <c r="F26" s="10">
        <v>20</v>
      </c>
      <c r="G26" s="10" t="str">
        <f>'APTITUDE TEST RESULT'!I26</f>
        <v>PASS</v>
      </c>
      <c r="H26" s="10" t="str">
        <f>VLOOKUP(B26,[0]!RESULT,8,FALSE)</f>
        <v>RED</v>
      </c>
      <c r="I26" s="10" t="s">
        <v>357</v>
      </c>
      <c r="J26" s="28" t="str">
        <f>IF(OR(Table13[[#This Row],[Aptitude Test]]="FAIL",Table13[[#This Row],[Background Verification Status]]="RED"),"REJECTED","HIRED")</f>
        <v>REJECTED</v>
      </c>
      <c r="K26" s="10"/>
    </row>
    <row r="27" spans="1:11" x14ac:dyDescent="0.3">
      <c r="A27" s="56">
        <v>26</v>
      </c>
      <c r="B27" s="10">
        <v>1026</v>
      </c>
      <c r="C27" s="45" t="s">
        <v>36</v>
      </c>
      <c r="D27" s="10" t="s">
        <v>282</v>
      </c>
      <c r="E27" s="10" t="s">
        <v>338</v>
      </c>
      <c r="F27" s="10">
        <v>21</v>
      </c>
      <c r="G27" s="10" t="str">
        <f>'APTITUDE TEST RESULT'!I27</f>
        <v>FAIL</v>
      </c>
      <c r="H27" s="10" t="str">
        <f>VLOOKUP(B27,[0]!RESULT,8,FALSE)</f>
        <v>RED</v>
      </c>
      <c r="I27" s="10" t="s">
        <v>357</v>
      </c>
      <c r="J27" s="28" t="str">
        <f>IF(OR(Table13[[#This Row],[Aptitude Test]]="FAIL",Table13[[#This Row],[Background Verification Status]]="RED"),"REJECTED","HIRED")</f>
        <v>REJECTED</v>
      </c>
      <c r="K27" s="10"/>
    </row>
    <row r="28" spans="1:11" x14ac:dyDescent="0.3">
      <c r="A28" s="56">
        <v>27</v>
      </c>
      <c r="B28" s="10">
        <v>1027</v>
      </c>
      <c r="C28" s="45" t="s">
        <v>37</v>
      </c>
      <c r="D28" s="10" t="s">
        <v>283</v>
      </c>
      <c r="E28" s="10" t="s">
        <v>334</v>
      </c>
      <c r="F28" s="10">
        <v>25</v>
      </c>
      <c r="G28" s="10" t="str">
        <f>'APTITUDE TEST RESULT'!I28</f>
        <v>PASS</v>
      </c>
      <c r="H28" s="10" t="str">
        <f>VLOOKUP(B28,[0]!RESULT,8,FALSE)</f>
        <v>AMBER</v>
      </c>
      <c r="I28" s="10" t="s">
        <v>357</v>
      </c>
      <c r="J28" s="28" t="str">
        <f>IF(OR(Table13[[#This Row],[Aptitude Test]]="FAIL",Table13[[#This Row],[Background Verification Status]]="RED"),"REJECTED","HIRED")</f>
        <v>HIRED</v>
      </c>
      <c r="K28" s="10"/>
    </row>
    <row r="29" spans="1:11" x14ac:dyDescent="0.3">
      <c r="A29" s="56">
        <v>28</v>
      </c>
      <c r="B29" s="10">
        <v>1028</v>
      </c>
      <c r="C29" s="10" t="s">
        <v>38</v>
      </c>
      <c r="D29" s="10" t="s">
        <v>284</v>
      </c>
      <c r="E29" s="10" t="s">
        <v>334</v>
      </c>
      <c r="F29" s="10">
        <v>30</v>
      </c>
      <c r="G29" s="10" t="str">
        <f>'APTITUDE TEST RESULT'!I29</f>
        <v>PASS</v>
      </c>
      <c r="H29" s="10" t="str">
        <f>VLOOKUP(B29,[0]!RESULT,8,FALSE)</f>
        <v>RED</v>
      </c>
      <c r="I29" s="10" t="s">
        <v>357</v>
      </c>
      <c r="J29" s="28" t="str">
        <f>IF(OR(Table13[[#This Row],[Aptitude Test]]="FAIL",Table13[[#This Row],[Background Verification Status]]="RED"),"REJECTED","HIRED")</f>
        <v>REJECTED</v>
      </c>
      <c r="K29" s="10"/>
    </row>
    <row r="30" spans="1:11" x14ac:dyDescent="0.3">
      <c r="A30" s="56">
        <v>29</v>
      </c>
      <c r="B30" s="10">
        <v>1029</v>
      </c>
      <c r="C30" s="10" t="s">
        <v>39</v>
      </c>
      <c r="D30" s="10" t="s">
        <v>327</v>
      </c>
      <c r="E30" s="10" t="s">
        <v>337</v>
      </c>
      <c r="F30" s="10">
        <v>30</v>
      </c>
      <c r="G30" s="10" t="str">
        <f>'APTITUDE TEST RESULT'!I30</f>
        <v>PASS</v>
      </c>
      <c r="H30" s="10" t="str">
        <f>VLOOKUP(B30,[0]!RESULT,8,FALSE)</f>
        <v>RED</v>
      </c>
      <c r="I30" s="10" t="s">
        <v>357</v>
      </c>
      <c r="J30" s="28" t="str">
        <f>IF(OR(Table13[[#This Row],[Aptitude Test]]="FAIL",Table13[[#This Row],[Background Verification Status]]="RED"),"REJECTED","HIRED")</f>
        <v>REJECTED</v>
      </c>
      <c r="K30" s="10"/>
    </row>
    <row r="31" spans="1:11" x14ac:dyDescent="0.3">
      <c r="A31" s="56">
        <v>30</v>
      </c>
      <c r="B31" s="10">
        <v>1030</v>
      </c>
      <c r="C31" s="10" t="s">
        <v>40</v>
      </c>
      <c r="D31" s="10" t="s">
        <v>288</v>
      </c>
      <c r="E31" s="10" t="s">
        <v>332</v>
      </c>
      <c r="F31" s="10">
        <v>30</v>
      </c>
      <c r="G31" s="10" t="str">
        <f>'APTITUDE TEST RESULT'!I31</f>
        <v>PASS</v>
      </c>
      <c r="H31" s="10" t="str">
        <f>VLOOKUP(B31,[0]!RESULT,8,FALSE)</f>
        <v>GREEN</v>
      </c>
      <c r="I31" s="10" t="s">
        <v>357</v>
      </c>
      <c r="J31" s="28" t="str">
        <f>IF(OR(Table13[[#This Row],[Aptitude Test]]="FAIL",Table13[[#This Row],[Background Verification Status]]="RED"),"REJECTED","HIRED")</f>
        <v>HIRED</v>
      </c>
      <c r="K31" s="10"/>
    </row>
    <row r="32" spans="1:11" x14ac:dyDescent="0.3">
      <c r="A32" s="56">
        <v>31</v>
      </c>
      <c r="B32" s="10">
        <v>1031</v>
      </c>
      <c r="C32" s="45" t="s">
        <v>41</v>
      </c>
      <c r="D32" s="10" t="s">
        <v>289</v>
      </c>
      <c r="E32" s="10" t="s">
        <v>329</v>
      </c>
      <c r="F32" s="10">
        <v>30</v>
      </c>
      <c r="G32" s="10" t="str">
        <f>'APTITUDE TEST RESULT'!I32</f>
        <v>PASS</v>
      </c>
      <c r="H32" s="10" t="str">
        <f>VLOOKUP(B32,[0]!RESULT,8,FALSE)</f>
        <v>RED</v>
      </c>
      <c r="I32" s="10" t="s">
        <v>357</v>
      </c>
      <c r="J32" s="28" t="str">
        <f>IF(OR(Table13[[#This Row],[Aptitude Test]]="FAIL",Table13[[#This Row],[Background Verification Status]]="RED"),"REJECTED","HIRED")</f>
        <v>REJECTED</v>
      </c>
      <c r="K32" s="10"/>
    </row>
    <row r="33" spans="1:11" x14ac:dyDescent="0.3">
      <c r="A33" s="56">
        <v>32</v>
      </c>
      <c r="B33" s="10">
        <v>1032</v>
      </c>
      <c r="C33" s="10" t="s">
        <v>42</v>
      </c>
      <c r="D33" s="10" t="s">
        <v>290</v>
      </c>
      <c r="E33" s="10" t="s">
        <v>330</v>
      </c>
      <c r="F33" s="10">
        <v>30</v>
      </c>
      <c r="G33" s="10" t="str">
        <f>'APTITUDE TEST RESULT'!I33</f>
        <v>FAIL</v>
      </c>
      <c r="H33" s="10" t="str">
        <f>VLOOKUP(B33,[0]!RESULT,8,FALSE)</f>
        <v>RED</v>
      </c>
      <c r="I33" s="10" t="s">
        <v>357</v>
      </c>
      <c r="J33" s="28" t="str">
        <f>IF(OR(Table13[[#This Row],[Aptitude Test]]="FAIL",Table13[[#This Row],[Background Verification Status]]="RED"),"REJECTED","HIRED")</f>
        <v>REJECTED</v>
      </c>
      <c r="K33" s="10"/>
    </row>
    <row r="34" spans="1:11" x14ac:dyDescent="0.3">
      <c r="A34" s="56">
        <v>33</v>
      </c>
      <c r="B34" s="10">
        <v>1033</v>
      </c>
      <c r="C34" s="10" t="s">
        <v>43</v>
      </c>
      <c r="D34" s="10" t="s">
        <v>291</v>
      </c>
      <c r="E34" s="10" t="s">
        <v>331</v>
      </c>
      <c r="F34" s="10">
        <v>30</v>
      </c>
      <c r="G34" s="10" t="str">
        <f>'APTITUDE TEST RESULT'!I34</f>
        <v>PASS</v>
      </c>
      <c r="H34" s="10" t="str">
        <f>VLOOKUP(B34,[0]!RESULT,8,FALSE)</f>
        <v>AMBER</v>
      </c>
      <c r="I34" s="10" t="s">
        <v>357</v>
      </c>
      <c r="J34" s="28" t="str">
        <f>IF(OR(Table13[[#This Row],[Aptitude Test]]="FAIL",Table13[[#This Row],[Background Verification Status]]="RED"),"REJECTED","HIRED")</f>
        <v>HIRED</v>
      </c>
      <c r="K34" s="10"/>
    </row>
    <row r="35" spans="1:11" x14ac:dyDescent="0.3">
      <c r="A35" s="56">
        <v>34</v>
      </c>
      <c r="B35" s="10">
        <v>1034</v>
      </c>
      <c r="C35" s="10" t="s">
        <v>44</v>
      </c>
      <c r="D35" s="10" t="s">
        <v>292</v>
      </c>
      <c r="E35" s="10" t="s">
        <v>332</v>
      </c>
      <c r="F35" s="10">
        <v>30</v>
      </c>
      <c r="G35" s="10" t="str">
        <f>'APTITUDE TEST RESULT'!I35</f>
        <v>PASS</v>
      </c>
      <c r="H35" s="10" t="str">
        <f>VLOOKUP(B35,[0]!RESULT,8,FALSE)</f>
        <v>AMBER</v>
      </c>
      <c r="I35" s="10" t="s">
        <v>357</v>
      </c>
      <c r="J35" s="28" t="str">
        <f>IF(OR(Table13[[#This Row],[Aptitude Test]]="FAIL",Table13[[#This Row],[Background Verification Status]]="RED"),"REJECTED","HIRED")</f>
        <v>HIRED</v>
      </c>
      <c r="K35" s="10"/>
    </row>
    <row r="36" spans="1:11" x14ac:dyDescent="0.3">
      <c r="A36" s="56">
        <v>35</v>
      </c>
      <c r="B36" s="10">
        <v>1035</v>
      </c>
      <c r="C36" s="45" t="s">
        <v>45</v>
      </c>
      <c r="D36" s="10" t="s">
        <v>293</v>
      </c>
      <c r="E36" s="10" t="s">
        <v>337</v>
      </c>
      <c r="F36" s="10">
        <v>22</v>
      </c>
      <c r="G36" s="10" t="str">
        <f>'APTITUDE TEST RESULT'!I36</f>
        <v>PASS</v>
      </c>
      <c r="H36" s="10" t="str">
        <f>VLOOKUP(B36,[0]!RESULT,8,FALSE)</f>
        <v>AMBER</v>
      </c>
      <c r="I36" s="10" t="s">
        <v>357</v>
      </c>
      <c r="J36" s="28" t="str">
        <f>IF(OR(Table13[[#This Row],[Aptitude Test]]="FAIL",Table13[[#This Row],[Background Verification Status]]="RED"),"REJECTED","HIRED")</f>
        <v>HIRED</v>
      </c>
      <c r="K36" s="10"/>
    </row>
    <row r="37" spans="1:11" x14ac:dyDescent="0.3">
      <c r="A37" s="56">
        <v>36</v>
      </c>
      <c r="B37" s="10">
        <v>1036</v>
      </c>
      <c r="C37" s="10" t="s">
        <v>46</v>
      </c>
      <c r="D37" s="10" t="s">
        <v>294</v>
      </c>
      <c r="E37" s="10" t="s">
        <v>334</v>
      </c>
      <c r="F37" s="10">
        <v>22</v>
      </c>
      <c r="G37" s="10" t="str">
        <f>'APTITUDE TEST RESULT'!I37</f>
        <v>PASS</v>
      </c>
      <c r="H37" s="10" t="str">
        <f>VLOOKUP(B37,[0]!RESULT,8,FALSE)</f>
        <v>GREEN</v>
      </c>
      <c r="I37" s="10" t="s">
        <v>357</v>
      </c>
      <c r="J37" s="28" t="str">
        <f>IF(OR(Table13[[#This Row],[Aptitude Test]]="FAIL",Table13[[#This Row],[Background Verification Status]]="RED"),"REJECTED","HIRED")</f>
        <v>HIRED</v>
      </c>
      <c r="K37" s="10"/>
    </row>
    <row r="38" spans="1:11" x14ac:dyDescent="0.3">
      <c r="A38" s="56">
        <v>37</v>
      </c>
      <c r="B38" s="10">
        <v>1037</v>
      </c>
      <c r="C38" s="10" t="s">
        <v>47</v>
      </c>
      <c r="D38" s="10" t="s">
        <v>295</v>
      </c>
      <c r="E38" s="10" t="s">
        <v>338</v>
      </c>
      <c r="F38" s="10">
        <v>22</v>
      </c>
      <c r="G38" s="10" t="str">
        <f>'APTITUDE TEST RESULT'!I38</f>
        <v>PASS</v>
      </c>
      <c r="H38" s="10" t="str">
        <f>VLOOKUP(B38,[0]!RESULT,8,FALSE)</f>
        <v>RED</v>
      </c>
      <c r="I38" s="10" t="s">
        <v>357</v>
      </c>
      <c r="J38" s="28" t="str">
        <f>IF(OR(Table13[[#This Row],[Aptitude Test]]="FAIL",Table13[[#This Row],[Background Verification Status]]="RED"),"REJECTED","HIRED")</f>
        <v>REJECTED</v>
      </c>
      <c r="K38" s="10"/>
    </row>
    <row r="39" spans="1:11" x14ac:dyDescent="0.3">
      <c r="A39" s="56">
        <v>38</v>
      </c>
      <c r="B39" s="10">
        <v>1038</v>
      </c>
      <c r="C39" s="10" t="s">
        <v>48</v>
      </c>
      <c r="D39" s="10" t="s">
        <v>296</v>
      </c>
      <c r="E39" s="10" t="s">
        <v>339</v>
      </c>
      <c r="F39" s="10">
        <v>22</v>
      </c>
      <c r="G39" s="10" t="str">
        <f>'APTITUDE TEST RESULT'!I39</f>
        <v>PASS</v>
      </c>
      <c r="H39" s="10" t="str">
        <f>VLOOKUP(B39,[0]!RESULT,8,FALSE)</f>
        <v>RED</v>
      </c>
      <c r="I39" s="10" t="s">
        <v>356</v>
      </c>
      <c r="J39" s="28" t="str">
        <f>IF(OR(Table13[[#This Row],[Aptitude Test]]="FAIL",Table13[[#This Row],[Background Verification Status]]="RED"),"REJECTED","HIRED")</f>
        <v>REJECTED</v>
      </c>
      <c r="K39" s="10"/>
    </row>
    <row r="40" spans="1:11" x14ac:dyDescent="0.3">
      <c r="A40" s="56">
        <v>39</v>
      </c>
      <c r="B40" s="10">
        <v>1039</v>
      </c>
      <c r="C40" s="45" t="s">
        <v>49</v>
      </c>
      <c r="D40" s="10" t="s">
        <v>297</v>
      </c>
      <c r="E40" s="10" t="s">
        <v>337</v>
      </c>
      <c r="F40" s="10">
        <v>12</v>
      </c>
      <c r="G40" s="10" t="str">
        <f>'APTITUDE TEST RESULT'!I40</f>
        <v>FAIL</v>
      </c>
      <c r="H40" s="10" t="str">
        <f>VLOOKUP(B40,[0]!RESULT,8,FALSE)</f>
        <v>AMBER</v>
      </c>
      <c r="I40" s="10" t="s">
        <v>356</v>
      </c>
      <c r="J40" s="28" t="str">
        <f>IF(OR(Table13[[#This Row],[Aptitude Test]]="FAIL",Table13[[#This Row],[Background Verification Status]]="RED"),"REJECTED","HIRED")</f>
        <v>REJECTED</v>
      </c>
      <c r="K40" s="10"/>
    </row>
    <row r="41" spans="1:11" x14ac:dyDescent="0.3">
      <c r="A41" s="56">
        <v>40</v>
      </c>
      <c r="B41" s="10">
        <v>1040</v>
      </c>
      <c r="C41" s="10" t="s">
        <v>50</v>
      </c>
      <c r="D41" s="10" t="s">
        <v>298</v>
      </c>
      <c r="E41" s="10" t="s">
        <v>334</v>
      </c>
      <c r="F41" s="10">
        <v>12</v>
      </c>
      <c r="G41" s="10" t="str">
        <f>'APTITUDE TEST RESULT'!I41</f>
        <v>PASS</v>
      </c>
      <c r="H41" s="10" t="str">
        <f>VLOOKUP(B41,[0]!RESULT,8,FALSE)</f>
        <v>GREEN</v>
      </c>
      <c r="I41" s="10" t="s">
        <v>356</v>
      </c>
      <c r="J41" s="28" t="str">
        <f>IF(OR(Table13[[#This Row],[Aptitude Test]]="FAIL",Table13[[#This Row],[Background Verification Status]]="RED"),"REJECTED","HIRED")</f>
        <v>HIRED</v>
      </c>
      <c r="K41" s="10"/>
    </row>
    <row r="42" spans="1:11" x14ac:dyDescent="0.3">
      <c r="A42" s="56">
        <v>41</v>
      </c>
      <c r="B42" s="10">
        <v>1041</v>
      </c>
      <c r="C42" s="10" t="s">
        <v>51</v>
      </c>
      <c r="D42" s="10" t="s">
        <v>299</v>
      </c>
      <c r="E42" s="10" t="s">
        <v>334</v>
      </c>
      <c r="F42" s="10">
        <v>15</v>
      </c>
      <c r="G42" s="10" t="str">
        <f>'APTITUDE TEST RESULT'!I42</f>
        <v>PASS</v>
      </c>
      <c r="H42" s="10" t="str">
        <f>VLOOKUP(B42,[0]!RESULT,8,FALSE)</f>
        <v>RED</v>
      </c>
      <c r="I42" s="10" t="s">
        <v>356</v>
      </c>
      <c r="J42" s="28" t="str">
        <f>IF(OR(Table13[[#This Row],[Aptitude Test]]="FAIL",Table13[[#This Row],[Background Verification Status]]="RED"),"REJECTED","HIRED")</f>
        <v>REJECTED</v>
      </c>
      <c r="K42" s="10"/>
    </row>
    <row r="43" spans="1:11" x14ac:dyDescent="0.3">
      <c r="A43" s="56">
        <v>42</v>
      </c>
      <c r="B43" s="10">
        <v>1042</v>
      </c>
      <c r="C43" s="10" t="s">
        <v>52</v>
      </c>
      <c r="D43" s="10" t="s">
        <v>300</v>
      </c>
      <c r="E43" s="10" t="s">
        <v>338</v>
      </c>
      <c r="F43" s="10">
        <v>15</v>
      </c>
      <c r="G43" s="10" t="str">
        <f>'APTITUDE TEST RESULT'!I43</f>
        <v>FAIL</v>
      </c>
      <c r="H43" s="10" t="str">
        <f>VLOOKUP(B43,[0]!RESULT,8,FALSE)</f>
        <v>GREEN</v>
      </c>
      <c r="I43" s="10" t="s">
        <v>356</v>
      </c>
      <c r="J43" s="28" t="str">
        <f>IF(OR(Table13[[#This Row],[Aptitude Test]]="FAIL",Table13[[#This Row],[Background Verification Status]]="RED"),"REJECTED","HIRED")</f>
        <v>REJECTED</v>
      </c>
      <c r="K43" s="10"/>
    </row>
    <row r="44" spans="1:11" x14ac:dyDescent="0.3">
      <c r="A44" s="56">
        <v>43</v>
      </c>
      <c r="B44" s="10">
        <v>1043</v>
      </c>
      <c r="C44" s="45" t="s">
        <v>53</v>
      </c>
      <c r="D44" s="10" t="s">
        <v>301</v>
      </c>
      <c r="E44" s="10" t="s">
        <v>334</v>
      </c>
      <c r="F44" s="10">
        <v>15</v>
      </c>
      <c r="G44" s="10" t="str">
        <f>'APTITUDE TEST RESULT'!I44</f>
        <v>PASS</v>
      </c>
      <c r="H44" s="10" t="str">
        <f>VLOOKUP(B44,[0]!RESULT,8,FALSE)</f>
        <v>RED</v>
      </c>
      <c r="I44" s="10" t="s">
        <v>356</v>
      </c>
      <c r="J44" s="28" t="str">
        <f>IF(OR(Table13[[#This Row],[Aptitude Test]]="FAIL",Table13[[#This Row],[Background Verification Status]]="RED"),"REJECTED","HIRED")</f>
        <v>REJECTED</v>
      </c>
      <c r="K44" s="10"/>
    </row>
    <row r="45" spans="1:11" x14ac:dyDescent="0.3">
      <c r="A45" s="56">
        <v>44</v>
      </c>
      <c r="B45" s="10">
        <v>1044</v>
      </c>
      <c r="C45" s="45" t="s">
        <v>54</v>
      </c>
      <c r="D45" s="10" t="s">
        <v>302</v>
      </c>
      <c r="E45" s="10" t="s">
        <v>335</v>
      </c>
      <c r="F45" s="10">
        <v>10</v>
      </c>
      <c r="G45" s="10" t="str">
        <f>'APTITUDE TEST RESULT'!I45</f>
        <v>FAIL</v>
      </c>
      <c r="H45" s="10" t="str">
        <f>VLOOKUP(B45,[0]!RESULT,8,FALSE)</f>
        <v>GREEN</v>
      </c>
      <c r="I45" s="10" t="s">
        <v>356</v>
      </c>
      <c r="J45" s="28" t="str">
        <f>IF(OR(Table13[[#This Row],[Aptitude Test]]="FAIL",Table13[[#This Row],[Background Verification Status]]="RED"),"REJECTED","HIRED")</f>
        <v>REJECTED</v>
      </c>
      <c r="K45" s="10"/>
    </row>
    <row r="46" spans="1:11" x14ac:dyDescent="0.3">
      <c r="A46" s="56">
        <v>45</v>
      </c>
      <c r="B46" s="10">
        <v>1045</v>
      </c>
      <c r="C46" s="45" t="s">
        <v>55</v>
      </c>
      <c r="D46" s="10" t="s">
        <v>303</v>
      </c>
      <c r="E46" s="10" t="s">
        <v>335</v>
      </c>
      <c r="F46" s="10">
        <v>13</v>
      </c>
      <c r="G46" s="10" t="str">
        <f>'APTITUDE TEST RESULT'!I46</f>
        <v>PASS</v>
      </c>
      <c r="H46" s="10" t="str">
        <f>VLOOKUP(B46,[0]!RESULT,8,FALSE)</f>
        <v>RED</v>
      </c>
      <c r="I46" s="10" t="s">
        <v>356</v>
      </c>
      <c r="J46" s="28" t="str">
        <f>IF(OR(Table13[[#This Row],[Aptitude Test]]="FAIL",Table13[[#This Row],[Background Verification Status]]="RED"),"REJECTED","HIRED")</f>
        <v>REJECTED</v>
      </c>
      <c r="K46" s="10"/>
    </row>
    <row r="47" spans="1:11" x14ac:dyDescent="0.3">
      <c r="A47" s="56">
        <v>46</v>
      </c>
      <c r="B47" s="10">
        <v>1046</v>
      </c>
      <c r="C47" s="45" t="s">
        <v>56</v>
      </c>
      <c r="D47" s="10" t="s">
        <v>304</v>
      </c>
      <c r="E47" s="10" t="s">
        <v>337</v>
      </c>
      <c r="F47" s="10">
        <v>13</v>
      </c>
      <c r="G47" s="10" t="str">
        <f>'APTITUDE TEST RESULT'!I47</f>
        <v>PASS</v>
      </c>
      <c r="H47" s="10" t="str">
        <f>VLOOKUP(B47,[0]!RESULT,8,FALSE)</f>
        <v>GREEN</v>
      </c>
      <c r="I47" s="10" t="s">
        <v>356</v>
      </c>
      <c r="J47" s="28" t="str">
        <f>IF(OR(Table13[[#This Row],[Aptitude Test]]="FAIL",Table13[[#This Row],[Background Verification Status]]="RED"),"REJECTED","HIRED")</f>
        <v>HIRED</v>
      </c>
      <c r="K47" s="10"/>
    </row>
    <row r="48" spans="1:11" x14ac:dyDescent="0.3">
      <c r="A48" s="56">
        <v>47</v>
      </c>
      <c r="B48" s="10">
        <v>1047</v>
      </c>
      <c r="C48" s="45" t="s">
        <v>57</v>
      </c>
      <c r="D48" s="10" t="s">
        <v>305</v>
      </c>
      <c r="E48" s="10" t="s">
        <v>335</v>
      </c>
      <c r="F48" s="10">
        <v>13</v>
      </c>
      <c r="G48" s="10" t="str">
        <f>'APTITUDE TEST RESULT'!I48</f>
        <v>PASS</v>
      </c>
      <c r="H48" s="10" t="str">
        <f>VLOOKUP(B48,[0]!RESULT,8,FALSE)</f>
        <v>RED</v>
      </c>
      <c r="I48" s="10" t="s">
        <v>356</v>
      </c>
      <c r="J48" s="28" t="str">
        <f>IF(OR(Table13[[#This Row],[Aptitude Test]]="FAIL",Table13[[#This Row],[Background Verification Status]]="RED"),"REJECTED","HIRED")</f>
        <v>REJECTED</v>
      </c>
      <c r="K48" s="10"/>
    </row>
    <row r="49" spans="1:11" x14ac:dyDescent="0.3">
      <c r="A49" s="56">
        <v>48</v>
      </c>
      <c r="B49" s="10">
        <v>1048</v>
      </c>
      <c r="C49" s="45" t="s">
        <v>58</v>
      </c>
      <c r="D49" s="10" t="s">
        <v>261</v>
      </c>
      <c r="E49" s="10" t="s">
        <v>338</v>
      </c>
      <c r="F49" s="10">
        <v>13</v>
      </c>
      <c r="G49" s="10" t="str">
        <f>'APTITUDE TEST RESULT'!I49</f>
        <v>PASS</v>
      </c>
      <c r="H49" s="10" t="str">
        <f>VLOOKUP(B49,[0]!RESULT,8,FALSE)</f>
        <v>RED</v>
      </c>
      <c r="I49" s="10" t="s">
        <v>356</v>
      </c>
      <c r="J49" s="28" t="str">
        <f>IF(OR(Table13[[#This Row],[Aptitude Test]]="FAIL",Table13[[#This Row],[Background Verification Status]]="RED"),"REJECTED","HIRED")</f>
        <v>REJECTED</v>
      </c>
      <c r="K49" s="10"/>
    </row>
    <row r="50" spans="1:11" x14ac:dyDescent="0.3">
      <c r="A50" s="56">
        <v>49</v>
      </c>
      <c r="B50" s="10">
        <v>1049</v>
      </c>
      <c r="C50" s="45" t="s">
        <v>59</v>
      </c>
      <c r="D50" s="10" t="s">
        <v>306</v>
      </c>
      <c r="E50" s="10" t="s">
        <v>339</v>
      </c>
      <c r="F50" s="10">
        <v>13</v>
      </c>
      <c r="G50" s="10" t="str">
        <f>'APTITUDE TEST RESULT'!I50</f>
        <v>PASS</v>
      </c>
      <c r="H50" s="10" t="str">
        <f>VLOOKUP(B50,[0]!RESULT,8,FALSE)</f>
        <v>RED</v>
      </c>
      <c r="I50" s="10" t="s">
        <v>356</v>
      </c>
      <c r="J50" s="28" t="str">
        <f>IF(OR(Table13[[#This Row],[Aptitude Test]]="FAIL",Table13[[#This Row],[Background Verification Status]]="RED"),"REJECTED","HIRED")</f>
        <v>REJECTED</v>
      </c>
      <c r="K50" s="10"/>
    </row>
    <row r="51" spans="1:11" x14ac:dyDescent="0.3">
      <c r="A51" s="56">
        <v>50</v>
      </c>
      <c r="B51" s="10">
        <v>1050</v>
      </c>
      <c r="C51" s="45" t="s">
        <v>60</v>
      </c>
      <c r="D51" s="10" t="s">
        <v>306</v>
      </c>
      <c r="E51" s="10" t="s">
        <v>335</v>
      </c>
      <c r="F51" s="10">
        <v>17</v>
      </c>
      <c r="G51" s="10" t="str">
        <f>'APTITUDE TEST RESULT'!I51</f>
        <v>PASS</v>
      </c>
      <c r="H51" s="10" t="str">
        <f>VLOOKUP(B51,[0]!RESULT,8,FALSE)</f>
        <v>RED</v>
      </c>
      <c r="I51" s="10" t="s">
        <v>356</v>
      </c>
      <c r="J51" s="28" t="str">
        <f>IF(OR(Table13[[#This Row],[Aptitude Test]]="FAIL",Table13[[#This Row],[Background Verification Status]]="RED"),"REJECTED","HIRED")</f>
        <v>REJECTED</v>
      </c>
      <c r="K51" s="10"/>
    </row>
    <row r="52" spans="1:11" x14ac:dyDescent="0.3">
      <c r="A52" s="56">
        <v>51</v>
      </c>
      <c r="B52" s="10">
        <v>1051</v>
      </c>
      <c r="C52" s="45" t="s">
        <v>61</v>
      </c>
      <c r="D52" s="10" t="s">
        <v>261</v>
      </c>
      <c r="E52" s="10" t="s">
        <v>332</v>
      </c>
      <c r="F52" s="10">
        <v>17</v>
      </c>
      <c r="G52" s="10" t="str">
        <f>'APTITUDE TEST RESULT'!I52</f>
        <v>PASS</v>
      </c>
      <c r="H52" s="10" t="str">
        <f>VLOOKUP(B52,[0]!RESULT,8,FALSE)</f>
        <v>RED</v>
      </c>
      <c r="I52" s="10" t="s">
        <v>356</v>
      </c>
      <c r="J52" s="28" t="str">
        <f>IF(OR(Table13[[#This Row],[Aptitude Test]]="FAIL",Table13[[#This Row],[Background Verification Status]]="RED"),"REJECTED","HIRED")</f>
        <v>REJECTED</v>
      </c>
      <c r="K52" s="10"/>
    </row>
    <row r="53" spans="1:11" x14ac:dyDescent="0.3">
      <c r="A53" s="56">
        <v>52</v>
      </c>
      <c r="B53" s="10">
        <v>1052</v>
      </c>
      <c r="C53" s="45" t="s">
        <v>62</v>
      </c>
      <c r="D53" s="10" t="s">
        <v>303</v>
      </c>
      <c r="E53" s="10" t="s">
        <v>338</v>
      </c>
      <c r="F53" s="10">
        <v>17</v>
      </c>
      <c r="G53" s="10" t="str">
        <f>'APTITUDE TEST RESULT'!I53</f>
        <v>PASS</v>
      </c>
      <c r="H53" s="10" t="str">
        <f>VLOOKUP(B53,[0]!RESULT,8,FALSE)</f>
        <v>GREEN</v>
      </c>
      <c r="I53" s="10" t="s">
        <v>356</v>
      </c>
      <c r="J53" s="28" t="str">
        <f>IF(OR(Table13[[#This Row],[Aptitude Test]]="FAIL",Table13[[#This Row],[Background Verification Status]]="RED"),"REJECTED","HIRED")</f>
        <v>HIRED</v>
      </c>
      <c r="K53" s="10"/>
    </row>
    <row r="54" spans="1:11" x14ac:dyDescent="0.3">
      <c r="A54" s="56">
        <v>53</v>
      </c>
      <c r="B54" s="10">
        <v>1053</v>
      </c>
      <c r="C54" s="10" t="s">
        <v>63</v>
      </c>
      <c r="D54" s="10" t="s">
        <v>266</v>
      </c>
      <c r="E54" s="10" t="s">
        <v>337</v>
      </c>
      <c r="F54" s="10">
        <v>18</v>
      </c>
      <c r="G54" s="10" t="str">
        <f>'APTITUDE TEST RESULT'!I54</f>
        <v>PASS</v>
      </c>
      <c r="H54" s="10" t="str">
        <f>VLOOKUP(B54,[0]!RESULT,8,FALSE)</f>
        <v>RED</v>
      </c>
      <c r="I54" s="10" t="s">
        <v>356</v>
      </c>
      <c r="J54" s="28" t="str">
        <f>IF(OR(Table13[[#This Row],[Aptitude Test]]="FAIL",Table13[[#This Row],[Background Verification Status]]="RED"),"REJECTED","HIRED")</f>
        <v>REJECTED</v>
      </c>
      <c r="K54" s="10"/>
    </row>
    <row r="55" spans="1:11" x14ac:dyDescent="0.3">
      <c r="A55" s="56">
        <v>54</v>
      </c>
      <c r="B55" s="10">
        <v>1054</v>
      </c>
      <c r="C55" s="45" t="s">
        <v>64</v>
      </c>
      <c r="D55" s="10" t="s">
        <v>303</v>
      </c>
      <c r="E55" s="10" t="s">
        <v>338</v>
      </c>
      <c r="F55" s="10">
        <v>19</v>
      </c>
      <c r="G55" s="10" t="str">
        <f>'APTITUDE TEST RESULT'!I55</f>
        <v>PASS</v>
      </c>
      <c r="H55" s="10" t="str">
        <f>VLOOKUP(B55,[0]!RESULT,8,FALSE)</f>
        <v>RED</v>
      </c>
      <c r="I55" s="10" t="s">
        <v>356</v>
      </c>
      <c r="J55" s="28" t="str">
        <f>IF(OR(Table13[[#This Row],[Aptitude Test]]="FAIL",Table13[[#This Row],[Background Verification Status]]="RED"),"REJECTED","HIRED")</f>
        <v>REJECTED</v>
      </c>
      <c r="K55" s="10"/>
    </row>
    <row r="56" spans="1:11" x14ac:dyDescent="0.3">
      <c r="A56" s="56">
        <v>55</v>
      </c>
      <c r="B56" s="10">
        <v>1055</v>
      </c>
      <c r="C56" s="45" t="s">
        <v>65</v>
      </c>
      <c r="D56" s="10" t="s">
        <v>307</v>
      </c>
      <c r="E56" s="10" t="s">
        <v>337</v>
      </c>
      <c r="F56" s="10">
        <v>20</v>
      </c>
      <c r="G56" s="10" t="str">
        <f>'APTITUDE TEST RESULT'!I56</f>
        <v>PASS</v>
      </c>
      <c r="H56" s="10" t="str">
        <f>VLOOKUP(B56,[0]!RESULT,8,FALSE)</f>
        <v>GREEN</v>
      </c>
      <c r="I56" s="10" t="s">
        <v>356</v>
      </c>
      <c r="J56" s="28" t="str">
        <f>IF(OR(Table13[[#This Row],[Aptitude Test]]="FAIL",Table13[[#This Row],[Background Verification Status]]="RED"),"REJECTED","HIRED")</f>
        <v>HIRED</v>
      </c>
      <c r="K56" s="10"/>
    </row>
    <row r="57" spans="1:11" x14ac:dyDescent="0.3">
      <c r="A57" s="56">
        <v>56</v>
      </c>
      <c r="B57" s="10">
        <v>1056</v>
      </c>
      <c r="C57" s="45" t="s">
        <v>66</v>
      </c>
      <c r="D57" s="10" t="s">
        <v>307</v>
      </c>
      <c r="E57" s="10" t="s">
        <v>338</v>
      </c>
      <c r="F57" s="10">
        <v>21</v>
      </c>
      <c r="G57" s="10" t="str">
        <f>'APTITUDE TEST RESULT'!I57</f>
        <v>PASS</v>
      </c>
      <c r="H57" s="10" t="str">
        <f>VLOOKUP(B57,[0]!RESULT,8,FALSE)</f>
        <v>AMBER</v>
      </c>
      <c r="I57" s="10" t="s">
        <v>356</v>
      </c>
      <c r="J57" s="28" t="str">
        <f>IF(OR(Table13[[#This Row],[Aptitude Test]]="FAIL",Table13[[#This Row],[Background Verification Status]]="RED"),"REJECTED","HIRED")</f>
        <v>HIRED</v>
      </c>
      <c r="K57" s="10"/>
    </row>
    <row r="58" spans="1:11" x14ac:dyDescent="0.3">
      <c r="A58" s="56">
        <v>57</v>
      </c>
      <c r="B58" s="10">
        <v>1057</v>
      </c>
      <c r="C58" s="10" t="s">
        <v>67</v>
      </c>
      <c r="D58" s="10" t="s">
        <v>263</v>
      </c>
      <c r="E58" s="10" t="s">
        <v>333</v>
      </c>
      <c r="F58" s="10">
        <v>22</v>
      </c>
      <c r="G58" s="10" t="str">
        <f>'APTITUDE TEST RESULT'!I58</f>
        <v>FAIL</v>
      </c>
      <c r="H58" s="10" t="str">
        <f>VLOOKUP(B58,[0]!RESULT,8,FALSE)</f>
        <v>RED</v>
      </c>
      <c r="I58" s="10" t="s">
        <v>356</v>
      </c>
      <c r="J58" s="28" t="str">
        <f>IF(OR(Table13[[#This Row],[Aptitude Test]]="FAIL",Table13[[#This Row],[Background Verification Status]]="RED"),"REJECTED","HIRED")</f>
        <v>REJECTED</v>
      </c>
      <c r="K58" s="10"/>
    </row>
    <row r="59" spans="1:11" x14ac:dyDescent="0.3">
      <c r="A59" s="56">
        <v>58</v>
      </c>
      <c r="B59" s="10">
        <v>1058</v>
      </c>
      <c r="C59" s="45" t="s">
        <v>68</v>
      </c>
      <c r="D59" s="10" t="s">
        <v>262</v>
      </c>
      <c r="E59" s="10" t="s">
        <v>333</v>
      </c>
      <c r="F59" s="10">
        <v>26</v>
      </c>
      <c r="G59" s="10" t="str">
        <f>'APTITUDE TEST RESULT'!I59</f>
        <v>FAIL</v>
      </c>
      <c r="H59" s="10" t="str">
        <f>VLOOKUP(B59,[0]!RESULT,8,FALSE)</f>
        <v>RED</v>
      </c>
      <c r="I59" s="10" t="s">
        <v>356</v>
      </c>
      <c r="J59" s="28" t="str">
        <f>IF(OR(Table13[[#This Row],[Aptitude Test]]="FAIL",Table13[[#This Row],[Background Verification Status]]="RED"),"REJECTED","HIRED")</f>
        <v>REJECTED</v>
      </c>
      <c r="K59" s="10"/>
    </row>
    <row r="60" spans="1:11" x14ac:dyDescent="0.3">
      <c r="A60" s="56">
        <v>59</v>
      </c>
      <c r="B60" s="10">
        <v>1059</v>
      </c>
      <c r="C60" s="10" t="s">
        <v>69</v>
      </c>
      <c r="D60" s="10" t="s">
        <v>267</v>
      </c>
      <c r="E60" s="10" t="s">
        <v>335</v>
      </c>
      <c r="F60" s="10">
        <v>27</v>
      </c>
      <c r="G60" s="10" t="str">
        <f>'APTITUDE TEST RESULT'!I60</f>
        <v>PASS</v>
      </c>
      <c r="H60" s="10" t="str">
        <f>VLOOKUP(B60,[0]!RESULT,8,FALSE)</f>
        <v>AMBER</v>
      </c>
      <c r="I60" s="10" t="s">
        <v>356</v>
      </c>
      <c r="J60" s="28" t="str">
        <f>IF(OR(Table13[[#This Row],[Aptitude Test]]="FAIL",Table13[[#This Row],[Background Verification Status]]="RED"),"REJECTED","HIRED")</f>
        <v>HIRED</v>
      </c>
      <c r="K60" s="10"/>
    </row>
    <row r="61" spans="1:11" x14ac:dyDescent="0.3">
      <c r="A61" s="56">
        <v>60</v>
      </c>
      <c r="B61" s="10">
        <v>1060</v>
      </c>
      <c r="C61" s="10" t="s">
        <v>70</v>
      </c>
      <c r="D61" s="10" t="s">
        <v>290</v>
      </c>
      <c r="E61" s="10" t="s">
        <v>338</v>
      </c>
      <c r="F61" s="10">
        <v>28</v>
      </c>
      <c r="G61" s="10" t="str">
        <f>'APTITUDE TEST RESULT'!I61</f>
        <v>PASS</v>
      </c>
      <c r="H61" s="10" t="str">
        <f>VLOOKUP(B61,[0]!RESULT,8,FALSE)</f>
        <v>RED</v>
      </c>
      <c r="I61" s="10" t="s">
        <v>357</v>
      </c>
      <c r="J61" s="28" t="str">
        <f>IF(OR(Table13[[#This Row],[Aptitude Test]]="FAIL",Table13[[#This Row],[Background Verification Status]]="RED"),"REJECTED","HIRED")</f>
        <v>REJECTED</v>
      </c>
      <c r="K61" s="10"/>
    </row>
    <row r="62" spans="1:11" x14ac:dyDescent="0.3">
      <c r="A62" s="56">
        <v>61</v>
      </c>
      <c r="B62" s="10">
        <v>1061</v>
      </c>
      <c r="C62" s="10" t="s">
        <v>71</v>
      </c>
      <c r="D62" s="10" t="s">
        <v>305</v>
      </c>
      <c r="E62" s="10" t="s">
        <v>332</v>
      </c>
      <c r="F62" s="10">
        <v>29</v>
      </c>
      <c r="G62" s="10" t="str">
        <f>'APTITUDE TEST RESULT'!I62</f>
        <v>FAIL</v>
      </c>
      <c r="H62" s="10" t="str">
        <f>VLOOKUP(B62,[0]!RESULT,8,FALSE)</f>
        <v>GREEN</v>
      </c>
      <c r="I62" s="10" t="s">
        <v>357</v>
      </c>
      <c r="J62" s="28" t="str">
        <f>IF(OR(Table13[[#This Row],[Aptitude Test]]="FAIL",Table13[[#This Row],[Background Verification Status]]="RED"),"REJECTED","HIRED")</f>
        <v>REJECTED</v>
      </c>
      <c r="K62" s="10"/>
    </row>
    <row r="63" spans="1:11" x14ac:dyDescent="0.3">
      <c r="A63" s="56">
        <v>62</v>
      </c>
      <c r="B63" s="10">
        <v>1062</v>
      </c>
      <c r="C63" s="10" t="s">
        <v>72</v>
      </c>
      <c r="D63" s="10" t="s">
        <v>308</v>
      </c>
      <c r="E63" s="10" t="s">
        <v>335</v>
      </c>
      <c r="F63" s="10">
        <v>30</v>
      </c>
      <c r="G63" s="10" t="str">
        <f>'APTITUDE TEST RESULT'!I63</f>
        <v>PASS</v>
      </c>
      <c r="H63" s="10" t="str">
        <f>VLOOKUP(B63,[0]!RESULT,8,FALSE)</f>
        <v>AMBER</v>
      </c>
      <c r="I63" s="10" t="s">
        <v>357</v>
      </c>
      <c r="J63" s="28" t="str">
        <f>IF(OR(Table13[[#This Row],[Aptitude Test]]="FAIL",Table13[[#This Row],[Background Verification Status]]="RED"),"REJECTED","HIRED")</f>
        <v>HIRED</v>
      </c>
      <c r="K63" s="10"/>
    </row>
    <row r="64" spans="1:11" x14ac:dyDescent="0.3">
      <c r="A64" s="56">
        <v>63</v>
      </c>
      <c r="B64" s="10">
        <v>1063</v>
      </c>
      <c r="C64" s="10" t="s">
        <v>73</v>
      </c>
      <c r="D64" s="10" t="s">
        <v>309</v>
      </c>
      <c r="E64" s="10" t="s">
        <v>337</v>
      </c>
      <c r="F64" s="10">
        <v>30</v>
      </c>
      <c r="G64" s="10" t="str">
        <f>'APTITUDE TEST RESULT'!I64</f>
        <v>FAIL</v>
      </c>
      <c r="H64" s="10" t="str">
        <f>VLOOKUP(B64,[0]!RESULT,8,FALSE)</f>
        <v>RED</v>
      </c>
      <c r="I64" s="10" t="s">
        <v>357</v>
      </c>
      <c r="J64" s="28" t="str">
        <f>IF(OR(Table13[[#This Row],[Aptitude Test]]="FAIL",Table13[[#This Row],[Background Verification Status]]="RED"),"REJECTED","HIRED")</f>
        <v>REJECTED</v>
      </c>
      <c r="K64" s="10"/>
    </row>
    <row r="65" spans="1:11" x14ac:dyDescent="0.3">
      <c r="A65" s="56">
        <v>64</v>
      </c>
      <c r="B65" s="10">
        <v>1064</v>
      </c>
      <c r="C65" s="45" t="s">
        <v>76</v>
      </c>
      <c r="D65" s="10" t="s">
        <v>310</v>
      </c>
      <c r="E65" s="10" t="s">
        <v>335</v>
      </c>
      <c r="F65" s="10">
        <v>10</v>
      </c>
      <c r="G65" s="10" t="str">
        <f>'APTITUDE TEST RESULT'!I65</f>
        <v>PASS</v>
      </c>
      <c r="H65" s="10" t="str">
        <f>VLOOKUP(B65,[0]!RESULT,8,FALSE)</f>
        <v>RED</v>
      </c>
      <c r="I65" s="10" t="s">
        <v>357</v>
      </c>
      <c r="J65" s="28" t="str">
        <f>IF(OR(Table13[[#This Row],[Aptitude Test]]="FAIL",Table13[[#This Row],[Background Verification Status]]="RED"),"REJECTED","HIRED")</f>
        <v>REJECTED</v>
      </c>
      <c r="K65" s="10"/>
    </row>
    <row r="66" spans="1:11" x14ac:dyDescent="0.3">
      <c r="A66" s="56">
        <v>65</v>
      </c>
      <c r="B66" s="10">
        <v>1065</v>
      </c>
      <c r="C66" s="10" t="s">
        <v>77</v>
      </c>
      <c r="D66" s="10" t="s">
        <v>311</v>
      </c>
      <c r="E66" s="10" t="s">
        <v>335</v>
      </c>
      <c r="F66" s="10">
        <v>12</v>
      </c>
      <c r="G66" s="10" t="str">
        <f>'APTITUDE TEST RESULT'!I66</f>
        <v>FAIL</v>
      </c>
      <c r="H66" s="10" t="str">
        <f>VLOOKUP(B66,[0]!RESULT,8,FALSE)</f>
        <v>RED</v>
      </c>
      <c r="I66" s="10" t="s">
        <v>357</v>
      </c>
      <c r="J66" s="28" t="str">
        <f>IF(OR(Table13[[#This Row],[Aptitude Test]]="FAIL",Table13[[#This Row],[Background Verification Status]]="RED"),"REJECTED","HIRED")</f>
        <v>REJECTED</v>
      </c>
      <c r="K66" s="10"/>
    </row>
    <row r="67" spans="1:11" x14ac:dyDescent="0.3">
      <c r="A67" s="56">
        <v>66</v>
      </c>
      <c r="B67" s="10">
        <v>1066</v>
      </c>
      <c r="C67" s="10" t="s">
        <v>78</v>
      </c>
      <c r="D67" s="10" t="s">
        <v>312</v>
      </c>
      <c r="E67" s="10" t="s">
        <v>333</v>
      </c>
      <c r="F67" s="10">
        <v>12</v>
      </c>
      <c r="G67" s="10" t="str">
        <f>'APTITUDE TEST RESULT'!I67</f>
        <v>PASS</v>
      </c>
      <c r="H67" s="10" t="str">
        <f>VLOOKUP(B67,[0]!RESULT,8,FALSE)</f>
        <v>AMBER</v>
      </c>
      <c r="I67" s="10" t="s">
        <v>357</v>
      </c>
      <c r="J67" s="28" t="str">
        <f>IF(OR(Table13[[#This Row],[Aptitude Test]]="FAIL",Table13[[#This Row],[Background Verification Status]]="RED"),"REJECTED","HIRED")</f>
        <v>HIRED</v>
      </c>
      <c r="K67" s="10"/>
    </row>
    <row r="68" spans="1:11" x14ac:dyDescent="0.3">
      <c r="A68" s="56">
        <v>67</v>
      </c>
      <c r="B68" s="10">
        <v>1067</v>
      </c>
      <c r="C68" s="10" t="s">
        <v>79</v>
      </c>
      <c r="D68" s="10" t="s">
        <v>313</v>
      </c>
      <c r="E68" s="10" t="s">
        <v>333</v>
      </c>
      <c r="F68" s="10">
        <v>12</v>
      </c>
      <c r="G68" s="10" t="str">
        <f>'APTITUDE TEST RESULT'!I68</f>
        <v>PASS</v>
      </c>
      <c r="H68" s="10" t="str">
        <f>VLOOKUP(B68,[0]!RESULT,8,FALSE)</f>
        <v>RED</v>
      </c>
      <c r="I68" s="10" t="s">
        <v>357</v>
      </c>
      <c r="J68" s="28" t="str">
        <f>IF(OR(Table13[[#This Row],[Aptitude Test]]="FAIL",Table13[[#This Row],[Background Verification Status]]="RED"),"REJECTED","HIRED")</f>
        <v>REJECTED</v>
      </c>
      <c r="K68" s="10"/>
    </row>
    <row r="69" spans="1:11" x14ac:dyDescent="0.3">
      <c r="A69" s="56">
        <v>68</v>
      </c>
      <c r="B69" s="10">
        <v>1068</v>
      </c>
      <c r="C69" s="10" t="s">
        <v>80</v>
      </c>
      <c r="D69" s="10" t="s">
        <v>300</v>
      </c>
      <c r="E69" s="10" t="s">
        <v>335</v>
      </c>
      <c r="F69" s="10">
        <v>13</v>
      </c>
      <c r="G69" s="10" t="str">
        <f>'APTITUDE TEST RESULT'!I69</f>
        <v>PASS</v>
      </c>
      <c r="H69" s="10" t="str">
        <f>VLOOKUP(B69,[0]!RESULT,8,FALSE)</f>
        <v>GREEN</v>
      </c>
      <c r="I69" s="10" t="s">
        <v>357</v>
      </c>
      <c r="J69" s="28" t="str">
        <f>IF(OR(Table13[[#This Row],[Aptitude Test]]="FAIL",Table13[[#This Row],[Background Verification Status]]="RED"),"REJECTED","HIRED")</f>
        <v>HIRED</v>
      </c>
      <c r="K69" s="10"/>
    </row>
    <row r="70" spans="1:11" x14ac:dyDescent="0.3">
      <c r="A70" s="56">
        <v>69</v>
      </c>
      <c r="B70" s="10">
        <v>1069</v>
      </c>
      <c r="C70" s="10" t="s">
        <v>82</v>
      </c>
      <c r="D70" s="10" t="s">
        <v>294</v>
      </c>
      <c r="E70" s="10" t="s">
        <v>338</v>
      </c>
      <c r="F70" s="10">
        <v>13</v>
      </c>
      <c r="G70" s="10" t="str">
        <f>'APTITUDE TEST RESULT'!I70</f>
        <v>PASS</v>
      </c>
      <c r="H70" s="10" t="str">
        <f>VLOOKUP(B70,[0]!RESULT,8,FALSE)</f>
        <v>AMBER</v>
      </c>
      <c r="I70" s="10" t="s">
        <v>357</v>
      </c>
      <c r="J70" s="28" t="str">
        <f>IF(OR(Table13[[#This Row],[Aptitude Test]]="FAIL",Table13[[#This Row],[Background Verification Status]]="RED"),"REJECTED","HIRED")</f>
        <v>HIRED</v>
      </c>
      <c r="K70" s="10"/>
    </row>
    <row r="71" spans="1:11" x14ac:dyDescent="0.3">
      <c r="A71" s="56">
        <v>70</v>
      </c>
      <c r="B71" s="10">
        <v>1070</v>
      </c>
      <c r="C71" s="45" t="s">
        <v>85</v>
      </c>
      <c r="D71" s="10" t="s">
        <v>277</v>
      </c>
      <c r="E71" s="10" t="s">
        <v>338</v>
      </c>
      <c r="F71" s="10">
        <v>14</v>
      </c>
      <c r="G71" s="10" t="str">
        <f>'APTITUDE TEST RESULT'!I71</f>
        <v>PASS</v>
      </c>
      <c r="H71" s="10" t="str">
        <f>VLOOKUP(B71,[0]!RESULT,8,FALSE)</f>
        <v>RED</v>
      </c>
      <c r="I71" s="10" t="s">
        <v>357</v>
      </c>
      <c r="J71" s="28" t="str">
        <f>IF(OR(Table13[[#This Row],[Aptitude Test]]="FAIL",Table13[[#This Row],[Background Verification Status]]="RED"),"REJECTED","HIRED")</f>
        <v>REJECTED</v>
      </c>
      <c r="K71" s="10"/>
    </row>
    <row r="72" spans="1:11" x14ac:dyDescent="0.3">
      <c r="A72" s="56">
        <v>71</v>
      </c>
      <c r="B72" s="10">
        <v>1071</v>
      </c>
      <c r="C72" s="10" t="s">
        <v>86</v>
      </c>
      <c r="D72" s="10" t="s">
        <v>314</v>
      </c>
      <c r="E72" s="10" t="s">
        <v>337</v>
      </c>
      <c r="F72" s="10">
        <v>15</v>
      </c>
      <c r="G72" s="10" t="str">
        <f>'APTITUDE TEST RESULT'!I72</f>
        <v>PASS</v>
      </c>
      <c r="H72" s="10" t="str">
        <f>VLOOKUP(B72,[0]!RESULT,8,FALSE)</f>
        <v>RED</v>
      </c>
      <c r="I72" s="10" t="s">
        <v>357</v>
      </c>
      <c r="J72" s="28" t="str">
        <f>IF(OR(Table13[[#This Row],[Aptitude Test]]="FAIL",Table13[[#This Row],[Background Verification Status]]="RED"),"REJECTED","HIRED")</f>
        <v>REJECTED</v>
      </c>
      <c r="K72" s="10"/>
    </row>
    <row r="73" spans="1:11" x14ac:dyDescent="0.3">
      <c r="A73" s="56">
        <v>72</v>
      </c>
      <c r="B73" s="10">
        <v>1072</v>
      </c>
      <c r="C73" s="10" t="s">
        <v>87</v>
      </c>
      <c r="D73" s="10" t="s">
        <v>315</v>
      </c>
      <c r="E73" s="10" t="s">
        <v>336</v>
      </c>
      <c r="F73" s="10">
        <v>15</v>
      </c>
      <c r="G73" s="10" t="str">
        <f>'APTITUDE TEST RESULT'!I73</f>
        <v>FAIL</v>
      </c>
      <c r="H73" s="10" t="str">
        <f>VLOOKUP(B73,[0]!RESULT,8,FALSE)</f>
        <v>GREEN</v>
      </c>
      <c r="I73" s="10" t="s">
        <v>357</v>
      </c>
      <c r="J73" s="28" t="str">
        <f>IF(OR(Table13[[#This Row],[Aptitude Test]]="FAIL",Table13[[#This Row],[Background Verification Status]]="RED"),"REJECTED","HIRED")</f>
        <v>REJECTED</v>
      </c>
      <c r="K73" s="10"/>
    </row>
    <row r="74" spans="1:11" x14ac:dyDescent="0.3">
      <c r="A74" s="56">
        <v>73</v>
      </c>
      <c r="B74" s="10">
        <v>1073</v>
      </c>
      <c r="C74" s="10" t="s">
        <v>89</v>
      </c>
      <c r="D74" s="10" t="s">
        <v>316</v>
      </c>
      <c r="E74" s="10" t="s">
        <v>338</v>
      </c>
      <c r="F74" s="10">
        <v>16</v>
      </c>
      <c r="G74" s="10" t="str">
        <f>'APTITUDE TEST RESULT'!I74</f>
        <v>PASS</v>
      </c>
      <c r="H74" s="10" t="str">
        <f>VLOOKUP(B74,[0]!RESULT,8,FALSE)</f>
        <v>AMBER</v>
      </c>
      <c r="I74" s="10" t="s">
        <v>357</v>
      </c>
      <c r="J74" s="28" t="str">
        <f>IF(OR(Table13[[#This Row],[Aptitude Test]]="FAIL",Table13[[#This Row],[Background Verification Status]]="RED"),"REJECTED","HIRED")</f>
        <v>HIRED</v>
      </c>
      <c r="K74" s="10"/>
    </row>
    <row r="75" spans="1:11" x14ac:dyDescent="0.3">
      <c r="A75" s="56">
        <v>74</v>
      </c>
      <c r="B75" s="10">
        <v>1074</v>
      </c>
      <c r="C75" s="10" t="s">
        <v>90</v>
      </c>
      <c r="D75" s="10" t="s">
        <v>317</v>
      </c>
      <c r="E75" s="10" t="s">
        <v>336</v>
      </c>
      <c r="F75" s="10">
        <v>17</v>
      </c>
      <c r="G75" s="10" t="str">
        <f>'APTITUDE TEST RESULT'!I75</f>
        <v>PASS</v>
      </c>
      <c r="H75" s="10" t="str">
        <f>VLOOKUP(B75,[0]!RESULT,8,FALSE)</f>
        <v>AMBER</v>
      </c>
      <c r="I75" s="10" t="s">
        <v>357</v>
      </c>
      <c r="J75" s="28" t="str">
        <f>IF(OR(Table13[[#This Row],[Aptitude Test]]="FAIL",Table13[[#This Row],[Background Verification Status]]="RED"),"REJECTED","HIRED")</f>
        <v>HIRED</v>
      </c>
      <c r="K75" s="10"/>
    </row>
    <row r="76" spans="1:11" x14ac:dyDescent="0.3">
      <c r="A76" s="56">
        <v>75</v>
      </c>
      <c r="B76" s="10">
        <v>1075</v>
      </c>
      <c r="C76" s="10" t="s">
        <v>93</v>
      </c>
      <c r="D76" s="10" t="s">
        <v>318</v>
      </c>
      <c r="E76" s="10" t="s">
        <v>336</v>
      </c>
      <c r="F76" s="10">
        <v>18</v>
      </c>
      <c r="G76" s="10" t="str">
        <f>'APTITUDE TEST RESULT'!I76</f>
        <v>PASS</v>
      </c>
      <c r="H76" s="10" t="str">
        <f>VLOOKUP(B76,[0]!RESULT,8,FALSE)</f>
        <v>AMBER</v>
      </c>
      <c r="I76" s="10" t="s">
        <v>357</v>
      </c>
      <c r="J76" s="28" t="str">
        <f>IF(OR(Table13[[#This Row],[Aptitude Test]]="FAIL",Table13[[#This Row],[Background Verification Status]]="RED"),"REJECTED","HIRED")</f>
        <v>HIRED</v>
      </c>
      <c r="K76" s="10"/>
    </row>
    <row r="77" spans="1:11" x14ac:dyDescent="0.3">
      <c r="A77" s="56">
        <v>76</v>
      </c>
      <c r="B77" s="10">
        <v>1076</v>
      </c>
      <c r="C77" s="10" t="s">
        <v>94</v>
      </c>
      <c r="D77" s="10" t="s">
        <v>319</v>
      </c>
      <c r="E77" s="10" t="s">
        <v>336</v>
      </c>
      <c r="F77" s="10">
        <v>10</v>
      </c>
      <c r="G77" s="10" t="str">
        <f>'APTITUDE TEST RESULT'!I77</f>
        <v>FAIL</v>
      </c>
      <c r="H77" s="10" t="str">
        <f>VLOOKUP(B77,[0]!RESULT,8,FALSE)</f>
        <v>RED</v>
      </c>
      <c r="I77" s="10" t="s">
        <v>357</v>
      </c>
      <c r="J77" s="28" t="str">
        <f>IF(OR(Table13[[#This Row],[Aptitude Test]]="FAIL",Table13[[#This Row],[Background Verification Status]]="RED"),"REJECTED","HIRED")</f>
        <v>REJECTED</v>
      </c>
      <c r="K77" s="10"/>
    </row>
    <row r="78" spans="1:11" x14ac:dyDescent="0.3">
      <c r="A78" s="56">
        <v>77</v>
      </c>
      <c r="B78" s="10">
        <v>1077</v>
      </c>
      <c r="C78" s="10" t="s">
        <v>96</v>
      </c>
      <c r="D78" s="10" t="s">
        <v>320</v>
      </c>
      <c r="E78" s="10" t="s">
        <v>332</v>
      </c>
      <c r="F78" s="10">
        <v>10</v>
      </c>
      <c r="G78" s="10" t="str">
        <f>'APTITUDE TEST RESULT'!I78</f>
        <v>PASS</v>
      </c>
      <c r="H78" s="10" t="str">
        <f>VLOOKUP(B78,[0]!RESULT,8,FALSE)</f>
        <v>AMBER</v>
      </c>
      <c r="I78" s="10" t="s">
        <v>357</v>
      </c>
      <c r="J78" s="28" t="str">
        <f>IF(OR(Table13[[#This Row],[Aptitude Test]]="FAIL",Table13[[#This Row],[Background Verification Status]]="RED"),"REJECTED","HIRED")</f>
        <v>HIRED</v>
      </c>
      <c r="K78" s="10"/>
    </row>
    <row r="79" spans="1:11" x14ac:dyDescent="0.3">
      <c r="A79" s="56">
        <v>78</v>
      </c>
      <c r="B79" s="10">
        <v>1078</v>
      </c>
      <c r="C79" s="10" t="s">
        <v>99</v>
      </c>
      <c r="D79" s="10" t="s">
        <v>321</v>
      </c>
      <c r="E79" s="10" t="s">
        <v>336</v>
      </c>
      <c r="F79" s="10">
        <v>11</v>
      </c>
      <c r="G79" s="10" t="str">
        <f>'APTITUDE TEST RESULT'!I79</f>
        <v>PASS</v>
      </c>
      <c r="H79" s="10" t="str">
        <f>VLOOKUP(B79,[0]!RESULT,8,FALSE)</f>
        <v>GREEN</v>
      </c>
      <c r="I79" s="10" t="s">
        <v>357</v>
      </c>
      <c r="J79" s="28" t="str">
        <f>IF(OR(Table13[[#This Row],[Aptitude Test]]="FAIL",Table13[[#This Row],[Background Verification Status]]="RED"),"REJECTED","HIRED")</f>
        <v>HIRED</v>
      </c>
      <c r="K79" s="10"/>
    </row>
    <row r="80" spans="1:11" x14ac:dyDescent="0.3">
      <c r="A80" s="56">
        <v>79</v>
      </c>
      <c r="B80" s="10">
        <v>1079</v>
      </c>
      <c r="C80" s="10" t="s">
        <v>100</v>
      </c>
      <c r="D80" s="10" t="s">
        <v>312</v>
      </c>
      <c r="E80" s="10" t="s">
        <v>339</v>
      </c>
      <c r="F80" s="10">
        <v>11</v>
      </c>
      <c r="G80" s="10" t="str">
        <f>'APTITUDE TEST RESULT'!I80</f>
        <v>PASS</v>
      </c>
      <c r="H80" s="10" t="str">
        <f>VLOOKUP(B80,[0]!RESULT,8,FALSE)</f>
        <v>AMBER</v>
      </c>
      <c r="I80" s="10" t="s">
        <v>357</v>
      </c>
      <c r="J80" s="28" t="str">
        <f>IF(OR(Table13[[#This Row],[Aptitude Test]]="FAIL",Table13[[#This Row],[Background Verification Status]]="RED"),"REJECTED","HIRED")</f>
        <v>HIRED</v>
      </c>
      <c r="K80" s="10"/>
    </row>
    <row r="81" spans="1:11" x14ac:dyDescent="0.3">
      <c r="A81" s="56">
        <v>80</v>
      </c>
      <c r="B81" s="10">
        <v>1080</v>
      </c>
      <c r="C81" s="45" t="s">
        <v>101</v>
      </c>
      <c r="D81" s="10" t="s">
        <v>264</v>
      </c>
      <c r="E81" s="10" t="s">
        <v>336</v>
      </c>
      <c r="F81" s="10">
        <v>11</v>
      </c>
      <c r="G81" s="10" t="str">
        <f>'APTITUDE TEST RESULT'!I81</f>
        <v>PASS</v>
      </c>
      <c r="H81" s="10" t="str">
        <f>VLOOKUP(B81,[0]!RESULT,8,FALSE)</f>
        <v>RED</v>
      </c>
      <c r="I81" s="10" t="s">
        <v>357</v>
      </c>
      <c r="J81" s="28" t="str">
        <f>IF(OR(Table13[[#This Row],[Aptitude Test]]="FAIL",Table13[[#This Row],[Background Verification Status]]="RED"),"REJECTED","HIRED")</f>
        <v>REJECTED</v>
      </c>
      <c r="K81" s="10"/>
    </row>
    <row r="82" spans="1:11" x14ac:dyDescent="0.3">
      <c r="A82" s="56">
        <v>81</v>
      </c>
      <c r="B82" s="10">
        <v>1081</v>
      </c>
      <c r="C82" s="10" t="s">
        <v>102</v>
      </c>
      <c r="D82" s="10" t="s">
        <v>261</v>
      </c>
      <c r="E82" s="10" t="s">
        <v>338</v>
      </c>
      <c r="F82" s="10">
        <v>11</v>
      </c>
      <c r="G82" s="10" t="str">
        <f>'APTITUDE TEST RESULT'!I82</f>
        <v>FAIL</v>
      </c>
      <c r="H82" s="10" t="str">
        <f>VLOOKUP(B82,[0]!RESULT,8,FALSE)</f>
        <v>AMBER</v>
      </c>
      <c r="I82" s="10" t="s">
        <v>357</v>
      </c>
      <c r="J82" s="28" t="str">
        <f>IF(OR(Table13[[#This Row],[Aptitude Test]]="FAIL",Table13[[#This Row],[Background Verification Status]]="RED"),"REJECTED","HIRED")</f>
        <v>REJECTED</v>
      </c>
      <c r="K82" s="10"/>
    </row>
    <row r="83" spans="1:11" x14ac:dyDescent="0.3">
      <c r="A83" s="56">
        <v>82</v>
      </c>
      <c r="B83" s="10">
        <v>1082</v>
      </c>
      <c r="C83" s="10" t="s">
        <v>105</v>
      </c>
      <c r="D83" s="10" t="s">
        <v>262</v>
      </c>
      <c r="E83" s="10" t="s">
        <v>336</v>
      </c>
      <c r="F83" s="10">
        <v>12</v>
      </c>
      <c r="G83" s="10" t="str">
        <f>'APTITUDE TEST RESULT'!I83</f>
        <v>PASS</v>
      </c>
      <c r="H83" s="10" t="str">
        <f>VLOOKUP(B83,[0]!RESULT,8,FALSE)</f>
        <v>AMBER</v>
      </c>
      <c r="I83" s="10" t="s">
        <v>357</v>
      </c>
      <c r="J83" s="28" t="str">
        <f>IF(OR(Table13[[#This Row],[Aptitude Test]]="FAIL",Table13[[#This Row],[Background Verification Status]]="RED"),"REJECTED","HIRED")</f>
        <v>HIRED</v>
      </c>
      <c r="K83" s="10"/>
    </row>
    <row r="84" spans="1:11" x14ac:dyDescent="0.3">
      <c r="A84" s="56">
        <v>83</v>
      </c>
      <c r="B84" s="10">
        <v>1083</v>
      </c>
      <c r="C84" s="10" t="s">
        <v>106</v>
      </c>
      <c r="D84" s="10" t="s">
        <v>263</v>
      </c>
      <c r="E84" s="10" t="s">
        <v>339</v>
      </c>
      <c r="F84" s="10">
        <v>12</v>
      </c>
      <c r="G84" s="10" t="str">
        <f>'APTITUDE TEST RESULT'!I84</f>
        <v>PASS</v>
      </c>
      <c r="H84" s="10" t="str">
        <f>VLOOKUP(B84,[0]!RESULT,8,FALSE)</f>
        <v>RED</v>
      </c>
      <c r="I84" s="10" t="s">
        <v>357</v>
      </c>
      <c r="J84" s="28" t="str">
        <f>IF(OR(Table13[[#This Row],[Aptitude Test]]="FAIL",Table13[[#This Row],[Background Verification Status]]="RED"),"REJECTED","HIRED")</f>
        <v>REJECTED</v>
      </c>
      <c r="K84" s="10"/>
    </row>
    <row r="85" spans="1:11" x14ac:dyDescent="0.3">
      <c r="A85" s="56">
        <v>84</v>
      </c>
      <c r="B85" s="10">
        <v>1084</v>
      </c>
      <c r="C85" s="10" t="s">
        <v>107</v>
      </c>
      <c r="D85" s="10" t="s">
        <v>265</v>
      </c>
      <c r="E85" s="10" t="s">
        <v>336</v>
      </c>
      <c r="F85" s="10">
        <v>12</v>
      </c>
      <c r="G85" s="10" t="str">
        <f>'APTITUDE TEST RESULT'!I85</f>
        <v>PASS</v>
      </c>
      <c r="H85" s="10" t="str">
        <f>VLOOKUP(B85,[0]!RESULT,8,FALSE)</f>
        <v>AMBER</v>
      </c>
      <c r="I85" s="10" t="s">
        <v>357</v>
      </c>
      <c r="J85" s="28" t="str">
        <f>IF(OR(Table13[[#This Row],[Aptitude Test]]="FAIL",Table13[[#This Row],[Background Verification Status]]="RED"),"REJECTED","HIRED")</f>
        <v>HIRED</v>
      </c>
      <c r="K85" s="10"/>
    </row>
    <row r="86" spans="1:11" x14ac:dyDescent="0.3">
      <c r="A86" s="56">
        <v>85</v>
      </c>
      <c r="B86" s="10">
        <v>1085</v>
      </c>
      <c r="C86" s="10" t="s">
        <v>108</v>
      </c>
      <c r="D86" s="10" t="s">
        <v>266</v>
      </c>
      <c r="E86" s="10" t="s">
        <v>333</v>
      </c>
      <c r="F86" s="10">
        <v>14</v>
      </c>
      <c r="G86" s="10" t="str">
        <f>'APTITUDE TEST RESULT'!I86</f>
        <v>PASS</v>
      </c>
      <c r="H86" s="10" t="str">
        <f>VLOOKUP(B86,[0]!RESULT,8,FALSE)</f>
        <v>AMBER</v>
      </c>
      <c r="I86" s="10" t="s">
        <v>357</v>
      </c>
      <c r="J86" s="28" t="str">
        <f>IF(OR(Table13[[#This Row],[Aptitude Test]]="FAIL",Table13[[#This Row],[Background Verification Status]]="RED"),"REJECTED","HIRED")</f>
        <v>HIRED</v>
      </c>
      <c r="K86" s="10"/>
    </row>
    <row r="87" spans="1:11" x14ac:dyDescent="0.3">
      <c r="A87" s="56">
        <v>86</v>
      </c>
      <c r="B87" s="10">
        <v>1086</v>
      </c>
      <c r="C87" s="10" t="s">
        <v>109</v>
      </c>
      <c r="D87" s="10" t="s">
        <v>267</v>
      </c>
      <c r="E87" s="10" t="s">
        <v>336</v>
      </c>
      <c r="F87" s="10">
        <v>14</v>
      </c>
      <c r="G87" s="10" t="str">
        <f>'APTITUDE TEST RESULT'!I87</f>
        <v>PASS</v>
      </c>
      <c r="H87" s="10" t="str">
        <f>VLOOKUP(B87,[0]!RESULT,8,FALSE)</f>
        <v>RED</v>
      </c>
      <c r="I87" s="10" t="s">
        <v>357</v>
      </c>
      <c r="J87" s="28" t="str">
        <f>IF(OR(Table13[[#This Row],[Aptitude Test]]="FAIL",Table13[[#This Row],[Background Verification Status]]="RED"),"REJECTED","HIRED")</f>
        <v>REJECTED</v>
      </c>
      <c r="K87" s="10"/>
    </row>
    <row r="88" spans="1:11" x14ac:dyDescent="0.3">
      <c r="A88" s="56">
        <v>87</v>
      </c>
      <c r="B88" s="10">
        <v>1087</v>
      </c>
      <c r="C88" s="10" t="s">
        <v>116</v>
      </c>
      <c r="D88" s="58"/>
      <c r="E88" s="10" t="s">
        <v>337</v>
      </c>
      <c r="F88" s="10">
        <v>10</v>
      </c>
      <c r="G88" s="10" t="str">
        <f>'APTITUDE TEST RESULT'!I88</f>
        <v>PASS</v>
      </c>
      <c r="H88" s="10" t="str">
        <f>VLOOKUP(B88,[0]!RESULT,8,FALSE)</f>
        <v>AMBER</v>
      </c>
      <c r="I88" s="10" t="s">
        <v>356</v>
      </c>
      <c r="J88" s="28" t="str">
        <f>IF(OR(Table13[[#This Row],[Aptitude Test]]="FAIL",Table13[[#This Row],[Background Verification Status]]="RED"),"REJECTED","HIRED")</f>
        <v>HIRED</v>
      </c>
      <c r="K88" s="10"/>
    </row>
    <row r="89" spans="1:11" x14ac:dyDescent="0.3">
      <c r="A89" s="56">
        <v>88</v>
      </c>
      <c r="B89" s="10">
        <v>1088</v>
      </c>
      <c r="C89" s="10" t="s">
        <v>117</v>
      </c>
      <c r="D89" s="47" t="s">
        <v>269</v>
      </c>
      <c r="E89" s="10" t="s">
        <v>336</v>
      </c>
      <c r="F89" s="10">
        <v>12</v>
      </c>
      <c r="G89" s="10" t="str">
        <f>'APTITUDE TEST RESULT'!I89</f>
        <v>PASS</v>
      </c>
      <c r="H89" s="10" t="str">
        <f>VLOOKUP(B89,[0]!RESULT,8,FALSE)</f>
        <v>AMBER</v>
      </c>
      <c r="I89" s="10" t="s">
        <v>356</v>
      </c>
      <c r="J89" s="28" t="str">
        <f>IF(OR(Table13[[#This Row],[Aptitude Test]]="FAIL",Table13[[#This Row],[Background Verification Status]]="RED"),"REJECTED","HIRED")</f>
        <v>HIRED</v>
      </c>
      <c r="K89" s="10"/>
    </row>
    <row r="90" spans="1:11" ht="26.4" x14ac:dyDescent="0.3">
      <c r="A90" s="56">
        <v>89</v>
      </c>
      <c r="B90" s="10">
        <v>1089</v>
      </c>
      <c r="C90" s="10" t="s">
        <v>119</v>
      </c>
      <c r="D90" s="47" t="s">
        <v>270</v>
      </c>
      <c r="E90" s="10" t="s">
        <v>336</v>
      </c>
      <c r="F90" s="10">
        <v>20</v>
      </c>
      <c r="G90" s="10" t="str">
        <f>'APTITUDE TEST RESULT'!I90</f>
        <v>FAIL</v>
      </c>
      <c r="H90" s="10" t="str">
        <f>VLOOKUP(B90,[0]!RESULT,8,FALSE)</f>
        <v>RED</v>
      </c>
      <c r="I90" s="10" t="s">
        <v>356</v>
      </c>
      <c r="J90" s="28" t="str">
        <f>IF(OR(Table13[[#This Row],[Aptitude Test]]="FAIL",Table13[[#This Row],[Background Verification Status]]="RED"),"REJECTED","HIRED")</f>
        <v>REJECTED</v>
      </c>
      <c r="K90" s="10"/>
    </row>
    <row r="91" spans="1:11" x14ac:dyDescent="0.3">
      <c r="A91" s="56">
        <v>90</v>
      </c>
      <c r="B91" s="10">
        <v>1090</v>
      </c>
      <c r="C91" s="10" t="s">
        <v>124</v>
      </c>
      <c r="D91" s="49" t="s">
        <v>271</v>
      </c>
      <c r="E91" s="10" t="s">
        <v>337</v>
      </c>
      <c r="F91" s="10">
        <v>10</v>
      </c>
      <c r="G91" s="10" t="str">
        <f>'APTITUDE TEST RESULT'!I91</f>
        <v>PASS</v>
      </c>
      <c r="H91" s="10" t="str">
        <f>VLOOKUP(B91,[0]!RESULT,8,FALSE)</f>
        <v>RED</v>
      </c>
      <c r="I91" s="10" t="s">
        <v>356</v>
      </c>
      <c r="J91" s="28" t="str">
        <f>IF(OR(Table13[[#This Row],[Aptitude Test]]="FAIL",Table13[[#This Row],[Background Verification Status]]="RED"),"REJECTED","HIRED")</f>
        <v>REJECTED</v>
      </c>
      <c r="K91" s="10"/>
    </row>
    <row r="92" spans="1:11" ht="39.6" x14ac:dyDescent="0.3">
      <c r="A92" s="56">
        <v>91</v>
      </c>
      <c r="B92" s="10">
        <v>1091</v>
      </c>
      <c r="C92" s="10" t="s">
        <v>125</v>
      </c>
      <c r="D92" s="47" t="s">
        <v>287</v>
      </c>
      <c r="E92" s="10" t="s">
        <v>336</v>
      </c>
      <c r="F92" s="10">
        <v>11</v>
      </c>
      <c r="G92" s="10" t="str">
        <f>'APTITUDE TEST RESULT'!I92</f>
        <v>PASS</v>
      </c>
      <c r="H92" s="10" t="str">
        <f>VLOOKUP(B92,[0]!RESULT,8,FALSE)</f>
        <v>AMBER</v>
      </c>
      <c r="I92" s="10" t="s">
        <v>356</v>
      </c>
      <c r="J92" s="28" t="str">
        <f>IF(OR(Table13[[#This Row],[Aptitude Test]]="FAIL",Table13[[#This Row],[Background Verification Status]]="RED"),"REJECTED","HIRED")</f>
        <v>HIRED</v>
      </c>
      <c r="K92" s="10"/>
    </row>
    <row r="93" spans="1:11" ht="26.4" x14ac:dyDescent="0.3">
      <c r="A93" s="56">
        <v>92</v>
      </c>
      <c r="B93" s="10">
        <v>1092</v>
      </c>
      <c r="C93" s="10" t="s">
        <v>126</v>
      </c>
      <c r="D93" s="47" t="s">
        <v>286</v>
      </c>
      <c r="E93" s="10" t="s">
        <v>336</v>
      </c>
      <c r="F93" s="10">
        <v>13</v>
      </c>
      <c r="G93" s="10" t="str">
        <f>'APTITUDE TEST RESULT'!I93</f>
        <v>PASS</v>
      </c>
      <c r="H93" s="10" t="str">
        <f>VLOOKUP(B93,[0]!RESULT,8,FALSE)</f>
        <v>GREEN</v>
      </c>
      <c r="I93" s="10" t="s">
        <v>356</v>
      </c>
      <c r="J93" s="28" t="str">
        <f>IF(OR(Table13[[#This Row],[Aptitude Test]]="FAIL",Table13[[#This Row],[Background Verification Status]]="RED"),"REJECTED","HIRED")</f>
        <v>HIRED</v>
      </c>
      <c r="K93" s="10"/>
    </row>
    <row r="94" spans="1:11" x14ac:dyDescent="0.3">
      <c r="A94" s="56">
        <v>93</v>
      </c>
      <c r="B94" s="10">
        <v>1093</v>
      </c>
      <c r="C94" s="10" t="s">
        <v>133</v>
      </c>
      <c r="D94" s="47" t="s">
        <v>285</v>
      </c>
      <c r="E94" s="10" t="s">
        <v>332</v>
      </c>
      <c r="F94" s="10">
        <v>14</v>
      </c>
      <c r="G94" s="10" t="str">
        <f>'APTITUDE TEST RESULT'!I94</f>
        <v>PASS</v>
      </c>
      <c r="H94" s="10" t="str">
        <f>VLOOKUP(B94,[0]!RESULT,8,FALSE)</f>
        <v>AMBER</v>
      </c>
      <c r="I94" s="10" t="s">
        <v>356</v>
      </c>
      <c r="J94" s="28" t="str">
        <f>IF(OR(Table13[[#This Row],[Aptitude Test]]="FAIL",Table13[[#This Row],[Background Verification Status]]="RED"),"REJECTED","HIRED")</f>
        <v>HIRED</v>
      </c>
      <c r="K94" s="10"/>
    </row>
    <row r="95" spans="1:11" x14ac:dyDescent="0.3">
      <c r="A95" s="56">
        <v>94</v>
      </c>
      <c r="B95" s="10">
        <v>1094</v>
      </c>
      <c r="C95" s="10" t="s">
        <v>134</v>
      </c>
      <c r="D95" s="47" t="s">
        <v>284</v>
      </c>
      <c r="E95" s="10" t="s">
        <v>336</v>
      </c>
      <c r="F95" s="10">
        <v>15</v>
      </c>
      <c r="G95" s="10" t="str">
        <f>'APTITUDE TEST RESULT'!I95</f>
        <v>PASS</v>
      </c>
      <c r="H95" s="10" t="str">
        <f>VLOOKUP(B95,[0]!RESULT,8,FALSE)</f>
        <v>AMBER</v>
      </c>
      <c r="I95" s="10" t="s">
        <v>356</v>
      </c>
      <c r="J95" s="28" t="str">
        <f>IF(OR(Table13[[#This Row],[Aptitude Test]]="FAIL",Table13[[#This Row],[Background Verification Status]]="RED"),"REJECTED","HIRED")</f>
        <v>HIRED</v>
      </c>
      <c r="K95" s="10"/>
    </row>
    <row r="96" spans="1:11" x14ac:dyDescent="0.3">
      <c r="A96" s="56">
        <v>95</v>
      </c>
      <c r="B96" s="10">
        <v>1095</v>
      </c>
      <c r="C96" s="50" t="s">
        <v>138</v>
      </c>
      <c r="D96" s="10" t="s">
        <v>272</v>
      </c>
      <c r="E96" s="10" t="s">
        <v>336</v>
      </c>
      <c r="F96" s="10">
        <v>16</v>
      </c>
      <c r="G96" s="10" t="str">
        <f>'APTITUDE TEST RESULT'!I96</f>
        <v>PASS</v>
      </c>
      <c r="H96" s="10" t="str">
        <f>VLOOKUP(B96,[0]!RESULT,8,FALSE)</f>
        <v>GREEN</v>
      </c>
      <c r="I96" s="10" t="s">
        <v>356</v>
      </c>
      <c r="J96" s="28" t="str">
        <f>IF(OR(Table13[[#This Row],[Aptitude Test]]="FAIL",Table13[[#This Row],[Background Verification Status]]="RED"),"REJECTED","HIRED")</f>
        <v>HIRED</v>
      </c>
      <c r="K96" s="10"/>
    </row>
    <row r="97" spans="1:11" x14ac:dyDescent="0.3">
      <c r="A97" s="56">
        <v>96</v>
      </c>
      <c r="B97" s="10">
        <v>1096</v>
      </c>
      <c r="C97" s="50" t="s">
        <v>139</v>
      </c>
      <c r="D97" s="10" t="s">
        <v>273</v>
      </c>
      <c r="E97" s="10" t="s">
        <v>336</v>
      </c>
      <c r="F97" s="10">
        <v>17</v>
      </c>
      <c r="G97" s="10" t="str">
        <f>'APTITUDE TEST RESULT'!I97</f>
        <v>FAIL</v>
      </c>
      <c r="H97" s="10" t="str">
        <f>VLOOKUP(B97,[0]!RESULT,8,FALSE)</f>
        <v>AMBER</v>
      </c>
      <c r="I97" s="10" t="s">
        <v>356</v>
      </c>
      <c r="J97" s="28" t="str">
        <f>IF(OR(Table13[[#This Row],[Aptitude Test]]="FAIL",Table13[[#This Row],[Background Verification Status]]="RED"),"REJECTED","HIRED")</f>
        <v>REJECTED</v>
      </c>
      <c r="K97" s="10"/>
    </row>
    <row r="98" spans="1:11" x14ac:dyDescent="0.3">
      <c r="A98" s="56">
        <v>97</v>
      </c>
      <c r="B98" s="10">
        <v>1097</v>
      </c>
      <c r="C98" s="50" t="s">
        <v>142</v>
      </c>
      <c r="D98" s="10" t="s">
        <v>274</v>
      </c>
      <c r="E98" s="10" t="s">
        <v>338</v>
      </c>
      <c r="F98" s="10">
        <v>15</v>
      </c>
      <c r="G98" s="10" t="str">
        <f>'APTITUDE TEST RESULT'!I98</f>
        <v>FAIL</v>
      </c>
      <c r="H98" s="10" t="str">
        <f>VLOOKUP(B98,[0]!RESULT,8,FALSE)</f>
        <v>RED</v>
      </c>
      <c r="I98" s="10" t="s">
        <v>356</v>
      </c>
      <c r="J98" s="28" t="str">
        <f>IF(OR(Table13[[#This Row],[Aptitude Test]]="FAIL",Table13[[#This Row],[Background Verification Status]]="RED"),"REJECTED","HIRED")</f>
        <v>REJECTED</v>
      </c>
      <c r="K98" s="10"/>
    </row>
    <row r="99" spans="1:11" x14ac:dyDescent="0.3">
      <c r="A99" s="56">
        <v>98</v>
      </c>
      <c r="B99" s="10">
        <v>1098</v>
      </c>
      <c r="C99" s="50" t="s">
        <v>146</v>
      </c>
      <c r="D99" s="10" t="s">
        <v>275</v>
      </c>
      <c r="E99" s="10" t="s">
        <v>336</v>
      </c>
      <c r="F99" s="10">
        <v>10</v>
      </c>
      <c r="G99" s="10" t="str">
        <f>'APTITUDE TEST RESULT'!I99</f>
        <v>PASS</v>
      </c>
      <c r="H99" s="10" t="str">
        <f>VLOOKUP(B99,[0]!RESULT,8,FALSE)</f>
        <v>RED</v>
      </c>
      <c r="I99" s="10" t="s">
        <v>356</v>
      </c>
      <c r="J99" s="28" t="str">
        <f>IF(OR(Table13[[#This Row],[Aptitude Test]]="FAIL",Table13[[#This Row],[Background Verification Status]]="RED"),"REJECTED","HIRED")</f>
        <v>REJECTED</v>
      </c>
      <c r="K99" s="10"/>
    </row>
    <row r="100" spans="1:11" x14ac:dyDescent="0.3">
      <c r="A100" s="56">
        <v>99</v>
      </c>
      <c r="B100" s="10">
        <v>1099</v>
      </c>
      <c r="C100" s="10" t="s">
        <v>148</v>
      </c>
      <c r="D100" s="10" t="s">
        <v>276</v>
      </c>
      <c r="E100" s="10" t="s">
        <v>337</v>
      </c>
      <c r="F100" s="10">
        <v>10</v>
      </c>
      <c r="G100" s="10" t="str">
        <f>'APTITUDE TEST RESULT'!I100</f>
        <v>PASS</v>
      </c>
      <c r="H100" s="10" t="str">
        <f>VLOOKUP(B100,[0]!RESULT,8,FALSE)</f>
        <v>AMBER</v>
      </c>
      <c r="I100" s="10" t="s">
        <v>356</v>
      </c>
      <c r="J100" s="28" t="str">
        <f>IF(OR(Table13[[#This Row],[Aptitude Test]]="FAIL",Table13[[#This Row],[Background Verification Status]]="RED"),"REJECTED","HIRED")</f>
        <v>HIRED</v>
      </c>
      <c r="K100" s="10"/>
    </row>
    <row r="101" spans="1:11" x14ac:dyDescent="0.3">
      <c r="A101" s="56">
        <v>100</v>
      </c>
      <c r="B101" s="10">
        <v>1100</v>
      </c>
      <c r="C101" s="45" t="s">
        <v>149</v>
      </c>
      <c r="D101" s="10" t="s">
        <v>263</v>
      </c>
      <c r="E101" s="10" t="s">
        <v>337</v>
      </c>
      <c r="F101" s="10">
        <v>11</v>
      </c>
      <c r="G101" s="10" t="str">
        <f>'APTITUDE TEST RESULT'!I101</f>
        <v>PASS</v>
      </c>
      <c r="H101" s="10" t="str">
        <f>VLOOKUP(B101,[0]!RESULT,8,FALSE)</f>
        <v>GREEN</v>
      </c>
      <c r="I101" s="10" t="s">
        <v>356</v>
      </c>
      <c r="J101" s="28" t="str">
        <f>IF(OR(Table13[[#This Row],[Aptitude Test]]="FAIL",Table13[[#This Row],[Background Verification Status]]="RED"),"REJECTED","HIRED")</f>
        <v>HIRED</v>
      </c>
      <c r="K101" s="10"/>
    </row>
    <row r="102" spans="1:11" x14ac:dyDescent="0.3">
      <c r="A102" s="56">
        <v>101</v>
      </c>
      <c r="B102" s="10">
        <v>1101</v>
      </c>
      <c r="C102" s="45" t="s">
        <v>150</v>
      </c>
      <c r="D102" s="10" t="s">
        <v>263</v>
      </c>
      <c r="E102" s="10" t="s">
        <v>339</v>
      </c>
      <c r="F102" s="10">
        <v>11</v>
      </c>
      <c r="G102" s="10" t="str">
        <f>'APTITUDE TEST RESULT'!I102</f>
        <v>PASS</v>
      </c>
      <c r="H102" s="10" t="str">
        <f>VLOOKUP(B102,[0]!RESULT,8,FALSE)</f>
        <v>RED</v>
      </c>
      <c r="I102" s="10" t="s">
        <v>356</v>
      </c>
      <c r="J102" s="28" t="str">
        <f>IF(OR(Table13[[#This Row],[Aptitude Test]]="FAIL",Table13[[#This Row],[Background Verification Status]]="RED"),"REJECTED","HIRED")</f>
        <v>REJECTED</v>
      </c>
      <c r="K102" s="10"/>
    </row>
    <row r="103" spans="1:11" x14ac:dyDescent="0.3">
      <c r="A103" s="56">
        <v>102</v>
      </c>
      <c r="B103" s="10">
        <v>1102</v>
      </c>
      <c r="C103" s="45" t="s">
        <v>151</v>
      </c>
      <c r="D103" s="10" t="s">
        <v>264</v>
      </c>
      <c r="E103" s="10" t="s">
        <v>337</v>
      </c>
      <c r="F103" s="10">
        <v>11</v>
      </c>
      <c r="G103" s="10" t="str">
        <f>'APTITUDE TEST RESULT'!I103</f>
        <v>PASS</v>
      </c>
      <c r="H103" s="10" t="str">
        <f>VLOOKUP(B103,[0]!RESULT,8,FALSE)</f>
        <v>AMBER</v>
      </c>
      <c r="I103" s="10" t="s">
        <v>356</v>
      </c>
      <c r="J103" s="28" t="str">
        <f>IF(OR(Table13[[#This Row],[Aptitude Test]]="FAIL",Table13[[#This Row],[Background Verification Status]]="RED"),"REJECTED","HIRED")</f>
        <v>HIRED</v>
      </c>
      <c r="K103" s="10"/>
    </row>
    <row r="104" spans="1:11" x14ac:dyDescent="0.3">
      <c r="A104" s="56">
        <v>103</v>
      </c>
      <c r="B104" s="10">
        <v>1103</v>
      </c>
      <c r="C104" s="45" t="s">
        <v>152</v>
      </c>
      <c r="D104" s="10" t="s">
        <v>264</v>
      </c>
      <c r="E104" s="10" t="s">
        <v>337</v>
      </c>
      <c r="F104" s="10">
        <v>11</v>
      </c>
      <c r="G104" s="10" t="str">
        <f>'APTITUDE TEST RESULT'!I104</f>
        <v>PASS</v>
      </c>
      <c r="H104" s="10" t="str">
        <f>VLOOKUP(B104,[0]!RESULT,8,FALSE)</f>
        <v>RED</v>
      </c>
      <c r="I104" s="10" t="s">
        <v>356</v>
      </c>
      <c r="J104" s="28" t="str">
        <f>IF(OR(Table13[[#This Row],[Aptitude Test]]="FAIL",Table13[[#This Row],[Background Verification Status]]="RED"),"REJECTED","HIRED")</f>
        <v>REJECTED</v>
      </c>
      <c r="K104" s="10"/>
    </row>
    <row r="105" spans="1:11" x14ac:dyDescent="0.3">
      <c r="A105" s="56">
        <v>104</v>
      </c>
      <c r="B105" s="10">
        <v>1104</v>
      </c>
      <c r="C105" s="10" t="s">
        <v>155</v>
      </c>
      <c r="D105" s="10" t="s">
        <v>261</v>
      </c>
      <c r="E105" s="10" t="s">
        <v>339</v>
      </c>
      <c r="F105" s="10">
        <v>11</v>
      </c>
      <c r="G105" s="10" t="str">
        <f>'APTITUDE TEST RESULT'!I105</f>
        <v>PASS</v>
      </c>
      <c r="H105" s="10" t="str">
        <f>VLOOKUP(B105,[0]!RESULT,8,FALSE)</f>
        <v>RED</v>
      </c>
      <c r="I105" s="10" t="s">
        <v>356</v>
      </c>
      <c r="J105" s="28" t="str">
        <f>IF(OR(Table13[[#This Row],[Aptitude Test]]="FAIL",Table13[[#This Row],[Background Verification Status]]="RED"),"REJECTED","HIRED")</f>
        <v>REJECTED</v>
      </c>
      <c r="K105" s="10"/>
    </row>
    <row r="106" spans="1:11" x14ac:dyDescent="0.3">
      <c r="A106" s="56">
        <v>105</v>
      </c>
      <c r="B106" s="10">
        <v>1105</v>
      </c>
      <c r="C106" s="10" t="s">
        <v>156</v>
      </c>
      <c r="D106" s="10" t="s">
        <v>261</v>
      </c>
      <c r="E106" s="10" t="s">
        <v>337</v>
      </c>
      <c r="F106" s="10">
        <v>11</v>
      </c>
      <c r="G106" s="10" t="str">
        <f>'APTITUDE TEST RESULT'!I106</f>
        <v>PASS</v>
      </c>
      <c r="H106" s="10" t="str">
        <f>VLOOKUP(B106,[0]!RESULT,8,FALSE)</f>
        <v>AMBER</v>
      </c>
      <c r="I106" s="10" t="s">
        <v>356</v>
      </c>
      <c r="J106" s="28" t="str">
        <f>IF(OR(Table13[[#This Row],[Aptitude Test]]="FAIL",Table13[[#This Row],[Background Verification Status]]="RED"),"REJECTED","HIRED")</f>
        <v>HIRED</v>
      </c>
      <c r="K106" s="10"/>
    </row>
    <row r="107" spans="1:11" x14ac:dyDescent="0.3">
      <c r="A107" s="56">
        <v>106</v>
      </c>
      <c r="B107" s="10">
        <v>1106</v>
      </c>
      <c r="C107" s="10" t="s">
        <v>157</v>
      </c>
      <c r="D107" s="10" t="s">
        <v>262</v>
      </c>
      <c r="E107" s="10" t="s">
        <v>337</v>
      </c>
      <c r="F107" s="10">
        <v>13</v>
      </c>
      <c r="G107" s="10" t="str">
        <f>'APTITUDE TEST RESULT'!I107</f>
        <v>FAIL</v>
      </c>
      <c r="H107" s="10" t="str">
        <f>VLOOKUP(B107,[0]!RESULT,8,FALSE)</f>
        <v>RED</v>
      </c>
      <c r="I107" s="10" t="s">
        <v>356</v>
      </c>
      <c r="J107" s="28" t="str">
        <f>IF(OR(Table13[[#This Row],[Aptitude Test]]="FAIL",Table13[[#This Row],[Background Verification Status]]="RED"),"REJECTED","HIRED")</f>
        <v>REJECTED</v>
      </c>
      <c r="K107" s="10"/>
    </row>
    <row r="108" spans="1:11" x14ac:dyDescent="0.3">
      <c r="A108" s="56">
        <v>107</v>
      </c>
      <c r="B108" s="10">
        <v>1107</v>
      </c>
      <c r="C108" s="10" t="s">
        <v>158</v>
      </c>
      <c r="D108" s="10" t="s">
        <v>262</v>
      </c>
      <c r="E108" s="10" t="s">
        <v>337</v>
      </c>
      <c r="F108" s="10">
        <v>14</v>
      </c>
      <c r="G108" s="10" t="str">
        <f>'APTITUDE TEST RESULT'!I108</f>
        <v>PASS</v>
      </c>
      <c r="H108" s="10" t="str">
        <f>VLOOKUP(B108,[0]!RESULT,8,FALSE)</f>
        <v>RED</v>
      </c>
      <c r="I108" s="10" t="s">
        <v>356</v>
      </c>
      <c r="J108" s="28" t="str">
        <f>IF(OR(Table13[[#This Row],[Aptitude Test]]="FAIL",Table13[[#This Row],[Background Verification Status]]="RED"),"REJECTED","HIRED")</f>
        <v>REJECTED</v>
      </c>
      <c r="K108" s="10"/>
    </row>
    <row r="109" spans="1:11" x14ac:dyDescent="0.3">
      <c r="A109" s="56">
        <v>108</v>
      </c>
      <c r="B109" s="10">
        <v>1108</v>
      </c>
      <c r="C109" s="10" t="s">
        <v>159</v>
      </c>
      <c r="D109" s="10" t="s">
        <v>290</v>
      </c>
      <c r="E109" s="10" t="s">
        <v>337</v>
      </c>
      <c r="F109" s="10">
        <v>15</v>
      </c>
      <c r="G109" s="10" t="str">
        <f>'APTITUDE TEST RESULT'!I109</f>
        <v>FAIL</v>
      </c>
      <c r="H109" s="10" t="str">
        <f>VLOOKUP(B109,[0]!RESULT,8,FALSE)</f>
        <v>RED</v>
      </c>
      <c r="I109" s="10" t="s">
        <v>357</v>
      </c>
      <c r="J109" s="28" t="str">
        <f>IF(OR(Table13[[#This Row],[Aptitude Test]]="FAIL",Table13[[#This Row],[Background Verification Status]]="RED"),"REJECTED","HIRED")</f>
        <v>REJECTED</v>
      </c>
      <c r="K109" s="10"/>
    </row>
    <row r="110" spans="1:11" x14ac:dyDescent="0.3">
      <c r="A110" s="56">
        <v>109</v>
      </c>
      <c r="B110" s="10">
        <v>1109</v>
      </c>
      <c r="C110" s="10" t="s">
        <v>160</v>
      </c>
      <c r="D110" s="10" t="s">
        <v>290</v>
      </c>
      <c r="E110" s="10" t="s">
        <v>337</v>
      </c>
      <c r="F110" s="10">
        <v>16</v>
      </c>
      <c r="G110" s="10" t="str">
        <f>'APTITUDE TEST RESULT'!I110</f>
        <v>PASS</v>
      </c>
      <c r="H110" s="10" t="str">
        <f>VLOOKUP(B110,[0]!RESULT,8,FALSE)</f>
        <v>AMBER</v>
      </c>
      <c r="I110" s="10" t="s">
        <v>357</v>
      </c>
      <c r="J110" s="28" t="str">
        <f>IF(OR(Table13[[#This Row],[Aptitude Test]]="FAIL",Table13[[#This Row],[Background Verification Status]]="RED"),"REJECTED","HIRED")</f>
        <v>HIRED</v>
      </c>
      <c r="K110" s="10"/>
    </row>
    <row r="111" spans="1:11" x14ac:dyDescent="0.3">
      <c r="A111" s="56">
        <v>110</v>
      </c>
      <c r="B111" s="10">
        <v>1110</v>
      </c>
      <c r="C111" s="10" t="s">
        <v>161</v>
      </c>
      <c r="D111" s="10" t="s">
        <v>290</v>
      </c>
      <c r="E111" s="10" t="s">
        <v>329</v>
      </c>
      <c r="F111" s="10">
        <v>19</v>
      </c>
      <c r="G111" s="10" t="str">
        <f>'APTITUDE TEST RESULT'!I111</f>
        <v>PASS</v>
      </c>
      <c r="H111" s="10" t="str">
        <f>VLOOKUP(B111,[0]!RESULT,8,FALSE)</f>
        <v>AMBER</v>
      </c>
      <c r="I111" s="10" t="s">
        <v>357</v>
      </c>
      <c r="J111" s="28" t="str">
        <f>IF(OR(Table13[[#This Row],[Aptitude Test]]="FAIL",Table13[[#This Row],[Background Verification Status]]="RED"),"REJECTED","HIRED")</f>
        <v>HIRED</v>
      </c>
      <c r="K111" s="10"/>
    </row>
    <row r="112" spans="1:11" x14ac:dyDescent="0.3">
      <c r="A112" s="56">
        <v>111</v>
      </c>
      <c r="B112" s="10">
        <v>1111</v>
      </c>
      <c r="C112" s="10" t="s">
        <v>162</v>
      </c>
      <c r="D112" s="10" t="s">
        <v>264</v>
      </c>
      <c r="E112" s="10" t="s">
        <v>330</v>
      </c>
      <c r="F112" s="10">
        <v>20</v>
      </c>
      <c r="G112" s="10" t="str">
        <f>'APTITUDE TEST RESULT'!I112</f>
        <v>PASS</v>
      </c>
      <c r="H112" s="10" t="str">
        <f>VLOOKUP(B112,[0]!RESULT,8,FALSE)</f>
        <v>AMBER</v>
      </c>
      <c r="I112" s="10" t="s">
        <v>357</v>
      </c>
      <c r="J112" s="28" t="str">
        <f>IF(OR(Table13[[#This Row],[Aptitude Test]]="FAIL",Table13[[#This Row],[Background Verification Status]]="RED"),"REJECTED","HIRED")</f>
        <v>HIRED</v>
      </c>
      <c r="K112" s="10"/>
    </row>
    <row r="113" spans="1:11" x14ac:dyDescent="0.3">
      <c r="A113" s="56">
        <v>112</v>
      </c>
      <c r="B113" s="10">
        <v>1112</v>
      </c>
      <c r="C113" s="10" t="s">
        <v>163</v>
      </c>
      <c r="D113" s="10" t="s">
        <v>270</v>
      </c>
      <c r="E113" s="10" t="s">
        <v>331</v>
      </c>
      <c r="F113" s="10">
        <v>21</v>
      </c>
      <c r="G113" s="10" t="str">
        <f>'APTITUDE TEST RESULT'!I113</f>
        <v>PASS</v>
      </c>
      <c r="H113" s="10" t="str">
        <f>VLOOKUP(B113,[0]!RESULT,8,FALSE)</f>
        <v>AMBER</v>
      </c>
      <c r="I113" s="10" t="s">
        <v>356</v>
      </c>
      <c r="J113" s="28" t="str">
        <f>IF(OR(Table13[[#This Row],[Aptitude Test]]="FAIL",Table13[[#This Row],[Background Verification Status]]="RED"),"REJECTED","HIRED")</f>
        <v>HIRED</v>
      </c>
      <c r="K113" s="10"/>
    </row>
    <row r="114" spans="1:11" x14ac:dyDescent="0.3">
      <c r="A114" s="56">
        <v>113</v>
      </c>
      <c r="B114" s="10">
        <v>1113</v>
      </c>
      <c r="C114" s="10" t="s">
        <v>164</v>
      </c>
      <c r="D114" s="10" t="s">
        <v>268</v>
      </c>
      <c r="E114" s="10" t="s">
        <v>332</v>
      </c>
      <c r="F114" s="10">
        <v>25</v>
      </c>
      <c r="G114" s="10" t="str">
        <f>'APTITUDE TEST RESULT'!I114</f>
        <v>FAIL</v>
      </c>
      <c r="H114" s="10" t="str">
        <f>VLOOKUP(B114,[0]!RESULT,8,FALSE)</f>
        <v>AMBER</v>
      </c>
      <c r="I114" s="10" t="s">
        <v>357</v>
      </c>
      <c r="J114" s="28" t="str">
        <f>IF(OR(Table13[[#This Row],[Aptitude Test]]="FAIL",Table13[[#This Row],[Background Verification Status]]="RED"),"REJECTED","HIRED")</f>
        <v>REJECTED</v>
      </c>
      <c r="K114" s="10"/>
    </row>
    <row r="115" spans="1:11" x14ac:dyDescent="0.3">
      <c r="A115" s="56">
        <v>114</v>
      </c>
      <c r="B115" s="10">
        <v>1114</v>
      </c>
      <c r="C115" s="10" t="s">
        <v>165</v>
      </c>
      <c r="D115" s="10" t="s">
        <v>323</v>
      </c>
      <c r="E115" s="10" t="s">
        <v>337</v>
      </c>
      <c r="F115" s="10">
        <v>19</v>
      </c>
      <c r="G115" s="10" t="str">
        <f>'APTITUDE TEST RESULT'!I115</f>
        <v>PASS</v>
      </c>
      <c r="H115" s="10" t="str">
        <f>VLOOKUP(B115,[0]!RESULT,8,FALSE)</f>
        <v>AMBER</v>
      </c>
      <c r="I115" s="10" t="s">
        <v>357</v>
      </c>
      <c r="J115" s="28" t="str">
        <f>IF(OR(Table13[[#This Row],[Aptitude Test]]="FAIL",Table13[[#This Row],[Background Verification Status]]="RED"),"REJECTED","HIRED")</f>
        <v>HIRED</v>
      </c>
      <c r="K115" s="10"/>
    </row>
    <row r="116" spans="1:11" x14ac:dyDescent="0.3">
      <c r="A116" s="56">
        <v>115</v>
      </c>
      <c r="B116" s="10">
        <v>1115</v>
      </c>
      <c r="C116" s="10" t="s">
        <v>166</v>
      </c>
      <c r="D116" s="10" t="s">
        <v>274</v>
      </c>
      <c r="E116" s="10" t="s">
        <v>332</v>
      </c>
      <c r="F116" s="10">
        <v>15</v>
      </c>
      <c r="G116" s="10" t="str">
        <f>'APTITUDE TEST RESULT'!I116</f>
        <v>PASS</v>
      </c>
      <c r="H116" s="10" t="str">
        <f>VLOOKUP(B116,[0]!RESULT,8,FALSE)</f>
        <v>RED</v>
      </c>
      <c r="I116" s="10" t="s">
        <v>357</v>
      </c>
      <c r="J116" s="28" t="str">
        <f>IF(OR(Table13[[#This Row],[Aptitude Test]]="FAIL",Table13[[#This Row],[Background Verification Status]]="RED"),"REJECTED","HIRED")</f>
        <v>REJECTED</v>
      </c>
      <c r="K116" s="10"/>
    </row>
    <row r="117" spans="1:11" x14ac:dyDescent="0.3">
      <c r="A117" s="56">
        <v>116</v>
      </c>
      <c r="B117" s="10">
        <v>1116</v>
      </c>
      <c r="C117" s="10" t="s">
        <v>167</v>
      </c>
      <c r="D117" s="10" t="s">
        <v>273</v>
      </c>
      <c r="E117" s="10" t="s">
        <v>337</v>
      </c>
      <c r="F117" s="10">
        <v>15</v>
      </c>
      <c r="G117" s="10" t="str">
        <f>'APTITUDE TEST RESULT'!I117</f>
        <v>PASS</v>
      </c>
      <c r="H117" s="10" t="str">
        <f>VLOOKUP(B117,[0]!RESULT,8,FALSE)</f>
        <v>GREEN</v>
      </c>
      <c r="I117" s="10" t="s">
        <v>357</v>
      </c>
      <c r="J117" s="28" t="str">
        <f>IF(OR(Table13[[#This Row],[Aptitude Test]]="FAIL",Table13[[#This Row],[Background Verification Status]]="RED"),"REJECTED","HIRED")</f>
        <v>HIRED</v>
      </c>
      <c r="K117" s="10"/>
    </row>
    <row r="118" spans="1:11" x14ac:dyDescent="0.3">
      <c r="A118" s="56">
        <v>117</v>
      </c>
      <c r="B118" s="10">
        <v>1117</v>
      </c>
      <c r="C118" s="10" t="s">
        <v>168</v>
      </c>
      <c r="D118" s="10" t="s">
        <v>311</v>
      </c>
      <c r="E118" s="10" t="s">
        <v>337</v>
      </c>
      <c r="F118" s="10">
        <v>30</v>
      </c>
      <c r="G118" s="10" t="str">
        <f>'APTITUDE TEST RESULT'!I118</f>
        <v>PASS</v>
      </c>
      <c r="H118" s="10" t="str">
        <f>VLOOKUP(B118,[0]!RESULT,8,FALSE)</f>
        <v>GREEN</v>
      </c>
      <c r="I118" s="10" t="s">
        <v>357</v>
      </c>
      <c r="J118" s="28" t="str">
        <f>IF(OR(Table13[[#This Row],[Aptitude Test]]="FAIL",Table13[[#This Row],[Background Verification Status]]="RED"),"REJECTED","HIRED")</f>
        <v>HIRED</v>
      </c>
      <c r="K118" s="10"/>
    </row>
    <row r="119" spans="1:11" x14ac:dyDescent="0.3">
      <c r="A119" s="56">
        <v>118</v>
      </c>
      <c r="B119" s="10">
        <v>1118</v>
      </c>
      <c r="C119" s="10" t="s">
        <v>169</v>
      </c>
      <c r="D119" s="10" t="s">
        <v>312</v>
      </c>
      <c r="E119" s="10" t="s">
        <v>337</v>
      </c>
      <c r="F119" s="10">
        <v>30</v>
      </c>
      <c r="G119" s="10" t="str">
        <f>'APTITUDE TEST RESULT'!I119</f>
        <v>PASS</v>
      </c>
      <c r="H119" s="10" t="str">
        <f>VLOOKUP(B119,[0]!RESULT,8,FALSE)</f>
        <v>RED</v>
      </c>
      <c r="I119" s="10" t="s">
        <v>357</v>
      </c>
      <c r="J119" s="28" t="str">
        <f>IF(OR(Table13[[#This Row],[Aptitude Test]]="FAIL",Table13[[#This Row],[Background Verification Status]]="RED"),"REJECTED","HIRED")</f>
        <v>REJECTED</v>
      </c>
      <c r="K119" s="10"/>
    </row>
    <row r="120" spans="1:11" x14ac:dyDescent="0.3">
      <c r="A120" s="56">
        <v>119</v>
      </c>
      <c r="B120" s="10">
        <v>1119</v>
      </c>
      <c r="C120" s="10" t="s">
        <v>170</v>
      </c>
      <c r="D120" s="10" t="s">
        <v>313</v>
      </c>
      <c r="E120" s="10" t="s">
        <v>339</v>
      </c>
      <c r="F120" s="10">
        <v>21</v>
      </c>
      <c r="G120" s="10" t="str">
        <f>'APTITUDE TEST RESULT'!I120</f>
        <v>PASS</v>
      </c>
      <c r="H120" s="10" t="str">
        <f>VLOOKUP(B120,[0]!RESULT,8,FALSE)</f>
        <v>RED</v>
      </c>
      <c r="I120" s="10" t="s">
        <v>357</v>
      </c>
      <c r="J120" s="28" t="str">
        <f>IF(OR(Table13[[#This Row],[Aptitude Test]]="FAIL",Table13[[#This Row],[Background Verification Status]]="RED"),"REJECTED","HIRED")</f>
        <v>REJECTED</v>
      </c>
      <c r="K120" s="10"/>
    </row>
    <row r="121" spans="1:11" x14ac:dyDescent="0.3">
      <c r="A121" s="56">
        <v>120</v>
      </c>
      <c r="B121" s="10">
        <v>1120</v>
      </c>
      <c r="C121" s="10" t="s">
        <v>171</v>
      </c>
      <c r="D121" s="10" t="s">
        <v>300</v>
      </c>
      <c r="E121" s="10" t="s">
        <v>337</v>
      </c>
      <c r="F121" s="10">
        <v>30</v>
      </c>
      <c r="G121" s="10" t="str">
        <f>'APTITUDE TEST RESULT'!I121</f>
        <v>FAIL</v>
      </c>
      <c r="H121" s="10" t="str">
        <f>VLOOKUP(B121,[0]!RESULT,8,FALSE)</f>
        <v>AMBER</v>
      </c>
      <c r="I121" s="10" t="s">
        <v>357</v>
      </c>
      <c r="J121" s="28" t="str">
        <f>IF(OR(Table13[[#This Row],[Aptitude Test]]="FAIL",Table13[[#This Row],[Background Verification Status]]="RED"),"REJECTED","HIRED")</f>
        <v>REJECTED</v>
      </c>
      <c r="K121" s="10"/>
    </row>
    <row r="122" spans="1:11" x14ac:dyDescent="0.3">
      <c r="A122" s="56">
        <v>121</v>
      </c>
      <c r="B122" s="10">
        <v>1121</v>
      </c>
      <c r="C122" s="10" t="s">
        <v>172</v>
      </c>
      <c r="D122" s="10" t="s">
        <v>294</v>
      </c>
      <c r="E122" s="10" t="s">
        <v>337</v>
      </c>
      <c r="F122" s="10">
        <v>22</v>
      </c>
      <c r="G122" s="10" t="str">
        <f>'APTITUDE TEST RESULT'!I122</f>
        <v>PASS</v>
      </c>
      <c r="H122" s="10" t="str">
        <f>VLOOKUP(B122,[0]!RESULT,8,FALSE)</f>
        <v>RED</v>
      </c>
      <c r="I122" s="10" t="s">
        <v>357</v>
      </c>
      <c r="J122" s="28" t="str">
        <f>IF(OR(Table13[[#This Row],[Aptitude Test]]="FAIL",Table13[[#This Row],[Background Verification Status]]="RED"),"REJECTED","HIRED")</f>
        <v>REJECTED</v>
      </c>
      <c r="K122" s="10"/>
    </row>
    <row r="123" spans="1:11" x14ac:dyDescent="0.3">
      <c r="A123" s="56">
        <v>122</v>
      </c>
      <c r="B123" s="10">
        <v>1122</v>
      </c>
      <c r="C123" s="10" t="s">
        <v>173</v>
      </c>
      <c r="D123" s="10" t="s">
        <v>277</v>
      </c>
      <c r="E123" s="10" t="s">
        <v>339</v>
      </c>
      <c r="F123" s="10">
        <v>22</v>
      </c>
      <c r="G123" s="10" t="str">
        <f>'APTITUDE TEST RESULT'!I123</f>
        <v>PASS</v>
      </c>
      <c r="H123" s="10" t="str">
        <f>VLOOKUP(B123,[0]!RESULT,8,FALSE)</f>
        <v>AMBER</v>
      </c>
      <c r="I123" s="10" t="s">
        <v>357</v>
      </c>
      <c r="J123" s="28" t="str">
        <f>IF(OR(Table13[[#This Row],[Aptitude Test]]="FAIL",Table13[[#This Row],[Background Verification Status]]="RED"),"REJECTED","HIRED")</f>
        <v>HIRED</v>
      </c>
      <c r="K123" s="10"/>
    </row>
    <row r="124" spans="1:11" x14ac:dyDescent="0.3">
      <c r="A124" s="56">
        <v>123</v>
      </c>
      <c r="B124" s="10">
        <v>1123</v>
      </c>
      <c r="C124" s="10" t="s">
        <v>174</v>
      </c>
      <c r="D124" s="10" t="s">
        <v>314</v>
      </c>
      <c r="E124" s="10" t="s">
        <v>337</v>
      </c>
      <c r="F124" s="10">
        <v>14</v>
      </c>
      <c r="G124" s="10" t="str">
        <f>'APTITUDE TEST RESULT'!I124</f>
        <v>PASS</v>
      </c>
      <c r="H124" s="10" t="str">
        <f>VLOOKUP(B124,[0]!RESULT,8,FALSE)</f>
        <v>AMBER</v>
      </c>
      <c r="I124" s="10" t="s">
        <v>357</v>
      </c>
      <c r="J124" s="28" t="str">
        <f>IF(OR(Table13[[#This Row],[Aptitude Test]]="FAIL",Table13[[#This Row],[Background Verification Status]]="RED"),"REJECTED","HIRED")</f>
        <v>HIRED</v>
      </c>
      <c r="K124" s="10"/>
    </row>
    <row r="125" spans="1:11" x14ac:dyDescent="0.3">
      <c r="A125" s="56">
        <v>124</v>
      </c>
      <c r="B125" s="10">
        <v>1124</v>
      </c>
      <c r="C125" s="10" t="s">
        <v>175</v>
      </c>
      <c r="D125" s="10" t="s">
        <v>315</v>
      </c>
      <c r="E125" s="10" t="s">
        <v>330</v>
      </c>
      <c r="F125" s="10">
        <v>22</v>
      </c>
      <c r="G125" s="10" t="str">
        <f>'APTITUDE TEST RESULT'!I125</f>
        <v>PASS</v>
      </c>
      <c r="H125" s="10" t="str">
        <f>VLOOKUP(B125,[0]!RESULT,8,FALSE)</f>
        <v>AMBER</v>
      </c>
      <c r="I125" s="10" t="s">
        <v>357</v>
      </c>
      <c r="J125" s="28" t="str">
        <f>IF(OR(Table13[[#This Row],[Aptitude Test]]="FAIL",Table13[[#This Row],[Background Verification Status]]="RED"),"REJECTED","HIRED")</f>
        <v>HIRED</v>
      </c>
      <c r="K125" s="10"/>
    </row>
    <row r="126" spans="1:11" x14ac:dyDescent="0.3">
      <c r="A126" s="56">
        <v>125</v>
      </c>
      <c r="B126" s="10">
        <v>1125</v>
      </c>
      <c r="C126" s="10" t="s">
        <v>176</v>
      </c>
      <c r="D126" s="10" t="s">
        <v>316</v>
      </c>
      <c r="E126" s="10" t="s">
        <v>337</v>
      </c>
      <c r="F126" s="10">
        <v>12</v>
      </c>
      <c r="G126" s="10" t="str">
        <f>'APTITUDE TEST RESULT'!I126</f>
        <v>PASS</v>
      </c>
      <c r="H126" s="10" t="str">
        <f>VLOOKUP(B126,[0]!RESULT,8,FALSE)</f>
        <v>RED</v>
      </c>
      <c r="I126" s="10" t="s">
        <v>357</v>
      </c>
      <c r="J126" s="28" t="str">
        <f>IF(OR(Table13[[#This Row],[Aptitude Test]]="FAIL",Table13[[#This Row],[Background Verification Status]]="RED"),"REJECTED","HIRED")</f>
        <v>REJECTED</v>
      </c>
      <c r="K126" s="10"/>
    </row>
    <row r="127" spans="1:11" x14ac:dyDescent="0.3">
      <c r="A127" s="56">
        <v>126</v>
      </c>
      <c r="B127" s="10">
        <v>1126</v>
      </c>
      <c r="C127" s="10" t="s">
        <v>177</v>
      </c>
      <c r="D127" s="10" t="s">
        <v>317</v>
      </c>
      <c r="E127" s="10" t="s">
        <v>339</v>
      </c>
      <c r="F127" s="10">
        <v>12</v>
      </c>
      <c r="G127" s="10" t="str">
        <f>'APTITUDE TEST RESULT'!I127</f>
        <v>FAIL</v>
      </c>
      <c r="H127" s="10" t="str">
        <f>VLOOKUP(B127,[0]!RESULT,8,FALSE)</f>
        <v>GREEN</v>
      </c>
      <c r="I127" s="10" t="s">
        <v>357</v>
      </c>
      <c r="J127" s="28" t="str">
        <f>IF(OR(Table13[[#This Row],[Aptitude Test]]="FAIL",Table13[[#This Row],[Background Verification Status]]="RED"),"REJECTED","HIRED")</f>
        <v>REJECTED</v>
      </c>
      <c r="K127" s="10"/>
    </row>
    <row r="128" spans="1:11" x14ac:dyDescent="0.3">
      <c r="A128" s="56">
        <v>127</v>
      </c>
      <c r="B128" s="10">
        <v>1127</v>
      </c>
      <c r="C128" s="10" t="s">
        <v>178</v>
      </c>
      <c r="D128" s="10" t="s">
        <v>318</v>
      </c>
      <c r="E128" s="10" t="s">
        <v>337</v>
      </c>
      <c r="F128" s="10">
        <v>15</v>
      </c>
      <c r="G128" s="10" t="str">
        <f>'APTITUDE TEST RESULT'!I128</f>
        <v>FAIL</v>
      </c>
      <c r="H128" s="10" t="str">
        <f>VLOOKUP(B128,[0]!RESULT,8,FALSE)</f>
        <v>AMBER</v>
      </c>
      <c r="I128" s="10" t="s">
        <v>357</v>
      </c>
      <c r="J128" s="28" t="str">
        <f>IF(OR(Table13[[#This Row],[Aptitude Test]]="FAIL",Table13[[#This Row],[Background Verification Status]]="RED"),"REJECTED","HIRED")</f>
        <v>REJECTED</v>
      </c>
      <c r="K128" s="10"/>
    </row>
    <row r="129" spans="1:11" x14ac:dyDescent="0.3">
      <c r="A129" s="56">
        <v>128</v>
      </c>
      <c r="B129" s="10">
        <v>1128</v>
      </c>
      <c r="C129" s="10" t="s">
        <v>179</v>
      </c>
      <c r="D129" s="10" t="s">
        <v>319</v>
      </c>
      <c r="E129" s="10" t="s">
        <v>337</v>
      </c>
      <c r="F129" s="10">
        <v>15</v>
      </c>
      <c r="G129" s="10" t="str">
        <f>'APTITUDE TEST RESULT'!I129</f>
        <v>PASS</v>
      </c>
      <c r="H129" s="10" t="str">
        <f>VLOOKUP(B129,[0]!RESULT,8,FALSE)</f>
        <v>GREEN</v>
      </c>
      <c r="I129" s="10" t="s">
        <v>357</v>
      </c>
      <c r="J129" s="28" t="str">
        <f>IF(OR(Table13[[#This Row],[Aptitude Test]]="FAIL",Table13[[#This Row],[Background Verification Status]]="RED"),"REJECTED","HIRED")</f>
        <v>HIRED</v>
      </c>
      <c r="K129" s="10"/>
    </row>
    <row r="130" spans="1:11" x14ac:dyDescent="0.3">
      <c r="A130" s="56">
        <v>129</v>
      </c>
      <c r="B130" s="10">
        <v>1129</v>
      </c>
      <c r="C130" s="10" t="s">
        <v>180</v>
      </c>
      <c r="D130" s="10" t="s">
        <v>320</v>
      </c>
      <c r="E130" s="10" t="s">
        <v>332</v>
      </c>
      <c r="F130" s="10">
        <v>15</v>
      </c>
      <c r="G130" s="10" t="str">
        <f>'APTITUDE TEST RESULT'!I130</f>
        <v>FAIL</v>
      </c>
      <c r="H130" s="10" t="str">
        <f>VLOOKUP(B130,[0]!RESULT,8,FALSE)</f>
        <v>AMBER</v>
      </c>
      <c r="I130" s="10" t="s">
        <v>357</v>
      </c>
      <c r="J130" s="28" t="str">
        <f>IF(OR(Table13[[#This Row],[Aptitude Test]]="FAIL",Table13[[#This Row],[Background Verification Status]]="RED"),"REJECTED","HIRED")</f>
        <v>REJECTED</v>
      </c>
      <c r="K130" s="10"/>
    </row>
    <row r="131" spans="1:11" x14ac:dyDescent="0.3">
      <c r="A131" s="56">
        <v>130</v>
      </c>
      <c r="B131" s="10">
        <v>1130</v>
      </c>
      <c r="C131" s="10" t="s">
        <v>181</v>
      </c>
      <c r="D131" s="10" t="s">
        <v>321</v>
      </c>
      <c r="E131" s="10" t="s">
        <v>337</v>
      </c>
      <c r="F131" s="10">
        <v>10</v>
      </c>
      <c r="G131" s="10" t="str">
        <f>'APTITUDE TEST RESULT'!I131</f>
        <v>PASS</v>
      </c>
      <c r="H131" s="10" t="str">
        <f>VLOOKUP(B131,[0]!RESULT,8,FALSE)</f>
        <v>GREEN</v>
      </c>
      <c r="I131" s="10" t="s">
        <v>357</v>
      </c>
      <c r="J131" s="28" t="str">
        <f>IF(OR(Table13[[#This Row],[Aptitude Test]]="FAIL",Table13[[#This Row],[Background Verification Status]]="RED"),"REJECTED","HIRED")</f>
        <v>HIRED</v>
      </c>
      <c r="K131" s="10"/>
    </row>
    <row r="132" spans="1:11" x14ac:dyDescent="0.3">
      <c r="A132" s="56">
        <v>131</v>
      </c>
      <c r="B132" s="10">
        <v>1131</v>
      </c>
      <c r="C132" s="10" t="s">
        <v>182</v>
      </c>
      <c r="D132" s="10" t="s">
        <v>312</v>
      </c>
      <c r="E132" s="10" t="s">
        <v>337</v>
      </c>
      <c r="F132" s="10">
        <v>13</v>
      </c>
      <c r="G132" s="10" t="str">
        <f>'APTITUDE TEST RESULT'!I132</f>
        <v>PASS</v>
      </c>
      <c r="H132" s="10" t="str">
        <f>VLOOKUP(B132,[0]!RESULT,8,FALSE)</f>
        <v>AMBER</v>
      </c>
      <c r="I132" s="10" t="s">
        <v>357</v>
      </c>
      <c r="J132" s="28" t="str">
        <f>IF(OR(Table13[[#This Row],[Aptitude Test]]="FAIL",Table13[[#This Row],[Background Verification Status]]="RED"),"REJECTED","HIRED")</f>
        <v>HIRED</v>
      </c>
      <c r="K132" s="10"/>
    </row>
    <row r="133" spans="1:11" x14ac:dyDescent="0.3">
      <c r="A133" s="56">
        <v>132</v>
      </c>
      <c r="B133" s="10">
        <v>1132</v>
      </c>
      <c r="C133" s="10" t="s">
        <v>183</v>
      </c>
      <c r="D133" s="10" t="s">
        <v>312</v>
      </c>
      <c r="E133" s="10" t="s">
        <v>339</v>
      </c>
      <c r="F133" s="10">
        <v>13</v>
      </c>
      <c r="G133" s="10" t="str">
        <f>'APTITUDE TEST RESULT'!I133</f>
        <v>PASS</v>
      </c>
      <c r="H133" s="10" t="str">
        <f>VLOOKUP(B133,[0]!RESULT,8,FALSE)</f>
        <v>GREEN</v>
      </c>
      <c r="I133" s="10" t="s">
        <v>357</v>
      </c>
      <c r="J133" s="28" t="str">
        <f>IF(OR(Table13[[#This Row],[Aptitude Test]]="FAIL",Table13[[#This Row],[Background Verification Status]]="RED"),"REJECTED","HIRED")</f>
        <v>HIRED</v>
      </c>
      <c r="K133" s="10"/>
    </row>
    <row r="134" spans="1:11" x14ac:dyDescent="0.3">
      <c r="A134" s="56">
        <v>133</v>
      </c>
      <c r="B134" s="10">
        <v>1133</v>
      </c>
      <c r="C134" s="10" t="s">
        <v>184</v>
      </c>
      <c r="D134" s="10" t="s">
        <v>313</v>
      </c>
      <c r="E134" s="10" t="s">
        <v>337</v>
      </c>
      <c r="F134" s="10">
        <v>13</v>
      </c>
      <c r="G134" s="10" t="str">
        <f>'APTITUDE TEST RESULT'!I134</f>
        <v>FAIL</v>
      </c>
      <c r="H134" s="10" t="str">
        <f>VLOOKUP(B134,[0]!RESULT,8,FALSE)</f>
        <v>AMBER</v>
      </c>
      <c r="I134" s="10" t="s">
        <v>357</v>
      </c>
      <c r="J134" s="28" t="str">
        <f>IF(OR(Table13[[#This Row],[Aptitude Test]]="FAIL",Table13[[#This Row],[Background Verification Status]]="RED"),"REJECTED","HIRED")</f>
        <v>REJECTED</v>
      </c>
      <c r="K134" s="10"/>
    </row>
    <row r="135" spans="1:11" x14ac:dyDescent="0.3">
      <c r="A135" s="56">
        <v>134</v>
      </c>
      <c r="B135" s="10">
        <v>1134</v>
      </c>
      <c r="C135" s="57" t="s">
        <v>185</v>
      </c>
      <c r="D135" s="10" t="s">
        <v>300</v>
      </c>
      <c r="E135" s="10" t="s">
        <v>337</v>
      </c>
      <c r="F135" s="10">
        <v>13</v>
      </c>
      <c r="G135" s="10" t="str">
        <f>'APTITUDE TEST RESULT'!I135</f>
        <v>PASS</v>
      </c>
      <c r="H135" s="10" t="str">
        <f>VLOOKUP(B135,[0]!RESULT,8,FALSE)</f>
        <v>GREEN</v>
      </c>
      <c r="I135" s="10" t="s">
        <v>356</v>
      </c>
      <c r="J135" s="28" t="str">
        <f>IF(OR(Table13[[#This Row],[Aptitude Test]]="FAIL",Table13[[#This Row],[Background Verification Status]]="RED"),"REJECTED","HIRED")</f>
        <v>HIRED</v>
      </c>
      <c r="K135" s="10"/>
    </row>
    <row r="136" spans="1:11" x14ac:dyDescent="0.3">
      <c r="A136" s="56">
        <v>135</v>
      </c>
      <c r="B136" s="10">
        <v>1135</v>
      </c>
      <c r="C136" s="10" t="s">
        <v>186</v>
      </c>
      <c r="D136" s="10" t="s">
        <v>294</v>
      </c>
      <c r="E136" s="10" t="s">
        <v>337</v>
      </c>
      <c r="F136" s="10">
        <v>13</v>
      </c>
      <c r="G136" s="10" t="str">
        <f>'APTITUDE TEST RESULT'!I136</f>
        <v>FAIL</v>
      </c>
      <c r="H136" s="10" t="str">
        <f>VLOOKUP(B136,[0]!RESULT,8,FALSE)</f>
        <v>GREEN</v>
      </c>
      <c r="I136" s="10" t="s">
        <v>357</v>
      </c>
      <c r="J136" s="28" t="str">
        <f>IF(OR(Table13[[#This Row],[Aptitude Test]]="FAIL",Table13[[#This Row],[Background Verification Status]]="RED"),"REJECTED","HIRED")</f>
        <v>REJECTED</v>
      </c>
      <c r="K136" s="10"/>
    </row>
    <row r="137" spans="1:11" x14ac:dyDescent="0.3">
      <c r="A137" s="56">
        <v>136</v>
      </c>
      <c r="B137" s="10">
        <v>1136</v>
      </c>
      <c r="C137" s="10" t="s">
        <v>187</v>
      </c>
      <c r="D137" s="10" t="s">
        <v>277</v>
      </c>
      <c r="E137" s="10" t="s">
        <v>330</v>
      </c>
      <c r="F137" s="10">
        <v>17</v>
      </c>
      <c r="G137" s="10" t="str">
        <f>'APTITUDE TEST RESULT'!I137</f>
        <v>PASS</v>
      </c>
      <c r="H137" s="10" t="str">
        <f>VLOOKUP(B137,[0]!RESULT,8,FALSE)</f>
        <v>AMBER</v>
      </c>
      <c r="I137" s="10" t="s">
        <v>357</v>
      </c>
      <c r="J137" s="28" t="str">
        <f>IF(OR(Table13[[#This Row],[Aptitude Test]]="FAIL",Table13[[#This Row],[Background Verification Status]]="RED"),"REJECTED","HIRED")</f>
        <v>HIRED</v>
      </c>
      <c r="K137" s="10"/>
    </row>
    <row r="138" spans="1:11" x14ac:dyDescent="0.3">
      <c r="A138" s="56">
        <v>137</v>
      </c>
      <c r="B138" s="10">
        <v>1137</v>
      </c>
      <c r="C138" s="10" t="s">
        <v>188</v>
      </c>
      <c r="D138" s="10" t="s">
        <v>263</v>
      </c>
      <c r="E138" s="10" t="s">
        <v>329</v>
      </c>
      <c r="F138" s="10">
        <v>17</v>
      </c>
      <c r="G138" s="10" t="str">
        <f>'APTITUDE TEST RESULT'!I138</f>
        <v>FAIL</v>
      </c>
      <c r="H138" s="10" t="str">
        <f>VLOOKUP(B138,[0]!RESULT,8,FALSE)</f>
        <v>AMBER</v>
      </c>
      <c r="I138" s="10" t="s">
        <v>357</v>
      </c>
      <c r="J138" s="28" t="str">
        <f>IF(OR(Table13[[#This Row],[Aptitude Test]]="FAIL",Table13[[#This Row],[Background Verification Status]]="RED"),"REJECTED","HIRED")</f>
        <v>REJECTED</v>
      </c>
      <c r="K138" s="10"/>
    </row>
    <row r="139" spans="1:11" x14ac:dyDescent="0.3">
      <c r="A139" s="56">
        <v>138</v>
      </c>
      <c r="B139" s="10">
        <v>1138</v>
      </c>
      <c r="C139" s="10" t="s">
        <v>189</v>
      </c>
      <c r="D139" s="10" t="s">
        <v>261</v>
      </c>
      <c r="E139" s="10" t="s">
        <v>329</v>
      </c>
      <c r="F139" s="10">
        <v>17</v>
      </c>
      <c r="G139" s="10" t="str">
        <f>'APTITUDE TEST RESULT'!I139</f>
        <v>PASS</v>
      </c>
      <c r="H139" s="10" t="str">
        <f>VLOOKUP(B139,[0]!RESULT,8,FALSE)</f>
        <v>AMBER</v>
      </c>
      <c r="I139" s="10" t="s">
        <v>357</v>
      </c>
      <c r="J139" s="28" t="str">
        <f>IF(OR(Table13[[#This Row],[Aptitude Test]]="FAIL",Table13[[#This Row],[Background Verification Status]]="RED"),"REJECTED","HIRED")</f>
        <v>HIRED</v>
      </c>
      <c r="K139" s="10"/>
    </row>
    <row r="140" spans="1:11" x14ac:dyDescent="0.3">
      <c r="A140" s="56">
        <v>139</v>
      </c>
      <c r="B140" s="10">
        <v>1139</v>
      </c>
      <c r="C140" s="10" t="s">
        <v>190</v>
      </c>
      <c r="D140" s="10" t="s">
        <v>270</v>
      </c>
      <c r="E140" s="10" t="s">
        <v>329</v>
      </c>
      <c r="F140" s="10">
        <v>18</v>
      </c>
      <c r="G140" s="10" t="str">
        <f>'APTITUDE TEST RESULT'!I140</f>
        <v>FAIL</v>
      </c>
      <c r="H140" s="10" t="str">
        <f>VLOOKUP(B140,[0]!RESULT,8,FALSE)</f>
        <v>AMBER</v>
      </c>
      <c r="I140" s="10" t="s">
        <v>357</v>
      </c>
      <c r="J140" s="28" t="str">
        <f>IF(OR(Table13[[#This Row],[Aptitude Test]]="FAIL",Table13[[#This Row],[Background Verification Status]]="RED"),"REJECTED","HIRED")</f>
        <v>REJECTED</v>
      </c>
      <c r="K140" s="10"/>
    </row>
    <row r="141" spans="1:11" x14ac:dyDescent="0.3">
      <c r="A141" s="56">
        <v>140</v>
      </c>
      <c r="B141" s="10">
        <v>1140</v>
      </c>
      <c r="C141" s="10" t="s">
        <v>191</v>
      </c>
      <c r="D141" s="10" t="s">
        <v>262</v>
      </c>
      <c r="E141" s="10" t="s">
        <v>339</v>
      </c>
      <c r="F141" s="10">
        <v>19</v>
      </c>
      <c r="G141" s="10" t="str">
        <f>'APTITUDE TEST RESULT'!I141</f>
        <v>FAIL</v>
      </c>
      <c r="H141" s="10" t="str">
        <f>VLOOKUP(B141,[0]!RESULT,8,FALSE)</f>
        <v>AMBER</v>
      </c>
      <c r="I141" s="10" t="s">
        <v>357</v>
      </c>
      <c r="J141" s="28" t="str">
        <f>IF(OR(Table13[[#This Row],[Aptitude Test]]="FAIL",Table13[[#This Row],[Background Verification Status]]="RED"),"REJECTED","HIRED")</f>
        <v>REJECTED</v>
      </c>
      <c r="K141" s="10"/>
    </row>
    <row r="142" spans="1:11" x14ac:dyDescent="0.3">
      <c r="A142" s="56">
        <v>141</v>
      </c>
      <c r="B142" s="10">
        <v>1141</v>
      </c>
      <c r="C142" s="10" t="s">
        <v>192</v>
      </c>
      <c r="D142" s="10" t="s">
        <v>312</v>
      </c>
      <c r="E142" s="10" t="s">
        <v>329</v>
      </c>
      <c r="F142" s="10">
        <v>20</v>
      </c>
      <c r="G142" s="10" t="str">
        <f>'APTITUDE TEST RESULT'!I142</f>
        <v>PASS</v>
      </c>
      <c r="H142" s="10" t="str">
        <f>VLOOKUP(B142,[0]!RESULT,8,FALSE)</f>
        <v>AMBER</v>
      </c>
      <c r="I142" s="10" t="s">
        <v>357</v>
      </c>
      <c r="J142" s="28" t="str">
        <f>IF(OR(Table13[[#This Row],[Aptitude Test]]="FAIL",Table13[[#This Row],[Background Verification Status]]="RED"),"REJECTED","HIRED")</f>
        <v>HIRED</v>
      </c>
      <c r="K142" s="10"/>
    </row>
    <row r="143" spans="1:11" x14ac:dyDescent="0.3">
      <c r="A143" s="56">
        <v>142</v>
      </c>
      <c r="B143" s="10">
        <v>1142</v>
      </c>
      <c r="C143" s="10" t="s">
        <v>193</v>
      </c>
      <c r="D143" s="10" t="s">
        <v>324</v>
      </c>
      <c r="E143" s="10" t="s">
        <v>330</v>
      </c>
      <c r="F143" s="10">
        <v>21</v>
      </c>
      <c r="G143" s="10" t="str">
        <f>'APTITUDE TEST RESULT'!I143</f>
        <v>PASS</v>
      </c>
      <c r="H143" s="10" t="str">
        <f>VLOOKUP(B143,[0]!RESULT,8,FALSE)</f>
        <v>AMBER</v>
      </c>
      <c r="I143" s="10" t="s">
        <v>357</v>
      </c>
      <c r="J143" s="28" t="str">
        <f>IF(OR(Table13[[#This Row],[Aptitude Test]]="FAIL",Table13[[#This Row],[Background Verification Status]]="RED"),"REJECTED","HIRED")</f>
        <v>HIRED</v>
      </c>
      <c r="K143" s="10"/>
    </row>
    <row r="144" spans="1:11" x14ac:dyDescent="0.3">
      <c r="A144" s="56">
        <v>143</v>
      </c>
      <c r="B144" s="10">
        <v>1143</v>
      </c>
      <c r="C144" s="10" t="s">
        <v>194</v>
      </c>
      <c r="D144" s="10" t="s">
        <v>261</v>
      </c>
      <c r="E144" s="10" t="s">
        <v>329</v>
      </c>
      <c r="F144" s="10">
        <v>22</v>
      </c>
      <c r="G144" s="10" t="str">
        <f>'APTITUDE TEST RESULT'!I144</f>
        <v>PASS</v>
      </c>
      <c r="H144" s="10" t="str">
        <f>VLOOKUP(B144,[0]!RESULT,8,FALSE)</f>
        <v>AMBER</v>
      </c>
      <c r="I144" s="10" t="s">
        <v>357</v>
      </c>
      <c r="J144" s="28" t="str">
        <f>IF(OR(Table13[[#This Row],[Aptitude Test]]="FAIL",Table13[[#This Row],[Background Verification Status]]="RED"),"REJECTED","HIRED")</f>
        <v>HIRED</v>
      </c>
      <c r="K144" s="10"/>
    </row>
    <row r="145" spans="1:11" x14ac:dyDescent="0.3">
      <c r="A145" s="56">
        <v>144</v>
      </c>
      <c r="B145" s="10">
        <v>1144</v>
      </c>
      <c r="C145" s="10" t="s">
        <v>195</v>
      </c>
      <c r="D145" s="10" t="s">
        <v>263</v>
      </c>
      <c r="E145" s="10" t="s">
        <v>339</v>
      </c>
      <c r="F145" s="10">
        <v>26</v>
      </c>
      <c r="G145" s="10" t="str">
        <f>'APTITUDE TEST RESULT'!I145</f>
        <v>PASS</v>
      </c>
      <c r="H145" s="10" t="str">
        <f>VLOOKUP(B145,[0]!RESULT,8,FALSE)</f>
        <v>AMBER</v>
      </c>
      <c r="I145" s="10" t="s">
        <v>357</v>
      </c>
      <c r="J145" s="28" t="str">
        <f>IF(OR(Table13[[#This Row],[Aptitude Test]]="FAIL",Table13[[#This Row],[Background Verification Status]]="RED"),"REJECTED","HIRED")</f>
        <v>HIRED</v>
      </c>
      <c r="K145" s="10"/>
    </row>
    <row r="146" spans="1:11" x14ac:dyDescent="0.3">
      <c r="A146" s="56">
        <v>145</v>
      </c>
      <c r="B146" s="10">
        <v>1145</v>
      </c>
      <c r="C146" s="10" t="s">
        <v>196</v>
      </c>
      <c r="D146" s="10" t="s">
        <v>270</v>
      </c>
      <c r="E146" s="10" t="s">
        <v>332</v>
      </c>
      <c r="F146" s="10">
        <v>27</v>
      </c>
      <c r="G146" s="10" t="str">
        <f>'APTITUDE TEST RESULT'!I146</f>
        <v>PASS</v>
      </c>
      <c r="H146" s="10" t="str">
        <f>VLOOKUP(B146,[0]!RESULT,8,FALSE)</f>
        <v>AMBER</v>
      </c>
      <c r="I146" s="10" t="s">
        <v>357</v>
      </c>
      <c r="J146" s="28" t="str">
        <f>IF(OR(Table13[[#This Row],[Aptitude Test]]="FAIL",Table13[[#This Row],[Background Verification Status]]="RED"),"REJECTED","HIRED")</f>
        <v>HIRED</v>
      </c>
      <c r="K146" s="10"/>
    </row>
    <row r="147" spans="1:11" x14ac:dyDescent="0.3">
      <c r="A147" s="56">
        <v>146</v>
      </c>
      <c r="B147" s="10">
        <v>1146</v>
      </c>
      <c r="C147" s="10" t="s">
        <v>197</v>
      </c>
      <c r="D147" s="10" t="s">
        <v>262</v>
      </c>
      <c r="E147" s="10" t="s">
        <v>329</v>
      </c>
      <c r="F147" s="10">
        <v>28</v>
      </c>
      <c r="G147" s="10" t="str">
        <f>'APTITUDE TEST RESULT'!I147</f>
        <v>PASS</v>
      </c>
      <c r="H147" s="10" t="str">
        <f>VLOOKUP(B147,[0]!RESULT,8,FALSE)</f>
        <v>AMBER</v>
      </c>
      <c r="I147" s="10" t="s">
        <v>357</v>
      </c>
      <c r="J147" s="28" t="str">
        <f>IF(OR(Table13[[#This Row],[Aptitude Test]]="FAIL",Table13[[#This Row],[Background Verification Status]]="RED"),"REJECTED","HIRED")</f>
        <v>HIRED</v>
      </c>
      <c r="K147" s="10"/>
    </row>
    <row r="148" spans="1:11" x14ac:dyDescent="0.3">
      <c r="A148" s="56">
        <v>147</v>
      </c>
      <c r="B148" s="10">
        <v>1147</v>
      </c>
      <c r="C148" s="10" t="s">
        <v>198</v>
      </c>
      <c r="D148" s="10" t="s">
        <v>324</v>
      </c>
      <c r="E148" s="10" t="s">
        <v>330</v>
      </c>
      <c r="F148" s="10">
        <v>29</v>
      </c>
      <c r="G148" s="10" t="str">
        <f>'APTITUDE TEST RESULT'!I148</f>
        <v>PASS</v>
      </c>
      <c r="H148" s="10" t="str">
        <f>VLOOKUP(B148,[0]!RESULT,8,FALSE)</f>
        <v>AMBER</v>
      </c>
      <c r="I148" s="10" t="s">
        <v>357</v>
      </c>
      <c r="J148" s="28" t="str">
        <f>IF(OR(Table13[[#This Row],[Aptitude Test]]="FAIL",Table13[[#This Row],[Background Verification Status]]="RED"),"REJECTED","HIRED")</f>
        <v>HIRED</v>
      </c>
      <c r="K148" s="10"/>
    </row>
    <row r="149" spans="1:11" x14ac:dyDescent="0.3">
      <c r="A149" s="56">
        <v>148</v>
      </c>
      <c r="B149" s="10">
        <v>1148</v>
      </c>
      <c r="C149" s="10" t="s">
        <v>199</v>
      </c>
      <c r="D149" s="10" t="s">
        <v>270</v>
      </c>
      <c r="E149" s="10" t="s">
        <v>339</v>
      </c>
      <c r="F149" s="10">
        <v>11</v>
      </c>
      <c r="G149" s="10" t="str">
        <f>'APTITUDE TEST RESULT'!I149</f>
        <v>PASS</v>
      </c>
      <c r="H149" s="10" t="str">
        <f>VLOOKUP(B149,[0]!RESULT,8,FALSE)</f>
        <v>GREEN</v>
      </c>
      <c r="I149" s="10" t="s">
        <v>357</v>
      </c>
      <c r="J149" s="28" t="str">
        <f>IF(OR(Table13[[#This Row],[Aptitude Test]]="FAIL",Table13[[#This Row],[Background Verification Status]]="RED"),"REJECTED","HIRED")</f>
        <v>HIRED</v>
      </c>
      <c r="K149" s="10"/>
    </row>
    <row r="150" spans="1:11" x14ac:dyDescent="0.3">
      <c r="A150" s="56">
        <v>149</v>
      </c>
      <c r="B150" s="10">
        <v>1149</v>
      </c>
      <c r="C150" s="10" t="s">
        <v>200</v>
      </c>
      <c r="D150" s="10" t="s">
        <v>261</v>
      </c>
      <c r="E150" s="10" t="s">
        <v>329</v>
      </c>
      <c r="F150" s="10">
        <v>23</v>
      </c>
      <c r="G150" s="10" t="str">
        <f>'APTITUDE TEST RESULT'!I150</f>
        <v>FAIL</v>
      </c>
      <c r="H150" s="10" t="str">
        <f>VLOOKUP(B150,[0]!RESULT,8,FALSE)</f>
        <v>AMBER</v>
      </c>
      <c r="I150" s="10" t="s">
        <v>357</v>
      </c>
      <c r="J150" s="28" t="str">
        <f>IF(OR(Table13[[#This Row],[Aptitude Test]]="FAIL",Table13[[#This Row],[Background Verification Status]]="RED"),"REJECTED","HIRED")</f>
        <v>REJECTED</v>
      </c>
      <c r="K150" s="10"/>
    </row>
    <row r="151" spans="1:11" x14ac:dyDescent="0.3">
      <c r="A151" s="56">
        <v>150</v>
      </c>
      <c r="B151" s="10">
        <v>1150</v>
      </c>
      <c r="C151" s="10" t="s">
        <v>201</v>
      </c>
      <c r="D151" s="10" t="s">
        <v>263</v>
      </c>
      <c r="E151" s="10" t="s">
        <v>329</v>
      </c>
      <c r="F151" s="10">
        <v>10</v>
      </c>
      <c r="G151" s="10" t="str">
        <f>'APTITUDE TEST RESULT'!I151</f>
        <v>PASS</v>
      </c>
      <c r="H151" s="10" t="str">
        <f>VLOOKUP(B151,[0]!RESULT,8,FALSE)</f>
        <v>AMBER</v>
      </c>
      <c r="I151" s="10" t="s">
        <v>357</v>
      </c>
      <c r="J151" s="28" t="str">
        <f>IF(OR(Table13[[#This Row],[Aptitude Test]]="FAIL",Table13[[#This Row],[Background Verification Status]]="RED"),"REJECTED","HIRED")</f>
        <v>HIRED</v>
      </c>
      <c r="K151" s="10"/>
    </row>
    <row r="152" spans="1:11" x14ac:dyDescent="0.3">
      <c r="A152" s="56">
        <v>151</v>
      </c>
      <c r="B152" s="10">
        <v>1151</v>
      </c>
      <c r="C152" s="10" t="s">
        <v>202</v>
      </c>
      <c r="D152" s="10" t="s">
        <v>312</v>
      </c>
      <c r="E152" s="10" t="s">
        <v>329</v>
      </c>
      <c r="F152" s="10">
        <v>12</v>
      </c>
      <c r="G152" s="10" t="str">
        <f>'APTITUDE TEST RESULT'!I152</f>
        <v>PASS</v>
      </c>
      <c r="H152" s="10" t="str">
        <f>VLOOKUP(B152,[0]!RESULT,8,FALSE)</f>
        <v>AMBER</v>
      </c>
      <c r="I152" s="10" t="s">
        <v>357</v>
      </c>
      <c r="J152" s="28" t="str">
        <f>IF(OR(Table13[[#This Row],[Aptitude Test]]="FAIL",Table13[[#This Row],[Background Verification Status]]="RED"),"REJECTED","HIRED")</f>
        <v>HIRED</v>
      </c>
      <c r="K152" s="10"/>
    </row>
    <row r="153" spans="1:11" x14ac:dyDescent="0.3">
      <c r="A153" s="56">
        <v>152</v>
      </c>
      <c r="B153" s="10">
        <v>1152</v>
      </c>
      <c r="C153" s="10" t="s">
        <v>203</v>
      </c>
      <c r="D153" s="10" t="s">
        <v>324</v>
      </c>
      <c r="E153" s="10" t="s">
        <v>329</v>
      </c>
      <c r="F153" s="10">
        <v>12</v>
      </c>
      <c r="G153" s="10" t="str">
        <f>'APTITUDE TEST RESULT'!I153</f>
        <v>PASS</v>
      </c>
      <c r="H153" s="10" t="str">
        <f>VLOOKUP(B153,[0]!RESULT,8,FALSE)</f>
        <v>GREEN</v>
      </c>
      <c r="I153" s="10" t="s">
        <v>357</v>
      </c>
      <c r="J153" s="28" t="str">
        <f>IF(OR(Table13[[#This Row],[Aptitude Test]]="FAIL",Table13[[#This Row],[Background Verification Status]]="RED"),"REJECTED","HIRED")</f>
        <v>HIRED</v>
      </c>
      <c r="K153" s="10"/>
    </row>
    <row r="154" spans="1:11" x14ac:dyDescent="0.3">
      <c r="A154" s="56">
        <v>153</v>
      </c>
      <c r="B154" s="10">
        <v>1153</v>
      </c>
      <c r="C154" s="10" t="s">
        <v>204</v>
      </c>
      <c r="D154" s="10" t="s">
        <v>294</v>
      </c>
      <c r="E154" s="10" t="s">
        <v>329</v>
      </c>
      <c r="F154" s="10">
        <v>12</v>
      </c>
      <c r="G154" s="10" t="str">
        <f>'APTITUDE TEST RESULT'!I154</f>
        <v>FAIL</v>
      </c>
      <c r="H154" s="10" t="str">
        <f>VLOOKUP(B154,[0]!RESULT,8,FALSE)</f>
        <v>GREEN</v>
      </c>
      <c r="I154" s="10" t="s">
        <v>357</v>
      </c>
      <c r="J154" s="28" t="str">
        <f>IF(OR(Table13[[#This Row],[Aptitude Test]]="FAIL",Table13[[#This Row],[Background Verification Status]]="RED"),"REJECTED","HIRED")</f>
        <v>REJECTED</v>
      </c>
      <c r="K154" s="10"/>
    </row>
    <row r="155" spans="1:11" x14ac:dyDescent="0.3">
      <c r="A155" s="56">
        <v>154</v>
      </c>
      <c r="B155" s="10">
        <v>1154</v>
      </c>
      <c r="C155" s="10" t="s">
        <v>205</v>
      </c>
      <c r="D155" s="10" t="s">
        <v>261</v>
      </c>
      <c r="E155" s="10" t="s">
        <v>339</v>
      </c>
      <c r="F155" s="10">
        <v>13</v>
      </c>
      <c r="G155" s="10" t="str">
        <f>'APTITUDE TEST RESULT'!I155</f>
        <v>PASS</v>
      </c>
      <c r="H155" s="10" t="str">
        <f>VLOOKUP(B155,[0]!RESULT,8,FALSE)</f>
        <v>GREEN</v>
      </c>
      <c r="I155" s="10" t="s">
        <v>357</v>
      </c>
      <c r="J155" s="28" t="str">
        <f>IF(OR(Table13[[#This Row],[Aptitude Test]]="FAIL",Table13[[#This Row],[Background Verification Status]]="RED"),"REJECTED","HIRED")</f>
        <v>HIRED</v>
      </c>
      <c r="K155" s="10"/>
    </row>
    <row r="156" spans="1:11" x14ac:dyDescent="0.3">
      <c r="A156" s="56">
        <v>155</v>
      </c>
      <c r="B156" s="10">
        <v>1155</v>
      </c>
      <c r="C156" s="10" t="s">
        <v>206</v>
      </c>
      <c r="D156" s="10" t="s">
        <v>264</v>
      </c>
      <c r="E156" s="10" t="s">
        <v>329</v>
      </c>
      <c r="F156" s="10">
        <v>13</v>
      </c>
      <c r="G156" s="10" t="str">
        <f>'APTITUDE TEST RESULT'!I156</f>
        <v>PASS</v>
      </c>
      <c r="H156" s="10" t="str">
        <f>VLOOKUP(B156,[0]!RESULT,8,FALSE)</f>
        <v>GREEN</v>
      </c>
      <c r="I156" s="10" t="s">
        <v>357</v>
      </c>
      <c r="J156" s="28" t="str">
        <f>IF(OR(Table13[[#This Row],[Aptitude Test]]="FAIL",Table13[[#This Row],[Background Verification Status]]="RED"),"REJECTED","HIRED")</f>
        <v>HIRED</v>
      </c>
      <c r="K156" s="10"/>
    </row>
    <row r="157" spans="1:11" x14ac:dyDescent="0.3">
      <c r="A157" s="56">
        <v>156</v>
      </c>
      <c r="B157" s="10">
        <v>1156</v>
      </c>
      <c r="C157" s="10" t="s">
        <v>207</v>
      </c>
      <c r="D157" s="10" t="s">
        <v>294</v>
      </c>
      <c r="E157" s="10" t="s">
        <v>329</v>
      </c>
      <c r="F157" s="10">
        <v>14</v>
      </c>
      <c r="G157" s="10" t="str">
        <f>'APTITUDE TEST RESULT'!I157</f>
        <v>FAIL</v>
      </c>
      <c r="H157" s="10" t="str">
        <f>VLOOKUP(B157,[0]!RESULT,8,FALSE)</f>
        <v>GREEN</v>
      </c>
      <c r="I157" s="10" t="s">
        <v>357</v>
      </c>
      <c r="J157" s="28" t="str">
        <f>IF(OR(Table13[[#This Row],[Aptitude Test]]="FAIL",Table13[[#This Row],[Background Verification Status]]="RED"),"REJECTED","HIRED")</f>
        <v>REJECTED</v>
      </c>
      <c r="K157" s="10"/>
    </row>
    <row r="158" spans="1:11" x14ac:dyDescent="0.3">
      <c r="A158" s="56">
        <v>157</v>
      </c>
      <c r="B158" s="10">
        <v>1157</v>
      </c>
      <c r="C158" s="10" t="s">
        <v>208</v>
      </c>
      <c r="D158" s="10" t="s">
        <v>262</v>
      </c>
      <c r="E158" s="10" t="s">
        <v>330</v>
      </c>
      <c r="F158" s="10">
        <v>15</v>
      </c>
      <c r="G158" s="10" t="str">
        <f>'APTITUDE TEST RESULT'!I158</f>
        <v>PASS</v>
      </c>
      <c r="H158" s="10" t="str">
        <f>VLOOKUP(B158,[0]!RESULT,8,FALSE)</f>
        <v>GREEN</v>
      </c>
      <c r="I158" s="10" t="s">
        <v>357</v>
      </c>
      <c r="J158" s="28" t="str">
        <f>IF(OR(Table13[[#This Row],[Aptitude Test]]="FAIL",Table13[[#This Row],[Background Verification Status]]="RED"),"REJECTED","HIRED")</f>
        <v>HIRED</v>
      </c>
      <c r="K158" s="10"/>
    </row>
    <row r="159" spans="1:11" x14ac:dyDescent="0.3">
      <c r="A159" s="56">
        <v>158</v>
      </c>
      <c r="B159" s="10">
        <v>1158</v>
      </c>
      <c r="C159" s="10" t="s">
        <v>209</v>
      </c>
      <c r="D159" s="10" t="s">
        <v>263</v>
      </c>
      <c r="E159" s="10" t="s">
        <v>329</v>
      </c>
      <c r="F159" s="10">
        <v>15</v>
      </c>
      <c r="G159" s="10" t="str">
        <f>'APTITUDE TEST RESULT'!I159</f>
        <v>PASS</v>
      </c>
      <c r="H159" s="10" t="str">
        <f>VLOOKUP(B159,[0]!RESULT,8,FALSE)</f>
        <v>GREEN</v>
      </c>
      <c r="I159" s="10" t="s">
        <v>357</v>
      </c>
      <c r="J159" s="28" t="str">
        <f>IF(OR(Table13[[#This Row],[Aptitude Test]]="FAIL",Table13[[#This Row],[Background Verification Status]]="RED"),"REJECTED","HIRED")</f>
        <v>HIRED</v>
      </c>
      <c r="K159" s="10"/>
    </row>
    <row r="160" spans="1:11" x14ac:dyDescent="0.3">
      <c r="A160" s="56">
        <v>159</v>
      </c>
      <c r="B160" s="10">
        <v>1159</v>
      </c>
      <c r="C160" s="10" t="s">
        <v>210</v>
      </c>
      <c r="D160" s="10" t="s">
        <v>263</v>
      </c>
      <c r="E160" s="10" t="s">
        <v>330</v>
      </c>
      <c r="F160" s="10">
        <v>16</v>
      </c>
      <c r="G160" s="10" t="str">
        <f>'APTITUDE TEST RESULT'!I160</f>
        <v>PASS</v>
      </c>
      <c r="H160" s="10" t="str">
        <f>VLOOKUP(B160,[0]!RESULT,8,FALSE)</f>
        <v>AMBER</v>
      </c>
      <c r="I160" s="10" t="s">
        <v>357</v>
      </c>
      <c r="J160" s="28" t="str">
        <f>IF(OR(Table13[[#This Row],[Aptitude Test]]="FAIL",Table13[[#This Row],[Background Verification Status]]="RED"),"REJECTED","HIRED")</f>
        <v>HIRED</v>
      </c>
      <c r="K160" s="10"/>
    </row>
    <row r="161" spans="1:11" x14ac:dyDescent="0.3">
      <c r="A161" s="56">
        <v>160</v>
      </c>
      <c r="B161" s="10">
        <v>1160</v>
      </c>
      <c r="C161" s="10" t="s">
        <v>211</v>
      </c>
      <c r="D161" s="10" t="s">
        <v>261</v>
      </c>
      <c r="E161" s="10" t="s">
        <v>330</v>
      </c>
      <c r="F161" s="10">
        <v>17</v>
      </c>
      <c r="G161" s="10" t="str">
        <f>'APTITUDE TEST RESULT'!I161</f>
        <v>FAIL</v>
      </c>
      <c r="H161" s="10" t="str">
        <f>VLOOKUP(B161,[0]!RESULT,8,FALSE)</f>
        <v>GREEN</v>
      </c>
      <c r="I161" s="10" t="s">
        <v>357</v>
      </c>
      <c r="J161" s="28" t="str">
        <f>IF(OR(Table13[[#This Row],[Aptitude Test]]="FAIL",Table13[[#This Row],[Background Verification Status]]="RED"),"REJECTED","HIRED")</f>
        <v>REJECTED</v>
      </c>
      <c r="K161" s="10"/>
    </row>
    <row r="162" spans="1:11" x14ac:dyDescent="0.3">
      <c r="A162" s="56">
        <v>161</v>
      </c>
      <c r="B162" s="10">
        <v>1161</v>
      </c>
      <c r="C162" s="10" t="s">
        <v>212</v>
      </c>
      <c r="D162" s="10" t="s">
        <v>264</v>
      </c>
      <c r="E162" s="10" t="s">
        <v>329</v>
      </c>
      <c r="F162" s="10">
        <v>18</v>
      </c>
      <c r="G162" s="10" t="str">
        <f>'APTITUDE TEST RESULT'!I162</f>
        <v>PASS</v>
      </c>
      <c r="H162" s="10" t="str">
        <f>VLOOKUP(B162,[0]!RESULT,8,FALSE)</f>
        <v>GREEN</v>
      </c>
      <c r="I162" s="10" t="s">
        <v>357</v>
      </c>
      <c r="J162" s="28" t="str">
        <f>IF(OR(Table13[[#This Row],[Aptitude Test]]="FAIL",Table13[[#This Row],[Background Verification Status]]="RED"),"REJECTED","HIRED")</f>
        <v>HIRED</v>
      </c>
      <c r="K162" s="10"/>
    </row>
    <row r="163" spans="1:11" x14ac:dyDescent="0.3">
      <c r="A163" s="56">
        <v>162</v>
      </c>
      <c r="B163" s="10">
        <v>1162</v>
      </c>
      <c r="C163" s="10" t="s">
        <v>213</v>
      </c>
      <c r="D163" s="10" t="s">
        <v>270</v>
      </c>
      <c r="E163" s="10" t="s">
        <v>329</v>
      </c>
      <c r="F163" s="10">
        <v>10</v>
      </c>
      <c r="G163" s="10" t="str">
        <f>'APTITUDE TEST RESULT'!I163</f>
        <v>PASS</v>
      </c>
      <c r="H163" s="10" t="str">
        <f>VLOOKUP(B163,[0]!RESULT,8,FALSE)</f>
        <v>GREEN</v>
      </c>
      <c r="I163" s="10" t="s">
        <v>357</v>
      </c>
      <c r="J163" s="28" t="str">
        <f>IF(OR(Table13[[#This Row],[Aptitude Test]]="FAIL",Table13[[#This Row],[Background Verification Status]]="RED"),"REJECTED","HIRED")</f>
        <v>HIRED</v>
      </c>
      <c r="K163" s="10"/>
    </row>
    <row r="164" spans="1:11" x14ac:dyDescent="0.3">
      <c r="A164" s="56">
        <v>163</v>
      </c>
      <c r="B164" s="10">
        <v>1163</v>
      </c>
      <c r="C164" s="10" t="s">
        <v>214</v>
      </c>
      <c r="D164" s="10" t="s">
        <v>303</v>
      </c>
      <c r="E164" s="10" t="s">
        <v>332</v>
      </c>
      <c r="F164" s="10">
        <v>10</v>
      </c>
      <c r="G164" s="10" t="str">
        <f>'APTITUDE TEST RESULT'!I164</f>
        <v>PASS</v>
      </c>
      <c r="H164" s="10" t="str">
        <f>VLOOKUP(B164,[0]!RESULT,8,FALSE)</f>
        <v>AMBER</v>
      </c>
      <c r="I164" s="10" t="s">
        <v>357</v>
      </c>
      <c r="J164" s="28" t="str">
        <f>IF(OR(Table13[[#This Row],[Aptitude Test]]="FAIL",Table13[[#This Row],[Background Verification Status]]="RED"),"REJECTED","HIRED")</f>
        <v>HIRED</v>
      </c>
      <c r="K164" s="10"/>
    </row>
    <row r="165" spans="1:11" x14ac:dyDescent="0.3">
      <c r="A165" s="56">
        <v>164</v>
      </c>
      <c r="B165" s="10">
        <v>1164</v>
      </c>
      <c r="C165" s="10" t="s">
        <v>215</v>
      </c>
      <c r="D165" s="10" t="s">
        <v>303</v>
      </c>
      <c r="E165" s="10" t="s">
        <v>329</v>
      </c>
      <c r="F165" s="10">
        <v>11</v>
      </c>
      <c r="G165" s="10" t="str">
        <f>'APTITUDE TEST RESULT'!I165</f>
        <v>FAIL</v>
      </c>
      <c r="H165" s="10" t="str">
        <f>VLOOKUP(B165,[0]!RESULT,8,FALSE)</f>
        <v>AMBER</v>
      </c>
      <c r="I165" s="10" t="s">
        <v>357</v>
      </c>
      <c r="J165" s="28" t="str">
        <f>IF(OR(Table13[[#This Row],[Aptitude Test]]="FAIL",Table13[[#This Row],[Background Verification Status]]="RED"),"REJECTED","HIRED")</f>
        <v>REJECTED</v>
      </c>
      <c r="K165" s="10"/>
    </row>
    <row r="166" spans="1:11" x14ac:dyDescent="0.3">
      <c r="A166" s="56">
        <v>165</v>
      </c>
      <c r="B166" s="10">
        <v>1165</v>
      </c>
      <c r="C166" s="10" t="s">
        <v>216</v>
      </c>
      <c r="D166" s="10" t="s">
        <v>266</v>
      </c>
      <c r="E166" s="10" t="s">
        <v>330</v>
      </c>
      <c r="F166" s="10">
        <v>11</v>
      </c>
      <c r="G166" s="10" t="str">
        <f>'APTITUDE TEST RESULT'!I166</f>
        <v>FAIL</v>
      </c>
      <c r="H166" s="10" t="str">
        <f>VLOOKUP(B166,[0]!RESULT,8,FALSE)</f>
        <v>RED</v>
      </c>
      <c r="I166" s="10" t="s">
        <v>357</v>
      </c>
      <c r="J166" s="28" t="str">
        <f>IF(OR(Table13[[#This Row],[Aptitude Test]]="FAIL",Table13[[#This Row],[Background Verification Status]]="RED"),"REJECTED","HIRED")</f>
        <v>REJECTED</v>
      </c>
      <c r="K166" s="10"/>
    </row>
    <row r="167" spans="1:11" x14ac:dyDescent="0.3">
      <c r="A167" s="56">
        <v>166</v>
      </c>
      <c r="B167" s="10">
        <v>1166</v>
      </c>
      <c r="C167" s="10" t="s">
        <v>217</v>
      </c>
      <c r="D167" s="10" t="s">
        <v>261</v>
      </c>
      <c r="E167" s="10" t="s">
        <v>339</v>
      </c>
      <c r="F167" s="10">
        <v>21</v>
      </c>
      <c r="G167" s="10" t="str">
        <f>'APTITUDE TEST RESULT'!I167</f>
        <v>PASS</v>
      </c>
      <c r="H167" s="10" t="str">
        <f>VLOOKUP(B167,[0]!RESULT,8,FALSE)</f>
        <v>AMBER</v>
      </c>
      <c r="I167" s="10" t="s">
        <v>357</v>
      </c>
      <c r="J167" s="28" t="str">
        <f>IF(OR(Table13[[#This Row],[Aptitude Test]]="FAIL",Table13[[#This Row],[Background Verification Status]]="RED"),"REJECTED","HIRED")</f>
        <v>HIRED</v>
      </c>
      <c r="K167" s="10"/>
    </row>
    <row r="168" spans="1:11" x14ac:dyDescent="0.3">
      <c r="A168" s="56">
        <v>167</v>
      </c>
      <c r="B168" s="10">
        <v>1167</v>
      </c>
      <c r="C168" s="10" t="s">
        <v>218</v>
      </c>
      <c r="D168" s="10" t="s">
        <v>264</v>
      </c>
      <c r="E168" s="10" t="s">
        <v>330</v>
      </c>
      <c r="F168" s="10">
        <v>11</v>
      </c>
      <c r="G168" s="10" t="str">
        <f>'APTITUDE TEST RESULT'!I168</f>
        <v>PASS</v>
      </c>
      <c r="H168" s="10" t="str">
        <f>VLOOKUP(B168,[0]!RESULT,8,FALSE)</f>
        <v>AMBER</v>
      </c>
      <c r="I168" s="10" t="s">
        <v>357</v>
      </c>
      <c r="J168" s="28" t="str">
        <f>IF(OR(Table13[[#This Row],[Aptitude Test]]="FAIL",Table13[[#This Row],[Background Verification Status]]="RED"),"REJECTED","HIRED")</f>
        <v>HIRED</v>
      </c>
      <c r="K168" s="10"/>
    </row>
    <row r="169" spans="1:11" x14ac:dyDescent="0.3">
      <c r="A169" s="56">
        <v>168</v>
      </c>
      <c r="B169" s="10">
        <v>1168</v>
      </c>
      <c r="C169" s="10" t="s">
        <v>219</v>
      </c>
      <c r="D169" s="10" t="s">
        <v>270</v>
      </c>
      <c r="E169" s="10" t="s">
        <v>339</v>
      </c>
      <c r="F169" s="10">
        <v>12</v>
      </c>
      <c r="G169" s="10" t="str">
        <f>'APTITUDE TEST RESULT'!I169</f>
        <v>PASS</v>
      </c>
      <c r="H169" s="10" t="str">
        <f>VLOOKUP(B169,[0]!RESULT,8,FALSE)</f>
        <v>AMBER</v>
      </c>
      <c r="I169" s="10" t="s">
        <v>357</v>
      </c>
      <c r="J169" s="28" t="str">
        <f>IF(OR(Table13[[#This Row],[Aptitude Test]]="FAIL",Table13[[#This Row],[Background Verification Status]]="RED"),"REJECTED","HIRED")</f>
        <v>HIRED</v>
      </c>
      <c r="K169" s="10"/>
    </row>
    <row r="170" spans="1:11" x14ac:dyDescent="0.3">
      <c r="A170" s="56">
        <v>169</v>
      </c>
      <c r="B170" s="10">
        <v>1169</v>
      </c>
      <c r="C170" s="10" t="s">
        <v>220</v>
      </c>
      <c r="D170" s="10" t="s">
        <v>303</v>
      </c>
      <c r="E170" s="10" t="s">
        <v>329</v>
      </c>
      <c r="F170" s="10">
        <v>12</v>
      </c>
      <c r="G170" s="10" t="str">
        <f>'APTITUDE TEST RESULT'!I170</f>
        <v>PASS</v>
      </c>
      <c r="H170" s="10" t="str">
        <f>VLOOKUP(B170,[0]!RESULT,8,FALSE)</f>
        <v>AMBER</v>
      </c>
      <c r="I170" s="10" t="s">
        <v>357</v>
      </c>
      <c r="J170" s="28" t="str">
        <f>IF(OR(Table13[[#This Row],[Aptitude Test]]="FAIL",Table13[[#This Row],[Background Verification Status]]="RED"),"REJECTED","HIRED")</f>
        <v>HIRED</v>
      </c>
      <c r="K170" s="10"/>
    </row>
    <row r="171" spans="1:11" x14ac:dyDescent="0.3">
      <c r="A171" s="56">
        <v>170</v>
      </c>
      <c r="B171" s="10">
        <v>1170</v>
      </c>
      <c r="C171" s="11" t="s">
        <v>221</v>
      </c>
      <c r="D171" s="10" t="s">
        <v>325</v>
      </c>
      <c r="E171" s="10" t="s">
        <v>329</v>
      </c>
      <c r="F171" s="10">
        <v>12</v>
      </c>
      <c r="G171" s="10" t="str">
        <f>'APTITUDE TEST RESULT'!I171</f>
        <v>FAIL</v>
      </c>
      <c r="H171" s="10" t="str">
        <f>VLOOKUP(B171,[0]!RESULT,8,FALSE)</f>
        <v>AMBER</v>
      </c>
      <c r="I171" s="10" t="s">
        <v>357</v>
      </c>
      <c r="J171" s="28" t="str">
        <f>IF(OR(Table13[[#This Row],[Aptitude Test]]="FAIL",Table13[[#This Row],[Background Verification Status]]="RED"),"REJECTED","HIRED")</f>
        <v>REJECTED</v>
      </c>
      <c r="K171" s="10"/>
    </row>
    <row r="172" spans="1:11" x14ac:dyDescent="0.3">
      <c r="A172" s="56">
        <v>171</v>
      </c>
      <c r="B172" s="10">
        <v>1171</v>
      </c>
      <c r="C172" s="12" t="s">
        <v>222</v>
      </c>
      <c r="D172" s="10" t="s">
        <v>306</v>
      </c>
      <c r="E172" s="10" t="s">
        <v>333</v>
      </c>
      <c r="F172" s="10">
        <v>14</v>
      </c>
      <c r="G172" s="10" t="str">
        <f>'APTITUDE TEST RESULT'!I172</f>
        <v>PASS</v>
      </c>
      <c r="H172" s="10" t="str">
        <f>VLOOKUP(B172,[0]!RESULT,8,FALSE)</f>
        <v>AMBER</v>
      </c>
      <c r="I172" s="10" t="s">
        <v>356</v>
      </c>
      <c r="J172" s="28" t="str">
        <f>IF(OR(Table13[[#This Row],[Aptitude Test]]="FAIL",Table13[[#This Row],[Background Verification Status]]="RED"),"REJECTED","HIRED")</f>
        <v>HIRED</v>
      </c>
      <c r="K172" s="10"/>
    </row>
    <row r="173" spans="1:11" x14ac:dyDescent="0.3">
      <c r="A173" s="56">
        <v>172</v>
      </c>
      <c r="B173" s="10">
        <v>1172</v>
      </c>
      <c r="C173" s="11" t="s">
        <v>223</v>
      </c>
      <c r="D173" s="10" t="s">
        <v>294</v>
      </c>
      <c r="E173" s="10" t="s">
        <v>329</v>
      </c>
      <c r="F173" s="10">
        <v>14</v>
      </c>
      <c r="G173" s="10" t="str">
        <f>'APTITUDE TEST RESULT'!I173</f>
        <v>PASS</v>
      </c>
      <c r="H173" s="10" t="str">
        <f>VLOOKUP(B173,[0]!RESULT,8,FALSE)</f>
        <v>AMBER</v>
      </c>
      <c r="I173" s="10" t="s">
        <v>356</v>
      </c>
      <c r="J173" s="28" t="str">
        <f>IF(OR(Table13[[#This Row],[Aptitude Test]]="FAIL",Table13[[#This Row],[Background Verification Status]]="RED"),"REJECTED","HIRED")</f>
        <v>HIRED</v>
      </c>
      <c r="K173" s="10"/>
    </row>
    <row r="174" spans="1:11" x14ac:dyDescent="0.3">
      <c r="A174" s="56">
        <v>173</v>
      </c>
      <c r="B174" s="10">
        <v>1173</v>
      </c>
      <c r="C174" s="57" t="s">
        <v>224</v>
      </c>
      <c r="D174" s="10" t="s">
        <v>264</v>
      </c>
      <c r="E174" s="10" t="s">
        <v>333</v>
      </c>
      <c r="F174" s="10">
        <v>17</v>
      </c>
      <c r="G174" s="10" t="str">
        <f>'APTITUDE TEST RESULT'!I174</f>
        <v>PASS</v>
      </c>
      <c r="H174" s="10" t="str">
        <f>VLOOKUP(B174,[0]!RESULT,8,FALSE)</f>
        <v>AMBER</v>
      </c>
      <c r="I174" s="10" t="s">
        <v>356</v>
      </c>
      <c r="J174" s="28" t="str">
        <f>IF(OR(Table13[[#This Row],[Aptitude Test]]="FAIL",Table13[[#This Row],[Background Verification Status]]="RED"),"REJECTED","HIRED")</f>
        <v>HIRED</v>
      </c>
      <c r="K174" s="10"/>
    </row>
    <row r="175" spans="1:11" x14ac:dyDescent="0.3">
      <c r="A175" s="56">
        <v>174</v>
      </c>
      <c r="B175" s="10">
        <v>1174</v>
      </c>
      <c r="C175" s="59" t="s">
        <v>225</v>
      </c>
      <c r="D175" s="10" t="s">
        <v>261</v>
      </c>
      <c r="E175" s="10" t="s">
        <v>329</v>
      </c>
      <c r="F175" s="10">
        <v>18</v>
      </c>
      <c r="G175" s="10" t="str">
        <f>'APTITUDE TEST RESULT'!I175</f>
        <v>PASS</v>
      </c>
      <c r="H175" s="10" t="str">
        <f>VLOOKUP(B175,[0]!RESULT,8,FALSE)</f>
        <v>AMBER</v>
      </c>
      <c r="I175" s="10" t="s">
        <v>356</v>
      </c>
      <c r="J175" s="28" t="str">
        <f>IF(OR(Table13[[#This Row],[Aptitude Test]]="FAIL",Table13[[#This Row],[Background Verification Status]]="RED"),"REJECTED","HIRED")</f>
        <v>HIRED</v>
      </c>
      <c r="K175" s="10"/>
    </row>
    <row r="176" spans="1:11" x14ac:dyDescent="0.3">
      <c r="A176" s="56">
        <v>175</v>
      </c>
      <c r="B176" s="10">
        <v>1175</v>
      </c>
      <c r="C176" s="57" t="s">
        <v>226</v>
      </c>
      <c r="D176" s="10" t="s">
        <v>262</v>
      </c>
      <c r="E176" s="10" t="s">
        <v>333</v>
      </c>
      <c r="F176" s="10">
        <v>19</v>
      </c>
      <c r="G176" s="10" t="str">
        <f>'APTITUDE TEST RESULT'!I176</f>
        <v>FAIL</v>
      </c>
      <c r="H176" s="10" t="str">
        <f>VLOOKUP(B176,[0]!RESULT,8,FALSE)</f>
        <v>GREEN</v>
      </c>
      <c r="I176" s="10" t="s">
        <v>356</v>
      </c>
      <c r="J176" s="28" t="str">
        <f>IF(OR(Table13[[#This Row],[Aptitude Test]]="FAIL",Table13[[#This Row],[Background Verification Status]]="RED"),"REJECTED","HIRED")</f>
        <v>REJECTED</v>
      </c>
      <c r="K176" s="10"/>
    </row>
    <row r="177" spans="1:11" x14ac:dyDescent="0.3">
      <c r="A177" s="56">
        <v>176</v>
      </c>
      <c r="B177" s="10">
        <v>1176</v>
      </c>
      <c r="C177" s="57" t="s">
        <v>227</v>
      </c>
      <c r="D177" s="10" t="s">
        <v>262</v>
      </c>
      <c r="E177" s="10" t="s">
        <v>329</v>
      </c>
      <c r="F177" s="10">
        <v>20</v>
      </c>
      <c r="G177" s="10" t="str">
        <f>'APTITUDE TEST RESULT'!I177</f>
        <v>FAIL</v>
      </c>
      <c r="H177" s="10" t="str">
        <f>VLOOKUP(B177,[0]!RESULT,8,FALSE)</f>
        <v>GREEN</v>
      </c>
      <c r="I177" s="10" t="s">
        <v>356</v>
      </c>
      <c r="J177" s="28" t="str">
        <f>IF(OR(Table13[[#This Row],[Aptitude Test]]="FAIL",Table13[[#This Row],[Background Verification Status]]="RED"),"REJECTED","HIRED")</f>
        <v>REJECTED</v>
      </c>
      <c r="K177" s="10"/>
    </row>
    <row r="178" spans="1:11" x14ac:dyDescent="0.3">
      <c r="A178" s="56">
        <v>177</v>
      </c>
      <c r="B178" s="10">
        <v>1177</v>
      </c>
      <c r="C178" s="57" t="s">
        <v>228</v>
      </c>
      <c r="D178" s="10" t="s">
        <v>312</v>
      </c>
      <c r="E178" s="10" t="s">
        <v>332</v>
      </c>
      <c r="F178" s="10">
        <v>21</v>
      </c>
      <c r="G178" s="10" t="str">
        <f>'APTITUDE TEST RESULT'!I178</f>
        <v>PASS</v>
      </c>
      <c r="H178" s="10" t="str">
        <f>VLOOKUP(B178,[0]!RESULT,8,FALSE)</f>
        <v>GREEN</v>
      </c>
      <c r="I178" s="10" t="s">
        <v>356</v>
      </c>
      <c r="J178" s="28" t="str">
        <f>IF(OR(Table13[[#This Row],[Aptitude Test]]="FAIL",Table13[[#This Row],[Background Verification Status]]="RED"),"REJECTED","HIRED")</f>
        <v>HIRED</v>
      </c>
      <c r="K178" s="10"/>
    </row>
    <row r="179" spans="1:11" ht="28.8" x14ac:dyDescent="0.3">
      <c r="A179" s="56">
        <v>178</v>
      </c>
      <c r="B179" s="10">
        <v>1178</v>
      </c>
      <c r="C179" s="14" t="s">
        <v>229</v>
      </c>
      <c r="D179" s="10" t="s">
        <v>264</v>
      </c>
      <c r="E179" s="10" t="s">
        <v>329</v>
      </c>
      <c r="F179" s="10">
        <v>22</v>
      </c>
      <c r="G179" s="10" t="str">
        <f>'APTITUDE TEST RESULT'!I179</f>
        <v>PASS</v>
      </c>
      <c r="H179" s="10" t="str">
        <f>VLOOKUP(B179,[0]!RESULT,8,FALSE)</f>
        <v>AMBER</v>
      </c>
      <c r="I179" s="10" t="s">
        <v>356</v>
      </c>
      <c r="J179" s="28" t="str">
        <f>IF(OR(Table13[[#This Row],[Aptitude Test]]="FAIL",Table13[[#This Row],[Background Verification Status]]="RED"),"REJECTED","HIRED")</f>
        <v>HIRED</v>
      </c>
      <c r="K179" s="10"/>
    </row>
    <row r="180" spans="1:11" x14ac:dyDescent="0.3">
      <c r="A180" s="56">
        <v>179</v>
      </c>
      <c r="B180" s="10">
        <v>1179</v>
      </c>
      <c r="C180" s="11" t="s">
        <v>230</v>
      </c>
      <c r="D180" s="10" t="s">
        <v>261</v>
      </c>
      <c r="E180" s="10" t="s">
        <v>332</v>
      </c>
      <c r="F180" s="10">
        <v>26</v>
      </c>
      <c r="G180" s="10" t="str">
        <f>'APTITUDE TEST RESULT'!I180</f>
        <v>PASS</v>
      </c>
      <c r="H180" s="10" t="str">
        <f>VLOOKUP(B180,[0]!RESULT,8,FALSE)</f>
        <v>AMBER</v>
      </c>
      <c r="I180" s="10" t="s">
        <v>356</v>
      </c>
      <c r="J180" s="28" t="str">
        <f>IF(OR(Table13[[#This Row],[Aptitude Test]]="FAIL",Table13[[#This Row],[Background Verification Status]]="RED"),"REJECTED","HIRED")</f>
        <v>HIRED</v>
      </c>
      <c r="K180" s="10"/>
    </row>
    <row r="181" spans="1:11" x14ac:dyDescent="0.3">
      <c r="A181" s="56">
        <v>180</v>
      </c>
      <c r="B181" s="10">
        <v>1180</v>
      </c>
      <c r="C181" s="10" t="s">
        <v>111</v>
      </c>
      <c r="D181" s="10" t="s">
        <v>270</v>
      </c>
      <c r="E181" s="10" t="s">
        <v>329</v>
      </c>
      <c r="F181" s="10">
        <v>27</v>
      </c>
      <c r="G181" s="10" t="str">
        <f>'APTITUDE TEST RESULT'!I181</f>
        <v>FAIL</v>
      </c>
      <c r="H181" s="10" t="str">
        <f>VLOOKUP(B181,[0]!RESULT,8,FALSE)</f>
        <v>AMBER</v>
      </c>
      <c r="I181" s="10" t="s">
        <v>356</v>
      </c>
      <c r="J181" s="28" t="str">
        <f>IF(OR(Table13[[#This Row],[Aptitude Test]]="FAIL",Table13[[#This Row],[Background Verification Status]]="RED"),"REJECTED","HIRED")</f>
        <v>REJECTED</v>
      </c>
      <c r="K181" s="10"/>
    </row>
    <row r="182" spans="1:11" x14ac:dyDescent="0.3">
      <c r="A182" s="56">
        <v>181</v>
      </c>
      <c r="B182" s="10">
        <v>1181</v>
      </c>
      <c r="C182" s="57" t="s">
        <v>135</v>
      </c>
      <c r="D182" s="10" t="s">
        <v>303</v>
      </c>
      <c r="E182" s="10" t="s">
        <v>332</v>
      </c>
      <c r="F182" s="10">
        <v>28</v>
      </c>
      <c r="G182" s="10" t="str">
        <f>'APTITUDE TEST RESULT'!I182</f>
        <v>FAIL</v>
      </c>
      <c r="H182" s="10" t="str">
        <f>VLOOKUP(B182,[0]!RESULT,8,FALSE)</f>
        <v>AMBER</v>
      </c>
      <c r="I182" s="10" t="s">
        <v>356</v>
      </c>
      <c r="J182" s="28" t="str">
        <f>IF(OR(Table13[[#This Row],[Aptitude Test]]="FAIL",Table13[[#This Row],[Background Verification Status]]="RED"),"REJECTED","HIRED")</f>
        <v>REJECTED</v>
      </c>
      <c r="K182" s="10"/>
    </row>
    <row r="183" spans="1:11" x14ac:dyDescent="0.3">
      <c r="A183" s="56">
        <v>182</v>
      </c>
      <c r="B183" s="10">
        <v>1182</v>
      </c>
      <c r="C183" s="10" t="s">
        <v>129</v>
      </c>
      <c r="D183" s="10" t="s">
        <v>308</v>
      </c>
      <c r="E183" s="10" t="s">
        <v>329</v>
      </c>
      <c r="F183" s="10">
        <v>29</v>
      </c>
      <c r="G183" s="10" t="str">
        <f>'APTITUDE TEST RESULT'!I183</f>
        <v>PASS</v>
      </c>
      <c r="H183" s="10" t="str">
        <f>VLOOKUP(B183,[0]!RESULT,8,FALSE)</f>
        <v>AMBER</v>
      </c>
      <c r="I183" s="10" t="s">
        <v>356</v>
      </c>
      <c r="J183" s="28" t="str">
        <f>IF(OR(Table13[[#This Row],[Aptitude Test]]="FAIL",Table13[[#This Row],[Background Verification Status]]="RED"),"REJECTED","HIRED")</f>
        <v>HIRED</v>
      </c>
      <c r="K183" s="10"/>
    </row>
    <row r="184" spans="1:11" x14ac:dyDescent="0.3">
      <c r="A184" s="56">
        <v>183</v>
      </c>
      <c r="B184" s="10">
        <v>1183</v>
      </c>
      <c r="C184" s="10" t="s">
        <v>104</v>
      </c>
      <c r="D184" s="10" t="s">
        <v>261</v>
      </c>
      <c r="E184" s="10" t="s">
        <v>332</v>
      </c>
      <c r="F184" s="10">
        <v>30</v>
      </c>
      <c r="G184" s="10" t="str">
        <f>'APTITUDE TEST RESULT'!I184</f>
        <v>PASS</v>
      </c>
      <c r="H184" s="10" t="str">
        <f>VLOOKUP(B184,[0]!RESULT,8,FALSE)</f>
        <v>AMBER</v>
      </c>
      <c r="I184" s="10" t="s">
        <v>356</v>
      </c>
      <c r="J184" s="28" t="str">
        <f>IF(OR(Table13[[#This Row],[Aptitude Test]]="FAIL",Table13[[#This Row],[Background Verification Status]]="RED"),"REJECTED","HIRED")</f>
        <v>HIRED</v>
      </c>
      <c r="K184" s="10"/>
    </row>
    <row r="185" spans="1:11" x14ac:dyDescent="0.3">
      <c r="A185" s="56">
        <v>184</v>
      </c>
      <c r="B185" s="10">
        <v>1184</v>
      </c>
      <c r="C185" s="57" t="s">
        <v>98</v>
      </c>
      <c r="D185" s="10" t="s">
        <v>264</v>
      </c>
      <c r="E185" s="10" t="s">
        <v>329</v>
      </c>
      <c r="F185" s="10">
        <v>30</v>
      </c>
      <c r="G185" s="10" t="str">
        <f>'APTITUDE TEST RESULT'!I185</f>
        <v>PASS</v>
      </c>
      <c r="H185" s="10" t="str">
        <f>VLOOKUP(B185,[0]!RESULT,8,FALSE)</f>
        <v>GREEN</v>
      </c>
      <c r="I185" s="10" t="s">
        <v>356</v>
      </c>
      <c r="J185" s="28" t="str">
        <f>IF(OR(Table13[[#This Row],[Aptitude Test]]="FAIL",Table13[[#This Row],[Background Verification Status]]="RED"),"REJECTED","HIRED")</f>
        <v>HIRED</v>
      </c>
      <c r="K185" s="10"/>
    </row>
    <row r="186" spans="1:11" x14ac:dyDescent="0.3">
      <c r="A186" s="56">
        <v>185</v>
      </c>
      <c r="B186" s="10">
        <v>1185</v>
      </c>
      <c r="C186" s="57" t="s">
        <v>83</v>
      </c>
      <c r="D186" s="10" t="s">
        <v>267</v>
      </c>
      <c r="E186" s="10" t="s">
        <v>331</v>
      </c>
      <c r="F186" s="10">
        <v>10</v>
      </c>
      <c r="G186" s="10" t="str">
        <f>'APTITUDE TEST RESULT'!I186</f>
        <v>FAIL</v>
      </c>
      <c r="H186" s="10" t="str">
        <f>VLOOKUP(B186,[0]!RESULT,8,FALSE)</f>
        <v>GREEN</v>
      </c>
      <c r="I186" s="10" t="s">
        <v>356</v>
      </c>
      <c r="J186" s="28" t="str">
        <f>IF(OR(Table13[[#This Row],[Aptitude Test]]="FAIL",Table13[[#This Row],[Background Verification Status]]="RED"),"REJECTED","HIRED")</f>
        <v>REJECTED</v>
      </c>
      <c r="K186" s="10"/>
    </row>
    <row r="187" spans="1:11" x14ac:dyDescent="0.3">
      <c r="A187" s="56">
        <v>186</v>
      </c>
      <c r="B187" s="10">
        <v>1186</v>
      </c>
      <c r="C187" s="10" t="s">
        <v>31</v>
      </c>
      <c r="D187" s="10" t="s">
        <v>290</v>
      </c>
      <c r="E187" s="10" t="s">
        <v>331</v>
      </c>
      <c r="F187" s="10">
        <v>12</v>
      </c>
      <c r="G187" s="10" t="str">
        <f>'APTITUDE TEST RESULT'!I187</f>
        <v>FAIL</v>
      </c>
      <c r="H187" s="10" t="str">
        <f>VLOOKUP(B187,[0]!RESULT,8,FALSE)</f>
        <v>RED</v>
      </c>
      <c r="I187" s="10" t="s">
        <v>357</v>
      </c>
      <c r="J187" s="28" t="str">
        <f>IF(OR(Table13[[#This Row],[Aptitude Test]]="FAIL",Table13[[#This Row],[Background Verification Status]]="RED"),"REJECTED","HIRED")</f>
        <v>REJECTED</v>
      </c>
      <c r="K187" s="10"/>
    </row>
    <row r="188" spans="1:11" x14ac:dyDescent="0.3">
      <c r="A188" s="56">
        <v>187</v>
      </c>
      <c r="B188" s="10">
        <v>1187</v>
      </c>
      <c r="C188" s="57" t="s">
        <v>114</v>
      </c>
      <c r="D188" s="10" t="s">
        <v>267</v>
      </c>
      <c r="E188" s="10" t="s">
        <v>333</v>
      </c>
      <c r="F188" s="10">
        <v>12</v>
      </c>
      <c r="G188" s="10" t="str">
        <f>'APTITUDE TEST RESULT'!I188</f>
        <v>PASS</v>
      </c>
      <c r="H188" s="10" t="str">
        <f>VLOOKUP(B188,[0]!RESULT,8,FALSE)</f>
        <v>GREEN</v>
      </c>
      <c r="I188" s="10" t="s">
        <v>356</v>
      </c>
      <c r="J188" s="28" t="str">
        <f>IF(OR(Table13[[#This Row],[Aptitude Test]]="FAIL",Table13[[#This Row],[Background Verification Status]]="RED"),"REJECTED","HIRED")</f>
        <v>HIRED</v>
      </c>
      <c r="K188" s="10"/>
    </row>
    <row r="189" spans="1:11" x14ac:dyDescent="0.3">
      <c r="A189" s="56">
        <v>188</v>
      </c>
      <c r="B189" s="10">
        <v>1188</v>
      </c>
      <c r="C189" s="57" t="s">
        <v>91</v>
      </c>
      <c r="D189" s="10" t="s">
        <v>290</v>
      </c>
      <c r="E189" s="10" t="s">
        <v>331</v>
      </c>
      <c r="F189" s="10">
        <v>12</v>
      </c>
      <c r="G189" s="10" t="str">
        <f>'APTITUDE TEST RESULT'!I189</f>
        <v>PASS</v>
      </c>
      <c r="H189" s="10" t="str">
        <f>VLOOKUP(B189,[0]!RESULT,8,FALSE)</f>
        <v>GREEN</v>
      </c>
      <c r="I189" s="10" t="s">
        <v>357</v>
      </c>
      <c r="J189" s="28" t="str">
        <f>IF(OR(Table13[[#This Row],[Aptitude Test]]="FAIL",Table13[[#This Row],[Background Verification Status]]="RED"),"REJECTED","HIRED")</f>
        <v>HIRED</v>
      </c>
      <c r="K189" s="10"/>
    </row>
    <row r="190" spans="1:11" x14ac:dyDescent="0.3">
      <c r="A190" s="56">
        <v>189</v>
      </c>
      <c r="B190" s="10">
        <v>1189</v>
      </c>
      <c r="C190" s="57" t="s">
        <v>92</v>
      </c>
      <c r="D190" s="10" t="s">
        <v>305</v>
      </c>
      <c r="E190" s="10" t="s">
        <v>332</v>
      </c>
      <c r="F190" s="10">
        <v>13</v>
      </c>
      <c r="G190" s="10" t="str">
        <f>'APTITUDE TEST RESULT'!I190</f>
        <v>PASS</v>
      </c>
      <c r="H190" s="10" t="str">
        <f>VLOOKUP(B190,[0]!RESULT,8,FALSE)</f>
        <v>GREEN</v>
      </c>
      <c r="I190" s="10" t="s">
        <v>356</v>
      </c>
      <c r="J190" s="28" t="str">
        <f>IF(OR(Table13[[#This Row],[Aptitude Test]]="FAIL",Table13[[#This Row],[Background Verification Status]]="RED"),"REJECTED","HIRED")</f>
        <v>HIRED</v>
      </c>
      <c r="K190" s="10"/>
    </row>
    <row r="191" spans="1:11" x14ac:dyDescent="0.3">
      <c r="A191" s="56">
        <v>190</v>
      </c>
      <c r="B191" s="10">
        <v>1190</v>
      </c>
      <c r="C191" s="11" t="s">
        <v>147</v>
      </c>
      <c r="D191" s="10" t="s">
        <v>308</v>
      </c>
      <c r="E191" s="10" t="s">
        <v>331</v>
      </c>
      <c r="F191" s="10">
        <v>13</v>
      </c>
      <c r="G191" s="10" t="str">
        <f>'APTITUDE TEST RESULT'!I191</f>
        <v>FAIL</v>
      </c>
      <c r="H191" s="10" t="str">
        <f>VLOOKUP(B191,[0]!RESULT,8,FALSE)</f>
        <v>GREEN</v>
      </c>
      <c r="I191" s="10" t="s">
        <v>357</v>
      </c>
      <c r="J191" s="28" t="str">
        <f>IF(OR(Table13[[#This Row],[Aptitude Test]]="FAIL",Table13[[#This Row],[Background Verification Status]]="RED"),"REJECTED","HIRED")</f>
        <v>REJECTED</v>
      </c>
      <c r="K191" s="10"/>
    </row>
    <row r="192" spans="1:11" x14ac:dyDescent="0.3">
      <c r="A192" s="56">
        <v>191</v>
      </c>
      <c r="B192" s="10">
        <v>1191</v>
      </c>
      <c r="C192" s="57" t="s">
        <v>130</v>
      </c>
      <c r="D192" s="10" t="s">
        <v>309</v>
      </c>
      <c r="E192" s="10" t="s">
        <v>332</v>
      </c>
      <c r="F192" s="10">
        <v>14</v>
      </c>
      <c r="G192" s="10" t="str">
        <f>'APTITUDE TEST RESULT'!I192</f>
        <v>PASS</v>
      </c>
      <c r="H192" s="10" t="str">
        <f>VLOOKUP(B192,[0]!RESULT,8,FALSE)</f>
        <v>RED</v>
      </c>
      <c r="I192" s="10" t="s">
        <v>356</v>
      </c>
      <c r="J192" s="28" t="str">
        <f>IF(OR(Table13[[#This Row],[Aptitude Test]]="FAIL",Table13[[#This Row],[Background Verification Status]]="RED"),"REJECTED","HIRED")</f>
        <v>REJECTED</v>
      </c>
      <c r="K192" s="10"/>
    </row>
    <row r="193" spans="1:11" x14ac:dyDescent="0.3">
      <c r="A193" s="56">
        <v>192</v>
      </c>
      <c r="B193" s="10">
        <v>1192</v>
      </c>
      <c r="C193" s="11" t="s">
        <v>137</v>
      </c>
      <c r="D193" s="10" t="s">
        <v>310</v>
      </c>
      <c r="E193" s="10" t="s">
        <v>333</v>
      </c>
      <c r="F193" s="10">
        <v>15</v>
      </c>
      <c r="G193" s="10" t="str">
        <f>'APTITUDE TEST RESULT'!I193</f>
        <v>FAIL</v>
      </c>
      <c r="H193" s="10" t="str">
        <f>VLOOKUP(B193,[0]!RESULT,8,FALSE)</f>
        <v>GREEN</v>
      </c>
      <c r="I193" s="10" t="s">
        <v>356</v>
      </c>
      <c r="J193" s="28" t="str">
        <f>IF(OR(Table13[[#This Row],[Aptitude Test]]="FAIL",Table13[[#This Row],[Background Verification Status]]="RED"),"REJECTED","HIRED")</f>
        <v>REJECTED</v>
      </c>
      <c r="K193" s="10"/>
    </row>
    <row r="194" spans="1:11" x14ac:dyDescent="0.3">
      <c r="A194" s="56">
        <v>193</v>
      </c>
      <c r="B194" s="10">
        <v>1193</v>
      </c>
      <c r="C194" s="57" t="s">
        <v>123</v>
      </c>
      <c r="D194" s="10" t="s">
        <v>311</v>
      </c>
      <c r="E194" s="10" t="s">
        <v>331</v>
      </c>
      <c r="F194" s="10">
        <v>15</v>
      </c>
      <c r="G194" s="10" t="str">
        <f>'APTITUDE TEST RESULT'!I194</f>
        <v>PASS</v>
      </c>
      <c r="H194" s="10" t="str">
        <f>VLOOKUP(B194,[0]!RESULT,8,FALSE)</f>
        <v>GREEN</v>
      </c>
      <c r="I194" s="10" t="s">
        <v>357</v>
      </c>
      <c r="J194" s="28" t="str">
        <f>IF(OR(Table13[[#This Row],[Aptitude Test]]="FAIL",Table13[[#This Row],[Background Verification Status]]="RED"),"REJECTED","HIRED")</f>
        <v>HIRED</v>
      </c>
      <c r="K194" s="10"/>
    </row>
    <row r="195" spans="1:11" x14ac:dyDescent="0.3">
      <c r="A195" s="56">
        <v>194</v>
      </c>
      <c r="B195" s="10">
        <v>1194</v>
      </c>
      <c r="C195" s="57" t="s">
        <v>127</v>
      </c>
      <c r="D195" s="10" t="s">
        <v>312</v>
      </c>
      <c r="E195" s="10" t="s">
        <v>333</v>
      </c>
      <c r="F195" s="10">
        <v>16</v>
      </c>
      <c r="G195" s="10" t="str">
        <f>'APTITUDE TEST RESULT'!I195</f>
        <v>PASS</v>
      </c>
      <c r="H195" s="10" t="str">
        <f>VLOOKUP(B195,[0]!RESULT,8,FALSE)</f>
        <v>GREEN</v>
      </c>
      <c r="I195" s="10" t="s">
        <v>356</v>
      </c>
      <c r="J195" s="28" t="str">
        <f>IF(OR(Table13[[#This Row],[Aptitude Test]]="FAIL",Table13[[#This Row],[Background Verification Status]]="RED"),"REJECTED","HIRED")</f>
        <v>HIRED</v>
      </c>
      <c r="K195" s="10"/>
    </row>
    <row r="196" spans="1:11" x14ac:dyDescent="0.3">
      <c r="A196" s="56">
        <v>195</v>
      </c>
      <c r="B196" s="10">
        <v>1195</v>
      </c>
      <c r="C196" s="10" t="s">
        <v>115</v>
      </c>
      <c r="D196" s="10" t="s">
        <v>313</v>
      </c>
      <c r="E196" s="10" t="s">
        <v>330</v>
      </c>
      <c r="F196" s="10">
        <v>17</v>
      </c>
      <c r="G196" s="10" t="str">
        <f>'APTITUDE TEST RESULT'!I196</f>
        <v>PASS</v>
      </c>
      <c r="H196" s="10" t="str">
        <f>VLOOKUP(B196,[0]!RESULT,8,FALSE)</f>
        <v>GREEN</v>
      </c>
      <c r="I196" s="10" t="s">
        <v>356</v>
      </c>
      <c r="J196" s="28" t="str">
        <f>IF(OR(Table13[[#This Row],[Aptitude Test]]="FAIL",Table13[[#This Row],[Background Verification Status]]="RED"),"REJECTED","HIRED")</f>
        <v>HIRED</v>
      </c>
      <c r="K196" s="10"/>
    </row>
    <row r="197" spans="1:11" x14ac:dyDescent="0.3">
      <c r="A197" s="56">
        <v>196</v>
      </c>
      <c r="B197" s="10">
        <v>1196</v>
      </c>
      <c r="C197" s="10" t="s">
        <v>103</v>
      </c>
      <c r="D197" s="10" t="s">
        <v>300</v>
      </c>
      <c r="E197" s="10" t="s">
        <v>331</v>
      </c>
      <c r="F197" s="10">
        <v>18</v>
      </c>
      <c r="G197" s="10" t="str">
        <f>'APTITUDE TEST RESULT'!I197</f>
        <v>FAIL</v>
      </c>
      <c r="H197" s="10" t="str">
        <f>VLOOKUP(B197,[0]!RESULT,8,FALSE)</f>
        <v>AMBER</v>
      </c>
      <c r="I197" s="10" t="s">
        <v>356</v>
      </c>
      <c r="J197" s="28" t="str">
        <f>IF(OR(Table13[[#This Row],[Aptitude Test]]="FAIL",Table13[[#This Row],[Background Verification Status]]="RED"),"REJECTED","HIRED")</f>
        <v>REJECTED</v>
      </c>
      <c r="K197" s="10"/>
    </row>
    <row r="198" spans="1:11" x14ac:dyDescent="0.3">
      <c r="A198" s="56">
        <v>197</v>
      </c>
      <c r="B198" s="10">
        <v>1197</v>
      </c>
      <c r="C198" s="10" t="s">
        <v>97</v>
      </c>
      <c r="D198" s="10" t="s">
        <v>294</v>
      </c>
      <c r="E198" s="10" t="s">
        <v>331</v>
      </c>
      <c r="F198" s="10">
        <v>10</v>
      </c>
      <c r="G198" s="10" t="str">
        <f>'APTITUDE TEST RESULT'!I198</f>
        <v>PASS</v>
      </c>
      <c r="H198" s="10" t="str">
        <f>VLOOKUP(B198,[0]!RESULT,8,FALSE)</f>
        <v>AMBER</v>
      </c>
      <c r="I198" s="10" t="s">
        <v>357</v>
      </c>
      <c r="J198" s="28" t="str">
        <f>IF(OR(Table13[[#This Row],[Aptitude Test]]="FAIL",Table13[[#This Row],[Background Verification Status]]="RED"),"REJECTED","HIRED")</f>
        <v>HIRED</v>
      </c>
      <c r="K198" s="10"/>
    </row>
    <row r="199" spans="1:11" x14ac:dyDescent="0.3">
      <c r="A199" s="56">
        <v>198</v>
      </c>
      <c r="B199" s="10">
        <v>1198</v>
      </c>
      <c r="C199" s="10" t="s">
        <v>122</v>
      </c>
      <c r="D199" s="10" t="s">
        <v>277</v>
      </c>
      <c r="E199" s="10" t="s">
        <v>332</v>
      </c>
      <c r="F199" s="10">
        <v>10</v>
      </c>
      <c r="G199" s="10" t="str">
        <f>'APTITUDE TEST RESULT'!I199</f>
        <v>PASS</v>
      </c>
      <c r="H199" s="10" t="str">
        <f>VLOOKUP(B199,[0]!RESULT,8,FALSE)</f>
        <v>GREEN</v>
      </c>
      <c r="I199" s="10" t="s">
        <v>356</v>
      </c>
      <c r="J199" s="28" t="str">
        <f>IF(OR(Table13[[#This Row],[Aptitude Test]]="FAIL",Table13[[#This Row],[Background Verification Status]]="RED"),"REJECTED","HIRED")</f>
        <v>HIRED</v>
      </c>
      <c r="K199" s="10"/>
    </row>
    <row r="200" spans="1:11" x14ac:dyDescent="0.3">
      <c r="A200" s="56">
        <v>199</v>
      </c>
      <c r="B200" s="10">
        <v>1199</v>
      </c>
      <c r="C200" s="50" t="s">
        <v>144</v>
      </c>
      <c r="D200" s="10" t="s">
        <v>314</v>
      </c>
      <c r="E200" s="10" t="s">
        <v>333</v>
      </c>
      <c r="F200" s="10">
        <v>11</v>
      </c>
      <c r="G200" s="10" t="str">
        <f>'APTITUDE TEST RESULT'!I200</f>
        <v>PASS</v>
      </c>
      <c r="H200" s="10" t="str">
        <f>VLOOKUP(B200,[0]!RESULT,8,FALSE)</f>
        <v>AMBER</v>
      </c>
      <c r="I200" s="10" t="s">
        <v>357</v>
      </c>
      <c r="J200" s="28" t="str">
        <f>IF(OR(Table13[[#This Row],[Aptitude Test]]="FAIL",Table13[[#This Row],[Background Verification Status]]="RED"),"REJECTED","HIRED")</f>
        <v>HIRED</v>
      </c>
      <c r="K200" s="10"/>
    </row>
    <row r="201" spans="1:11" x14ac:dyDescent="0.3">
      <c r="A201" s="56">
        <v>200</v>
      </c>
      <c r="B201" s="10">
        <v>1200</v>
      </c>
      <c r="C201" s="10" t="s">
        <v>74</v>
      </c>
      <c r="D201" s="10" t="s">
        <v>315</v>
      </c>
      <c r="E201" s="10" t="s">
        <v>333</v>
      </c>
      <c r="F201" s="10">
        <v>11</v>
      </c>
      <c r="G201" s="10" t="str">
        <f>'APTITUDE TEST RESULT'!I201</f>
        <v>PASS</v>
      </c>
      <c r="H201" s="10" t="str">
        <f>VLOOKUP(B201,[0]!RESULT,8,FALSE)</f>
        <v>GREEN</v>
      </c>
      <c r="I201" s="10" t="s">
        <v>357</v>
      </c>
      <c r="J201" s="28" t="str">
        <f>IF(OR(Table13[[#This Row],[Aptitude Test]]="FAIL",Table13[[#This Row],[Background Verification Status]]="RED"),"REJECTED","HIRED")</f>
        <v>HIRED</v>
      </c>
      <c r="K201" s="10"/>
    </row>
    <row r="202" spans="1:11" x14ac:dyDescent="0.3">
      <c r="A202" s="56">
        <v>201</v>
      </c>
      <c r="B202" s="10">
        <v>1201</v>
      </c>
      <c r="C202" s="10" t="s">
        <v>112</v>
      </c>
      <c r="D202" s="10" t="s">
        <v>316</v>
      </c>
      <c r="E202" s="10" t="s">
        <v>331</v>
      </c>
      <c r="F202" s="10">
        <v>11</v>
      </c>
      <c r="G202" s="10" t="str">
        <f>'APTITUDE TEST RESULT'!I202</f>
        <v>PASS</v>
      </c>
      <c r="H202" s="10" t="str">
        <f>VLOOKUP(B202,[0]!RESULT,8,FALSE)</f>
        <v>GREEN</v>
      </c>
      <c r="I202" s="10" t="s">
        <v>356</v>
      </c>
      <c r="J202" s="28" t="str">
        <f>IF(OR(Table13[[#This Row],[Aptitude Test]]="FAIL",Table13[[#This Row],[Background Verification Status]]="RED"),"REJECTED","HIRED")</f>
        <v>HIRED</v>
      </c>
      <c r="K202" s="10"/>
    </row>
    <row r="203" spans="1:11" x14ac:dyDescent="0.3">
      <c r="A203" s="56">
        <v>202</v>
      </c>
      <c r="B203" s="10">
        <v>1202</v>
      </c>
      <c r="C203" s="10" t="s">
        <v>84</v>
      </c>
      <c r="D203" s="10" t="s">
        <v>317</v>
      </c>
      <c r="E203" s="10" t="s">
        <v>331</v>
      </c>
      <c r="F203" s="10">
        <v>11</v>
      </c>
      <c r="G203" s="10" t="str">
        <f>'APTITUDE TEST RESULT'!I203</f>
        <v>PASS</v>
      </c>
      <c r="H203" s="10" t="str">
        <f>VLOOKUP(B203,[0]!RESULT,8,FALSE)</f>
        <v>GREEN</v>
      </c>
      <c r="I203" s="10" t="s">
        <v>356</v>
      </c>
      <c r="J203" s="28" t="str">
        <f>IF(OR(Table13[[#This Row],[Aptitude Test]]="FAIL",Table13[[#This Row],[Background Verification Status]]="RED"),"REJECTED","HIRED")</f>
        <v>HIRED</v>
      </c>
      <c r="K203" s="10"/>
    </row>
    <row r="204" spans="1:11" x14ac:dyDescent="0.3">
      <c r="A204" s="56">
        <v>203</v>
      </c>
      <c r="B204" s="10">
        <v>1203</v>
      </c>
      <c r="C204" s="50" t="s">
        <v>145</v>
      </c>
      <c r="D204" s="10" t="s">
        <v>318</v>
      </c>
      <c r="E204" s="10" t="s">
        <v>333</v>
      </c>
      <c r="F204" s="10">
        <v>12</v>
      </c>
      <c r="G204" s="10" t="str">
        <f>'APTITUDE TEST RESULT'!I204</f>
        <v>PASS</v>
      </c>
      <c r="H204" s="10" t="str">
        <f>VLOOKUP(B204,[0]!RESULT,8,FALSE)</f>
        <v>RED</v>
      </c>
      <c r="I204" s="10" t="s">
        <v>357</v>
      </c>
      <c r="J204" s="28" t="str">
        <f>IF(OR(Table13[[#This Row],[Aptitude Test]]="FAIL",Table13[[#This Row],[Background Verification Status]]="RED"),"REJECTED","HIRED")</f>
        <v>REJECTED</v>
      </c>
      <c r="K204" s="10"/>
    </row>
    <row r="205" spans="1:11" x14ac:dyDescent="0.3">
      <c r="A205" s="56">
        <v>204</v>
      </c>
      <c r="B205" s="10">
        <v>1204</v>
      </c>
      <c r="C205" s="10" t="s">
        <v>132</v>
      </c>
      <c r="D205" s="10" t="s">
        <v>319</v>
      </c>
      <c r="E205" s="10" t="s">
        <v>331</v>
      </c>
      <c r="F205" s="10">
        <v>12</v>
      </c>
      <c r="G205" s="10" t="str">
        <f>'APTITUDE TEST RESULT'!I205</f>
        <v>PASS</v>
      </c>
      <c r="H205" s="10" t="str">
        <f>VLOOKUP(B205,[0]!RESULT,8,FALSE)</f>
        <v>GREEN</v>
      </c>
      <c r="I205" s="10" t="s">
        <v>357</v>
      </c>
      <c r="J205" s="28" t="str">
        <f>IF(OR(Table13[[#This Row],[Aptitude Test]]="FAIL",Table13[[#This Row],[Background Verification Status]]="RED"),"REJECTED","HIRED")</f>
        <v>HIRED</v>
      </c>
      <c r="K205" s="10"/>
    </row>
    <row r="206" spans="1:11" x14ac:dyDescent="0.3">
      <c r="A206" s="56">
        <v>205</v>
      </c>
      <c r="B206" s="10">
        <v>1205</v>
      </c>
      <c r="C206" s="10" t="s">
        <v>120</v>
      </c>
      <c r="D206" s="10" t="s">
        <v>320</v>
      </c>
      <c r="E206" s="10" t="s">
        <v>331</v>
      </c>
      <c r="F206" s="10">
        <v>12</v>
      </c>
      <c r="G206" s="10" t="str">
        <f>'APTITUDE TEST RESULT'!I206</f>
        <v>PASS</v>
      </c>
      <c r="H206" s="10" t="str">
        <f>VLOOKUP(B206,[0]!RESULT,8,FALSE)</f>
        <v>RED</v>
      </c>
      <c r="I206" s="10" t="s">
        <v>356</v>
      </c>
      <c r="J206" s="28" t="str">
        <f>IF(OR(Table13[[#This Row],[Aptitude Test]]="FAIL",Table13[[#This Row],[Background Verification Status]]="RED"),"REJECTED","HIRED")</f>
        <v>REJECTED</v>
      </c>
      <c r="K206" s="10"/>
    </row>
    <row r="207" spans="1:11" x14ac:dyDescent="0.3">
      <c r="A207" s="56">
        <v>206</v>
      </c>
      <c r="B207" s="10">
        <v>1206</v>
      </c>
      <c r="C207" s="10" t="s">
        <v>75</v>
      </c>
      <c r="D207" s="10" t="s">
        <v>321</v>
      </c>
      <c r="E207" s="10" t="s">
        <v>330</v>
      </c>
      <c r="F207" s="10">
        <v>14</v>
      </c>
      <c r="G207" s="10" t="str">
        <f>'APTITUDE TEST RESULT'!I207</f>
        <v>FAIL</v>
      </c>
      <c r="H207" s="10" t="str">
        <f>VLOOKUP(B207,[0]!RESULT,8,FALSE)</f>
        <v>GREEN</v>
      </c>
      <c r="I207" s="10" t="s">
        <v>357</v>
      </c>
      <c r="J207" s="28" t="str">
        <f>IF(OR(Table13[[#This Row],[Aptitude Test]]="FAIL",Table13[[#This Row],[Background Verification Status]]="RED"),"REJECTED","HIRED")</f>
        <v>REJECTED</v>
      </c>
      <c r="K207" s="10"/>
    </row>
    <row r="208" spans="1:11" x14ac:dyDescent="0.3">
      <c r="A208" s="56">
        <v>207</v>
      </c>
      <c r="B208" s="10">
        <v>1207</v>
      </c>
      <c r="C208" s="50" t="s">
        <v>136</v>
      </c>
      <c r="D208" s="10" t="s">
        <v>312</v>
      </c>
      <c r="E208" s="10" t="s">
        <v>339</v>
      </c>
      <c r="F208" s="10">
        <v>14</v>
      </c>
      <c r="G208" s="10" t="str">
        <f>'APTITUDE TEST RESULT'!I208</f>
        <v>PASS</v>
      </c>
      <c r="H208" s="10" t="str">
        <f>VLOOKUP(B208,[0]!RESULT,8,FALSE)</f>
        <v>RED</v>
      </c>
      <c r="I208" s="10" t="s">
        <v>357</v>
      </c>
      <c r="J208" s="28" t="str">
        <f>IF(OR(Table13[[#This Row],[Aptitude Test]]="FAIL",Table13[[#This Row],[Background Verification Status]]="RED"),"REJECTED","HIRED")</f>
        <v>REJECTED</v>
      </c>
      <c r="K208" s="10"/>
    </row>
    <row r="209" spans="1:11" x14ac:dyDescent="0.3">
      <c r="A209" s="56">
        <v>208</v>
      </c>
      <c r="B209" s="10">
        <v>1208</v>
      </c>
      <c r="C209" s="10" t="s">
        <v>110</v>
      </c>
      <c r="D209" s="10" t="s">
        <v>312</v>
      </c>
      <c r="E209" s="10" t="s">
        <v>331</v>
      </c>
      <c r="F209" s="10">
        <v>15</v>
      </c>
      <c r="G209" s="10" t="str">
        <f>'APTITUDE TEST RESULT'!I209</f>
        <v>PASS</v>
      </c>
      <c r="H209" s="10" t="str">
        <f>VLOOKUP(B209,[0]!RESULT,8,FALSE)</f>
        <v>GREEN</v>
      </c>
      <c r="I209" s="10" t="s">
        <v>357</v>
      </c>
      <c r="J209" s="28" t="str">
        <f>IF(OR(Table13[[#This Row],[Aptitude Test]]="FAIL",Table13[[#This Row],[Background Verification Status]]="RED"),"REJECTED","HIRED")</f>
        <v>HIRED</v>
      </c>
      <c r="K209" s="10"/>
    </row>
    <row r="210" spans="1:11" x14ac:dyDescent="0.3">
      <c r="A210" s="56">
        <v>209</v>
      </c>
      <c r="B210" s="10">
        <v>1209</v>
      </c>
      <c r="C210" s="10" t="s">
        <v>95</v>
      </c>
      <c r="D210" s="10" t="s">
        <v>313</v>
      </c>
      <c r="E210" s="10" t="s">
        <v>333</v>
      </c>
      <c r="F210" s="10">
        <v>27</v>
      </c>
      <c r="G210" s="10" t="str">
        <f>'APTITUDE TEST RESULT'!I210</f>
        <v>PASS</v>
      </c>
      <c r="H210" s="10" t="str">
        <f>VLOOKUP(B210,[0]!RESULT,8,FALSE)</f>
        <v>GREEN</v>
      </c>
      <c r="I210" s="10" t="s">
        <v>357</v>
      </c>
      <c r="J210" s="28" t="str">
        <f>IF(OR(Table13[[#This Row],[Aptitude Test]]="FAIL",Table13[[#This Row],[Background Verification Status]]="RED"),"REJECTED","HIRED")</f>
        <v>HIRED</v>
      </c>
      <c r="K210" s="10"/>
    </row>
    <row r="211" spans="1:11" x14ac:dyDescent="0.3">
      <c r="A211" s="56">
        <v>210</v>
      </c>
      <c r="B211" s="10">
        <v>1210</v>
      </c>
      <c r="C211" s="50" t="s">
        <v>140</v>
      </c>
      <c r="D211" s="10" t="s">
        <v>300</v>
      </c>
      <c r="E211" s="10" t="s">
        <v>331</v>
      </c>
      <c r="F211" s="10">
        <v>21</v>
      </c>
      <c r="G211" s="10" t="str">
        <f>'APTITUDE TEST RESULT'!I211</f>
        <v>PASS</v>
      </c>
      <c r="H211" s="10" t="str">
        <f>VLOOKUP(B211,[0]!RESULT,8,FALSE)</f>
        <v>RED</v>
      </c>
      <c r="I211" s="10" t="s">
        <v>357</v>
      </c>
      <c r="J211" s="28" t="str">
        <f>IF(OR(Table13[[#This Row],[Aptitude Test]]="FAIL",Table13[[#This Row],[Background Verification Status]]="RED"),"REJECTED","HIRED")</f>
        <v>REJECTED</v>
      </c>
      <c r="K211" s="10"/>
    </row>
    <row r="212" spans="1:11" x14ac:dyDescent="0.3">
      <c r="A212" s="56">
        <v>211</v>
      </c>
      <c r="B212" s="10">
        <v>1211</v>
      </c>
      <c r="C212" s="10" t="s">
        <v>118</v>
      </c>
      <c r="D212" s="10" t="s">
        <v>294</v>
      </c>
      <c r="E212" s="10" t="s">
        <v>332</v>
      </c>
      <c r="F212" s="10">
        <v>21</v>
      </c>
      <c r="G212" s="10" t="str">
        <f>'APTITUDE TEST RESULT'!I212</f>
        <v>FAIL</v>
      </c>
      <c r="H212" s="10" t="str">
        <f>VLOOKUP(B212,[0]!RESULT,8,FALSE)</f>
        <v>GREEN</v>
      </c>
      <c r="I212" s="10" t="s">
        <v>357</v>
      </c>
      <c r="J212" s="28" t="str">
        <f>IF(OR(Table13[[#This Row],[Aptitude Test]]="FAIL",Table13[[#This Row],[Background Verification Status]]="RED"),"REJECTED","HIRED")</f>
        <v>REJECTED</v>
      </c>
      <c r="K212" s="10"/>
    </row>
    <row r="213" spans="1:11" x14ac:dyDescent="0.3">
      <c r="A213" s="56">
        <v>212</v>
      </c>
      <c r="B213" s="10">
        <v>1212</v>
      </c>
      <c r="C213" s="10" t="s">
        <v>131</v>
      </c>
      <c r="D213" s="10" t="s">
        <v>277</v>
      </c>
      <c r="E213" s="10" t="s">
        <v>331</v>
      </c>
      <c r="F213" s="10">
        <v>23</v>
      </c>
      <c r="G213" s="10" t="str">
        <f>'APTITUDE TEST RESULT'!I213</f>
        <v>PASS</v>
      </c>
      <c r="H213" s="10" t="str">
        <f>VLOOKUP(B213,[0]!RESULT,8,FALSE)</f>
        <v>GREEN</v>
      </c>
      <c r="I213" s="10" t="s">
        <v>356</v>
      </c>
      <c r="J213" s="28" t="str">
        <f>IF(OR(Table13[[#This Row],[Aptitude Test]]="FAIL",Table13[[#This Row],[Background Verification Status]]="RED"),"REJECTED","HIRED")</f>
        <v>HIRED</v>
      </c>
      <c r="K213" s="10"/>
    </row>
    <row r="214" spans="1:11" x14ac:dyDescent="0.3">
      <c r="A214" s="56">
        <v>213</v>
      </c>
      <c r="B214" s="10">
        <v>1213</v>
      </c>
      <c r="C214" s="10" t="s">
        <v>88</v>
      </c>
      <c r="D214" s="10" t="s">
        <v>314</v>
      </c>
      <c r="E214" s="10" t="s">
        <v>333</v>
      </c>
      <c r="F214" s="10">
        <v>19</v>
      </c>
      <c r="G214" s="10" t="str">
        <f>'APTITUDE TEST RESULT'!I214</f>
        <v>FAIL</v>
      </c>
      <c r="H214" s="10" t="str">
        <f>VLOOKUP(B214,[0]!RESULT,8,FALSE)</f>
        <v>GREEN</v>
      </c>
      <c r="I214" s="10" t="s">
        <v>357</v>
      </c>
      <c r="J214" s="28" t="str">
        <f>IF(OR(Table13[[#This Row],[Aptitude Test]]="FAIL",Table13[[#This Row],[Background Verification Status]]="RED"),"REJECTED","HIRED")</f>
        <v>REJECTED</v>
      </c>
      <c r="K214" s="10"/>
    </row>
    <row r="215" spans="1:11" x14ac:dyDescent="0.3">
      <c r="A215" s="56">
        <v>214</v>
      </c>
      <c r="B215" s="10">
        <v>1214</v>
      </c>
      <c r="C215" s="50" t="s">
        <v>128</v>
      </c>
      <c r="D215" s="10" t="s">
        <v>315</v>
      </c>
      <c r="E215" s="10" t="s">
        <v>331</v>
      </c>
      <c r="F215" s="10">
        <v>14</v>
      </c>
      <c r="G215" s="10" t="str">
        <f>'APTITUDE TEST RESULT'!I215</f>
        <v>PASS</v>
      </c>
      <c r="H215" s="10" t="str">
        <f>VLOOKUP(B215,[0]!RESULT,8,FALSE)</f>
        <v>RED</v>
      </c>
      <c r="I215" s="10" t="s">
        <v>357</v>
      </c>
      <c r="J215" s="28" t="str">
        <f>IF(OR(Table13[[#This Row],[Aptitude Test]]="FAIL",Table13[[#This Row],[Background Verification Status]]="RED"),"REJECTED","HIRED")</f>
        <v>REJECTED</v>
      </c>
      <c r="K215" s="10"/>
    </row>
    <row r="216" spans="1:11" x14ac:dyDescent="0.3">
      <c r="A216" s="56">
        <v>215</v>
      </c>
      <c r="B216" s="10">
        <v>1215</v>
      </c>
      <c r="C216" s="10" t="s">
        <v>81</v>
      </c>
      <c r="D216" s="10" t="s">
        <v>316</v>
      </c>
      <c r="E216" s="10" t="s">
        <v>333</v>
      </c>
      <c r="F216" s="10">
        <v>14</v>
      </c>
      <c r="G216" s="10" t="str">
        <f>'APTITUDE TEST RESULT'!I216</f>
        <v>PASS</v>
      </c>
      <c r="H216" s="10" t="str">
        <f>VLOOKUP(B216,[0]!RESULT,8,FALSE)</f>
        <v>RED</v>
      </c>
      <c r="I216" s="10" t="s">
        <v>357</v>
      </c>
      <c r="J216" s="28" t="str">
        <f>IF(OR(Table13[[#This Row],[Aptitude Test]]="FAIL",Table13[[#This Row],[Background Verification Status]]="RED"),"REJECTED","HIRED")</f>
        <v>REJECTED</v>
      </c>
      <c r="K216" s="10"/>
    </row>
    <row r="217" spans="1:11" x14ac:dyDescent="0.3">
      <c r="A217" s="56">
        <v>216</v>
      </c>
      <c r="B217" s="10">
        <v>1216</v>
      </c>
      <c r="C217" s="50" t="s">
        <v>141</v>
      </c>
      <c r="D217" s="10" t="s">
        <v>317</v>
      </c>
      <c r="E217" s="10" t="s">
        <v>331</v>
      </c>
      <c r="F217" s="10">
        <v>17</v>
      </c>
      <c r="G217" s="10" t="str">
        <f>'APTITUDE TEST RESULT'!I217</f>
        <v>FAIL</v>
      </c>
      <c r="H217" s="10" t="str">
        <f>VLOOKUP(B217,[0]!RESULT,8,FALSE)</f>
        <v>GREEN</v>
      </c>
      <c r="I217" s="10" t="s">
        <v>357</v>
      </c>
      <c r="J217" s="28" t="str">
        <f>IF(OR(Table13[[#This Row],[Aptitude Test]]="FAIL",Table13[[#This Row],[Background Verification Status]]="RED"),"REJECTED","HIRED")</f>
        <v>REJECTED</v>
      </c>
      <c r="K217" s="10"/>
    </row>
    <row r="218" spans="1:11" x14ac:dyDescent="0.3">
      <c r="A218" s="56">
        <v>217</v>
      </c>
      <c r="B218" s="10">
        <v>1217</v>
      </c>
      <c r="C218" s="10" t="s">
        <v>121</v>
      </c>
      <c r="D218" s="10" t="s">
        <v>283</v>
      </c>
      <c r="E218" s="10" t="s">
        <v>331</v>
      </c>
      <c r="F218" s="10">
        <v>14</v>
      </c>
      <c r="G218" s="10" t="str">
        <f>'APTITUDE TEST RESULT'!I218</f>
        <v>PASS</v>
      </c>
      <c r="H218" s="10" t="str">
        <f>VLOOKUP(B218,[0]!RESULT,8,FALSE)</f>
        <v>RED</v>
      </c>
      <c r="I218" s="10" t="s">
        <v>357</v>
      </c>
      <c r="J218" s="28" t="str">
        <f>IF(OR(Table13[[#This Row],[Aptitude Test]]="FAIL",Table13[[#This Row],[Background Verification Status]]="RED"),"REJECTED","HIRED")</f>
        <v>REJECTED</v>
      </c>
      <c r="K218" s="10"/>
    </row>
    <row r="219" spans="1:11" x14ac:dyDescent="0.3">
      <c r="A219" s="56">
        <v>218</v>
      </c>
      <c r="B219" s="10">
        <v>1218</v>
      </c>
      <c r="C219" s="50" t="s">
        <v>143</v>
      </c>
      <c r="D219" s="10" t="s">
        <v>284</v>
      </c>
      <c r="E219" s="10" t="s">
        <v>338</v>
      </c>
      <c r="F219" s="10">
        <v>15</v>
      </c>
      <c r="G219" s="10" t="str">
        <f>'APTITUDE TEST RESULT'!I219</f>
        <v>PASS</v>
      </c>
      <c r="H219" s="10" t="str">
        <f>VLOOKUP(B219,[0]!RESULT,8,FALSE)</f>
        <v>GREEN</v>
      </c>
      <c r="I219" s="10" t="s">
        <v>357</v>
      </c>
      <c r="J219" s="28" t="str">
        <f>IF(OR(Table13[[#This Row],[Aptitude Test]]="FAIL",Table13[[#This Row],[Background Verification Status]]="RED"),"REJECTED","HIRED")</f>
        <v>HIRED</v>
      </c>
      <c r="K219" s="10"/>
    </row>
    <row r="220" spans="1:11" x14ac:dyDescent="0.3">
      <c r="A220" s="56">
        <v>219</v>
      </c>
      <c r="B220" s="10">
        <v>1219</v>
      </c>
      <c r="C220" s="10" t="s">
        <v>113</v>
      </c>
      <c r="D220" s="10" t="s">
        <v>327</v>
      </c>
      <c r="E220" s="10" t="s">
        <v>338</v>
      </c>
      <c r="F220" s="10">
        <v>13</v>
      </c>
      <c r="G220" s="10" t="str">
        <f>'APTITUDE TEST RESULT'!I220</f>
        <v>PASS</v>
      </c>
      <c r="H220" s="10" t="str">
        <f>VLOOKUP(B220,[0]!RESULT,8,FALSE)</f>
        <v>GREEN</v>
      </c>
      <c r="I220" s="10" t="s">
        <v>357</v>
      </c>
      <c r="J220" s="28" t="str">
        <f>IF(OR(Table13[[#This Row],[Aptitude Test]]="FAIL",Table13[[#This Row],[Background Verification Status]]="RED"),"REJECTED","HIRED")</f>
        <v>HIRED</v>
      </c>
      <c r="K220" s="10"/>
    </row>
    <row r="221" spans="1:11" x14ac:dyDescent="0.3">
      <c r="A221" s="56">
        <v>220</v>
      </c>
      <c r="B221" s="10">
        <v>1220</v>
      </c>
      <c r="C221" s="50" t="s">
        <v>153</v>
      </c>
      <c r="D221" s="10" t="s">
        <v>280</v>
      </c>
      <c r="E221" s="10" t="s">
        <v>333</v>
      </c>
      <c r="F221" s="10">
        <v>11</v>
      </c>
      <c r="G221" s="10" t="str">
        <f>'APTITUDE TEST RESULT'!I221</f>
        <v>PASS</v>
      </c>
      <c r="H221" s="10" t="str">
        <f>VLOOKUP(B221,[0]!RESULT,8,FALSE)</f>
        <v>GREEN</v>
      </c>
      <c r="I221" s="10" t="s">
        <v>357</v>
      </c>
      <c r="J221" s="28" t="str">
        <f>IF(OR(Table13[[#This Row],[Aptitude Test]]="FAIL",Table13[[#This Row],[Background Verification Status]]="RED"),"REJECTED","HIRED")</f>
        <v>HIRED</v>
      </c>
      <c r="K221" s="10"/>
    </row>
    <row r="222" spans="1:11" x14ac:dyDescent="0.3">
      <c r="A222" s="56">
        <v>221</v>
      </c>
      <c r="B222" s="10">
        <v>1221</v>
      </c>
      <c r="C222" s="10" t="s">
        <v>233</v>
      </c>
      <c r="D222" s="10" t="s">
        <v>281</v>
      </c>
      <c r="E222" s="10" t="s">
        <v>333</v>
      </c>
      <c r="F222" s="10">
        <v>10</v>
      </c>
      <c r="G222" s="10" t="str">
        <f>'APTITUDE TEST RESULT'!I222</f>
        <v>FAIL</v>
      </c>
      <c r="H222" s="10" t="str">
        <f>VLOOKUP(B222,[0]!RESULT,8,FALSE)</f>
        <v>GREEN</v>
      </c>
      <c r="I222" s="10" t="s">
        <v>357</v>
      </c>
      <c r="J222" s="28" t="str">
        <f>IF(OR(Table13[[#This Row],[Aptitude Test]]="FAIL",Table13[[#This Row],[Background Verification Status]]="RED"),"REJECTED","HIRED")</f>
        <v>REJECTED</v>
      </c>
      <c r="K222" s="10"/>
    </row>
    <row r="223" spans="1:11" x14ac:dyDescent="0.3">
      <c r="A223" s="56">
        <v>222</v>
      </c>
      <c r="B223" s="10">
        <v>1222</v>
      </c>
      <c r="C223" s="50" t="s">
        <v>154</v>
      </c>
      <c r="D223" s="10" t="s">
        <v>282</v>
      </c>
      <c r="E223" s="10" t="s">
        <v>333</v>
      </c>
      <c r="F223" s="10">
        <v>17</v>
      </c>
      <c r="G223" s="10" t="str">
        <f>'APTITUDE TEST RESULT'!I223</f>
        <v>PASS</v>
      </c>
      <c r="H223" s="10" t="str">
        <f>VLOOKUP(B223,[0]!RESULT,8,FALSE)</f>
        <v>GREEN</v>
      </c>
      <c r="I223" s="10" t="s">
        <v>357</v>
      </c>
      <c r="J223" s="28" t="str">
        <f>IF(OR(Table13[[#This Row],[Aptitude Test]]="FAIL",Table13[[#This Row],[Background Verification Status]]="RED"),"REJECTED","HIRED")</f>
        <v>HIRED</v>
      </c>
      <c r="K223" s="10"/>
    </row>
    <row r="224" spans="1:11" x14ac:dyDescent="0.3">
      <c r="A224" s="56">
        <v>223</v>
      </c>
      <c r="B224" s="10">
        <v>1223</v>
      </c>
      <c r="C224" s="10" t="s">
        <v>234</v>
      </c>
      <c r="D224" s="10" t="s">
        <v>283</v>
      </c>
      <c r="E224" s="10" t="s">
        <v>338</v>
      </c>
      <c r="F224" s="10">
        <v>22</v>
      </c>
      <c r="G224" s="10" t="str">
        <f>'APTITUDE TEST RESULT'!I224</f>
        <v>PASS</v>
      </c>
      <c r="H224" s="10" t="str">
        <f>VLOOKUP(B224,[0]!RESULT,8,FALSE)</f>
        <v>GREEN</v>
      </c>
      <c r="I224" s="10" t="s">
        <v>357</v>
      </c>
      <c r="J224" s="28" t="str">
        <f>IF(OR(Table13[[#This Row],[Aptitude Test]]="FAIL",Table13[[#This Row],[Background Verification Status]]="RED"),"REJECTED","HIRED")</f>
        <v>HIRED</v>
      </c>
      <c r="K224" s="10"/>
    </row>
    <row r="225" spans="1:11" x14ac:dyDescent="0.3">
      <c r="A225" s="56">
        <v>224</v>
      </c>
      <c r="B225" s="10">
        <v>1224</v>
      </c>
      <c r="C225" s="50" t="s">
        <v>235</v>
      </c>
      <c r="D225" s="10" t="s">
        <v>284</v>
      </c>
      <c r="E225" s="10" t="s">
        <v>333</v>
      </c>
      <c r="F225" s="10">
        <v>21</v>
      </c>
      <c r="G225" s="10" t="str">
        <f>'APTITUDE TEST RESULT'!I225</f>
        <v>PASS</v>
      </c>
      <c r="H225" s="10" t="str">
        <f>VLOOKUP(B225,[0]!RESULT,8,FALSE)</f>
        <v>GREEN</v>
      </c>
      <c r="I225" s="10" t="s">
        <v>357</v>
      </c>
      <c r="J225" s="28" t="str">
        <f>IF(OR(Table13[[#This Row],[Aptitude Test]]="FAIL",Table13[[#This Row],[Background Verification Status]]="RED"),"REJECTED","HIRED")</f>
        <v>HIRED</v>
      </c>
      <c r="K225" s="10"/>
    </row>
    <row r="226" spans="1:11" x14ac:dyDescent="0.3">
      <c r="A226" s="56">
        <v>225</v>
      </c>
      <c r="B226" s="10">
        <v>1225</v>
      </c>
      <c r="C226" s="10" t="s">
        <v>236</v>
      </c>
      <c r="D226" s="10" t="s">
        <v>327</v>
      </c>
      <c r="E226" s="10" t="s">
        <v>333</v>
      </c>
      <c r="F226" s="10">
        <v>19</v>
      </c>
      <c r="G226" s="10" t="str">
        <f>'APTITUDE TEST RESULT'!I226</f>
        <v>FAIL</v>
      </c>
      <c r="H226" s="10" t="str">
        <f>VLOOKUP(B226,[0]!RESULT,8,FALSE)</f>
        <v>RED</v>
      </c>
      <c r="I226" s="10" t="s">
        <v>357</v>
      </c>
      <c r="J226" s="28" t="str">
        <f>IF(OR(Table13[[#This Row],[Aptitude Test]]="FAIL",Table13[[#This Row],[Background Verification Status]]="RED"),"REJECTED","HIRED")</f>
        <v>REJECTED</v>
      </c>
      <c r="K226" s="10"/>
    </row>
    <row r="227" spans="1:11" x14ac:dyDescent="0.3">
      <c r="A227" s="56">
        <v>226</v>
      </c>
      <c r="B227" s="10">
        <v>1226</v>
      </c>
      <c r="C227" s="50" t="s">
        <v>322</v>
      </c>
      <c r="D227" s="10" t="s">
        <v>288</v>
      </c>
      <c r="E227" s="10" t="s">
        <v>333</v>
      </c>
      <c r="F227" s="10">
        <v>18</v>
      </c>
      <c r="G227" s="10" t="str">
        <f>'APTITUDE TEST RESULT'!I227</f>
        <v>PASS</v>
      </c>
      <c r="H227" s="10" t="str">
        <f>VLOOKUP(B227,[0]!RESULT,8,FALSE)</f>
        <v>GREEN</v>
      </c>
      <c r="I227" s="10" t="s">
        <v>357</v>
      </c>
      <c r="J227" s="28" t="str">
        <f>IF(OR(Table13[[#This Row],[Aptitude Test]]="FAIL",Table13[[#This Row],[Background Verification Status]]="RED"),"REJECTED","HIRED")</f>
        <v>HIRED</v>
      </c>
      <c r="K227" s="10"/>
    </row>
    <row r="228" spans="1:11" x14ac:dyDescent="0.3">
      <c r="A228" s="56">
        <v>227</v>
      </c>
      <c r="B228" s="10">
        <v>1227</v>
      </c>
      <c r="C228" s="10" t="s">
        <v>237</v>
      </c>
      <c r="D228" s="10" t="s">
        <v>289</v>
      </c>
      <c r="E228" s="10" t="s">
        <v>333</v>
      </c>
      <c r="F228" s="10">
        <v>17</v>
      </c>
      <c r="G228" s="10" t="str">
        <f>'APTITUDE TEST RESULT'!I228</f>
        <v>FAIL</v>
      </c>
      <c r="H228" s="10" t="str">
        <f>VLOOKUP(B228,[0]!RESULT,8,FALSE)</f>
        <v>RED</v>
      </c>
      <c r="I228" s="10" t="s">
        <v>357</v>
      </c>
      <c r="J228" s="28" t="str">
        <f>IF(OR(Table13[[#This Row],[Aptitude Test]]="FAIL",Table13[[#This Row],[Background Verification Status]]="RED"),"REJECTED","HIRED")</f>
        <v>REJECTED</v>
      </c>
      <c r="K228" s="10"/>
    </row>
    <row r="229" spans="1:11" x14ac:dyDescent="0.3">
      <c r="A229" s="56">
        <v>228</v>
      </c>
      <c r="B229" s="10">
        <v>1228</v>
      </c>
      <c r="C229" s="50" t="s">
        <v>238</v>
      </c>
      <c r="D229" s="10" t="s">
        <v>290</v>
      </c>
      <c r="E229" s="10" t="s">
        <v>338</v>
      </c>
      <c r="F229" s="10">
        <v>15</v>
      </c>
      <c r="G229" s="10" t="str">
        <f>'APTITUDE TEST RESULT'!I229</f>
        <v>PASS</v>
      </c>
      <c r="H229" s="10" t="str">
        <f>VLOOKUP(B229,[0]!RESULT,8,FALSE)</f>
        <v>RED</v>
      </c>
      <c r="I229" s="10" t="s">
        <v>357</v>
      </c>
      <c r="J229" s="28" t="str">
        <f>IF(OR(Table13[[#This Row],[Aptitude Test]]="FAIL",Table13[[#This Row],[Background Verification Status]]="RED"),"REJECTED","HIRED")</f>
        <v>REJECTED</v>
      </c>
      <c r="K229" s="10"/>
    </row>
    <row r="230" spans="1:11" x14ac:dyDescent="0.3">
      <c r="A230" s="56">
        <v>229</v>
      </c>
      <c r="B230" s="10">
        <v>1229</v>
      </c>
      <c r="C230" s="10" t="s">
        <v>239</v>
      </c>
      <c r="D230" s="10" t="s">
        <v>291</v>
      </c>
      <c r="E230" s="10" t="s">
        <v>333</v>
      </c>
      <c r="F230" s="10">
        <v>15</v>
      </c>
      <c r="G230" s="10" t="str">
        <f>'APTITUDE TEST RESULT'!I230</f>
        <v>FAIL</v>
      </c>
      <c r="H230" s="10" t="str">
        <f>VLOOKUP(B230,[0]!RESULT,8,FALSE)</f>
        <v>RED</v>
      </c>
      <c r="I230" s="10" t="s">
        <v>357</v>
      </c>
      <c r="J230" s="28" t="str">
        <f>IF(OR(Table13[[#This Row],[Aptitude Test]]="FAIL",Table13[[#This Row],[Background Verification Status]]="RED"),"REJECTED","HIRED")</f>
        <v>REJECTED</v>
      </c>
      <c r="K230" s="10"/>
    </row>
    <row r="231" spans="1:11" x14ac:dyDescent="0.3">
      <c r="A231" s="56">
        <v>230</v>
      </c>
      <c r="B231" s="10">
        <v>1230</v>
      </c>
      <c r="C231" s="50" t="s">
        <v>240</v>
      </c>
      <c r="D231" s="10" t="s">
        <v>292</v>
      </c>
      <c r="E231" s="10" t="s">
        <v>338</v>
      </c>
      <c r="F231" s="10">
        <v>11</v>
      </c>
      <c r="G231" s="10" t="str">
        <f>'APTITUDE TEST RESULT'!I231</f>
        <v>PASS</v>
      </c>
      <c r="H231" s="10" t="str">
        <f>VLOOKUP(B231,[0]!RESULT,8,FALSE)</f>
        <v>RED</v>
      </c>
      <c r="I231" s="10" t="s">
        <v>357</v>
      </c>
      <c r="J231" s="28" t="str">
        <f>IF(OR(Table13[[#This Row],[Aptitude Test]]="FAIL",Table13[[#This Row],[Background Verification Status]]="RED"),"REJECTED","HIRED")</f>
        <v>REJECTED</v>
      </c>
      <c r="K231" s="10"/>
    </row>
    <row r="232" spans="1:11" x14ac:dyDescent="0.3">
      <c r="A232" s="56">
        <v>231</v>
      </c>
      <c r="B232" s="10">
        <v>1231</v>
      </c>
      <c r="C232" s="10" t="s">
        <v>241</v>
      </c>
      <c r="D232" s="10" t="s">
        <v>293</v>
      </c>
      <c r="E232" s="10" t="s">
        <v>333</v>
      </c>
      <c r="F232" s="10">
        <v>12</v>
      </c>
      <c r="G232" s="10" t="str">
        <f>'APTITUDE TEST RESULT'!I232</f>
        <v>PASS</v>
      </c>
      <c r="H232" s="10" t="str">
        <f>VLOOKUP(B232,[0]!RESULT,8,FALSE)</f>
        <v>GREEN</v>
      </c>
      <c r="I232" s="10" t="s">
        <v>357</v>
      </c>
      <c r="J232" s="28" t="str">
        <f>IF(OR(Table13[[#This Row],[Aptitude Test]]="FAIL",Table13[[#This Row],[Background Verification Status]]="RED"),"REJECTED","HIRED")</f>
        <v>HIRED</v>
      </c>
      <c r="K232" s="10"/>
    </row>
    <row r="233" spans="1:11" x14ac:dyDescent="0.3">
      <c r="A233" s="56">
        <v>232</v>
      </c>
      <c r="B233" s="10">
        <v>1232</v>
      </c>
      <c r="C233" s="50" t="s">
        <v>242</v>
      </c>
      <c r="D233" s="10" t="s">
        <v>294</v>
      </c>
      <c r="E233" s="10" t="s">
        <v>338</v>
      </c>
      <c r="F233" s="10">
        <v>10</v>
      </c>
      <c r="G233" s="10" t="str">
        <f>'APTITUDE TEST RESULT'!I233</f>
        <v>PASS</v>
      </c>
      <c r="H233" s="10" t="str">
        <f>VLOOKUP(B233,[0]!RESULT,8,FALSE)</f>
        <v>RED</v>
      </c>
      <c r="I233" s="10" t="s">
        <v>357</v>
      </c>
      <c r="J233" s="28" t="str">
        <f>IF(OR(Table13[[#This Row],[Aptitude Test]]="FAIL",Table13[[#This Row],[Background Verification Status]]="RED"),"REJECTED","HIRED")</f>
        <v>REJECTED</v>
      </c>
      <c r="K233" s="10"/>
    </row>
    <row r="234" spans="1:11" x14ac:dyDescent="0.3">
      <c r="A234" s="56">
        <v>233</v>
      </c>
      <c r="B234" s="10">
        <v>1233</v>
      </c>
      <c r="C234" s="10" t="s">
        <v>243</v>
      </c>
      <c r="D234" s="10" t="s">
        <v>295</v>
      </c>
      <c r="E234" s="10" t="s">
        <v>338</v>
      </c>
      <c r="F234" s="10">
        <v>13</v>
      </c>
      <c r="G234" s="10" t="str">
        <f>'APTITUDE TEST RESULT'!I234</f>
        <v>PASS</v>
      </c>
      <c r="H234" s="10" t="str">
        <f>VLOOKUP(B234,[0]!RESULT,8,FALSE)</f>
        <v>GREEN</v>
      </c>
      <c r="I234" s="10" t="s">
        <v>357</v>
      </c>
      <c r="J234" s="28" t="str">
        <f>IF(OR(Table13[[#This Row],[Aptitude Test]]="FAIL",Table13[[#This Row],[Background Verification Status]]="RED"),"REJECTED","HIRED")</f>
        <v>HIRED</v>
      </c>
      <c r="K234" s="10"/>
    </row>
    <row r="235" spans="1:11" x14ac:dyDescent="0.3">
      <c r="A235" s="56">
        <v>234</v>
      </c>
      <c r="B235" s="10">
        <v>1234</v>
      </c>
      <c r="C235" s="50" t="s">
        <v>244</v>
      </c>
      <c r="D235" s="10" t="s">
        <v>296</v>
      </c>
      <c r="E235" s="10" t="s">
        <v>333</v>
      </c>
      <c r="F235" s="10">
        <v>11</v>
      </c>
      <c r="G235" s="10" t="str">
        <f>'APTITUDE TEST RESULT'!I235</f>
        <v>PASS</v>
      </c>
      <c r="H235" s="10" t="str">
        <f>VLOOKUP(B235,[0]!RESULT,8,FALSE)</f>
        <v>RED</v>
      </c>
      <c r="I235" s="10" t="s">
        <v>357</v>
      </c>
      <c r="J235" s="28" t="str">
        <f>IF(OR(Table13[[#This Row],[Aptitude Test]]="FAIL",Table13[[#This Row],[Background Verification Status]]="RED"),"REJECTED","HIRED")</f>
        <v>REJECTED</v>
      </c>
      <c r="K235" s="10"/>
    </row>
    <row r="236" spans="1:11" x14ac:dyDescent="0.3">
      <c r="A236" s="56">
        <v>235</v>
      </c>
      <c r="B236" s="10">
        <v>1235</v>
      </c>
      <c r="C236" s="10" t="s">
        <v>245</v>
      </c>
      <c r="D236" s="10" t="s">
        <v>297</v>
      </c>
      <c r="E236" s="10" t="s">
        <v>338</v>
      </c>
      <c r="F236" s="10">
        <v>10</v>
      </c>
      <c r="G236" s="10" t="str">
        <f>'APTITUDE TEST RESULT'!I236</f>
        <v>PASS</v>
      </c>
      <c r="H236" s="10" t="str">
        <f>VLOOKUP(B236,[0]!RESULT,8,FALSE)</f>
        <v>RED</v>
      </c>
      <c r="I236" s="10" t="s">
        <v>357</v>
      </c>
      <c r="J236" s="28" t="str">
        <f>IF(OR(Table13[[#This Row],[Aptitude Test]]="FAIL",Table13[[#This Row],[Background Verification Status]]="RED"),"REJECTED","HIRED")</f>
        <v>REJECTED</v>
      </c>
      <c r="K236" s="10"/>
    </row>
    <row r="237" spans="1:11" x14ac:dyDescent="0.3">
      <c r="A237" s="56">
        <v>236</v>
      </c>
      <c r="B237" s="10">
        <v>1236</v>
      </c>
      <c r="C237" s="50" t="s">
        <v>246</v>
      </c>
      <c r="D237" s="10" t="s">
        <v>298</v>
      </c>
      <c r="E237" s="10" t="s">
        <v>338</v>
      </c>
      <c r="F237" s="10">
        <v>16</v>
      </c>
      <c r="G237" s="10" t="str">
        <f>'APTITUDE TEST RESULT'!I237</f>
        <v>PASS</v>
      </c>
      <c r="H237" s="10" t="str">
        <f>VLOOKUP(B237,[0]!RESULT,8,FALSE)</f>
        <v>GREEN</v>
      </c>
      <c r="I237" s="10" t="s">
        <v>357</v>
      </c>
      <c r="J237" s="28" t="str">
        <f>IF(OR(Table13[[#This Row],[Aptitude Test]]="FAIL",Table13[[#This Row],[Background Verification Status]]="RED"),"REJECTED","HIRED")</f>
        <v>HIRED</v>
      </c>
      <c r="K237" s="10"/>
    </row>
    <row r="238" spans="1:11" x14ac:dyDescent="0.3">
      <c r="A238" s="56">
        <v>237</v>
      </c>
      <c r="B238" s="10">
        <v>1237</v>
      </c>
      <c r="C238" s="10" t="s">
        <v>247</v>
      </c>
      <c r="D238" s="10" t="s">
        <v>299</v>
      </c>
      <c r="E238" s="10" t="s">
        <v>333</v>
      </c>
      <c r="F238" s="10">
        <v>11</v>
      </c>
      <c r="G238" s="10" t="str">
        <f>'APTITUDE TEST RESULT'!I238</f>
        <v>PASS</v>
      </c>
      <c r="H238" s="10" t="str">
        <f>VLOOKUP(B238,[0]!RESULT,8,FALSE)</f>
        <v>GREEN</v>
      </c>
      <c r="I238" s="10" t="s">
        <v>357</v>
      </c>
      <c r="J238" s="28" t="str">
        <f>IF(OR(Table13[[#This Row],[Aptitude Test]]="FAIL",Table13[[#This Row],[Background Verification Status]]="RED"),"REJECTED","HIRED")</f>
        <v>HIRED</v>
      </c>
      <c r="K238" s="10"/>
    </row>
    <row r="239" spans="1:11" x14ac:dyDescent="0.3">
      <c r="A239" s="56">
        <v>238</v>
      </c>
      <c r="B239" s="10">
        <v>1238</v>
      </c>
      <c r="C239" s="50" t="s">
        <v>248</v>
      </c>
      <c r="D239" s="10" t="s">
        <v>300</v>
      </c>
      <c r="E239" s="10" t="s">
        <v>338</v>
      </c>
      <c r="F239" s="10">
        <v>10</v>
      </c>
      <c r="G239" s="10" t="str">
        <f>'APTITUDE TEST RESULT'!I239</f>
        <v>PASS</v>
      </c>
      <c r="H239" s="10" t="str">
        <f>VLOOKUP(B239,[0]!RESULT,8,FALSE)</f>
        <v>RED</v>
      </c>
      <c r="I239" s="10" t="s">
        <v>356</v>
      </c>
      <c r="J239" s="28" t="str">
        <f>IF(OR(Table13[[#This Row],[Aptitude Test]]="FAIL",Table13[[#This Row],[Background Verification Status]]="RED"),"REJECTED","HIRED")</f>
        <v>REJECTED</v>
      </c>
      <c r="K239" s="10"/>
    </row>
    <row r="240" spans="1:11" x14ac:dyDescent="0.3">
      <c r="A240" s="56">
        <v>239</v>
      </c>
      <c r="B240" s="10">
        <v>1239</v>
      </c>
      <c r="C240" s="10" t="s">
        <v>249</v>
      </c>
      <c r="D240" s="10" t="s">
        <v>301</v>
      </c>
      <c r="E240" s="10" t="s">
        <v>338</v>
      </c>
      <c r="F240" s="10">
        <v>21</v>
      </c>
      <c r="G240" s="10" t="str">
        <f>'APTITUDE TEST RESULT'!I240</f>
        <v>PASS</v>
      </c>
      <c r="H240" s="10" t="str">
        <f>VLOOKUP(B240,[0]!RESULT,8,FALSE)</f>
        <v>GREEN</v>
      </c>
      <c r="I240" s="10" t="s">
        <v>356</v>
      </c>
      <c r="J240" s="28" t="str">
        <f>IF(OR(Table13[[#This Row],[Aptitude Test]]="FAIL",Table13[[#This Row],[Background Verification Status]]="RED"),"REJECTED","HIRED")</f>
        <v>HIRED</v>
      </c>
      <c r="K240" s="10"/>
    </row>
    <row r="241" spans="1:11" x14ac:dyDescent="0.3">
      <c r="A241" s="56">
        <v>240</v>
      </c>
      <c r="B241" s="10">
        <v>1240</v>
      </c>
      <c r="C241" s="50" t="s">
        <v>250</v>
      </c>
      <c r="D241" s="10" t="s">
        <v>302</v>
      </c>
      <c r="E241" s="10" t="s">
        <v>333</v>
      </c>
      <c r="F241" s="10">
        <v>27</v>
      </c>
      <c r="G241" s="10" t="str">
        <f>'APTITUDE TEST RESULT'!I241</f>
        <v>PASS</v>
      </c>
      <c r="H241" s="10" t="str">
        <f>VLOOKUP(B241,[0]!RESULT,8,FALSE)</f>
        <v>RED</v>
      </c>
      <c r="I241" s="10" t="s">
        <v>356</v>
      </c>
      <c r="J241" s="28" t="str">
        <f>IF(OR(Table13[[#This Row],[Aptitude Test]]="FAIL",Table13[[#This Row],[Background Verification Status]]="RED"),"REJECTED","HIRED")</f>
        <v>REJECTED</v>
      </c>
      <c r="K241" s="10"/>
    </row>
    <row r="242" spans="1:11" x14ac:dyDescent="0.3">
      <c r="A242" s="56">
        <v>241</v>
      </c>
      <c r="B242" s="10">
        <v>1241</v>
      </c>
      <c r="C242" s="10" t="s">
        <v>251</v>
      </c>
      <c r="D242" s="10" t="s">
        <v>303</v>
      </c>
      <c r="E242" s="10" t="s">
        <v>338</v>
      </c>
      <c r="F242" s="10">
        <v>25</v>
      </c>
      <c r="G242" s="10" t="str">
        <f>'APTITUDE TEST RESULT'!I242</f>
        <v>PASS</v>
      </c>
      <c r="H242" s="10" t="str">
        <f>VLOOKUP(B242,[0]!RESULT,8,FALSE)</f>
        <v>GREEN</v>
      </c>
      <c r="I242" s="10" t="s">
        <v>356</v>
      </c>
      <c r="J242" s="28" t="str">
        <f>IF(OR(Table13[[#This Row],[Aptitude Test]]="FAIL",Table13[[#This Row],[Background Verification Status]]="RED"),"REJECTED","HIRED")</f>
        <v>HIRED</v>
      </c>
      <c r="K242" s="10"/>
    </row>
    <row r="243" spans="1:11" x14ac:dyDescent="0.3">
      <c r="A243" s="56">
        <v>242</v>
      </c>
      <c r="B243" s="10">
        <v>1242</v>
      </c>
      <c r="C243" s="50" t="s">
        <v>252</v>
      </c>
      <c r="D243" s="10" t="s">
        <v>316</v>
      </c>
      <c r="E243" s="10" t="s">
        <v>338</v>
      </c>
      <c r="F243" s="10">
        <v>23</v>
      </c>
      <c r="G243" s="10" t="str">
        <f>'APTITUDE TEST RESULT'!I243</f>
        <v>PASS</v>
      </c>
      <c r="H243" s="10" t="str">
        <f>VLOOKUP(B243,[0]!RESULT,8,FALSE)</f>
        <v>GREEN</v>
      </c>
      <c r="I243" s="10" t="s">
        <v>356</v>
      </c>
      <c r="J243" s="28" t="str">
        <f>IF(OR(Table13[[#This Row],[Aptitude Test]]="FAIL",Table13[[#This Row],[Background Verification Status]]="RED"),"REJECTED","HIRED")</f>
        <v>HIRED</v>
      </c>
      <c r="K243" s="10"/>
    </row>
    <row r="244" spans="1:11" x14ac:dyDescent="0.3">
      <c r="A244" s="56">
        <v>243</v>
      </c>
      <c r="B244" s="10">
        <v>1243</v>
      </c>
      <c r="C244" s="10" t="s">
        <v>253</v>
      </c>
      <c r="D244" s="10" t="s">
        <v>326</v>
      </c>
      <c r="E244" s="10" t="s">
        <v>333</v>
      </c>
      <c r="F244" s="10">
        <v>21</v>
      </c>
      <c r="G244" s="10" t="str">
        <f>'APTITUDE TEST RESULT'!I244</f>
        <v>PASS</v>
      </c>
      <c r="H244" s="10" t="str">
        <f>VLOOKUP(B244,[0]!RESULT,8,FALSE)</f>
        <v>RED</v>
      </c>
      <c r="I244" s="10" t="s">
        <v>356</v>
      </c>
      <c r="J244" s="28" t="str">
        <f>IF(OR(Table13[[#This Row],[Aptitude Test]]="FAIL",Table13[[#This Row],[Background Verification Status]]="RED"),"REJECTED","HIRED")</f>
        <v>REJECTED</v>
      </c>
      <c r="K244" s="10"/>
    </row>
    <row r="245" spans="1:11" x14ac:dyDescent="0.3">
      <c r="A245" s="56">
        <v>244</v>
      </c>
      <c r="B245" s="10">
        <v>1244</v>
      </c>
      <c r="C245" s="50" t="s">
        <v>254</v>
      </c>
      <c r="D245" s="10" t="s">
        <v>327</v>
      </c>
      <c r="E245" s="10" t="s">
        <v>338</v>
      </c>
      <c r="F245" s="10">
        <v>20</v>
      </c>
      <c r="G245" s="10" t="str">
        <f>'APTITUDE TEST RESULT'!I245</f>
        <v>PASS</v>
      </c>
      <c r="H245" s="10" t="str">
        <f>VLOOKUP(B245,[0]!RESULT,8,FALSE)</f>
        <v>RED</v>
      </c>
      <c r="I245" s="10" t="s">
        <v>356</v>
      </c>
      <c r="J245" s="28" t="str">
        <f>IF(OR(Table13[[#This Row],[Aptitude Test]]="FAIL",Table13[[#This Row],[Background Verification Status]]="RED"),"REJECTED","HIRED")</f>
        <v>REJECTED</v>
      </c>
      <c r="K245" s="10"/>
    </row>
    <row r="246" spans="1:11" x14ac:dyDescent="0.3">
      <c r="A246" s="56">
        <v>245</v>
      </c>
      <c r="B246" s="10">
        <v>1245</v>
      </c>
      <c r="C246" s="10" t="s">
        <v>255</v>
      </c>
      <c r="D246" s="10" t="s">
        <v>267</v>
      </c>
      <c r="E246" s="10" t="s">
        <v>338</v>
      </c>
      <c r="F246" s="10">
        <v>15</v>
      </c>
      <c r="G246" s="10" t="str">
        <f>'APTITUDE TEST RESULT'!I246</f>
        <v>PASS</v>
      </c>
      <c r="H246" s="10" t="str">
        <f>VLOOKUP(B246,[0]!RESULT,8,FALSE)</f>
        <v>RED</v>
      </c>
      <c r="I246" s="10" t="s">
        <v>356</v>
      </c>
      <c r="J246" s="28" t="str">
        <f>IF(OR(Table13[[#This Row],[Aptitude Test]]="FAIL",Table13[[#This Row],[Background Verification Status]]="RED"),"REJECTED","HIRED")</f>
        <v>REJECTED</v>
      </c>
      <c r="K246" s="10"/>
    </row>
    <row r="247" spans="1:11" x14ac:dyDescent="0.3">
      <c r="A247" s="56">
        <v>246</v>
      </c>
      <c r="B247" s="10">
        <v>1246</v>
      </c>
      <c r="C247" s="50" t="s">
        <v>256</v>
      </c>
      <c r="D247" s="10" t="s">
        <v>266</v>
      </c>
      <c r="E247" s="10" t="s">
        <v>333</v>
      </c>
      <c r="F247" s="10">
        <v>13</v>
      </c>
      <c r="G247" s="10" t="str">
        <f>'APTITUDE TEST RESULT'!I247</f>
        <v>FAIL</v>
      </c>
      <c r="H247" s="10" t="str">
        <f>VLOOKUP(B247,[0]!RESULT,8,FALSE)</f>
        <v>AMBER</v>
      </c>
      <c r="I247" s="10" t="s">
        <v>356</v>
      </c>
      <c r="J247" s="28" t="str">
        <f>IF(OR(Table13[[#This Row],[Aptitude Test]]="FAIL",Table13[[#This Row],[Background Verification Status]]="RED"),"REJECTED","HIRED")</f>
        <v>REJECTED</v>
      </c>
      <c r="K247" s="10"/>
    </row>
    <row r="248" spans="1:11" x14ac:dyDescent="0.3">
      <c r="A248" s="56">
        <v>247</v>
      </c>
      <c r="B248" s="10">
        <v>1247</v>
      </c>
      <c r="C248" s="10" t="s">
        <v>257</v>
      </c>
      <c r="D248" s="10" t="s">
        <v>273</v>
      </c>
      <c r="E248" s="10" t="s">
        <v>338</v>
      </c>
      <c r="F248" s="10">
        <v>12</v>
      </c>
      <c r="G248" s="10" t="str">
        <f>'APTITUDE TEST RESULT'!I248</f>
        <v>PASS</v>
      </c>
      <c r="H248" s="10" t="str">
        <f>VLOOKUP(B248,[0]!RESULT,8,FALSE)</f>
        <v>GREEN</v>
      </c>
      <c r="I248" s="10" t="s">
        <v>356</v>
      </c>
      <c r="J248" s="28" t="str">
        <f>IF(OR(Table13[[#This Row],[Aptitude Test]]="FAIL",Table13[[#This Row],[Background Verification Status]]="RED"),"REJECTED","HIRED")</f>
        <v>HIRED</v>
      </c>
      <c r="K248" s="10"/>
    </row>
    <row r="249" spans="1:11" x14ac:dyDescent="0.3">
      <c r="A249" s="56">
        <v>248</v>
      </c>
      <c r="B249" s="10">
        <v>1248</v>
      </c>
      <c r="C249" s="50" t="s">
        <v>258</v>
      </c>
      <c r="D249" s="10" t="s">
        <v>262</v>
      </c>
      <c r="E249" s="10" t="s">
        <v>338</v>
      </c>
      <c r="F249" s="10">
        <v>10</v>
      </c>
      <c r="G249" s="10" t="str">
        <f>'APTITUDE TEST RESULT'!I249</f>
        <v>PASS</v>
      </c>
      <c r="H249" s="10" t="str">
        <f>VLOOKUP(B249,[0]!RESULT,8,FALSE)</f>
        <v>GREEN</v>
      </c>
      <c r="I249" s="10" t="s">
        <v>356</v>
      </c>
      <c r="J249" s="28" t="str">
        <f>IF(OR(Table13[[#This Row],[Aptitude Test]]="FAIL",Table13[[#This Row],[Background Verification Status]]="RED"),"REJECTED","HIRED")</f>
        <v>HIRED</v>
      </c>
      <c r="K249" s="10"/>
    </row>
    <row r="250" spans="1:11" x14ac:dyDescent="0.3">
      <c r="A250" s="56">
        <v>249</v>
      </c>
      <c r="B250" s="10">
        <v>1249</v>
      </c>
      <c r="C250" s="10" t="s">
        <v>259</v>
      </c>
      <c r="D250" s="10" t="s">
        <v>263</v>
      </c>
      <c r="E250" s="10" t="s">
        <v>338</v>
      </c>
      <c r="F250" s="10">
        <v>11</v>
      </c>
      <c r="G250" s="10" t="str">
        <f>'APTITUDE TEST RESULT'!I250</f>
        <v>PASS</v>
      </c>
      <c r="H250" s="10" t="str">
        <f>VLOOKUP(B250,[0]!RESULT,8,FALSE)</f>
        <v>GREEN</v>
      </c>
      <c r="I250" s="10" t="s">
        <v>356</v>
      </c>
      <c r="J250" s="28" t="str">
        <f>IF(OR(Table13[[#This Row],[Aptitude Test]]="FAIL",Table13[[#This Row],[Background Verification Status]]="RED"),"REJECTED","HIRED")</f>
        <v>HIRED</v>
      </c>
      <c r="K250" s="10"/>
    </row>
    <row r="251" spans="1:11" x14ac:dyDescent="0.3">
      <c r="A251" s="60">
        <v>250</v>
      </c>
      <c r="B251" s="61">
        <v>1250</v>
      </c>
      <c r="C251" s="51" t="s">
        <v>260</v>
      </c>
      <c r="D251" s="61" t="s">
        <v>306</v>
      </c>
      <c r="E251" s="61" t="s">
        <v>333</v>
      </c>
      <c r="F251" s="61">
        <v>14</v>
      </c>
      <c r="G251" s="61" t="str">
        <f>'APTITUDE TEST RESULT'!I251</f>
        <v>PASS</v>
      </c>
      <c r="H251" s="61" t="str">
        <f>VLOOKUP(B251,[0]!RESULT,8,FALSE)</f>
        <v>GREEN</v>
      </c>
      <c r="I251" s="61" t="s">
        <v>356</v>
      </c>
      <c r="J251" s="62" t="str">
        <f>IF(OR(Table13[[#This Row],[Aptitude Test]]="FAIL",Table13[[#This Row],[Background Verification Status]]="RED"),"REJECTED","HIRED")</f>
        <v>HIRED</v>
      </c>
      <c r="K251" s="61"/>
    </row>
  </sheetData>
  <conditionalFormatting sqref="A1:J1">
    <cfRule type="containsText" dxfId="25" priority="8" operator="containsText" text="RED">
      <formula>NOT(ISERROR(SEARCH("RED",A1)))</formula>
    </cfRule>
  </conditionalFormatting>
  <conditionalFormatting sqref="A1:J1 A2:I134 A136:I251 A135:B135 D135:I135">
    <cfRule type="containsText" dxfId="24" priority="5" operator="containsText" text="AMBER">
      <formula>NOT(ISERROR(SEARCH("AMBER",A1)))</formula>
    </cfRule>
    <cfRule type="containsText" dxfId="23" priority="6" operator="containsText" text="GREEN">
      <formula>NOT(ISERROR(SEARCH("GREEN",A1)))</formula>
    </cfRule>
    <cfRule type="containsText" dxfId="22" priority="7" operator="containsText" text="RED">
      <formula>NOT(ISERROR(SEARCH("RED",A1)))</formula>
    </cfRule>
  </conditionalFormatting>
  <conditionalFormatting sqref="I2:I251">
    <cfRule type="containsText" priority="3" operator="containsText" text="YES">
      <formula>NOT(ISERROR(SEARCH("YES",I2)))</formula>
    </cfRule>
    <cfRule type="containsBlanks" dxfId="21" priority="4">
      <formula>LEN(TRIM(I2))=0</formula>
    </cfRule>
  </conditionalFormatting>
  <conditionalFormatting sqref="J2:J251">
    <cfRule type="containsText" dxfId="20" priority="1" operator="containsText" text="REJECTED">
      <formula>NOT(ISERROR(SEARCH("REJECTED",J2)))</formula>
    </cfRule>
    <cfRule type="containsText" dxfId="19" priority="2" operator="containsText" text="HIRED">
      <formula>NOT(ISERROR(SEARCH("HIRED",J2)))</formula>
    </cfRule>
  </conditionalFormatting>
  <hyperlinks>
    <hyperlink ref="D12" r:id="rId1" display="https://housing.com/bilaspur-chhattisgarh-overview-P1gn372jxw0dd6m9n" xr:uid="{10EF69D8-602B-433B-A96C-11FE1AB47FB2}"/>
    <hyperlink ref="D91" r:id="rId2" display="https://housing.com/bilaspur-chhattisgarh-overview-P1gn372jxw0dd6m9n" xr:uid="{6EA53326-82A5-4629-BE73-D9C3610AC7A7}"/>
  </hyperlinks>
  <pageMargins left="0.7" right="0.7" top="0.75" bottom="0.75" header="0.3" footer="0.3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ADD0-9D0B-4729-83EE-0B29CA954C19}">
  <dimension ref="B1:H12"/>
  <sheetViews>
    <sheetView topLeftCell="B1" zoomScale="120" zoomScaleNormal="120" workbookViewId="0">
      <selection activeCell="J8" sqref="J8"/>
    </sheetView>
  </sheetViews>
  <sheetFormatPr defaultRowHeight="14.4" x14ac:dyDescent="0.3"/>
  <cols>
    <col min="1" max="1" width="17.6640625" bestFit="1" customWidth="1"/>
    <col min="2" max="5" width="23.5546875" customWidth="1"/>
    <col min="6" max="6" width="24.33203125" customWidth="1"/>
    <col min="7" max="7" width="23.88671875" customWidth="1"/>
  </cols>
  <sheetData>
    <row r="1" spans="2:8" x14ac:dyDescent="0.3">
      <c r="B1" s="17" t="s">
        <v>347</v>
      </c>
      <c r="C1" s="18" t="s">
        <v>348</v>
      </c>
      <c r="D1" s="18" t="s">
        <v>349</v>
      </c>
      <c r="E1" s="18" t="s">
        <v>350</v>
      </c>
      <c r="F1" s="18" t="s">
        <v>351</v>
      </c>
      <c r="G1" s="18" t="s">
        <v>355</v>
      </c>
      <c r="H1" s="22" t="s">
        <v>358</v>
      </c>
    </row>
    <row r="2" spans="2:8" x14ac:dyDescent="0.3">
      <c r="B2" s="19" t="s">
        <v>352</v>
      </c>
      <c r="C2" s="10" t="s">
        <v>352</v>
      </c>
      <c r="D2" s="10" t="s">
        <v>352</v>
      </c>
      <c r="E2" s="10" t="s">
        <v>352</v>
      </c>
      <c r="F2" s="10" t="s">
        <v>353</v>
      </c>
      <c r="G2" s="26" t="str">
        <f>IF(OR(B2="UNSATISFACTORY",C2="UNSATISFACTORY",D2="UNSATISFACTORY",E2="UNSATISFACTORY",F2="UNSATISFACTORY"),"RED","GREEN")</f>
        <v>RED</v>
      </c>
      <c r="H2" s="23" t="str" cm="1">
        <f t="array" ref="H2">IF(OR(B2:F2="UNSATISFACTORY"),"RED","AMBER")</f>
        <v>RED</v>
      </c>
    </row>
    <row r="3" spans="2:8" x14ac:dyDescent="0.3">
      <c r="B3" s="19" t="s">
        <v>352</v>
      </c>
      <c r="C3" s="10" t="s">
        <v>352</v>
      </c>
      <c r="D3" s="10" t="s">
        <v>352</v>
      </c>
      <c r="E3" s="10" t="s">
        <v>353</v>
      </c>
      <c r="F3" s="10" t="s">
        <v>352</v>
      </c>
      <c r="G3" s="26" t="str">
        <f>IF(OR(B3="UNSATISFACTORY",C3="UNSATISFACTORY",D3="UNSATISFACTORY",E3="UNSATISFACTORY",F3="UNSATISFACTORY"),"RED","GREEN")</f>
        <v>RED</v>
      </c>
      <c r="H3" s="23" t="str" cm="1">
        <f t="array" ref="H3">IF(OR(B3:F3="UNSATISFACTORY"),"RED","AMBER")</f>
        <v>RED</v>
      </c>
    </row>
    <row r="4" spans="2:8" x14ac:dyDescent="0.3">
      <c r="B4" s="19" t="s">
        <v>352</v>
      </c>
      <c r="C4" s="10" t="s">
        <v>353</v>
      </c>
      <c r="D4" s="10" t="s">
        <v>352</v>
      </c>
      <c r="E4" s="10" t="s">
        <v>352</v>
      </c>
      <c r="F4" s="10" t="s">
        <v>352</v>
      </c>
      <c r="G4" s="26" t="str">
        <f>IF(OR(B4="UNSATISFACTORY",C4="UNSATISFACTORY",D4="UNSATISFACTORY",E4="UNSATISFACTORY",F4="UNSATISFACTORY"),"RED","GREEN")</f>
        <v>RED</v>
      </c>
      <c r="H4" s="23" t="str">
        <f>IF(OR(B4="UNSATISFACTORY",C4="UNSATISFACTORY",D4="UNSATISFACTORY",E4="UNSATISFACTORY",F4="UNSATISFACTORY"),"RED","GREEN")</f>
        <v>RED</v>
      </c>
    </row>
    <row r="5" spans="2:8" x14ac:dyDescent="0.3">
      <c r="B5" s="19" t="s">
        <v>353</v>
      </c>
      <c r="C5" s="10" t="s">
        <v>352</v>
      </c>
      <c r="D5" s="10" t="s">
        <v>352</v>
      </c>
      <c r="E5" s="10" t="s">
        <v>352</v>
      </c>
      <c r="F5" s="10" t="s">
        <v>352</v>
      </c>
      <c r="G5" s="26" t="str">
        <f>IF(OR(B5="UNSATISFACTORY",C5="UNSATISFACTORY",D5="UNSATISFACTORY",E5="UNSATISFACTORY",F5="UNSATISFACTORY"),"RED","GREEN")</f>
        <v>RED</v>
      </c>
      <c r="H5" s="23" t="str">
        <f>IF(OR(B5="UNSATISFACTORY",C5="UNSATISFACTORY",D5="UNSATISFACTORY",E5="UNSATISFACTORY",F5="UNSATISFACTORY"),"RED","GREEN")</f>
        <v>RED</v>
      </c>
    </row>
    <row r="6" spans="2:8" x14ac:dyDescent="0.3">
      <c r="B6" s="19" t="s">
        <v>353</v>
      </c>
      <c r="C6" s="10" t="s">
        <v>353</v>
      </c>
      <c r="D6" s="10" t="s">
        <v>353</v>
      </c>
      <c r="E6" s="10" t="s">
        <v>353</v>
      </c>
      <c r="F6" s="10" t="s">
        <v>353</v>
      </c>
      <c r="G6" s="26" t="str">
        <f>IF(OR(B6="UNSATISFACTORY",C6="UNSATISFACTORY",D6="UNSATISFACTORY",E6="UNSATISFACTORY",F6="UNSATISFACTORY"),"RED","GREEN")</f>
        <v>RED</v>
      </c>
      <c r="H6" s="23" t="str">
        <f>IF(OR(B6="UNSATISFACTORY",C6="UNSATISFACTORY",D6="UNSATISFACTORY",E6="UNSATISFACTORY",F6="UNSATISFACTORY"),"RED","GREEN")</f>
        <v>RED</v>
      </c>
    </row>
    <row r="7" spans="2:8" x14ac:dyDescent="0.3">
      <c r="B7" s="19" t="s">
        <v>352</v>
      </c>
      <c r="C7" s="10" t="s">
        <v>352</v>
      </c>
      <c r="D7" s="10" t="s">
        <v>352</v>
      </c>
      <c r="E7" s="10" t="s">
        <v>352</v>
      </c>
      <c r="F7" s="10" t="s">
        <v>354</v>
      </c>
      <c r="G7" s="27" t="str">
        <f>IF(OR(B7="INCOMPLETE DOCUMENTS",C7="INCOMPLETE DOCUMENTS",D7="INCOMPLETE DOCUMENTS",E7="INCOMPLETE DOCUMENTS",F7="INCOMPLETE DOCUMENTS"),"AMBER","GREEN")</f>
        <v>AMBER</v>
      </c>
      <c r="H7" s="23" t="str" cm="1">
        <f t="array" ref="H7">IF(OR(B7:F7="INCOMPLETE DOCUMENTS"),"AMBER","GREEN")</f>
        <v>AMBER</v>
      </c>
    </row>
    <row r="8" spans="2:8" x14ac:dyDescent="0.3">
      <c r="B8" s="19" t="s">
        <v>352</v>
      </c>
      <c r="C8" s="10" t="s">
        <v>352</v>
      </c>
      <c r="D8" s="10" t="s">
        <v>352</v>
      </c>
      <c r="E8" s="10" t="s">
        <v>354</v>
      </c>
      <c r="F8" s="10" t="s">
        <v>352</v>
      </c>
      <c r="G8" s="27" t="str">
        <f>IF(OR(B8="INCOMPLETE DOCUMENTS",C8="INCOMPLETE DOCUMENTS",D8="INCOMPLETE DOCUMENTS",E8="INCOMPLETE DOCUMENTS",F8="INCOMPLETE DOCUMENTS"),"AMBER","GREEN")</f>
        <v>AMBER</v>
      </c>
      <c r="H8" s="23" t="str" cm="1">
        <f t="array" ref="H8">IF(OR(B8:F8="INCOMPLETE DOCUMENTS"),"AMBER","GREEN")</f>
        <v>AMBER</v>
      </c>
    </row>
    <row r="9" spans="2:8" x14ac:dyDescent="0.3">
      <c r="B9" s="19" t="s">
        <v>352</v>
      </c>
      <c r="C9" s="10" t="s">
        <v>352</v>
      </c>
      <c r="D9" s="10" t="s">
        <v>354</v>
      </c>
      <c r="E9" s="10" t="s">
        <v>352</v>
      </c>
      <c r="F9" s="10" t="s">
        <v>352</v>
      </c>
      <c r="G9" s="27" t="str">
        <f>IF(OR(B9="INCOMPLETE DOCUMENTS",C9="INCOMPLETE DOCUMENTS",D9="INCOMPLETE DOCUMENTS",E9="INCOMPLETE DOCUMENTS",F9="INCOMPLETE DOCUMENTS"),"AMBER","GREEN")</f>
        <v>AMBER</v>
      </c>
      <c r="H9" s="23" t="str" cm="1">
        <f t="array" ref="H9">IF(OR(B9:F9="INCOMPLETE DOCUMENTS"),"AMBER","GREEN")</f>
        <v>AMBER</v>
      </c>
    </row>
    <row r="10" spans="2:8" x14ac:dyDescent="0.3">
      <c r="B10" s="19" t="s">
        <v>352</v>
      </c>
      <c r="C10" s="10" t="s">
        <v>354</v>
      </c>
      <c r="D10" s="10" t="s">
        <v>352</v>
      </c>
      <c r="E10" s="10" t="s">
        <v>352</v>
      </c>
      <c r="F10" s="10" t="s">
        <v>352</v>
      </c>
      <c r="G10" s="27" t="str">
        <f>IF(OR(B10="INCOMPLETE DOCUMENTS",C10="INCOMPLETE DOCUMENTS",D10="INCOMPLETE DOCUMENTS",E10="INCOMPLETE DOCUMENTS",F10="INCOMPLETE DOCUMENTS"),"AMBER","GREEN")</f>
        <v>AMBER</v>
      </c>
      <c r="H10" s="23" t="str" cm="1">
        <f t="array" ref="H10">IF(OR(B10:F10="INCOMPLETE DOCUMENTS"),"AMBER","GREEN")</f>
        <v>AMBER</v>
      </c>
    </row>
    <row r="11" spans="2:8" x14ac:dyDescent="0.3">
      <c r="B11" s="19" t="s">
        <v>354</v>
      </c>
      <c r="C11" s="10" t="s">
        <v>352</v>
      </c>
      <c r="D11" s="10" t="s">
        <v>352</v>
      </c>
      <c r="E11" s="10" t="s">
        <v>352</v>
      </c>
      <c r="F11" s="10" t="s">
        <v>352</v>
      </c>
      <c r="G11" s="27" t="str">
        <f>IF(OR(B11="INCOMPLETE DOCUMENTS",C11="INCOMPLETE DOCUMENTS",D11="INCOMPLETE DOCUMENTS",E11="INCOMPLETE DOCUMENTS",F11="INCOMPLETE DOCUMENTS"),"AMBER","GREEN")</f>
        <v>AMBER</v>
      </c>
      <c r="H11" s="23" t="str" cm="1">
        <f t="array" ref="H11">IF(OR(B11:F11="INCOMPLETE DOCUMENTS"),"AMBER","GREEN")</f>
        <v>AMBER</v>
      </c>
    </row>
    <row r="12" spans="2:8" ht="15" thickBot="1" x14ac:dyDescent="0.35">
      <c r="B12" s="20" t="s">
        <v>352</v>
      </c>
      <c r="C12" s="21" t="s">
        <v>352</v>
      </c>
      <c r="D12" s="21" t="s">
        <v>352</v>
      </c>
      <c r="E12" s="21" t="s">
        <v>352</v>
      </c>
      <c r="F12" s="21" t="s">
        <v>352</v>
      </c>
      <c r="G12" s="25" t="str" cm="1">
        <f t="array" ref="G12">IF(AND(B12:F12="SATISFACTORY"),"GREEN",0)</f>
        <v>GREEN</v>
      </c>
      <c r="H12" s="24" t="str" cm="1">
        <f t="array" ref="H12">IF(OR(B12:F12="INCOMPLETE DOCUMENTS"),"AMBER","GREEN")</f>
        <v>GREEN</v>
      </c>
    </row>
  </sheetData>
  <autoFilter ref="B2:G12" xr:uid="{845CADD0-9D0B-4729-83EE-0B29CA954C19}"/>
  <sortState xmlns:xlrd2="http://schemas.microsoft.com/office/spreadsheetml/2017/richdata2" ref="B2:H12">
    <sortCondition ref="G2:G12" customList="RED,AMBER,GREEN"/>
    <sortCondition ref="B2:B12" customList="SATISFACTORY,UNSATISFACTORY,INCOMPLETE DOCUMENTS"/>
    <sortCondition ref="C2:C12" customList="SATISFACTORY,UNSATISFACTORY,INCOMPLETE DOCUMENTS"/>
    <sortCondition ref="D2:D12" customList="SATISFACTORY,UNSATISFACTORY,INCOMPLETE DOCUMENTS"/>
    <sortCondition ref="E2:E12" customList="SATISFACTORY,UNSATISFACTORY,INCOMPLETE DOCUMENTS"/>
    <sortCondition ref="F2:F12" customList="SATISFACTORY,UNSATISFACTORY,INCOMPLETE DOCUMENTS"/>
    <sortCondition ref="H2:H12" customList="RED,AMBER,GREEN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03A7-681D-4DB4-9767-1CD2D4B4BBEE}">
  <dimension ref="A1:J261"/>
  <sheetViews>
    <sheetView workbookViewId="0">
      <selection activeCell="D1" sqref="D1"/>
    </sheetView>
  </sheetViews>
  <sheetFormatPr defaultRowHeight="14.4" x14ac:dyDescent="0.3"/>
  <cols>
    <col min="3" max="3" width="24.109375" customWidth="1"/>
  </cols>
  <sheetData>
    <row r="1" spans="1:10" x14ac:dyDescent="0.3">
      <c r="A1" s="2" t="s">
        <v>0</v>
      </c>
      <c r="B1" s="2" t="s">
        <v>2</v>
      </c>
      <c r="C1" s="2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</v>
      </c>
      <c r="B2" s="2">
        <v>1001</v>
      </c>
      <c r="C2" s="4" t="s">
        <v>10</v>
      </c>
    </row>
    <row r="3" spans="1:10" x14ac:dyDescent="0.3">
      <c r="A3" s="2">
        <v>2</v>
      </c>
      <c r="B3" s="2">
        <v>1002</v>
      </c>
      <c r="C3" s="1" t="s">
        <v>11</v>
      </c>
    </row>
    <row r="4" spans="1:10" x14ac:dyDescent="0.3">
      <c r="A4" s="2">
        <v>3</v>
      </c>
      <c r="B4" s="2">
        <v>1003</v>
      </c>
      <c r="C4" s="1" t="s">
        <v>12</v>
      </c>
    </row>
    <row r="5" spans="1:10" x14ac:dyDescent="0.3">
      <c r="A5" s="2">
        <v>4</v>
      </c>
      <c r="B5" s="2">
        <v>1004</v>
      </c>
      <c r="C5" s="4" t="s">
        <v>13</v>
      </c>
    </row>
    <row r="6" spans="1:10" x14ac:dyDescent="0.3">
      <c r="A6" s="2">
        <v>5</v>
      </c>
      <c r="B6" s="2">
        <v>1005</v>
      </c>
      <c r="C6" s="15" t="s">
        <v>14</v>
      </c>
    </row>
    <row r="7" spans="1:10" x14ac:dyDescent="0.3">
      <c r="A7" s="2">
        <v>6</v>
      </c>
      <c r="B7" s="2">
        <v>1006</v>
      </c>
      <c r="C7" s="1" t="s">
        <v>15</v>
      </c>
    </row>
    <row r="8" spans="1:10" x14ac:dyDescent="0.3">
      <c r="A8" s="2">
        <v>7</v>
      </c>
      <c r="B8" s="2">
        <v>1007</v>
      </c>
      <c r="C8" s="1" t="s">
        <v>16</v>
      </c>
    </row>
    <row r="9" spans="1:10" x14ac:dyDescent="0.3">
      <c r="A9" s="2">
        <v>8</v>
      </c>
      <c r="B9" s="2">
        <v>1008</v>
      </c>
      <c r="C9" s="1" t="s">
        <v>17</v>
      </c>
    </row>
    <row r="10" spans="1:10" x14ac:dyDescent="0.3">
      <c r="A10" s="2">
        <v>9</v>
      </c>
      <c r="B10" s="2">
        <v>1009</v>
      </c>
      <c r="C10" s="6" t="s">
        <v>18</v>
      </c>
    </row>
    <row r="11" spans="1:10" x14ac:dyDescent="0.3">
      <c r="A11" s="2">
        <v>10</v>
      </c>
      <c r="B11" s="2">
        <v>1010</v>
      </c>
      <c r="C11" s="6" t="s">
        <v>19</v>
      </c>
    </row>
    <row r="12" spans="1:10" x14ac:dyDescent="0.3">
      <c r="A12" s="2">
        <v>11</v>
      </c>
      <c r="B12" s="2">
        <v>1011</v>
      </c>
      <c r="C12" s="6" t="s">
        <v>20</v>
      </c>
    </row>
    <row r="13" spans="1:10" x14ac:dyDescent="0.3">
      <c r="A13" s="2">
        <v>12</v>
      </c>
      <c r="B13" s="2">
        <v>1012</v>
      </c>
      <c r="C13" s="4" t="s">
        <v>21</v>
      </c>
    </row>
    <row r="14" spans="1:10" x14ac:dyDescent="0.3">
      <c r="A14" s="2">
        <v>13</v>
      </c>
      <c r="B14" s="2">
        <v>1013</v>
      </c>
      <c r="C14" s="6" t="s">
        <v>22</v>
      </c>
    </row>
    <row r="15" spans="1:10" x14ac:dyDescent="0.3">
      <c r="A15" s="2">
        <v>14</v>
      </c>
      <c r="B15" s="2">
        <v>1014</v>
      </c>
      <c r="C15" s="1" t="s">
        <v>23</v>
      </c>
    </row>
    <row r="16" spans="1:10" x14ac:dyDescent="0.3">
      <c r="A16" s="2">
        <v>15</v>
      </c>
      <c r="B16" s="2">
        <v>1015</v>
      </c>
      <c r="C16" s="1" t="s">
        <v>24</v>
      </c>
    </row>
    <row r="17" spans="1:3" x14ac:dyDescent="0.3">
      <c r="A17" s="2">
        <v>16</v>
      </c>
      <c r="B17" s="2">
        <v>1016</v>
      </c>
      <c r="C17" s="6" t="s">
        <v>25</v>
      </c>
    </row>
    <row r="18" spans="1:3" x14ac:dyDescent="0.3">
      <c r="A18" s="2">
        <v>17</v>
      </c>
      <c r="B18" s="2">
        <v>1017</v>
      </c>
      <c r="C18" s="4" t="s">
        <v>26</v>
      </c>
    </row>
    <row r="19" spans="1:3" x14ac:dyDescent="0.3">
      <c r="A19" s="2">
        <v>18</v>
      </c>
      <c r="B19" s="2">
        <v>1018</v>
      </c>
      <c r="C19" s="1" t="s">
        <v>27</v>
      </c>
    </row>
    <row r="20" spans="1:3" x14ac:dyDescent="0.3">
      <c r="A20" s="2">
        <v>19</v>
      </c>
      <c r="B20" s="2">
        <v>1019</v>
      </c>
      <c r="C20" s="1" t="s">
        <v>28</v>
      </c>
    </row>
    <row r="21" spans="1:3" x14ac:dyDescent="0.3">
      <c r="A21" s="2">
        <v>20</v>
      </c>
      <c r="B21" s="2">
        <v>1020</v>
      </c>
      <c r="C21" s="1" t="s">
        <v>29</v>
      </c>
    </row>
    <row r="22" spans="1:3" x14ac:dyDescent="0.3">
      <c r="A22" s="2">
        <v>21</v>
      </c>
      <c r="B22" s="2">
        <v>1021</v>
      </c>
      <c r="C22" s="1" t="s">
        <v>30</v>
      </c>
    </row>
    <row r="23" spans="1:3" x14ac:dyDescent="0.3">
      <c r="A23" s="2">
        <v>23</v>
      </c>
      <c r="B23" s="2">
        <v>1022</v>
      </c>
      <c r="C23" s="1" t="s">
        <v>32</v>
      </c>
    </row>
    <row r="24" spans="1:3" x14ac:dyDescent="0.3">
      <c r="A24" s="2">
        <v>24</v>
      </c>
      <c r="B24" s="2">
        <v>1023</v>
      </c>
      <c r="C24" s="1" t="s">
        <v>33</v>
      </c>
    </row>
    <row r="25" spans="1:3" x14ac:dyDescent="0.3">
      <c r="A25" s="2">
        <v>25</v>
      </c>
      <c r="B25" s="2">
        <v>1024</v>
      </c>
      <c r="C25" s="4" t="s">
        <v>34</v>
      </c>
    </row>
    <row r="26" spans="1:3" x14ac:dyDescent="0.3">
      <c r="A26" s="2">
        <v>26</v>
      </c>
      <c r="B26" s="2">
        <v>1025</v>
      </c>
      <c r="C26" s="4" t="s">
        <v>35</v>
      </c>
    </row>
    <row r="27" spans="1:3" x14ac:dyDescent="0.3">
      <c r="A27" s="2">
        <v>27</v>
      </c>
      <c r="B27" s="2">
        <v>1026</v>
      </c>
      <c r="C27" s="4" t="s">
        <v>36</v>
      </c>
    </row>
    <row r="28" spans="1:3" x14ac:dyDescent="0.3">
      <c r="A28" s="2">
        <v>28</v>
      </c>
      <c r="B28" s="2">
        <v>1027</v>
      </c>
      <c r="C28" s="4" t="s">
        <v>37</v>
      </c>
    </row>
    <row r="29" spans="1:3" x14ac:dyDescent="0.3">
      <c r="A29" s="2">
        <v>29</v>
      </c>
      <c r="B29" s="2">
        <v>1028</v>
      </c>
      <c r="C29" s="1" t="s">
        <v>38</v>
      </c>
    </row>
    <row r="30" spans="1:3" x14ac:dyDescent="0.3">
      <c r="A30" s="2">
        <v>30</v>
      </c>
      <c r="B30" s="2">
        <v>1029</v>
      </c>
      <c r="C30" s="1" t="s">
        <v>39</v>
      </c>
    </row>
    <row r="31" spans="1:3" x14ac:dyDescent="0.3">
      <c r="A31" s="2">
        <v>31</v>
      </c>
      <c r="B31" s="2">
        <v>1030</v>
      </c>
      <c r="C31" s="1" t="s">
        <v>40</v>
      </c>
    </row>
    <row r="32" spans="1:3" x14ac:dyDescent="0.3">
      <c r="A32" s="2">
        <v>32</v>
      </c>
      <c r="B32" s="2">
        <v>1031</v>
      </c>
      <c r="C32" s="4" t="s">
        <v>41</v>
      </c>
    </row>
    <row r="33" spans="1:3" x14ac:dyDescent="0.3">
      <c r="A33" s="2">
        <v>33</v>
      </c>
      <c r="B33" s="2">
        <v>1032</v>
      </c>
      <c r="C33" s="1" t="s">
        <v>42</v>
      </c>
    </row>
    <row r="34" spans="1:3" x14ac:dyDescent="0.3">
      <c r="A34" s="2">
        <v>34</v>
      </c>
      <c r="B34" s="2">
        <v>1033</v>
      </c>
      <c r="C34" s="1" t="s">
        <v>43</v>
      </c>
    </row>
    <row r="35" spans="1:3" x14ac:dyDescent="0.3">
      <c r="A35" s="2">
        <v>35</v>
      </c>
      <c r="B35" s="2">
        <v>1034</v>
      </c>
      <c r="C35" s="1" t="s">
        <v>44</v>
      </c>
    </row>
    <row r="36" spans="1:3" x14ac:dyDescent="0.3">
      <c r="A36" s="2">
        <v>36</v>
      </c>
      <c r="B36" s="2">
        <v>1035</v>
      </c>
      <c r="C36" s="4" t="s">
        <v>45</v>
      </c>
    </row>
    <row r="37" spans="1:3" x14ac:dyDescent="0.3">
      <c r="A37" s="2">
        <v>37</v>
      </c>
      <c r="B37" s="2">
        <v>1036</v>
      </c>
      <c r="C37" s="1" t="s">
        <v>46</v>
      </c>
    </row>
    <row r="38" spans="1:3" x14ac:dyDescent="0.3">
      <c r="A38" s="2">
        <v>38</v>
      </c>
      <c r="B38" s="2">
        <v>1037</v>
      </c>
      <c r="C38" s="1" t="s">
        <v>47</v>
      </c>
    </row>
    <row r="39" spans="1:3" x14ac:dyDescent="0.3">
      <c r="A39" s="2">
        <v>39</v>
      </c>
      <c r="B39" s="2">
        <v>1038</v>
      </c>
      <c r="C39" s="1" t="s">
        <v>48</v>
      </c>
    </row>
    <row r="40" spans="1:3" x14ac:dyDescent="0.3">
      <c r="A40" s="2">
        <v>40</v>
      </c>
      <c r="B40" s="2">
        <v>1039</v>
      </c>
      <c r="C40" s="4" t="s">
        <v>49</v>
      </c>
    </row>
    <row r="41" spans="1:3" x14ac:dyDescent="0.3">
      <c r="A41" s="2">
        <v>41</v>
      </c>
      <c r="B41" s="2">
        <v>1040</v>
      </c>
      <c r="C41" s="1" t="s">
        <v>50</v>
      </c>
    </row>
    <row r="42" spans="1:3" x14ac:dyDescent="0.3">
      <c r="A42" s="2">
        <v>42</v>
      </c>
      <c r="B42" s="2">
        <v>1041</v>
      </c>
      <c r="C42" s="1" t="s">
        <v>51</v>
      </c>
    </row>
    <row r="43" spans="1:3" x14ac:dyDescent="0.3">
      <c r="A43" s="2">
        <v>43</v>
      </c>
      <c r="B43" s="2">
        <v>1042</v>
      </c>
      <c r="C43" s="1" t="s">
        <v>52</v>
      </c>
    </row>
    <row r="44" spans="1:3" x14ac:dyDescent="0.3">
      <c r="A44" s="2">
        <v>44</v>
      </c>
      <c r="B44" s="2">
        <v>1043</v>
      </c>
      <c r="C44" s="4" t="s">
        <v>53</v>
      </c>
    </row>
    <row r="45" spans="1:3" x14ac:dyDescent="0.3">
      <c r="A45" s="2">
        <v>45</v>
      </c>
      <c r="B45" s="2">
        <v>1044</v>
      </c>
      <c r="C45" s="4" t="s">
        <v>54</v>
      </c>
    </row>
    <row r="46" spans="1:3" x14ac:dyDescent="0.3">
      <c r="A46" s="2">
        <v>46</v>
      </c>
      <c r="B46" s="2">
        <v>1045</v>
      </c>
      <c r="C46" s="4" t="s">
        <v>55</v>
      </c>
    </row>
    <row r="47" spans="1:3" x14ac:dyDescent="0.3">
      <c r="A47" s="2">
        <v>47</v>
      </c>
      <c r="B47" s="2">
        <v>1046</v>
      </c>
      <c r="C47" s="4" t="s">
        <v>56</v>
      </c>
    </row>
    <row r="48" spans="1:3" x14ac:dyDescent="0.3">
      <c r="A48" s="2">
        <v>48</v>
      </c>
      <c r="B48" s="2">
        <v>1047</v>
      </c>
      <c r="C48" s="4" t="s">
        <v>57</v>
      </c>
    </row>
    <row r="49" spans="1:3" x14ac:dyDescent="0.3">
      <c r="A49" s="2">
        <v>49</v>
      </c>
      <c r="B49" s="2">
        <v>1048</v>
      </c>
      <c r="C49" s="4" t="s">
        <v>58</v>
      </c>
    </row>
    <row r="50" spans="1:3" x14ac:dyDescent="0.3">
      <c r="A50" s="2">
        <v>50</v>
      </c>
      <c r="B50" s="2">
        <v>1049</v>
      </c>
      <c r="C50" s="4" t="s">
        <v>59</v>
      </c>
    </row>
    <row r="51" spans="1:3" x14ac:dyDescent="0.3">
      <c r="A51" s="2">
        <v>51</v>
      </c>
      <c r="B51" s="2">
        <v>1050</v>
      </c>
      <c r="C51" s="4" t="s">
        <v>60</v>
      </c>
    </row>
    <row r="52" spans="1:3" x14ac:dyDescent="0.3">
      <c r="A52" s="2">
        <v>52</v>
      </c>
      <c r="B52" s="2">
        <v>1051</v>
      </c>
      <c r="C52" s="4" t="s">
        <v>61</v>
      </c>
    </row>
    <row r="53" spans="1:3" x14ac:dyDescent="0.3">
      <c r="A53" s="2">
        <v>53</v>
      </c>
      <c r="B53" s="2">
        <v>1052</v>
      </c>
      <c r="C53" s="4" t="s">
        <v>62</v>
      </c>
    </row>
    <row r="54" spans="1:3" x14ac:dyDescent="0.3">
      <c r="A54" s="2">
        <v>54</v>
      </c>
      <c r="B54" s="2">
        <v>1053</v>
      </c>
      <c r="C54" s="1" t="s">
        <v>63</v>
      </c>
    </row>
    <row r="55" spans="1:3" x14ac:dyDescent="0.3">
      <c r="A55" s="2">
        <v>55</v>
      </c>
      <c r="B55" s="2">
        <v>1054</v>
      </c>
      <c r="C55" s="4" t="s">
        <v>64</v>
      </c>
    </row>
    <row r="56" spans="1:3" x14ac:dyDescent="0.3">
      <c r="A56" s="2">
        <v>56</v>
      </c>
      <c r="B56" s="2">
        <v>1055</v>
      </c>
      <c r="C56" s="4" t="s">
        <v>65</v>
      </c>
    </row>
    <row r="57" spans="1:3" x14ac:dyDescent="0.3">
      <c r="A57" s="2">
        <v>57</v>
      </c>
      <c r="B57" s="2">
        <v>1056</v>
      </c>
      <c r="C57" s="4" t="s">
        <v>66</v>
      </c>
    </row>
    <row r="58" spans="1:3" x14ac:dyDescent="0.3">
      <c r="A58" s="2">
        <v>58</v>
      </c>
      <c r="B58" s="2">
        <v>1057</v>
      </c>
      <c r="C58" s="1" t="s">
        <v>67</v>
      </c>
    </row>
    <row r="59" spans="1:3" x14ac:dyDescent="0.3">
      <c r="A59" s="2">
        <v>59</v>
      </c>
      <c r="B59" s="2">
        <v>1058</v>
      </c>
      <c r="C59" s="4" t="s">
        <v>68</v>
      </c>
    </row>
    <row r="60" spans="1:3" x14ac:dyDescent="0.3">
      <c r="A60" s="2">
        <v>60</v>
      </c>
      <c r="B60" s="2">
        <v>1059</v>
      </c>
      <c r="C60" s="1" t="s">
        <v>69</v>
      </c>
    </row>
    <row r="61" spans="1:3" x14ac:dyDescent="0.3">
      <c r="A61" s="2">
        <v>61</v>
      </c>
      <c r="B61" s="2">
        <v>1060</v>
      </c>
      <c r="C61" s="1" t="s">
        <v>70</v>
      </c>
    </row>
    <row r="62" spans="1:3" x14ac:dyDescent="0.3">
      <c r="A62" s="2">
        <v>62</v>
      </c>
      <c r="B62" s="2">
        <v>1061</v>
      </c>
      <c r="C62" s="1" t="s">
        <v>71</v>
      </c>
    </row>
    <row r="63" spans="1:3" x14ac:dyDescent="0.3">
      <c r="A63" s="2">
        <v>63</v>
      </c>
      <c r="B63" s="2">
        <v>1062</v>
      </c>
      <c r="C63" s="1" t="s">
        <v>72</v>
      </c>
    </row>
    <row r="64" spans="1:3" x14ac:dyDescent="0.3">
      <c r="A64" s="2">
        <v>64</v>
      </c>
      <c r="B64" s="2">
        <v>1063</v>
      </c>
      <c r="C64" s="1" t="s">
        <v>73</v>
      </c>
    </row>
    <row r="65" spans="1:3" x14ac:dyDescent="0.3">
      <c r="A65" s="2">
        <v>67</v>
      </c>
      <c r="B65" s="2">
        <v>1064</v>
      </c>
      <c r="C65" s="4" t="s">
        <v>76</v>
      </c>
    </row>
    <row r="66" spans="1:3" x14ac:dyDescent="0.3">
      <c r="A66" s="2">
        <v>68</v>
      </c>
      <c r="B66" s="2">
        <v>1065</v>
      </c>
      <c r="C66" s="1" t="s">
        <v>77</v>
      </c>
    </row>
    <row r="67" spans="1:3" x14ac:dyDescent="0.3">
      <c r="A67" s="2">
        <v>69</v>
      </c>
      <c r="B67" s="2">
        <v>1066</v>
      </c>
      <c r="C67" s="1" t="s">
        <v>78</v>
      </c>
    </row>
    <row r="68" spans="1:3" x14ac:dyDescent="0.3">
      <c r="A68" s="2">
        <v>70</v>
      </c>
      <c r="B68" s="2">
        <v>1067</v>
      </c>
      <c r="C68" s="1" t="s">
        <v>79</v>
      </c>
    </row>
    <row r="69" spans="1:3" x14ac:dyDescent="0.3">
      <c r="A69" s="2">
        <v>71</v>
      </c>
      <c r="B69" s="2">
        <v>1068</v>
      </c>
      <c r="C69" s="1" t="s">
        <v>80</v>
      </c>
    </row>
    <row r="70" spans="1:3" x14ac:dyDescent="0.3">
      <c r="A70" s="2">
        <v>73</v>
      </c>
      <c r="B70" s="2">
        <v>1069</v>
      </c>
      <c r="C70" s="1" t="s">
        <v>82</v>
      </c>
    </row>
    <row r="71" spans="1:3" x14ac:dyDescent="0.3">
      <c r="A71" s="2">
        <v>76</v>
      </c>
      <c r="B71" s="2">
        <v>1070</v>
      </c>
      <c r="C71" s="4" t="s">
        <v>85</v>
      </c>
    </row>
    <row r="72" spans="1:3" x14ac:dyDescent="0.3">
      <c r="A72" s="2">
        <v>77</v>
      </c>
      <c r="B72" s="2">
        <v>1071</v>
      </c>
      <c r="C72" s="1" t="s">
        <v>86</v>
      </c>
    </row>
    <row r="73" spans="1:3" x14ac:dyDescent="0.3">
      <c r="A73" s="2">
        <v>78</v>
      </c>
      <c r="B73" s="2">
        <v>1072</v>
      </c>
      <c r="C73" s="1" t="s">
        <v>87</v>
      </c>
    </row>
    <row r="74" spans="1:3" x14ac:dyDescent="0.3">
      <c r="A74" s="2">
        <v>80</v>
      </c>
      <c r="B74" s="2">
        <v>1073</v>
      </c>
      <c r="C74" s="1" t="s">
        <v>89</v>
      </c>
    </row>
    <row r="75" spans="1:3" x14ac:dyDescent="0.3">
      <c r="A75" s="2">
        <v>81</v>
      </c>
      <c r="B75" s="2">
        <v>1074</v>
      </c>
      <c r="C75" s="1" t="s">
        <v>90</v>
      </c>
    </row>
    <row r="76" spans="1:3" x14ac:dyDescent="0.3">
      <c r="A76" s="2">
        <v>84</v>
      </c>
      <c r="B76" s="2">
        <v>1075</v>
      </c>
      <c r="C76" s="1" t="s">
        <v>93</v>
      </c>
    </row>
    <row r="77" spans="1:3" x14ac:dyDescent="0.3">
      <c r="A77" s="2">
        <v>85</v>
      </c>
      <c r="B77" s="2">
        <v>1076</v>
      </c>
      <c r="C77" s="1" t="s">
        <v>94</v>
      </c>
    </row>
    <row r="78" spans="1:3" x14ac:dyDescent="0.3">
      <c r="A78" s="2">
        <v>87</v>
      </c>
      <c r="B78" s="2">
        <v>1077</v>
      </c>
      <c r="C78" s="1" t="s">
        <v>96</v>
      </c>
    </row>
    <row r="79" spans="1:3" x14ac:dyDescent="0.3">
      <c r="A79" s="2">
        <v>90</v>
      </c>
      <c r="B79" s="2">
        <v>1078</v>
      </c>
      <c r="C79" s="1" t="s">
        <v>99</v>
      </c>
    </row>
    <row r="80" spans="1:3" x14ac:dyDescent="0.3">
      <c r="A80" s="2">
        <v>91</v>
      </c>
      <c r="B80" s="2">
        <v>1079</v>
      </c>
      <c r="C80" s="1" t="s">
        <v>100</v>
      </c>
    </row>
    <row r="81" spans="1:3" x14ac:dyDescent="0.3">
      <c r="A81" s="2">
        <v>92</v>
      </c>
      <c r="B81" s="2">
        <v>1080</v>
      </c>
      <c r="C81" s="4" t="s">
        <v>101</v>
      </c>
    </row>
    <row r="82" spans="1:3" x14ac:dyDescent="0.3">
      <c r="A82" s="2">
        <v>93</v>
      </c>
      <c r="B82" s="2">
        <v>1081</v>
      </c>
      <c r="C82" s="1" t="s">
        <v>102</v>
      </c>
    </row>
    <row r="83" spans="1:3" x14ac:dyDescent="0.3">
      <c r="A83" s="2">
        <v>97</v>
      </c>
      <c r="B83" s="2">
        <v>1082</v>
      </c>
      <c r="C83" s="1" t="s">
        <v>105</v>
      </c>
    </row>
    <row r="84" spans="1:3" x14ac:dyDescent="0.3">
      <c r="A84" s="2">
        <v>98</v>
      </c>
      <c r="B84" s="2">
        <v>1083</v>
      </c>
      <c r="C84" s="1" t="s">
        <v>106</v>
      </c>
    </row>
    <row r="85" spans="1:3" x14ac:dyDescent="0.3">
      <c r="A85" s="2">
        <v>99</v>
      </c>
      <c r="B85" s="2">
        <v>1084</v>
      </c>
      <c r="C85" s="1" t="s">
        <v>107</v>
      </c>
    </row>
    <row r="86" spans="1:3" x14ac:dyDescent="0.3">
      <c r="A86" s="2">
        <v>100</v>
      </c>
      <c r="B86" s="2">
        <v>1085</v>
      </c>
      <c r="C86" s="1" t="s">
        <v>108</v>
      </c>
    </row>
    <row r="87" spans="1:3" x14ac:dyDescent="0.3">
      <c r="A87" s="2">
        <v>101</v>
      </c>
      <c r="B87" s="2">
        <v>1086</v>
      </c>
      <c r="C87" s="1" t="s">
        <v>109</v>
      </c>
    </row>
    <row r="88" spans="1:3" x14ac:dyDescent="0.3">
      <c r="A88" s="2">
        <v>108</v>
      </c>
      <c r="B88" s="2">
        <v>1087</v>
      </c>
      <c r="C88" s="1" t="s">
        <v>116</v>
      </c>
    </row>
    <row r="89" spans="1:3" x14ac:dyDescent="0.3">
      <c r="A89" s="2">
        <v>109</v>
      </c>
      <c r="B89" s="2">
        <v>1088</v>
      </c>
      <c r="C89" s="1" t="s">
        <v>117</v>
      </c>
    </row>
    <row r="90" spans="1:3" x14ac:dyDescent="0.3">
      <c r="A90" s="2">
        <v>111</v>
      </c>
      <c r="B90" s="2">
        <v>1089</v>
      </c>
      <c r="C90" s="1" t="s">
        <v>119</v>
      </c>
    </row>
    <row r="91" spans="1:3" x14ac:dyDescent="0.3">
      <c r="A91" s="2">
        <v>116</v>
      </c>
      <c r="B91" s="2">
        <v>1090</v>
      </c>
      <c r="C91" s="1" t="s">
        <v>124</v>
      </c>
    </row>
    <row r="92" spans="1:3" x14ac:dyDescent="0.3">
      <c r="A92" s="2">
        <v>117</v>
      </c>
      <c r="B92" s="2">
        <v>1091</v>
      </c>
      <c r="C92" s="1" t="s">
        <v>125</v>
      </c>
    </row>
    <row r="93" spans="1:3" x14ac:dyDescent="0.3">
      <c r="A93" s="2">
        <v>118</v>
      </c>
      <c r="B93" s="2">
        <v>1092</v>
      </c>
      <c r="C93" s="1" t="s">
        <v>126</v>
      </c>
    </row>
    <row r="94" spans="1:3" x14ac:dyDescent="0.3">
      <c r="A94" s="2">
        <v>125</v>
      </c>
      <c r="B94" s="2">
        <v>1093</v>
      </c>
      <c r="C94" s="2" t="s">
        <v>133</v>
      </c>
    </row>
    <row r="95" spans="1:3" x14ac:dyDescent="0.3">
      <c r="A95" s="2">
        <v>126</v>
      </c>
      <c r="B95" s="2">
        <v>1094</v>
      </c>
      <c r="C95" s="2" t="s">
        <v>134</v>
      </c>
    </row>
    <row r="96" spans="1:3" x14ac:dyDescent="0.3">
      <c r="A96" s="2">
        <v>130</v>
      </c>
      <c r="B96" s="2">
        <v>1095</v>
      </c>
      <c r="C96" s="5" t="s">
        <v>138</v>
      </c>
    </row>
    <row r="97" spans="1:3" x14ac:dyDescent="0.3">
      <c r="A97" s="2">
        <v>131</v>
      </c>
      <c r="B97" s="2">
        <v>1096</v>
      </c>
      <c r="C97" s="5" t="s">
        <v>139</v>
      </c>
    </row>
    <row r="98" spans="1:3" x14ac:dyDescent="0.3">
      <c r="A98" s="2">
        <v>134</v>
      </c>
      <c r="B98" s="2">
        <v>1097</v>
      </c>
      <c r="C98" s="5" t="s">
        <v>142</v>
      </c>
    </row>
    <row r="99" spans="1:3" x14ac:dyDescent="0.3">
      <c r="A99" s="2">
        <v>138</v>
      </c>
      <c r="B99" s="2">
        <v>1098</v>
      </c>
      <c r="C99" s="5" t="s">
        <v>146</v>
      </c>
    </row>
    <row r="100" spans="1:3" x14ac:dyDescent="0.3">
      <c r="A100" s="2">
        <v>140</v>
      </c>
      <c r="B100" s="2">
        <v>1099</v>
      </c>
      <c r="C100" s="1" t="s">
        <v>148</v>
      </c>
    </row>
    <row r="101" spans="1:3" x14ac:dyDescent="0.3">
      <c r="A101" s="2">
        <v>141</v>
      </c>
      <c r="B101" s="2">
        <v>1100</v>
      </c>
      <c r="C101" s="4" t="s">
        <v>149</v>
      </c>
    </row>
    <row r="102" spans="1:3" x14ac:dyDescent="0.3">
      <c r="A102" s="2">
        <v>142</v>
      </c>
      <c r="B102" s="2">
        <v>1101</v>
      </c>
      <c r="C102" s="4" t="s">
        <v>150</v>
      </c>
    </row>
    <row r="103" spans="1:3" x14ac:dyDescent="0.3">
      <c r="A103" s="2">
        <v>143</v>
      </c>
      <c r="B103" s="2">
        <v>1102</v>
      </c>
      <c r="C103" s="4" t="s">
        <v>151</v>
      </c>
    </row>
    <row r="104" spans="1:3" x14ac:dyDescent="0.3">
      <c r="A104" s="2">
        <v>144</v>
      </c>
      <c r="B104" s="2">
        <v>1103</v>
      </c>
      <c r="C104" s="7" t="s">
        <v>152</v>
      </c>
    </row>
    <row r="105" spans="1:3" x14ac:dyDescent="0.3">
      <c r="A105" s="2">
        <v>145</v>
      </c>
      <c r="B105" s="2">
        <v>1104</v>
      </c>
      <c r="C105" s="10" t="s">
        <v>155</v>
      </c>
    </row>
    <row r="106" spans="1:3" x14ac:dyDescent="0.3">
      <c r="A106" s="2">
        <v>146</v>
      </c>
      <c r="B106" s="2">
        <v>1105</v>
      </c>
      <c r="C106" s="10" t="s">
        <v>156</v>
      </c>
    </row>
    <row r="107" spans="1:3" x14ac:dyDescent="0.3">
      <c r="A107" s="2">
        <v>147</v>
      </c>
      <c r="B107" s="2">
        <v>1106</v>
      </c>
      <c r="C107" s="10" t="s">
        <v>157</v>
      </c>
    </row>
    <row r="108" spans="1:3" x14ac:dyDescent="0.3">
      <c r="A108" s="2">
        <v>148</v>
      </c>
      <c r="B108" s="2">
        <v>1107</v>
      </c>
      <c r="C108" s="10" t="s">
        <v>158</v>
      </c>
    </row>
    <row r="109" spans="1:3" x14ac:dyDescent="0.3">
      <c r="A109" s="2">
        <v>149</v>
      </c>
      <c r="B109" s="2">
        <v>1108</v>
      </c>
      <c r="C109" s="10" t="s">
        <v>159</v>
      </c>
    </row>
    <row r="110" spans="1:3" x14ac:dyDescent="0.3">
      <c r="A110" s="2">
        <v>150</v>
      </c>
      <c r="B110" s="2">
        <v>1109</v>
      </c>
      <c r="C110" s="10" t="s">
        <v>160</v>
      </c>
    </row>
    <row r="111" spans="1:3" x14ac:dyDescent="0.3">
      <c r="A111" s="2">
        <v>151</v>
      </c>
      <c r="B111" s="2">
        <v>1110</v>
      </c>
      <c r="C111" s="10" t="s">
        <v>161</v>
      </c>
    </row>
    <row r="112" spans="1:3" x14ac:dyDescent="0.3">
      <c r="A112" s="2">
        <v>152</v>
      </c>
      <c r="B112" s="2">
        <v>1111</v>
      </c>
      <c r="C112" s="10" t="s">
        <v>162</v>
      </c>
    </row>
    <row r="113" spans="1:3" x14ac:dyDescent="0.3">
      <c r="A113" s="2">
        <v>153</v>
      </c>
      <c r="B113" s="2">
        <v>1112</v>
      </c>
      <c r="C113" s="10" t="s">
        <v>163</v>
      </c>
    </row>
    <row r="114" spans="1:3" x14ac:dyDescent="0.3">
      <c r="A114" s="2">
        <v>154</v>
      </c>
      <c r="B114" s="2">
        <v>1113</v>
      </c>
      <c r="C114" s="10" t="s">
        <v>164</v>
      </c>
    </row>
    <row r="115" spans="1:3" x14ac:dyDescent="0.3">
      <c r="A115" s="2">
        <v>155</v>
      </c>
      <c r="B115" s="2">
        <v>1114</v>
      </c>
      <c r="C115" s="10" t="s">
        <v>165</v>
      </c>
    </row>
    <row r="116" spans="1:3" x14ac:dyDescent="0.3">
      <c r="A116" s="2">
        <v>156</v>
      </c>
      <c r="B116" s="2">
        <v>1115</v>
      </c>
      <c r="C116" s="10" t="s">
        <v>166</v>
      </c>
    </row>
    <row r="117" spans="1:3" x14ac:dyDescent="0.3">
      <c r="A117" s="2">
        <v>157</v>
      </c>
      <c r="B117" s="2">
        <v>1116</v>
      </c>
      <c r="C117" s="10" t="s">
        <v>167</v>
      </c>
    </row>
    <row r="118" spans="1:3" x14ac:dyDescent="0.3">
      <c r="A118" s="2">
        <v>158</v>
      </c>
      <c r="B118" s="2">
        <v>1117</v>
      </c>
      <c r="C118" s="10" t="s">
        <v>168</v>
      </c>
    </row>
    <row r="119" spans="1:3" x14ac:dyDescent="0.3">
      <c r="A119" s="2">
        <v>159</v>
      </c>
      <c r="B119" s="2">
        <v>1118</v>
      </c>
      <c r="C119" s="10" t="s">
        <v>169</v>
      </c>
    </row>
    <row r="120" spans="1:3" x14ac:dyDescent="0.3">
      <c r="A120" s="2">
        <v>160</v>
      </c>
      <c r="B120" s="2">
        <v>1119</v>
      </c>
      <c r="C120" s="10" t="s">
        <v>170</v>
      </c>
    </row>
    <row r="121" spans="1:3" x14ac:dyDescent="0.3">
      <c r="A121" s="2">
        <v>161</v>
      </c>
      <c r="B121" s="2">
        <v>1120</v>
      </c>
      <c r="C121" s="10" t="s">
        <v>171</v>
      </c>
    </row>
    <row r="122" spans="1:3" x14ac:dyDescent="0.3">
      <c r="A122" s="2">
        <v>162</v>
      </c>
      <c r="B122" s="2">
        <v>1121</v>
      </c>
      <c r="C122" s="10" t="s">
        <v>172</v>
      </c>
    </row>
    <row r="123" spans="1:3" x14ac:dyDescent="0.3">
      <c r="A123" s="2">
        <v>163</v>
      </c>
      <c r="B123" s="2">
        <v>1122</v>
      </c>
      <c r="C123" s="10" t="s">
        <v>173</v>
      </c>
    </row>
    <row r="124" spans="1:3" x14ac:dyDescent="0.3">
      <c r="A124" s="2">
        <v>164</v>
      </c>
      <c r="B124" s="2">
        <v>1123</v>
      </c>
      <c r="C124" s="10" t="s">
        <v>174</v>
      </c>
    </row>
    <row r="125" spans="1:3" x14ac:dyDescent="0.3">
      <c r="A125" s="2">
        <v>165</v>
      </c>
      <c r="B125" s="2">
        <v>1124</v>
      </c>
      <c r="C125" s="10" t="s">
        <v>175</v>
      </c>
    </row>
    <row r="126" spans="1:3" x14ac:dyDescent="0.3">
      <c r="A126" s="2">
        <v>166</v>
      </c>
      <c r="B126" s="2">
        <v>1125</v>
      </c>
      <c r="C126" s="10" t="s">
        <v>176</v>
      </c>
    </row>
    <row r="127" spans="1:3" x14ac:dyDescent="0.3">
      <c r="A127" s="2">
        <v>167</v>
      </c>
      <c r="B127" s="2">
        <v>1126</v>
      </c>
      <c r="C127" s="10" t="s">
        <v>177</v>
      </c>
    </row>
    <row r="128" spans="1:3" x14ac:dyDescent="0.3">
      <c r="A128" s="2">
        <v>168</v>
      </c>
      <c r="B128" s="2">
        <v>1127</v>
      </c>
      <c r="C128" s="10" t="s">
        <v>178</v>
      </c>
    </row>
    <row r="129" spans="1:3" x14ac:dyDescent="0.3">
      <c r="A129" s="2">
        <v>169</v>
      </c>
      <c r="B129" s="2">
        <v>1128</v>
      </c>
      <c r="C129" s="10" t="s">
        <v>179</v>
      </c>
    </row>
    <row r="130" spans="1:3" x14ac:dyDescent="0.3">
      <c r="A130" s="2">
        <v>170</v>
      </c>
      <c r="B130" s="2">
        <v>1129</v>
      </c>
      <c r="C130" s="10" t="s">
        <v>180</v>
      </c>
    </row>
    <row r="131" spans="1:3" x14ac:dyDescent="0.3">
      <c r="A131" s="2">
        <v>171</v>
      </c>
      <c r="B131" s="2">
        <v>1130</v>
      </c>
      <c r="C131" s="10" t="s">
        <v>181</v>
      </c>
    </row>
    <row r="132" spans="1:3" x14ac:dyDescent="0.3">
      <c r="A132" s="2">
        <v>172</v>
      </c>
      <c r="B132" s="2">
        <v>1131</v>
      </c>
      <c r="C132" s="10" t="s">
        <v>182</v>
      </c>
    </row>
    <row r="133" spans="1:3" x14ac:dyDescent="0.3">
      <c r="A133" s="2">
        <v>173</v>
      </c>
      <c r="B133" s="2">
        <v>1132</v>
      </c>
      <c r="C133" s="10" t="s">
        <v>183</v>
      </c>
    </row>
    <row r="134" spans="1:3" x14ac:dyDescent="0.3">
      <c r="A134" s="2">
        <v>174</v>
      </c>
      <c r="B134" s="2">
        <v>1133</v>
      </c>
      <c r="C134" s="10" t="s">
        <v>184</v>
      </c>
    </row>
    <row r="135" spans="1:3" x14ac:dyDescent="0.3">
      <c r="A135" s="2">
        <v>175</v>
      </c>
      <c r="B135" s="2">
        <v>1134</v>
      </c>
      <c r="C135" s="10" t="s">
        <v>185</v>
      </c>
    </row>
    <row r="136" spans="1:3" x14ac:dyDescent="0.3">
      <c r="A136" s="2">
        <v>176</v>
      </c>
      <c r="B136" s="2">
        <v>1135</v>
      </c>
      <c r="C136" s="10" t="s">
        <v>186</v>
      </c>
    </row>
    <row r="137" spans="1:3" x14ac:dyDescent="0.3">
      <c r="A137" s="2">
        <v>177</v>
      </c>
      <c r="B137" s="2">
        <v>1136</v>
      </c>
      <c r="C137" s="10" t="s">
        <v>187</v>
      </c>
    </row>
    <row r="138" spans="1:3" x14ac:dyDescent="0.3">
      <c r="A138" s="2">
        <v>178</v>
      </c>
      <c r="B138" s="2">
        <v>1137</v>
      </c>
      <c r="C138" s="10" t="s">
        <v>188</v>
      </c>
    </row>
    <row r="139" spans="1:3" x14ac:dyDescent="0.3">
      <c r="A139" s="2">
        <v>179</v>
      </c>
      <c r="B139" s="2">
        <v>1138</v>
      </c>
      <c r="C139" s="10" t="s">
        <v>189</v>
      </c>
    </row>
    <row r="140" spans="1:3" x14ac:dyDescent="0.3">
      <c r="A140" s="2">
        <v>180</v>
      </c>
      <c r="B140" s="2">
        <v>1139</v>
      </c>
      <c r="C140" s="10" t="s">
        <v>190</v>
      </c>
    </row>
    <row r="141" spans="1:3" x14ac:dyDescent="0.3">
      <c r="A141" s="2">
        <v>181</v>
      </c>
      <c r="B141" s="2">
        <v>1140</v>
      </c>
      <c r="C141" s="10" t="s">
        <v>191</v>
      </c>
    </row>
    <row r="142" spans="1:3" x14ac:dyDescent="0.3">
      <c r="A142" s="2">
        <v>182</v>
      </c>
      <c r="B142" s="2">
        <v>1141</v>
      </c>
      <c r="C142" s="10" t="s">
        <v>192</v>
      </c>
    </row>
    <row r="143" spans="1:3" x14ac:dyDescent="0.3">
      <c r="A143" s="2">
        <v>183</v>
      </c>
      <c r="B143" s="2">
        <v>1142</v>
      </c>
      <c r="C143" s="10" t="s">
        <v>193</v>
      </c>
    </row>
    <row r="144" spans="1:3" x14ac:dyDescent="0.3">
      <c r="A144" s="2">
        <v>184</v>
      </c>
      <c r="B144" s="2">
        <v>1143</v>
      </c>
      <c r="C144" s="10" t="s">
        <v>194</v>
      </c>
    </row>
    <row r="145" spans="1:3" x14ac:dyDescent="0.3">
      <c r="A145" s="2">
        <v>185</v>
      </c>
      <c r="B145" s="2">
        <v>1144</v>
      </c>
      <c r="C145" s="10" t="s">
        <v>195</v>
      </c>
    </row>
    <row r="146" spans="1:3" x14ac:dyDescent="0.3">
      <c r="A146" s="2">
        <v>186</v>
      </c>
      <c r="B146" s="2">
        <v>1145</v>
      </c>
      <c r="C146" s="10" t="s">
        <v>196</v>
      </c>
    </row>
    <row r="147" spans="1:3" x14ac:dyDescent="0.3">
      <c r="A147" s="2">
        <v>187</v>
      </c>
      <c r="B147" s="2">
        <v>1146</v>
      </c>
      <c r="C147" s="10" t="s">
        <v>197</v>
      </c>
    </row>
    <row r="148" spans="1:3" x14ac:dyDescent="0.3">
      <c r="A148" s="2">
        <v>188</v>
      </c>
      <c r="B148" s="2">
        <v>1147</v>
      </c>
      <c r="C148" s="10" t="s">
        <v>198</v>
      </c>
    </row>
    <row r="149" spans="1:3" x14ac:dyDescent="0.3">
      <c r="A149" s="2">
        <v>189</v>
      </c>
      <c r="B149" s="2">
        <v>1148</v>
      </c>
      <c r="C149" s="10" t="s">
        <v>199</v>
      </c>
    </row>
    <row r="150" spans="1:3" x14ac:dyDescent="0.3">
      <c r="A150" s="2">
        <v>190</v>
      </c>
      <c r="B150" s="2">
        <v>1149</v>
      </c>
      <c r="C150" s="10" t="s">
        <v>200</v>
      </c>
    </row>
    <row r="151" spans="1:3" x14ac:dyDescent="0.3">
      <c r="A151" s="2">
        <v>191</v>
      </c>
      <c r="B151" s="2">
        <v>1150</v>
      </c>
      <c r="C151" s="10" t="s">
        <v>201</v>
      </c>
    </row>
    <row r="152" spans="1:3" x14ac:dyDescent="0.3">
      <c r="A152" s="2">
        <v>192</v>
      </c>
      <c r="B152" s="2">
        <v>1151</v>
      </c>
      <c r="C152" s="10" t="s">
        <v>202</v>
      </c>
    </row>
    <row r="153" spans="1:3" x14ac:dyDescent="0.3">
      <c r="A153" s="2">
        <v>193</v>
      </c>
      <c r="B153" s="2">
        <v>1152</v>
      </c>
      <c r="C153" s="10" t="s">
        <v>203</v>
      </c>
    </row>
    <row r="154" spans="1:3" x14ac:dyDescent="0.3">
      <c r="A154" s="2">
        <v>194</v>
      </c>
      <c r="B154" s="2">
        <v>1153</v>
      </c>
      <c r="C154" s="10" t="s">
        <v>204</v>
      </c>
    </row>
    <row r="155" spans="1:3" x14ac:dyDescent="0.3">
      <c r="A155" s="2">
        <v>195</v>
      </c>
      <c r="B155" s="2">
        <v>1154</v>
      </c>
      <c r="C155" s="10" t="s">
        <v>205</v>
      </c>
    </row>
    <row r="156" spans="1:3" x14ac:dyDescent="0.3">
      <c r="A156" s="2">
        <v>196</v>
      </c>
      <c r="B156" s="2">
        <v>1155</v>
      </c>
      <c r="C156" s="10" t="s">
        <v>206</v>
      </c>
    </row>
    <row r="157" spans="1:3" x14ac:dyDescent="0.3">
      <c r="A157" s="2">
        <v>197</v>
      </c>
      <c r="B157" s="2">
        <v>1156</v>
      </c>
      <c r="C157" s="10" t="s">
        <v>207</v>
      </c>
    </row>
    <row r="158" spans="1:3" x14ac:dyDescent="0.3">
      <c r="A158" s="2">
        <v>198</v>
      </c>
      <c r="B158" s="2">
        <v>1157</v>
      </c>
      <c r="C158" s="10" t="s">
        <v>208</v>
      </c>
    </row>
    <row r="159" spans="1:3" x14ac:dyDescent="0.3">
      <c r="A159" s="2">
        <v>199</v>
      </c>
      <c r="B159" s="2">
        <v>1158</v>
      </c>
      <c r="C159" s="10" t="s">
        <v>209</v>
      </c>
    </row>
    <row r="160" spans="1:3" x14ac:dyDescent="0.3">
      <c r="A160" s="2">
        <v>200</v>
      </c>
      <c r="B160" s="2">
        <v>1159</v>
      </c>
      <c r="C160" s="10" t="s">
        <v>210</v>
      </c>
    </row>
    <row r="161" spans="1:3" x14ac:dyDescent="0.3">
      <c r="A161" s="2">
        <v>201</v>
      </c>
      <c r="B161" s="2">
        <v>1160</v>
      </c>
      <c r="C161" s="10" t="s">
        <v>211</v>
      </c>
    </row>
    <row r="162" spans="1:3" x14ac:dyDescent="0.3">
      <c r="A162" s="2">
        <v>202</v>
      </c>
      <c r="B162" s="2">
        <v>1161</v>
      </c>
      <c r="C162" s="10" t="s">
        <v>212</v>
      </c>
    </row>
    <row r="163" spans="1:3" x14ac:dyDescent="0.3">
      <c r="A163" s="2">
        <v>203</v>
      </c>
      <c r="B163" s="2">
        <v>1162</v>
      </c>
      <c r="C163" s="8" t="s">
        <v>213</v>
      </c>
    </row>
    <row r="164" spans="1:3" x14ac:dyDescent="0.3">
      <c r="A164" s="2">
        <v>204</v>
      </c>
      <c r="B164" s="2">
        <v>1163</v>
      </c>
      <c r="C164" s="10" t="s">
        <v>214</v>
      </c>
    </row>
    <row r="165" spans="1:3" x14ac:dyDescent="0.3">
      <c r="A165" s="2">
        <v>205</v>
      </c>
      <c r="B165" s="2">
        <v>1164</v>
      </c>
      <c r="C165" s="8" t="s">
        <v>215</v>
      </c>
    </row>
    <row r="166" spans="1:3" x14ac:dyDescent="0.3">
      <c r="A166" s="2">
        <v>206</v>
      </c>
      <c r="B166" s="2">
        <v>1165</v>
      </c>
      <c r="C166" s="8" t="s">
        <v>216</v>
      </c>
    </row>
    <row r="167" spans="1:3" x14ac:dyDescent="0.3">
      <c r="A167" s="2">
        <v>207</v>
      </c>
      <c r="B167" s="2">
        <v>1166</v>
      </c>
      <c r="C167" s="10" t="s">
        <v>217</v>
      </c>
    </row>
    <row r="168" spans="1:3" x14ac:dyDescent="0.3">
      <c r="A168" s="2">
        <v>208</v>
      </c>
      <c r="B168" s="2">
        <v>1167</v>
      </c>
      <c r="C168" s="8" t="s">
        <v>218</v>
      </c>
    </row>
    <row r="169" spans="1:3" x14ac:dyDescent="0.3">
      <c r="A169" s="2">
        <v>209</v>
      </c>
      <c r="B169" s="2">
        <v>1168</v>
      </c>
      <c r="C169" s="8" t="s">
        <v>219</v>
      </c>
    </row>
    <row r="170" spans="1:3" x14ac:dyDescent="0.3">
      <c r="A170" s="2">
        <v>210</v>
      </c>
      <c r="B170" s="2">
        <v>1169</v>
      </c>
      <c r="C170" s="8" t="s">
        <v>220</v>
      </c>
    </row>
    <row r="171" spans="1:3" x14ac:dyDescent="0.3">
      <c r="A171" s="2"/>
      <c r="B171" s="2">
        <v>1170</v>
      </c>
      <c r="C171" s="11" t="s">
        <v>221</v>
      </c>
    </row>
    <row r="172" spans="1:3" x14ac:dyDescent="0.3">
      <c r="A172" s="2"/>
      <c r="B172" s="2">
        <v>1171</v>
      </c>
      <c r="C172" s="12" t="s">
        <v>222</v>
      </c>
    </row>
    <row r="173" spans="1:3" x14ac:dyDescent="0.3">
      <c r="A173" s="2"/>
      <c r="B173" s="2">
        <v>1172</v>
      </c>
      <c r="C173" s="11" t="s">
        <v>223</v>
      </c>
    </row>
    <row r="174" spans="1:3" x14ac:dyDescent="0.3">
      <c r="A174" s="2"/>
      <c r="B174" s="2">
        <v>1173</v>
      </c>
      <c r="C174" s="9" t="s">
        <v>224</v>
      </c>
    </row>
    <row r="175" spans="1:3" x14ac:dyDescent="0.3">
      <c r="A175" s="2"/>
      <c r="B175" s="2">
        <v>1174</v>
      </c>
      <c r="C175" s="13" t="s">
        <v>225</v>
      </c>
    </row>
    <row r="176" spans="1:3" x14ac:dyDescent="0.3">
      <c r="A176" s="2"/>
      <c r="B176" s="2">
        <v>1175</v>
      </c>
      <c r="C176" s="9" t="s">
        <v>226</v>
      </c>
    </row>
    <row r="177" spans="1:3" x14ac:dyDescent="0.3">
      <c r="A177" s="2"/>
      <c r="B177" s="2">
        <v>1176</v>
      </c>
      <c r="C177" s="9" t="s">
        <v>227</v>
      </c>
    </row>
    <row r="178" spans="1:3" x14ac:dyDescent="0.3">
      <c r="A178" s="2"/>
      <c r="B178" s="2">
        <v>1177</v>
      </c>
      <c r="C178" s="9" t="s">
        <v>228</v>
      </c>
    </row>
    <row r="179" spans="1:3" x14ac:dyDescent="0.3">
      <c r="A179" s="2"/>
      <c r="B179" s="2">
        <v>1178</v>
      </c>
      <c r="C179" s="14" t="s">
        <v>229</v>
      </c>
    </row>
    <row r="180" spans="1:3" x14ac:dyDescent="0.3">
      <c r="A180" s="2"/>
      <c r="B180" s="2">
        <v>1179</v>
      </c>
      <c r="C180" s="11" t="s">
        <v>230</v>
      </c>
    </row>
    <row r="181" spans="1:3" x14ac:dyDescent="0.3">
      <c r="A181" s="2">
        <v>22</v>
      </c>
      <c r="B181" s="2">
        <v>1180</v>
      </c>
      <c r="C181" s="8" t="s">
        <v>111</v>
      </c>
    </row>
    <row r="182" spans="1:3" x14ac:dyDescent="0.3">
      <c r="A182" s="2">
        <v>65</v>
      </c>
      <c r="B182" s="2">
        <v>1181</v>
      </c>
      <c r="C182" s="9" t="s">
        <v>135</v>
      </c>
    </row>
    <row r="183" spans="1:3" x14ac:dyDescent="0.3">
      <c r="A183" s="2">
        <v>66</v>
      </c>
      <c r="B183" s="2">
        <v>1182</v>
      </c>
      <c r="C183" s="1" t="s">
        <v>129</v>
      </c>
    </row>
    <row r="184" spans="1:3" x14ac:dyDescent="0.3">
      <c r="A184" s="2">
        <v>72</v>
      </c>
      <c r="B184" s="2">
        <v>1183</v>
      </c>
      <c r="C184" s="1" t="s">
        <v>104</v>
      </c>
    </row>
    <row r="185" spans="1:3" x14ac:dyDescent="0.3">
      <c r="A185" s="2">
        <v>74</v>
      </c>
      <c r="B185" s="2">
        <v>1184</v>
      </c>
      <c r="C185" s="9" t="s">
        <v>98</v>
      </c>
    </row>
    <row r="186" spans="1:3" x14ac:dyDescent="0.3">
      <c r="A186" s="2">
        <v>75</v>
      </c>
      <c r="B186" s="2">
        <v>1185</v>
      </c>
      <c r="C186" s="9" t="s">
        <v>83</v>
      </c>
    </row>
    <row r="187" spans="1:3" x14ac:dyDescent="0.3">
      <c r="A187" s="2">
        <v>79</v>
      </c>
      <c r="B187" s="2">
        <v>1186</v>
      </c>
      <c r="C187" s="8" t="s">
        <v>31</v>
      </c>
    </row>
    <row r="188" spans="1:3" x14ac:dyDescent="0.3">
      <c r="A188" s="2">
        <v>82</v>
      </c>
      <c r="B188" s="2">
        <v>1187</v>
      </c>
      <c r="C188" s="9" t="s">
        <v>114</v>
      </c>
    </row>
    <row r="189" spans="1:3" x14ac:dyDescent="0.3">
      <c r="A189" s="2">
        <v>83</v>
      </c>
      <c r="B189" s="2">
        <v>1188</v>
      </c>
      <c r="C189" s="9" t="s">
        <v>91</v>
      </c>
    </row>
    <row r="190" spans="1:3" x14ac:dyDescent="0.3">
      <c r="A190" s="2">
        <v>86</v>
      </c>
      <c r="B190" s="2">
        <v>1189</v>
      </c>
      <c r="C190" s="9" t="s">
        <v>92</v>
      </c>
    </row>
    <row r="191" spans="1:3" x14ac:dyDescent="0.3">
      <c r="A191" s="2">
        <v>88</v>
      </c>
      <c r="B191" s="2">
        <v>1190</v>
      </c>
      <c r="C191" s="11" t="s">
        <v>147</v>
      </c>
    </row>
    <row r="192" spans="1:3" x14ac:dyDescent="0.3">
      <c r="A192" s="2">
        <v>89</v>
      </c>
      <c r="B192" s="2">
        <v>1191</v>
      </c>
      <c r="C192" s="9" t="s">
        <v>130</v>
      </c>
    </row>
    <row r="193" spans="1:3" x14ac:dyDescent="0.3">
      <c r="A193" s="2">
        <v>94</v>
      </c>
      <c r="B193" s="2">
        <v>1192</v>
      </c>
      <c r="C193" s="11" t="s">
        <v>137</v>
      </c>
    </row>
    <row r="194" spans="1:3" x14ac:dyDescent="0.3">
      <c r="A194" s="2">
        <v>95</v>
      </c>
      <c r="B194" s="2">
        <v>1193</v>
      </c>
      <c r="C194" s="9" t="s">
        <v>123</v>
      </c>
    </row>
    <row r="195" spans="1:3" x14ac:dyDescent="0.3">
      <c r="A195" s="2">
        <v>96</v>
      </c>
      <c r="B195" s="2">
        <v>1194</v>
      </c>
      <c r="C195" s="9" t="s">
        <v>127</v>
      </c>
    </row>
    <row r="196" spans="1:3" x14ac:dyDescent="0.3">
      <c r="A196" s="2">
        <v>102</v>
      </c>
      <c r="B196" s="2">
        <v>1195</v>
      </c>
      <c r="C196" s="1" t="s">
        <v>115</v>
      </c>
    </row>
    <row r="197" spans="1:3" x14ac:dyDescent="0.3">
      <c r="A197" s="2">
        <v>103</v>
      </c>
      <c r="B197" s="2">
        <v>1196</v>
      </c>
      <c r="C197" s="1" t="s">
        <v>103</v>
      </c>
    </row>
    <row r="198" spans="1:3" x14ac:dyDescent="0.3">
      <c r="A198" s="2">
        <v>104</v>
      </c>
      <c r="B198" s="2">
        <v>1197</v>
      </c>
      <c r="C198" s="1" t="s">
        <v>97</v>
      </c>
    </row>
    <row r="199" spans="1:3" x14ac:dyDescent="0.3">
      <c r="A199" s="2">
        <v>105</v>
      </c>
      <c r="B199" s="2">
        <v>1198</v>
      </c>
      <c r="C199" s="1" t="s">
        <v>122</v>
      </c>
    </row>
    <row r="200" spans="1:3" x14ac:dyDescent="0.3">
      <c r="A200" s="2">
        <v>106</v>
      </c>
      <c r="B200" s="2">
        <v>1199</v>
      </c>
      <c r="C200" s="5" t="s">
        <v>144</v>
      </c>
    </row>
    <row r="201" spans="1:3" x14ac:dyDescent="0.3">
      <c r="A201" s="2">
        <v>107</v>
      </c>
      <c r="B201" s="2">
        <v>1200</v>
      </c>
      <c r="C201" s="1" t="s">
        <v>74</v>
      </c>
    </row>
    <row r="202" spans="1:3" x14ac:dyDescent="0.3">
      <c r="A202" s="2">
        <v>110</v>
      </c>
      <c r="B202" s="2">
        <v>1201</v>
      </c>
      <c r="C202" s="1" t="s">
        <v>112</v>
      </c>
    </row>
    <row r="203" spans="1:3" x14ac:dyDescent="0.3">
      <c r="A203" s="2">
        <v>112</v>
      </c>
      <c r="B203" s="2">
        <v>1202</v>
      </c>
      <c r="C203" s="1" t="s">
        <v>84</v>
      </c>
    </row>
    <row r="204" spans="1:3" x14ac:dyDescent="0.3">
      <c r="A204" s="2">
        <v>113</v>
      </c>
      <c r="B204" s="2">
        <v>1203</v>
      </c>
      <c r="C204" s="5" t="s">
        <v>145</v>
      </c>
    </row>
    <row r="205" spans="1:3" x14ac:dyDescent="0.3">
      <c r="A205" s="2">
        <v>114</v>
      </c>
      <c r="B205" s="2">
        <v>1204</v>
      </c>
      <c r="C205" s="2" t="s">
        <v>132</v>
      </c>
    </row>
    <row r="206" spans="1:3" x14ac:dyDescent="0.3">
      <c r="A206" s="2">
        <v>115</v>
      </c>
      <c r="B206" s="2">
        <v>1205</v>
      </c>
      <c r="C206" s="1" t="s">
        <v>120</v>
      </c>
    </row>
    <row r="207" spans="1:3" x14ac:dyDescent="0.3">
      <c r="A207" s="2">
        <v>119</v>
      </c>
      <c r="B207" s="2">
        <v>1206</v>
      </c>
      <c r="C207" s="1" t="s">
        <v>75</v>
      </c>
    </row>
    <row r="208" spans="1:3" x14ac:dyDescent="0.3">
      <c r="A208" s="2">
        <v>120</v>
      </c>
      <c r="B208" s="2">
        <v>1207</v>
      </c>
      <c r="C208" s="5" t="s">
        <v>136</v>
      </c>
    </row>
    <row r="209" spans="1:3" x14ac:dyDescent="0.3">
      <c r="A209" s="2">
        <v>121</v>
      </c>
      <c r="B209" s="2">
        <v>1208</v>
      </c>
      <c r="C209" s="1" t="s">
        <v>110</v>
      </c>
    </row>
    <row r="210" spans="1:3" x14ac:dyDescent="0.3">
      <c r="A210" s="2">
        <v>122</v>
      </c>
      <c r="B210" s="2">
        <v>1209</v>
      </c>
      <c r="C210" s="1" t="s">
        <v>95</v>
      </c>
    </row>
    <row r="211" spans="1:3" x14ac:dyDescent="0.3">
      <c r="A211" s="2">
        <v>123</v>
      </c>
      <c r="B211" s="2">
        <v>1210</v>
      </c>
      <c r="C211" s="5" t="s">
        <v>140</v>
      </c>
    </row>
    <row r="212" spans="1:3" x14ac:dyDescent="0.3">
      <c r="A212" s="2">
        <v>124</v>
      </c>
      <c r="B212" s="2">
        <v>1211</v>
      </c>
      <c r="C212" s="1" t="s">
        <v>118</v>
      </c>
    </row>
    <row r="213" spans="1:3" x14ac:dyDescent="0.3">
      <c r="A213" s="2">
        <v>127</v>
      </c>
      <c r="B213" s="2">
        <v>1212</v>
      </c>
      <c r="C213" s="2" t="s">
        <v>131</v>
      </c>
    </row>
    <row r="214" spans="1:3" x14ac:dyDescent="0.3">
      <c r="A214" s="2">
        <v>128</v>
      </c>
      <c r="B214" s="2">
        <v>1213</v>
      </c>
      <c r="C214" s="1" t="s">
        <v>88</v>
      </c>
    </row>
    <row r="215" spans="1:3" x14ac:dyDescent="0.3">
      <c r="A215" s="2">
        <v>129</v>
      </c>
      <c r="B215" s="2">
        <v>1214</v>
      </c>
      <c r="C215" s="3" t="s">
        <v>128</v>
      </c>
    </row>
    <row r="216" spans="1:3" x14ac:dyDescent="0.3">
      <c r="A216" s="2">
        <v>132</v>
      </c>
      <c r="B216" s="2">
        <v>1215</v>
      </c>
      <c r="C216" s="1" t="s">
        <v>81</v>
      </c>
    </row>
    <row r="217" spans="1:3" x14ac:dyDescent="0.3">
      <c r="A217" s="2">
        <v>133</v>
      </c>
      <c r="B217" s="2">
        <v>1216</v>
      </c>
      <c r="C217" s="5" t="s">
        <v>141</v>
      </c>
    </row>
    <row r="218" spans="1:3" x14ac:dyDescent="0.3">
      <c r="A218" s="2">
        <v>135</v>
      </c>
      <c r="B218" s="2">
        <v>1217</v>
      </c>
      <c r="C218" s="1" t="s">
        <v>121</v>
      </c>
    </row>
    <row r="219" spans="1:3" x14ac:dyDescent="0.3">
      <c r="A219" s="2">
        <v>136</v>
      </c>
      <c r="B219" s="2">
        <v>1218</v>
      </c>
      <c r="C219" s="5" t="s">
        <v>143</v>
      </c>
    </row>
    <row r="220" spans="1:3" x14ac:dyDescent="0.3">
      <c r="A220" s="2">
        <v>137</v>
      </c>
      <c r="B220" s="2">
        <v>1219</v>
      </c>
      <c r="C220" s="1" t="s">
        <v>113</v>
      </c>
    </row>
    <row r="221" spans="1:3" x14ac:dyDescent="0.3">
      <c r="A221" s="2">
        <v>139</v>
      </c>
      <c r="B221" s="2">
        <v>1220</v>
      </c>
    </row>
    <row r="222" spans="1:3" x14ac:dyDescent="0.3">
      <c r="A222" s="2">
        <v>211</v>
      </c>
      <c r="B222" s="2">
        <v>1221</v>
      </c>
    </row>
    <row r="223" spans="1:3" x14ac:dyDescent="0.3">
      <c r="A223" s="2">
        <v>212</v>
      </c>
      <c r="B223" s="2">
        <v>1222</v>
      </c>
    </row>
    <row r="224" spans="1:3" x14ac:dyDescent="0.3">
      <c r="A224" s="2">
        <v>213</v>
      </c>
      <c r="B224" s="2">
        <v>1223</v>
      </c>
    </row>
    <row r="225" spans="1:2" x14ac:dyDescent="0.3">
      <c r="A225" s="2">
        <v>214</v>
      </c>
      <c r="B225" s="2">
        <v>1224</v>
      </c>
    </row>
    <row r="226" spans="1:2" x14ac:dyDescent="0.3">
      <c r="A226" s="2">
        <v>215</v>
      </c>
      <c r="B226" s="2">
        <v>1225</v>
      </c>
    </row>
    <row r="227" spans="1:2" x14ac:dyDescent="0.3">
      <c r="A227" s="2">
        <v>216</v>
      </c>
      <c r="B227" s="2">
        <v>1226</v>
      </c>
    </row>
    <row r="228" spans="1:2" x14ac:dyDescent="0.3">
      <c r="A228" s="2">
        <v>217</v>
      </c>
      <c r="B228" s="2">
        <v>1227</v>
      </c>
    </row>
    <row r="229" spans="1:2" x14ac:dyDescent="0.3">
      <c r="A229" s="2">
        <v>218</v>
      </c>
      <c r="B229" s="2">
        <v>1228</v>
      </c>
    </row>
    <row r="230" spans="1:2" x14ac:dyDescent="0.3">
      <c r="A230" s="2">
        <v>219</v>
      </c>
      <c r="B230" s="2">
        <v>1229</v>
      </c>
    </row>
    <row r="231" spans="1:2" x14ac:dyDescent="0.3">
      <c r="A231" s="2">
        <v>220</v>
      </c>
      <c r="B231" s="2">
        <v>1230</v>
      </c>
    </row>
    <row r="232" spans="1:2" x14ac:dyDescent="0.3">
      <c r="A232" s="2">
        <v>221</v>
      </c>
      <c r="B232" s="2">
        <v>1231</v>
      </c>
    </row>
    <row r="233" spans="1:2" x14ac:dyDescent="0.3">
      <c r="A233" s="2">
        <v>222</v>
      </c>
      <c r="B233" s="2">
        <v>1232</v>
      </c>
    </row>
    <row r="234" spans="1:2" x14ac:dyDescent="0.3">
      <c r="A234" s="2">
        <v>223</v>
      </c>
      <c r="B234" s="2">
        <v>1233</v>
      </c>
    </row>
    <row r="235" spans="1:2" x14ac:dyDescent="0.3">
      <c r="A235" s="2">
        <v>224</v>
      </c>
      <c r="B235" s="2">
        <v>1234</v>
      </c>
    </row>
    <row r="236" spans="1:2" x14ac:dyDescent="0.3">
      <c r="A236" s="2">
        <v>225</v>
      </c>
      <c r="B236" s="2">
        <v>1235</v>
      </c>
    </row>
    <row r="237" spans="1:2" x14ac:dyDescent="0.3">
      <c r="A237" s="2">
        <v>226</v>
      </c>
      <c r="B237" s="2">
        <v>1236</v>
      </c>
    </row>
    <row r="238" spans="1:2" x14ac:dyDescent="0.3">
      <c r="A238" s="2">
        <v>227</v>
      </c>
      <c r="B238" s="2">
        <v>1237</v>
      </c>
    </row>
    <row r="239" spans="1:2" x14ac:dyDescent="0.3">
      <c r="A239" s="2">
        <v>228</v>
      </c>
      <c r="B239" s="2">
        <v>1238</v>
      </c>
    </row>
    <row r="240" spans="1:2" x14ac:dyDescent="0.3">
      <c r="A240" s="2">
        <v>229</v>
      </c>
      <c r="B240" s="2">
        <v>1239</v>
      </c>
    </row>
    <row r="241" spans="1:2" x14ac:dyDescent="0.3">
      <c r="A241" s="2">
        <v>230</v>
      </c>
      <c r="B241" s="2">
        <v>1240</v>
      </c>
    </row>
    <row r="242" spans="1:2" x14ac:dyDescent="0.3">
      <c r="A242" s="2">
        <v>231</v>
      </c>
      <c r="B242" s="2">
        <v>1241</v>
      </c>
    </row>
    <row r="243" spans="1:2" x14ac:dyDescent="0.3">
      <c r="A243" s="2">
        <v>232</v>
      </c>
      <c r="B243" s="2">
        <v>1242</v>
      </c>
    </row>
    <row r="244" spans="1:2" x14ac:dyDescent="0.3">
      <c r="A244" s="2">
        <v>233</v>
      </c>
      <c r="B244" s="2">
        <v>1243</v>
      </c>
    </row>
    <row r="245" spans="1:2" x14ac:dyDescent="0.3">
      <c r="A245" s="2">
        <v>234</v>
      </c>
      <c r="B245" s="2">
        <v>1244</v>
      </c>
    </row>
    <row r="246" spans="1:2" x14ac:dyDescent="0.3">
      <c r="A246" s="2">
        <v>235</v>
      </c>
      <c r="B246" s="2">
        <v>1245</v>
      </c>
    </row>
    <row r="247" spans="1:2" x14ac:dyDescent="0.3">
      <c r="A247" s="2">
        <v>236</v>
      </c>
      <c r="B247" s="2">
        <v>1246</v>
      </c>
    </row>
    <row r="248" spans="1:2" x14ac:dyDescent="0.3">
      <c r="A248" s="2">
        <v>237</v>
      </c>
      <c r="B248" s="2">
        <v>1247</v>
      </c>
    </row>
    <row r="249" spans="1:2" x14ac:dyDescent="0.3">
      <c r="A249" s="2">
        <v>238</v>
      </c>
      <c r="B249" s="2">
        <v>1248</v>
      </c>
    </row>
    <row r="250" spans="1:2" x14ac:dyDescent="0.3">
      <c r="A250" s="2">
        <v>239</v>
      </c>
      <c r="B250" s="2">
        <v>1249</v>
      </c>
    </row>
    <row r="251" spans="1:2" x14ac:dyDescent="0.3">
      <c r="A251" s="2">
        <v>240</v>
      </c>
      <c r="B251" s="2">
        <v>1250</v>
      </c>
    </row>
    <row r="252" spans="1:2" x14ac:dyDescent="0.3">
      <c r="A252">
        <v>241</v>
      </c>
      <c r="B252" s="2">
        <v>1251</v>
      </c>
    </row>
    <row r="253" spans="1:2" x14ac:dyDescent="0.3">
      <c r="A253">
        <v>242</v>
      </c>
      <c r="B253" s="2">
        <v>1252</v>
      </c>
    </row>
    <row r="254" spans="1:2" x14ac:dyDescent="0.3">
      <c r="A254">
        <v>243</v>
      </c>
      <c r="B254" s="2">
        <v>1253</v>
      </c>
    </row>
    <row r="255" spans="1:2" x14ac:dyDescent="0.3">
      <c r="A255">
        <v>244</v>
      </c>
      <c r="B255" s="2">
        <v>1254</v>
      </c>
    </row>
    <row r="256" spans="1:2" x14ac:dyDescent="0.3">
      <c r="A256">
        <v>245</v>
      </c>
      <c r="B256" s="2">
        <v>1255</v>
      </c>
    </row>
    <row r="257" spans="1:2" x14ac:dyDescent="0.3">
      <c r="A257">
        <v>246</v>
      </c>
      <c r="B257" s="2">
        <v>1256</v>
      </c>
    </row>
    <row r="258" spans="1:2" x14ac:dyDescent="0.3">
      <c r="A258">
        <v>247</v>
      </c>
      <c r="B258" s="2">
        <v>1257</v>
      </c>
    </row>
    <row r="259" spans="1:2" x14ac:dyDescent="0.3">
      <c r="A259">
        <v>248</v>
      </c>
      <c r="B259" s="2">
        <v>1258</v>
      </c>
    </row>
    <row r="260" spans="1:2" x14ac:dyDescent="0.3">
      <c r="A260">
        <v>249</v>
      </c>
      <c r="B260" s="2">
        <v>1259</v>
      </c>
    </row>
    <row r="261" spans="1:2" x14ac:dyDescent="0.3">
      <c r="A261">
        <v>250</v>
      </c>
      <c r="B261" s="2">
        <v>1260</v>
      </c>
    </row>
  </sheetData>
  <sortState xmlns:xlrd2="http://schemas.microsoft.com/office/spreadsheetml/2017/richdata2" ref="C181:C245">
    <sortCondition ref="C181:C245"/>
  </sortState>
  <conditionalFormatting sqref="H20">
    <cfRule type="containsText" dxfId="2" priority="4" operator="containsText" text="rohit kumar j pandey">
      <formula>NOT(ISERROR(SEARCH("rohit kumar j pandey",H20)))</formula>
    </cfRule>
  </conditionalFormatting>
  <conditionalFormatting sqref="C2:C220">
    <cfRule type="uniqueValues" dxfId="1" priority="65"/>
  </conditionalFormatting>
  <conditionalFormatting sqref="C181:C220">
    <cfRule type="duplicateValues" priority="67"/>
    <cfRule type="duplicateValues" dxfId="0" priority="6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Dashboard</vt:lpstr>
      <vt:lpstr>MASTER DATA</vt:lpstr>
      <vt:lpstr>BACKGROUND TEST RESULT</vt:lpstr>
      <vt:lpstr>APTITUDE TEST RESULT</vt:lpstr>
      <vt:lpstr>Sheet10</vt:lpstr>
      <vt:lpstr>Sheet7</vt:lpstr>
      <vt:lpstr>BACKGROUND TEST</vt:lpstr>
      <vt:lpstr>Sheet1</vt:lpstr>
      <vt:lpstr>RESULT</vt:lpstr>
      <vt:lpstr>TableMain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2023-08-08T07:28:51Z</dcterms:created>
  <dcterms:modified xsi:type="dcterms:W3CDTF">2023-10-19T11:57:52Z</dcterms:modified>
</cp:coreProperties>
</file>