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3b916d092af16230/"/>
    </mc:Choice>
  </mc:AlternateContent>
  <xr:revisionPtr revIDLastSave="0" documentId="8_{EBBB4E58-28F7-4CB8-95BF-9BFB6C126ED7}" xr6:coauthVersionLast="47" xr6:coauthVersionMax="47" xr10:uidLastSave="{00000000-0000-0000-0000-000000000000}"/>
  <bookViews>
    <workbookView xWindow="-120" yWindow="-120" windowWidth="20730" windowHeight="11040" activeTab="1" xr2:uid="{F17D41FD-BEC4-4D2C-9DAF-32076987284F}"/>
  </bookViews>
  <sheets>
    <sheet name="Sheet1" sheetId="1" r:id="rId1"/>
    <sheet name="Sheet2" sheetId="2" r:id="rId2"/>
    <sheet name="Sheet3" sheetId="3" r:id="rId3"/>
  </sheets>
  <definedNames>
    <definedName name="Slicer_Department">#N/A</definedName>
    <definedName name="Slicer_Emp_ID">#N/A</definedName>
    <definedName name="Slicer_Employee_type">#N/A</definedName>
    <definedName name="Slicer_Gender">#N/A</definedName>
    <definedName name="Slicer_Name">#N/A</definedName>
    <definedName name="Slicer_Salary">#N/A</definedName>
    <definedName name="Slicer_Work_location">#N/A</definedName>
  </definedNames>
  <calcPr calcId="191028"/>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4:slicerCache r:id="rId9"/>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2" l="1"/>
  <c r="G3" i="2"/>
  <c r="G2" i="2"/>
  <c r="E3" i="2"/>
  <c r="E2" i="2"/>
  <c r="C4" i="2"/>
  <c r="C3" i="2"/>
  <c r="C2" i="2"/>
  <c r="Z1048576" i="2"/>
</calcChain>
</file>

<file path=xl/sharedStrings.xml><?xml version="1.0" encoding="utf-8"?>
<sst xmlns="http://schemas.openxmlformats.org/spreadsheetml/2006/main" count="2563" uniqueCount="489">
  <si>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</si>
  <si>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</si>
  <si>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</si>
  <si>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</si>
  <si>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</si>
  <si>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</si>
  <si>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</si>
  <si>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</si>
  <si>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</si>
  <si>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</si>
  <si>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</si>
  <si>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</si>
  <si>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</si>
  <si>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</si>
  <si>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</si>
  <si>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</si>
  <si>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</si>
  <si>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</si>
  <si>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</si>
  <si>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</si>
  <si>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</si>
  <si>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</si>
  <si>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</si>
  <si>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</si>
  <si>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</si>
  <si>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</si>
  <si>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</si>
  <si>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</si>
  <si>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</si>
  <si>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</si>
  <si>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</si>
  <si>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</si>
  <si>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</si>
  <si>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</si>
  <si>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</si>
  <si>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</si>
  <si>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</si>
  <si>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</si>
  <si>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</si>
  <si>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</si>
  <si>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</si>
  <si>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</si>
  <si>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</si>
  <si>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</si>
  <si>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</si>
  <si>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</si>
  <si>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</si>
  <si>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</si>
  <si>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</si>
  <si>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</si>
  <si>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</si>
  <si>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</si>
  <si>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</si>
  <si>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</si>
  <si>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</si>
  <si>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</si>
  <si>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</si>
  <si>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</si>
  <si>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</si>
  <si>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</si>
  <si>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</si>
  <si>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</si>
  <si>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</si>
  <si>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</si>
  <si>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</si>
  <si>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</si>
  <si>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</si>
  <si>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</si>
  <si>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</si>
  <si>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</si>
  <si>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</si>
  <si>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</si>
  <si>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</si>
  <si>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</si>
  <si>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</si>
  <si>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</si>
  <si>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</si>
  <si>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</si>
  <si>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</si>
  <si>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</si>
  <si>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</si>
  <si>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</si>
  <si>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</si>
  <si>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</si>
  <si>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</si>
  <si>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</si>
  <si>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</si>
  <si>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</si>
  <si>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</si>
  <si>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</si>
  <si>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</si>
  <si>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</si>
  <si>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</si>
  <si>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</si>
  <si>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</si>
  <si>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</si>
  <si>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</si>
  <si>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</si>
  <si>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</si>
  <si>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</si>
  <si>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</si>
  <si>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</si>
  <si>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</si>
  <si>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</si>
  <si>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</si>
  <si>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</si>
  <si>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</si>
  <si>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</si>
  <si>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</si>
  <si>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</si>
  <si>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</si>
  <si>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</si>
  <si>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</si>
  <si>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</si>
  <si>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</si>
  <si>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</si>
  <si>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</si>
  <si>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</si>
  <si>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</si>
  <si>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</si>
  <si>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</si>
  <si>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</si>
  <si>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</si>
  <si>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</si>
  <si>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</si>
  <si>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</si>
  <si>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</si>
  <si>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</si>
  <si>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</si>
  <si>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</si>
  <si>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</si>
  <si>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</si>
  <si>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</si>
  <si>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</si>
  <si>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</si>
  <si>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</si>
  <si>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</si>
  <si>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</si>
  <si>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</si>
  <si>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</si>
  <si>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</si>
  <si>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</si>
  <si>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</si>
  <si>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</si>
  <si>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</si>
  <si>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</si>
  <si>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</si>
  <si>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</si>
  <si>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</si>
  <si>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</si>
  <si>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</si>
  <si>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</si>
  <si>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</si>
  <si>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</si>
  <si>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</si>
  <si>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</si>
  <si>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</si>
  <si>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</si>
  <si>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</si>
  <si>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</si>
  <si>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</si>
  <si>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</si>
  <si>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</si>
  <si>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</si>
  <si>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</si>
  <si>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</si>
  <si>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</si>
  <si>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</si>
  <si>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</si>
  <si>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</si>
  <si>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</si>
  <si>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</si>
  <si>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</si>
  <si>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</si>
  <si>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</si>
  <si>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</si>
  <si>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</si>
  <si>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</si>
  <si>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</si>
  <si>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</si>
  <si>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</si>
  <si>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</si>
  <si>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</si>
  <si>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</si>
  <si>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</si>
  <si>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</si>
  <si>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</si>
  <si>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</si>
  <si>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</si>
  <si>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</si>
  <si>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</si>
  <si>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</si>
  <si>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</si>
  <si>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</si>
  <si>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</si>
  <si>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</si>
  <si>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</si>
  <si>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</si>
  <si>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</si>
  <si>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</si>
  <si>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</si>
  <si>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</si>
  <si>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</si>
  <si>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</si>
  <si>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</si>
  <si>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</si>
  <si>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</si>
  <si>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</si>
  <si>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</si>
  <si>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</si>
  <si>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</si>
  <si>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</si>
  <si>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</si>
  <si>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</si>
  <si>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</si>
  <si>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</si>
  <si>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</si>
  <si>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</si>
  <si>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</si>
  <si>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</si>
  <si>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</si>
  <si>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</si>
  <si>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</si>
  <si>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</si>
  <si>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</si>
  <si>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</si>
  <si>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</si>
  <si>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</si>
  <si>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</si>
  <si>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</si>
  <si>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</si>
  <si>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</si>
  <si>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</si>
  <si>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</si>
  <si>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</si>
  <si>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</si>
  <si>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</si>
  <si>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</si>
  <si>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</si>
  <si>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</si>
  <si>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</si>
  <si>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</si>
  <si>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</si>
  <si>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</si>
  <si>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</si>
  <si>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</si>
  <si>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</si>
  <si>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</si>
  <si>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</si>
  <si>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</si>
  <si>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</si>
  <si>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</si>
  <si>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</si>
  <si>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</si>
  <si>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</si>
  <si>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</si>
  <si>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</si>
  <si>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</si>
  <si>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</si>
  <si>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</si>
  <si>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</si>
  <si>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</si>
  <si>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</si>
  <si>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</si>
  <si>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</si>
  <si>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</si>
  <si>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</si>
  <si>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</si>
  <si>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</si>
  <si>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</si>
  <si>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</si>
  <si>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</si>
  <si>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</si>
  <si>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</si>
  <si>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</si>
  <si>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</si>
  <si>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</si>
  <si>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</si>
  <si>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</si>
  <si>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</si>
  <si>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</si>
  <si>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</si>
  <si>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</si>
  <si>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</si>
  <si>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</si>
  <si>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</si>
  <si>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</si>
  <si>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</si>
  <si>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</si>
  <si>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</si>
  <si>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</si>
  <si>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</si>
  <si>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</si>
  <si>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</si>
  <si>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</si>
  <si>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</si>
  <si>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</si>
  <si>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</si>
  <si>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</si>
  <si>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</si>
  <si>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</si>
  <si>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</si>
  <si>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</si>
  <si>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</si>
  <si>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</si>
  <si>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</si>
  <si>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</si>
  <si>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</si>
  <si>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</si>
  <si>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</si>
  <si>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</si>
  <si>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</si>
  <si>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</si>
  <si>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</si>
  <si>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</si>
  <si>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</si>
  <si>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</si>
  <si>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</si>
  <si>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</si>
  <si>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</si>
  <si>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</si>
  <si>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</si>
  <si>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</si>
  <si>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</si>
  <si>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</si>
  <si>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</si>
  <si>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</si>
  <si>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</si>
  <si>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</si>
  <si>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</si>
  <si>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</si>
  <si>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</si>
  <si>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</si>
  <si>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</si>
  <si>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</si>
  <si>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</si>
  <si>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</si>
  <si>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</si>
  <si>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</si>
  <si>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</si>
  <si>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</si>
  <si>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</si>
  <si>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</si>
  <si>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</si>
  <si>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</si>
  <si>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</si>
  <si>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</si>
  <si>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</si>
  <si>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</si>
  <si>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</si>
  <si>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</si>
  <si>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</si>
  <si>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</si>
  <si>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</si>
  <si>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</si>
  <si>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</si>
  <si>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</si>
  <si>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</si>
  <si>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</si>
  <si>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</si>
  <si>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</si>
  <si>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</si>
  <si>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</si>
  <si>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</si>
  <si>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</si>
  <si>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</si>
  <si>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</si>
  <si>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</si>
  <si>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</si>
  <si>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</si>
  <si>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</si>
  <si>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</si>
  <si>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</si>
  <si>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</si>
  <si>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</si>
  <si>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</si>
  <si>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</si>
  <si>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</si>
  <si>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</si>
  <si>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</si>
  <si>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</si>
  <si>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</si>
  <si>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</si>
  <si>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</si>
  <si>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</si>
  <si>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</si>
  <si>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</si>
  <si>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</si>
  <si>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</si>
  <si>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</si>
  <si>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</si>
  <si>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</si>
  <si>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</si>
  <si>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</si>
  <si>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</si>
  <si>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</si>
  <si>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</si>
  <si>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</si>
  <si>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</si>
  <si>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</si>
  <si>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</si>
  <si>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</si>
  <si>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</si>
  <si>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</si>
  <si>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</si>
  <si>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</si>
  <si>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</si>
  <si>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</si>
  <si>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</si>
  <si>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</si>
  <si>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</si>
  <si>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</si>
  <si>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</si>
  <si>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</si>
  <si>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</si>
  <si>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</si>
  <si>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</si>
  <si>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</si>
  <si>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</si>
  <si>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</si>
  <si>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</si>
  <si>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</si>
  <si>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</si>
  <si>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</si>
  <si>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</si>
  <si>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</si>
  <si>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</si>
  <si>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</si>
  <si>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</si>
  <si>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</si>
  <si>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</si>
  <si>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</si>
  <si>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</si>
  <si>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</si>
  <si>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</si>
  <si>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</si>
  <si>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</si>
  <si>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</si>
  <si>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</si>
  <si>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</si>
  <si>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</si>
  <si>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</si>
  <si>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</si>
  <si>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</si>
  <si>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</si>
  <si>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</si>
  <si>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</si>
  <si>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</si>
  <si>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</si>
  <si>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</si>
  <si>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</si>
  <si>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</si>
  <si>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</si>
  <si>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</si>
  <si>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</si>
  <si>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</si>
  <si>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</si>
  <si>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</si>
  <si>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</si>
  <si>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</si>
  <si>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</si>
  <si>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</si>
  <si>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</si>
  <si>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</si>
  <si>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</si>
  <si>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</si>
  <si>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</si>
  <si>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</si>
  <si>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</si>
  <si>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</si>
  <si>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</si>
  <si>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</si>
  <si>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</si>
  <si>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</si>
  <si>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</si>
  <si>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</si>
  <si>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</si>
  <si>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</si>
  <si>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 xml:space="preserve">                                    GENDER</t>
  </si>
  <si>
    <t xml:space="preserve">                   EMPLOYEE TYPE</t>
  </si>
  <si>
    <t>MALE</t>
  </si>
  <si>
    <t>SUM</t>
  </si>
  <si>
    <t>PERMANENT</t>
  </si>
  <si>
    <t>FEMALE</t>
  </si>
  <si>
    <t>AVERAGE</t>
  </si>
  <si>
    <t>TEMPORARY</t>
  </si>
  <si>
    <t>GENDER NOT MENTIONED</t>
  </si>
  <si>
    <t>FIXED TERM</t>
  </si>
  <si>
    <t xml:space="preserv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</si>
</sst>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s>
  <fills count="11">
    <fill>
      <patternFill patternType="none"/>
    </fill>
    <fill>
      <patternFill patternType="gray125"/>
    </fill>
    <fill>
      <patternFill patternType="solid">
        <fgColor theme="5" tint="0.59999389629810485"/>
        <bgColor indexed="65"/>
      </patternFill>
    </fill>
    <fill>
      <patternFill patternType="solid">
        <fgColor theme="8" tint="0.39997558519241921"/>
        <bgColor indexed="65"/>
      </patternFill>
    </fill>
    <fill>
      <patternFill patternType="solid">
        <fgColor theme="6" tint="-0.499984740745262"/>
        <bgColor indexed="64"/>
      </patternFill>
    </fill>
    <fill>
      <patternFill patternType="solid">
        <fgColor theme="4"/>
      </patternFill>
    </fill>
    <fill>
      <patternFill patternType="solid">
        <fgColor theme="5"/>
      </patternFill>
    </fill>
    <fill>
      <patternFill patternType="solid">
        <fgColor theme="5" tint="0.79998168889431442"/>
        <bgColor indexed="65"/>
      </patternFill>
    </fill>
    <fill>
      <patternFill patternType="solid">
        <fgColor theme="7"/>
      </patternFill>
    </fill>
    <fill>
      <patternFill patternType="solid">
        <fgColor theme="7" tint="0.79998168889431442"/>
        <bgColor indexed="65"/>
      </patternFill>
    </fill>
    <fill>
      <patternFill patternType="solid">
        <fgColor theme="9" tint="0.79998168889431442"/>
        <bgColor indexed="65"/>
      </patternFill>
    </fill>
  </fills>
  <borders count="10">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s>
  <cellStyleXfs count="10">
    <xf numFmtId="0" fontId="0" fillId="0" borderId="0"/>
    <xf numFmtId="0" fontId="2" fillId="2" borderId="0" applyNumberFormat="0" applyBorder="0" applyAlignment="0" applyProtection="0"/>
    <xf numFmtId="0" fontId="2" fillId="3" borderId="0" applyNumberFormat="0" applyBorder="0" applyAlignment="0" applyProtection="0"/>
    <xf numFmtId="0" fontId="2" fillId="0" borderId="0"/>
    <xf numFmtId="0" fontId="4"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4"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cellStyleXfs>
  <cellXfs count="24">
    <xf numFmtId="0" fontId="0" fillId="0" borderId="0" xfId="0"/>
    <xf numFmtId="0" fontId="1" fillId="0" borderId="0" xfId="0" applyFont="1"/>
    <xf numFmtId="0" fontId="2" fillId="3" borderId="0" xfId="2"/>
    <xf numFmtId="0" fontId="2" fillId="2" borderId="0" xfId="1"/>
    <xf numFmtId="0" fontId="1" fillId="4" borderId="0" xfId="0" applyFont="1" applyFill="1"/>
    <xf numFmtId="0" fontId="0" fillId="0" borderId="2" xfId="0" applyBorder="1"/>
    <xf numFmtId="0" fontId="3" fillId="8" borderId="0" xfId="7" applyFont="1"/>
    <xf numFmtId="0" fontId="1" fillId="9" borderId="7" xfId="8" applyFont="1" applyBorder="1"/>
    <xf numFmtId="0" fontId="1" fillId="9" borderId="3" xfId="8" applyFont="1" applyBorder="1"/>
    <xf numFmtId="0" fontId="1" fillId="9" borderId="1" xfId="8" applyFont="1" applyBorder="1"/>
    <xf numFmtId="0" fontId="1" fillId="9" borderId="2" xfId="8" applyFont="1" applyBorder="1"/>
    <xf numFmtId="0" fontId="1" fillId="9" borderId="9" xfId="8" applyFont="1" applyBorder="1"/>
    <xf numFmtId="0" fontId="1" fillId="9" borderId="4" xfId="8" applyFont="1" applyBorder="1"/>
    <xf numFmtId="0" fontId="3" fillId="5" borderId="7" xfId="4" applyFont="1" applyBorder="1" applyAlignment="1">
      <alignment horizontal="center" indent="1"/>
    </xf>
    <xf numFmtId="0" fontId="3" fillId="5" borderId="8" xfId="4" applyFont="1" applyBorder="1"/>
    <xf numFmtId="0" fontId="1" fillId="10" borderId="3" xfId="9" applyFont="1" applyBorder="1"/>
    <xf numFmtId="0" fontId="1" fillId="10" borderId="8" xfId="9" applyFont="1" applyBorder="1"/>
    <xf numFmtId="0" fontId="1" fillId="10" borderId="1" xfId="9" applyFont="1" applyBorder="1"/>
    <xf numFmtId="0" fontId="1" fillId="10" borderId="4" xfId="9" applyFont="1" applyBorder="1"/>
    <xf numFmtId="0" fontId="1" fillId="10" borderId="6" xfId="9" applyFont="1" applyBorder="1"/>
    <xf numFmtId="0" fontId="3" fillId="6" borderId="7" xfId="5" applyFont="1" applyBorder="1"/>
    <xf numFmtId="0" fontId="3" fillId="6" borderId="5" xfId="5" applyFont="1" applyBorder="1"/>
    <xf numFmtId="0" fontId="1" fillId="7" borderId="7" xfId="6" applyFont="1" applyBorder="1"/>
    <xf numFmtId="0" fontId="1" fillId="7" borderId="1" xfId="6" applyFont="1" applyBorder="1"/>
  </cellXfs>
  <cellStyles count="10">
    <cellStyle name="20% - Accent2" xfId="6" builtinId="34"/>
    <cellStyle name="20% - Accent4" xfId="8" builtinId="42"/>
    <cellStyle name="20% - Accent6" xfId="9" builtinId="50"/>
    <cellStyle name="40% - Accent2" xfId="1" builtinId="35"/>
    <cellStyle name="60% - Accent5" xfId="2" builtinId="48"/>
    <cellStyle name="Accent1" xfId="4" builtinId="29"/>
    <cellStyle name="Accent2" xfId="5" builtinId="33"/>
    <cellStyle name="Accent4" xfId="7" builtinId="41"/>
    <cellStyle name="male" xfId="3" xr:uid="{F444CA77-B330-45CD-92B7-4EA1D505567F}"/>
    <cellStyle name="Normal" xfId="0" builtinId="0"/>
  </cellStyles>
  <dxfs count="20">
    <dxf>
      <font>
        <b/>
        <i val="0"/>
        <strike val="0"/>
        <condense val="0"/>
        <extend val="0"/>
        <outline val="0"/>
        <shadow val="0"/>
        <u val="none"/>
        <vertAlign val="baseline"/>
        <sz val="11"/>
        <color theme="1"/>
        <name val="Calibri"/>
        <family val="2"/>
        <scheme val="minor"/>
      </font>
      <fill>
        <patternFill patternType="solid">
          <fgColor indexed="64"/>
          <bgColor theme="6" tint="-0.499984740745262"/>
        </patternFill>
      </fill>
    </dxf>
    <dxf>
      <numFmt numFmtId="30" formatCode="@"/>
      <fill>
        <patternFill>
          <bgColor theme="8" tint="0.39994506668294322"/>
        </patternFill>
      </fill>
    </dxf>
    <dxf>
      <fill>
        <patternFill>
          <bgColor theme="7" tint="0.79998168889431442"/>
        </patternFill>
      </fill>
    </dxf>
    <dxf>
      <fill>
        <patternFill>
          <bgColor theme="6" tint="0.59996337778862885"/>
        </patternFill>
      </fill>
    </dxf>
    <dxf>
      <fill>
        <patternFill>
          <bgColor theme="2" tint="-9.9948118533890809E-2"/>
        </patternFill>
      </fill>
    </dxf>
    <dxf>
      <font>
        <color rgb="FF9C5700"/>
      </font>
      <fill>
        <patternFill>
          <bgColor rgb="FFFFEB9C"/>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numFmt numFmtId="30" formatCode="@"/>
      <fill>
        <patternFill>
          <bgColor theme="8" tint="0.39994506668294322"/>
        </patternFill>
      </fill>
    </dxf>
    <dxf>
      <fill>
        <patternFill>
          <bgColor theme="7" tint="0.79998168889431442"/>
        </patternFill>
      </fill>
    </dxf>
    <dxf>
      <fill>
        <patternFill>
          <bgColor theme="6" tint="0.59996337778862885"/>
        </patternFill>
      </fill>
    </dxf>
    <dxf>
      <fill>
        <patternFill>
          <bgColor theme="2" tint="-9.9948118533890809E-2"/>
        </patternFill>
      </fill>
    </dxf>
    <dxf>
      <font>
        <color rgb="FF9C5700"/>
      </font>
      <fill>
        <patternFill>
          <bgColor rgb="FFFFEB9C"/>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fill>
        <patternFill patternType="solid">
          <fgColor indexed="64"/>
          <bgColor theme="6" tint="-0.499984740745262"/>
        </patternFill>
      </fill>
    </dxf>
  </dxfs>
  <tableStyles count="1" defaultTableStyle="TableStyleMedium2" defaultPivotStyle="PivotStyleLight16">
    <tableStyle name="PivotTable Style 1" table="0" count="0" xr9:uid="{12FDB8CF-547D-4906-8383-FBC0297FAD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theme" Target="theme/theme1.xml"/><Relationship Id="rId5" Type="http://schemas.microsoft.com/office/2007/relationships/slicerCache" Target="slicerCaches/slicerCache2.xml"/><Relationship Id="rId15" Type="http://schemas.openxmlformats.org/officeDocument/2006/relationships/customXml" Target="../customXml/item1.xml"/><Relationship Id="rId10" Type="http://schemas.microsoft.com/office/2007/relationships/slicerCache" Target="slicerCaches/slicerCache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Sheet2!$B$1:$B$4</c:f>
              <c:strCache>
                <c:ptCount val="4"/>
                <c:pt idx="0">
                  <c:v>                                    GENDER</c:v>
                </c:pt>
                <c:pt idx="1">
                  <c:v>MALE</c:v>
                </c:pt>
                <c:pt idx="2">
                  <c:v>FEMALE</c:v>
                </c:pt>
                <c:pt idx="3">
                  <c:v>GENDER NOT MENTIONED</c:v>
                </c:pt>
              </c:strCache>
            </c:strRef>
          </c:cat>
          <c:val>
            <c:numRef>
              <c:f>Sheet2!$C$1:$C$4</c:f>
              <c:numCache>
                <c:formatCode>General</c:formatCode>
                <c:ptCount val="4"/>
                <c:pt idx="1">
                  <c:v>95</c:v>
                </c:pt>
                <c:pt idx="2">
                  <c:v>95</c:v>
                </c:pt>
                <c:pt idx="3">
                  <c:v>6</c:v>
                </c:pt>
              </c:numCache>
            </c:numRef>
          </c:val>
          <c:extLst>
            <c:ext xmlns:c16="http://schemas.microsoft.com/office/drawing/2014/chart" uri="{C3380CC4-5D6E-409C-BE32-E72D297353CC}">
              <c16:uniqueId val="{00000000-A092-4D4F-84CE-9829A29F1C3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3888888888888888E-2"/>
          <c:y val="0.21747703412073491"/>
          <c:w val="0.93888888888888888"/>
          <c:h val="0.64741506270049576"/>
        </c:manualLayout>
      </c:layout>
      <c:bar3D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Sheet2!$F$1:$F$4</c:f>
              <c:strCache>
                <c:ptCount val="4"/>
                <c:pt idx="0">
                  <c:v>                   EMPLOYEE TYPE</c:v>
                </c:pt>
                <c:pt idx="1">
                  <c:v>PERMANENT</c:v>
                </c:pt>
                <c:pt idx="2">
                  <c:v>TEMPORARY</c:v>
                </c:pt>
                <c:pt idx="3">
                  <c:v>FIXED TERM</c:v>
                </c:pt>
              </c:strCache>
            </c:strRef>
          </c:cat>
          <c:val>
            <c:numRef>
              <c:f>Sheet2!$G$1:$G$4</c:f>
              <c:numCache>
                <c:formatCode>General</c:formatCode>
                <c:ptCount val="4"/>
                <c:pt idx="1">
                  <c:v>127</c:v>
                </c:pt>
                <c:pt idx="2">
                  <c:v>34</c:v>
                </c:pt>
                <c:pt idx="3">
                  <c:v>35</c:v>
                </c:pt>
              </c:numCache>
            </c:numRef>
          </c:val>
          <c:extLst>
            <c:ext xmlns:c16="http://schemas.microsoft.com/office/drawing/2014/chart" uri="{C3380CC4-5D6E-409C-BE32-E72D297353CC}">
              <c16:uniqueId val="{00000000-62F5-4168-B1A7-AD39A5D979EA}"/>
            </c:ext>
          </c:extLst>
        </c:ser>
        <c:dLbls>
          <c:showLegendKey val="0"/>
          <c:showVal val="1"/>
          <c:showCatName val="0"/>
          <c:showSerName val="0"/>
          <c:showPercent val="0"/>
          <c:showBubbleSize val="0"/>
        </c:dLbls>
        <c:gapWidth val="150"/>
        <c:shape val="box"/>
        <c:axId val="572649928"/>
        <c:axId val="572647408"/>
        <c:axId val="0"/>
      </c:bar3DChart>
      <c:catAx>
        <c:axId val="572649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647408"/>
        <c:crosses val="autoZero"/>
        <c:auto val="1"/>
        <c:lblAlgn val="ctr"/>
        <c:lblOffset val="100"/>
        <c:noMultiLvlLbl val="0"/>
      </c:catAx>
      <c:valAx>
        <c:axId val="5726474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649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152400</xdr:colOff>
      <xdr:row>4</xdr:row>
      <xdr:rowOff>147637</xdr:rowOff>
    </xdr:from>
    <xdr:to>
      <xdr:col>6</xdr:col>
      <xdr:colOff>247650</xdr:colOff>
      <xdr:row>18</xdr:row>
      <xdr:rowOff>133350</xdr:rowOff>
    </xdr:to>
    <xdr:graphicFrame macro="">
      <xdr:nvGraphicFramePr>
        <xdr:cNvPr id="3" name="Chart 2">
          <a:extLst>
            <a:ext uri="{FF2B5EF4-FFF2-40B4-BE49-F238E27FC236}">
              <a16:creationId xmlns:a16="http://schemas.microsoft.com/office/drawing/2014/main" id="{32641BA5-21CF-D4C0-667A-044F91103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19</xdr:row>
      <xdr:rowOff>157162</xdr:rowOff>
    </xdr:from>
    <xdr:to>
      <xdr:col>6</xdr:col>
      <xdr:colOff>733425</xdr:colOff>
      <xdr:row>34</xdr:row>
      <xdr:rowOff>42862</xdr:rowOff>
    </xdr:to>
    <xdr:graphicFrame macro="">
      <xdr:nvGraphicFramePr>
        <xdr:cNvPr id="10" name="Chart 9">
          <a:extLst>
            <a:ext uri="{FF2B5EF4-FFF2-40B4-BE49-F238E27FC236}">
              <a16:creationId xmlns:a16="http://schemas.microsoft.com/office/drawing/2014/main" id="{C4CC02AD-EEC7-4044-EE79-0393BABFD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9525</xdr:colOff>
      <xdr:row>0</xdr:row>
      <xdr:rowOff>28575</xdr:rowOff>
    </xdr:from>
    <xdr:to>
      <xdr:col>13</xdr:col>
      <xdr:colOff>9525</xdr:colOff>
      <xdr:row>11</xdr:row>
      <xdr:rowOff>133350</xdr:rowOff>
    </xdr:to>
    <mc:AlternateContent xmlns:mc="http://schemas.openxmlformats.org/markup-compatibility/2006">
      <mc:Choice xmlns:sle15="http://schemas.microsoft.com/office/drawing/2012/slicer" Requires="sle15">
        <xdr:graphicFrame macro="">
          <xdr:nvGraphicFramePr>
            <xdr:cNvPr id="11" name="Work location 1">
              <a:extLst>
                <a:ext uri="{FF2B5EF4-FFF2-40B4-BE49-F238E27FC236}">
                  <a16:creationId xmlns:a16="http://schemas.microsoft.com/office/drawing/2014/main" id="{C58E10B3-F98F-4280-BA16-EFA51333AFD8}"/>
                </a:ext>
                <a:ext uri="{147F2762-F138-4A5C-976F-8EAC2B608ADB}">
                  <a16:predDERef xmlns:a16="http://schemas.microsoft.com/office/drawing/2014/main" pred="{ACECF288-B6F7-506E-1FFA-BCCAF3D7F573}"/>
                </a:ext>
              </a:extLst>
            </xdr:cNvPr>
            <xdr:cNvGraphicFramePr/>
          </xdr:nvGraphicFramePr>
          <xdr:xfrm>
            <a:off x="0" y="0"/>
            <a:ext cx="0" cy="0"/>
          </xdr:xfrm>
          <a:graphic>
            <a:graphicData uri="http://schemas.microsoft.com/office/drawing/2010/slicer">
              <sle:slicer xmlns:sle="http://schemas.microsoft.com/office/drawing/2010/slicer" name="Work location 1"/>
            </a:graphicData>
          </a:graphic>
        </xdr:graphicFrame>
      </mc:Choice>
      <mc:Fallback>
        <xdr:sp macro="" textlink="">
          <xdr:nvSpPr>
            <xdr:cNvPr id="0" name=""/>
            <xdr:cNvSpPr>
              <a:spLocks noTextEdit="1"/>
            </xdr:cNvSpPr>
          </xdr:nvSpPr>
          <xdr:spPr>
            <a:xfrm>
              <a:off x="10563225" y="28575"/>
              <a:ext cx="1828800" cy="2200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9525</xdr:colOff>
      <xdr:row>11</xdr:row>
      <xdr:rowOff>152400</xdr:rowOff>
    </xdr:from>
    <xdr:to>
      <xdr:col>13</xdr:col>
      <xdr:colOff>9525</xdr:colOff>
      <xdr:row>17</xdr:row>
      <xdr:rowOff>180975</xdr:rowOff>
    </xdr:to>
    <mc:AlternateContent xmlns:mc="http://schemas.openxmlformats.org/markup-compatibility/2006">
      <mc:Choice xmlns:sle15="http://schemas.microsoft.com/office/drawing/2012/slicer" Requires="sle15">
        <xdr:graphicFrame macro="">
          <xdr:nvGraphicFramePr>
            <xdr:cNvPr id="12" name="Gender 1">
              <a:extLst>
                <a:ext uri="{FF2B5EF4-FFF2-40B4-BE49-F238E27FC236}">
                  <a16:creationId xmlns:a16="http://schemas.microsoft.com/office/drawing/2014/main" id="{B2E8414F-2D87-4BE6-9066-59C222B3DD14}"/>
                </a:ext>
                <a:ext uri="{147F2762-F138-4A5C-976F-8EAC2B608ADB}">
                  <a16:predDERef xmlns:a16="http://schemas.microsoft.com/office/drawing/2014/main" pred="{7246DFCD-5FE8-A213-47A7-E03C82ECE85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563225" y="224790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9525</xdr:colOff>
      <xdr:row>0</xdr:row>
      <xdr:rowOff>9525</xdr:rowOff>
    </xdr:from>
    <xdr:to>
      <xdr:col>10</xdr:col>
      <xdr:colOff>9525</xdr:colOff>
      <xdr:row>13</xdr:row>
      <xdr:rowOff>171450</xdr:rowOff>
    </xdr:to>
    <mc:AlternateContent xmlns:mc="http://schemas.openxmlformats.org/markup-compatibility/2006">
      <mc:Choice xmlns:sle15="http://schemas.microsoft.com/office/drawing/2012/slicer" Requires="sle15">
        <xdr:graphicFrame macro="">
          <xdr:nvGraphicFramePr>
            <xdr:cNvPr id="13" name="Salary">
              <a:extLst>
                <a:ext uri="{FF2B5EF4-FFF2-40B4-BE49-F238E27FC236}">
                  <a16:creationId xmlns:a16="http://schemas.microsoft.com/office/drawing/2014/main" id="{2C7AD215-C9BD-48B6-A611-BF0E9B441936}"/>
                </a:ext>
                <a:ext uri="{147F2762-F138-4A5C-976F-8EAC2B608ADB}">
                  <a16:predDERef xmlns:a16="http://schemas.microsoft.com/office/drawing/2014/main" pred="{333212A1-2250-3957-C665-898CAC04F217}"/>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8734425" y="9525"/>
              <a:ext cx="1828800" cy="26384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4</xdr:row>
      <xdr:rowOff>47625</xdr:rowOff>
    </xdr:from>
    <xdr:to>
      <xdr:col>1</xdr:col>
      <xdr:colOff>1828800</xdr:colOff>
      <xdr:row>18</xdr:row>
      <xdr:rowOff>19050</xdr:rowOff>
    </xdr:to>
    <mc:AlternateContent xmlns:mc="http://schemas.openxmlformats.org/markup-compatibility/2006">
      <mc:Choice xmlns:sle15="http://schemas.microsoft.com/office/drawing/2012/slicer" Requires="sle15">
        <xdr:graphicFrame macro="">
          <xdr:nvGraphicFramePr>
            <xdr:cNvPr id="14" name="Department">
              <a:extLst>
                <a:ext uri="{FF2B5EF4-FFF2-40B4-BE49-F238E27FC236}">
                  <a16:creationId xmlns:a16="http://schemas.microsoft.com/office/drawing/2014/main" id="{C3B87DF1-32D8-48C6-A95C-5A9B81168AEC}"/>
                </a:ext>
                <a:ext uri="{147F2762-F138-4A5C-976F-8EAC2B608ADB}">
                  <a16:predDERef xmlns:a16="http://schemas.microsoft.com/office/drawing/2014/main" pred="{E8ABAF58-D455-E31F-A93D-A19E1F31725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857375" y="809625"/>
              <a:ext cx="1828800" cy="26384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9525</xdr:colOff>
      <xdr:row>0</xdr:row>
      <xdr:rowOff>0</xdr:rowOff>
    </xdr:from>
    <xdr:to>
      <xdr:col>0</xdr:col>
      <xdr:colOff>1838325</xdr:colOff>
      <xdr:row>13</xdr:row>
      <xdr:rowOff>161925</xdr:rowOff>
    </xdr:to>
    <mc:AlternateContent xmlns:mc="http://schemas.openxmlformats.org/markup-compatibility/2006">
      <mc:Choice xmlns:sle15="http://schemas.microsoft.com/office/drawing/2012/slicer" Requires="sle15">
        <xdr:graphicFrame macro="">
          <xdr:nvGraphicFramePr>
            <xdr:cNvPr id="15" name="Emp ID">
              <a:extLst>
                <a:ext uri="{FF2B5EF4-FFF2-40B4-BE49-F238E27FC236}">
                  <a16:creationId xmlns:a16="http://schemas.microsoft.com/office/drawing/2014/main" id="{EB9FE9DD-8D93-4BE8-A660-5E524AF12C5D}"/>
                </a:ext>
              </a:extLst>
            </xdr:cNvPr>
            <xdr:cNvGraphicFramePr/>
          </xdr:nvGraphicFramePr>
          <xdr:xfrm>
            <a:off x="0" y="0"/>
            <a:ext cx="0" cy="0"/>
          </xdr:xfrm>
          <a:graphic>
            <a:graphicData uri="http://schemas.microsoft.com/office/drawing/2010/slicer">
              <sle:slicer xmlns:sle="http://schemas.microsoft.com/office/drawing/2010/slicer" name="Emp ID"/>
            </a:graphicData>
          </a:graphic>
        </xdr:graphicFrame>
      </mc:Choice>
      <mc:Fallback>
        <xdr:sp macro="" textlink="">
          <xdr:nvSpPr>
            <xdr:cNvPr id="0" name=""/>
            <xdr:cNvSpPr>
              <a:spLocks noTextEdit="1"/>
            </xdr:cNvSpPr>
          </xdr:nvSpPr>
          <xdr:spPr>
            <a:xfrm>
              <a:off x="9525" y="0"/>
              <a:ext cx="1828800" cy="26384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9525</xdr:colOff>
      <xdr:row>13</xdr:row>
      <xdr:rowOff>171450</xdr:rowOff>
    </xdr:from>
    <xdr:to>
      <xdr:col>0</xdr:col>
      <xdr:colOff>1838325</xdr:colOff>
      <xdr:row>27</xdr:row>
      <xdr:rowOff>142875</xdr:rowOff>
    </xdr:to>
    <mc:AlternateContent xmlns:mc="http://schemas.openxmlformats.org/markup-compatibility/2006">
      <mc:Choice xmlns:sle15="http://schemas.microsoft.com/office/drawing/2012/slicer" Requires="sle15">
        <xdr:graphicFrame macro="">
          <xdr:nvGraphicFramePr>
            <xdr:cNvPr id="16" name="Name">
              <a:extLst>
                <a:ext uri="{FF2B5EF4-FFF2-40B4-BE49-F238E27FC236}">
                  <a16:creationId xmlns:a16="http://schemas.microsoft.com/office/drawing/2014/main" id="{9022DB30-5A44-417B-81DD-DA3312ED920C}"/>
                </a:ext>
                <a:ext uri="{147F2762-F138-4A5C-976F-8EAC2B608ADB}">
                  <a16:predDERef xmlns:a16="http://schemas.microsoft.com/office/drawing/2014/main" pred="{0C9BAFEE-8224-95CA-35D5-C9A121E3AA5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9525" y="2647950"/>
              <a:ext cx="1828800" cy="26384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9525</xdr:colOff>
      <xdr:row>18</xdr:row>
      <xdr:rowOff>57150</xdr:rowOff>
    </xdr:from>
    <xdr:to>
      <xdr:col>1</xdr:col>
      <xdr:colOff>1838325</xdr:colOff>
      <xdr:row>24</xdr:row>
      <xdr:rowOff>66675</xdr:rowOff>
    </xdr:to>
    <mc:AlternateContent xmlns:mc="http://schemas.openxmlformats.org/markup-compatibility/2006">
      <mc:Choice xmlns:sle15="http://schemas.microsoft.com/office/drawing/2012/slicer" Requires="sle15">
        <xdr:graphicFrame macro="">
          <xdr:nvGraphicFramePr>
            <xdr:cNvPr id="17" name="Employee type">
              <a:extLst>
                <a:ext uri="{FF2B5EF4-FFF2-40B4-BE49-F238E27FC236}">
                  <a16:creationId xmlns:a16="http://schemas.microsoft.com/office/drawing/2014/main" id="{C960E15E-7CD0-474A-A717-96EB4198AFA0}"/>
                </a:ext>
                <a:ext uri="{147F2762-F138-4A5C-976F-8EAC2B608ADB}">
                  <a16:predDERef xmlns:a16="http://schemas.microsoft.com/office/drawing/2014/main" pred="{DD5CC5A1-B3C4-0459-A1D2-C1E02F28704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1866900" y="3486150"/>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72AA94EA-B2FB-4932-B863-AEEE20A7AE9C}" sourceName="Employee type">
  <extLst>
    <x:ext xmlns:x15="http://schemas.microsoft.com/office/spreadsheetml/2010/11/main" uri="{2F2917AC-EB37-4324-AD4E-5DD8C200BD13}">
      <x15:tableSlicerCache tableId="2"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4C6EC8A-E489-46B9-8BB4-CF88FF7D4222}" sourceName="Name">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C1DF4D9A-56CA-4D08-8339-AD73C97B27F6}" sourceName="Salary">
  <extLst>
    <x:ext xmlns:x15="http://schemas.microsoft.com/office/spreadsheetml/2010/11/main" uri="{2F2917AC-EB37-4324-AD4E-5DD8C200BD13}">
      <x15:tableSlicerCache tableId="2"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 xr10:uid="{A2A49600-4388-4A7E-A14F-94627111F4B0}" sourceName="Emp ID">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3C2AF66-2E73-466E-A8DF-B144D6731BD9}" sourceName="Department">
  <extLst>
    <x:ext xmlns:x15="http://schemas.microsoft.com/office/spreadsheetml/2010/11/main" uri="{2F2917AC-EB37-4324-AD4E-5DD8C200BD13}">
      <x15:tableSlicerCache tableId="2"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CE10C140-56B1-4208-99A2-5CD878518C3E}" sourceName="Work location">
  <extLst>
    <x:ext xmlns:x15="http://schemas.microsoft.com/office/spreadsheetml/2010/11/main" uri="{2F2917AC-EB37-4324-AD4E-5DD8C200BD13}">
      <x15:tableSlicerCache tableId="2" column="9"/>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57E37E3-158B-47D2-A26B-C72D110B6CAF}" sourceName="Gender">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xr10:uid="{42897BE9-F520-4A5B-9C67-70EC65D32ADE}" cache="Slicer_Employee_type" caption="Employee type" rowHeight="228600"/>
  <slicer name="Name" xr10:uid="{516C85D7-3C43-490B-8070-376194EE3E2F}" cache="Slicer_Name" caption="Name" rowHeight="228600"/>
  <slicer name="Salary" xr10:uid="{2E5E195A-EB69-4DB9-AC61-9F416CAD29AB}" cache="Slicer_Salary" caption="Salary" rowHeight="228600"/>
  <slicer name="Emp ID" xr10:uid="{D6390652-B913-4CA0-8D8A-18FED2A20015}" cache="Slicer_Emp_ID" caption="Emp ID" rowHeight="228600"/>
  <slicer name="Department" xr10:uid="{0C92A0D0-184C-4E0F-96F8-38B42B94B1AB}" cache="Slicer_Department" caption="Department" rowHeight="228600"/>
  <slicer name="Work location 1" xr10:uid="{61D456D3-4A6D-49A7-B3D3-0D6AD11B4F58}" cache="Slicer_Work_location" caption="Work location" rowHeight="228600"/>
  <slicer name="Gender 1" xr10:uid="{918C5BF7-05A9-4F5F-9013-D18CCE5C232E}" cache="Slicer_Gender" caption="Gender"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340E29-9ADD-48C6-9336-81B8F2157B24}" name="Table1" displayName="Table1" ref="A1:I197" totalsRowShown="0" headerRowDxfId="19">
  <autoFilter ref="A1:I197" xr:uid="{52340E29-9ADD-48C6-9336-81B8F2157B24}"/>
  <tableColumns count="9">
    <tableColumn id="1" xr3:uid="{287FEE4B-7DC8-4EE1-9CD1-CBA0D313B8DE}" name="Emp ID"/>
    <tableColumn id="2" xr3:uid="{45AF6DCF-00A9-4B34-94ED-B0F72DD16988}" name="Name"/>
    <tableColumn id="3" xr3:uid="{C2D95312-242D-4144-8425-AC4A3F1F9123}" name="Gender"/>
    <tableColumn id="4" xr3:uid="{E15FDF1D-FA9D-46F0-A65D-DBDC62A647F8}" name="Department"/>
    <tableColumn id="5" xr3:uid="{3C2D715E-D355-4A62-902B-434C676E6426}" name="Salary"/>
    <tableColumn id="6" xr3:uid="{118D2A36-DD2B-4DAF-9B74-5DCFC36A3D33}" name="Start Date"/>
    <tableColumn id="7" xr3:uid="{6248F6D4-8D82-414B-9398-70F301D62057}" name="FTE"/>
    <tableColumn id="8" xr3:uid="{46DE94E1-612B-428E-A5D8-FDE8B8C50E47}" name="Employee type"/>
    <tableColumn id="9" xr3:uid="{013FEA80-CCB8-48AE-97C1-10A756AFF015}" name="Work loc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892B82-7032-4236-889A-9E1985444466}" name="Table13" displayName="Table13" ref="V1:AD197" totalsRowShown="0" headerRowDxfId="0">
  <autoFilter ref="V1:AD197" xr:uid="{CB892B82-7032-4236-889A-9E1985444466}"/>
  <tableColumns count="9">
    <tableColumn id="1" xr3:uid="{F3107DB7-1AD6-4C95-B4FB-E4E74D69660D}" name="Emp ID"/>
    <tableColumn id="2" xr3:uid="{A33D9D1C-312A-445C-8DB3-8C2F382954EA}" name="Name"/>
    <tableColumn id="3" xr3:uid="{6E478F2B-3C8F-44E1-AED1-7E6E419EBD80}" name="Gender"/>
    <tableColumn id="4" xr3:uid="{A8B3D8B7-37F2-4E34-886A-3D3D57643177}" name="Department"/>
    <tableColumn id="5" xr3:uid="{665A2D6E-EE2B-4460-8CB6-945460CD5760}" name="Salary"/>
    <tableColumn id="6" xr3:uid="{3F83A3B7-0478-48D2-9376-6DC6E4CE16DB}" name="Start Date"/>
    <tableColumn id="7" xr3:uid="{0A934BC1-ECC7-4BA7-8627-D3B08105B3C7}" name="FTE"/>
    <tableColumn id="8" xr3:uid="{45F657C2-FCC3-443A-9E68-8FA08A3CD0D8}" name="Employee type"/>
    <tableColumn id="9" xr3:uid="{C91552F4-CF62-4B6F-8676-52609221BB89}" name="Work 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I197"/>
  <sheetViews>
    <sheetView topLeftCell="A4" zoomScale="160" zoomScaleNormal="160" workbookViewId="0">
      <selection activeCell="C1" sqref="C1:C1048576"/>
    </sheetView>
  </sheetViews>
  <sheetFormatPr defaultRowHeight="15" x14ac:dyDescent="0.25"/>
  <cols>
    <col min="1" max="1" width="9.42578125" bestFit="1" customWidth="1"/>
    <col min="2" max="2" width="24.140625" bestFit="1" customWidth="1"/>
    <col min="3" max="3" width="9.7109375" bestFit="1" customWidth="1"/>
    <col min="4" max="4" width="24.85546875" bestFit="1" customWidth="1"/>
    <col min="6" max="6" width="12.7109375" bestFit="1" customWidth="1"/>
    <col min="8" max="8" width="16.42578125" bestFit="1" customWidth="1"/>
    <col min="9" max="9" width="22.7109375" bestFit="1" customWidth="1"/>
  </cols>
  <sheetData>
    <row r="1" spans="1:9" s="1" customFormat="1" x14ac:dyDescent="0.25">
      <c r="A1" s="4" t="s">
        <v>0</v>
      </c>
      <c r="B1" s="4" t="s">
        <v>1</v>
      </c>
      <c r="C1" s="4" t="s">
        <v>2</v>
      </c>
      <c r="D1" s="4" t="s">
        <v>3</v>
      </c>
      <c r="E1" s="4" t="s">
        <v>4</v>
      </c>
      <c r="F1" s="4" t="s">
        <v>5</v>
      </c>
      <c r="G1" s="4" t="s">
        <v>6</v>
      </c>
      <c r="H1" s="4" t="s">
        <v>7</v>
      </c>
      <c r="I1" s="4" t="s">
        <v>8</v>
      </c>
    </row>
    <row r="2" spans="1:9" x14ac:dyDescent="0.25">
      <c r="A2" t="s">
        <v>9</v>
      </c>
      <c r="B2" t="s">
        <v>10</v>
      </c>
      <c r="C2" s="2" t="s">
        <v>11</v>
      </c>
      <c r="D2" t="s">
        <v>12</v>
      </c>
      <c r="E2">
        <v>105468.7</v>
      </c>
      <c r="F2" t="s">
        <v>13</v>
      </c>
      <c r="G2">
        <v>1</v>
      </c>
      <c r="H2" t="s">
        <v>14</v>
      </c>
      <c r="I2" t="s">
        <v>15</v>
      </c>
    </row>
    <row r="3" spans="1:9" x14ac:dyDescent="0.25">
      <c r="A3" t="s">
        <v>16</v>
      </c>
      <c r="B3" t="s">
        <v>17</v>
      </c>
      <c r="C3" s="3" t="s">
        <v>18</v>
      </c>
      <c r="D3" t="s">
        <v>19</v>
      </c>
      <c r="E3">
        <v>88360.79</v>
      </c>
      <c r="F3">
        <v>43710</v>
      </c>
      <c r="G3">
        <v>1</v>
      </c>
      <c r="H3" t="s">
        <v>14</v>
      </c>
      <c r="I3" t="s">
        <v>20</v>
      </c>
    </row>
    <row r="4" spans="1:9" x14ac:dyDescent="0.25">
      <c r="A4" t="s">
        <v>21</v>
      </c>
      <c r="B4" t="s">
        <v>22</v>
      </c>
      <c r="C4" s="3" t="s">
        <v>18</v>
      </c>
      <c r="D4" t="s">
        <v>23</v>
      </c>
      <c r="E4">
        <v>85879.23</v>
      </c>
      <c r="F4">
        <v>43902</v>
      </c>
      <c r="G4">
        <v>1</v>
      </c>
      <c r="H4" t="s">
        <v>14</v>
      </c>
      <c r="I4" t="s">
        <v>15</v>
      </c>
    </row>
    <row r="5" spans="1:9" x14ac:dyDescent="0.25">
      <c r="A5" t="s">
        <v>24</v>
      </c>
      <c r="B5" t="s">
        <v>25</v>
      </c>
      <c r="C5" s="3" t="s">
        <v>18</v>
      </c>
      <c r="D5" t="s">
        <v>26</v>
      </c>
      <c r="E5">
        <v>93128.34</v>
      </c>
      <c r="F5" t="s">
        <v>27</v>
      </c>
      <c r="G5">
        <v>1</v>
      </c>
      <c r="H5" t="s">
        <v>28</v>
      </c>
      <c r="I5" t="s">
        <v>20</v>
      </c>
    </row>
    <row r="6" spans="1:9" x14ac:dyDescent="0.25">
      <c r="A6" t="s">
        <v>29</v>
      </c>
      <c r="B6" t="s">
        <v>30</v>
      </c>
      <c r="C6" s="3" t="s">
        <v>18</v>
      </c>
      <c r="D6" t="s">
        <v>26</v>
      </c>
      <c r="E6">
        <v>57002.02</v>
      </c>
      <c r="F6" t="s">
        <v>31</v>
      </c>
      <c r="G6">
        <v>0.7</v>
      </c>
      <c r="H6" t="s">
        <v>14</v>
      </c>
      <c r="I6" t="s">
        <v>32</v>
      </c>
    </row>
    <row r="7" spans="1:9" x14ac:dyDescent="0.25">
      <c r="A7" t="s">
        <v>33</v>
      </c>
      <c r="B7" t="s">
        <v>34</v>
      </c>
      <c r="C7" s="2" t="s">
        <v>11</v>
      </c>
      <c r="D7" t="s">
        <v>35</v>
      </c>
      <c r="E7">
        <v>118976.16</v>
      </c>
      <c r="F7" t="s">
        <v>36</v>
      </c>
      <c r="G7">
        <v>1</v>
      </c>
      <c r="H7" t="s">
        <v>14</v>
      </c>
      <c r="I7" t="s">
        <v>37</v>
      </c>
    </row>
    <row r="8" spans="1:9" x14ac:dyDescent="0.25">
      <c r="A8" t="s">
        <v>38</v>
      </c>
      <c r="B8" t="s">
        <v>39</v>
      </c>
      <c r="D8" t="s">
        <v>40</v>
      </c>
      <c r="E8">
        <v>104802.63</v>
      </c>
      <c r="F8">
        <v>44502</v>
      </c>
      <c r="G8">
        <v>1</v>
      </c>
      <c r="H8" t="s">
        <v>14</v>
      </c>
      <c r="I8" t="s">
        <v>32</v>
      </c>
    </row>
    <row r="9" spans="1:9" x14ac:dyDescent="0.25">
      <c r="A9" t="s">
        <v>41</v>
      </c>
      <c r="B9" t="s">
        <v>42</v>
      </c>
      <c r="C9" s="3" t="s">
        <v>18</v>
      </c>
      <c r="D9" t="s">
        <v>43</v>
      </c>
      <c r="E9">
        <v>66017.179999999993</v>
      </c>
      <c r="F9">
        <v>43643</v>
      </c>
      <c r="G9">
        <v>0.9</v>
      </c>
      <c r="H9" t="s">
        <v>14</v>
      </c>
      <c r="I9" t="s">
        <v>15</v>
      </c>
    </row>
    <row r="10" spans="1:9" x14ac:dyDescent="0.25">
      <c r="A10" t="s">
        <v>44</v>
      </c>
      <c r="B10" t="s">
        <v>45</v>
      </c>
      <c r="C10" s="2" t="s">
        <v>11</v>
      </c>
      <c r="D10" t="s">
        <v>46</v>
      </c>
      <c r="E10">
        <v>74279.009999999995</v>
      </c>
      <c r="F10">
        <v>43466</v>
      </c>
      <c r="G10">
        <v>1</v>
      </c>
      <c r="H10" t="s">
        <v>14</v>
      </c>
      <c r="I10" t="s">
        <v>37</v>
      </c>
    </row>
    <row r="11" spans="1:9" x14ac:dyDescent="0.25">
      <c r="A11" t="s">
        <v>47</v>
      </c>
      <c r="B11" t="s">
        <v>48</v>
      </c>
      <c r="C11" s="3" t="s">
        <v>18</v>
      </c>
      <c r="D11" t="s">
        <v>19</v>
      </c>
      <c r="E11">
        <v>68980.52</v>
      </c>
      <c r="F11">
        <v>43494</v>
      </c>
      <c r="G11">
        <v>0.8</v>
      </c>
      <c r="H11" t="s">
        <v>14</v>
      </c>
      <c r="I11" t="s">
        <v>15</v>
      </c>
    </row>
    <row r="12" spans="1:9" x14ac:dyDescent="0.25">
      <c r="A12" t="s">
        <v>49</v>
      </c>
      <c r="B12" t="s">
        <v>50</v>
      </c>
      <c r="C12" s="3" t="s">
        <v>18</v>
      </c>
      <c r="D12" t="s">
        <v>23</v>
      </c>
      <c r="E12">
        <v>42314.39</v>
      </c>
      <c r="F12" t="s">
        <v>51</v>
      </c>
      <c r="G12">
        <v>1</v>
      </c>
      <c r="H12" t="s">
        <v>28</v>
      </c>
      <c r="I12" t="s">
        <v>15</v>
      </c>
    </row>
    <row r="13" spans="1:9" x14ac:dyDescent="0.25">
      <c r="A13" t="s">
        <v>52</v>
      </c>
      <c r="B13" t="s">
        <v>53</v>
      </c>
      <c r="C13" s="3" t="s">
        <v>18</v>
      </c>
      <c r="D13" t="s">
        <v>35</v>
      </c>
      <c r="E13">
        <v>114425.19</v>
      </c>
      <c r="F13" t="s">
        <v>54</v>
      </c>
      <c r="G13">
        <v>1</v>
      </c>
      <c r="H13" t="s">
        <v>14</v>
      </c>
      <c r="I13" t="s">
        <v>37</v>
      </c>
    </row>
    <row r="14" spans="1:9" x14ac:dyDescent="0.25">
      <c r="A14" t="s">
        <v>55</v>
      </c>
      <c r="B14" t="s">
        <v>56</v>
      </c>
      <c r="C14" s="3" t="s">
        <v>18</v>
      </c>
      <c r="D14" t="s">
        <v>19</v>
      </c>
      <c r="E14">
        <v>69192.850000000006</v>
      </c>
      <c r="F14" t="s">
        <v>57</v>
      </c>
      <c r="G14">
        <v>1</v>
      </c>
      <c r="H14" t="s">
        <v>14</v>
      </c>
      <c r="I14" t="s">
        <v>58</v>
      </c>
    </row>
    <row r="15" spans="1:9" x14ac:dyDescent="0.25">
      <c r="A15" t="s">
        <v>59</v>
      </c>
      <c r="B15" t="s">
        <v>60</v>
      </c>
      <c r="C15" s="2" t="s">
        <v>11</v>
      </c>
      <c r="D15" t="s">
        <v>40</v>
      </c>
      <c r="E15">
        <v>61214.26</v>
      </c>
      <c r="F15" t="s">
        <v>61</v>
      </c>
      <c r="G15">
        <v>1</v>
      </c>
      <c r="H15" t="s">
        <v>62</v>
      </c>
      <c r="I15" t="s">
        <v>63</v>
      </c>
    </row>
    <row r="16" spans="1:9" x14ac:dyDescent="0.25">
      <c r="A16" t="s">
        <v>64</v>
      </c>
      <c r="B16" t="s">
        <v>65</v>
      </c>
      <c r="C16" s="2" t="s">
        <v>11</v>
      </c>
      <c r="D16" t="s">
        <v>40</v>
      </c>
      <c r="E16">
        <v>54137.05</v>
      </c>
      <c r="F16" t="s">
        <v>66</v>
      </c>
      <c r="G16">
        <v>1</v>
      </c>
      <c r="H16" t="s">
        <v>14</v>
      </c>
      <c r="I16" t="s">
        <v>15</v>
      </c>
    </row>
    <row r="17" spans="1:9" x14ac:dyDescent="0.25">
      <c r="A17" t="s">
        <v>67</v>
      </c>
      <c r="B17" t="s">
        <v>68</v>
      </c>
      <c r="C17" s="3" t="s">
        <v>18</v>
      </c>
      <c r="D17" t="s">
        <v>26</v>
      </c>
      <c r="E17">
        <v>37902.35</v>
      </c>
      <c r="F17" t="s">
        <v>69</v>
      </c>
      <c r="G17">
        <v>1</v>
      </c>
      <c r="H17" t="s">
        <v>14</v>
      </c>
      <c r="I17" t="s">
        <v>70</v>
      </c>
    </row>
    <row r="18" spans="1:9" x14ac:dyDescent="0.25">
      <c r="A18" t="s">
        <v>71</v>
      </c>
      <c r="B18" t="s">
        <v>72</v>
      </c>
      <c r="C18" s="2" t="s">
        <v>11</v>
      </c>
      <c r="D18" t="s">
        <v>35</v>
      </c>
      <c r="E18">
        <v>39969.72</v>
      </c>
      <c r="F18" t="s">
        <v>73</v>
      </c>
      <c r="G18">
        <v>1</v>
      </c>
      <c r="H18" t="s">
        <v>62</v>
      </c>
      <c r="I18" t="s">
        <v>58</v>
      </c>
    </row>
    <row r="19" spans="1:9" x14ac:dyDescent="0.25">
      <c r="A19" t="s">
        <v>74</v>
      </c>
      <c r="B19" t="s">
        <v>75</v>
      </c>
      <c r="C19" s="2" t="s">
        <v>11</v>
      </c>
      <c r="D19" t="s">
        <v>23</v>
      </c>
      <c r="E19">
        <v>69913.39</v>
      </c>
      <c r="F19">
        <v>43584</v>
      </c>
      <c r="G19">
        <v>1</v>
      </c>
      <c r="H19" t="s">
        <v>14</v>
      </c>
      <c r="I19" t="s">
        <v>15</v>
      </c>
    </row>
    <row r="20" spans="1:9" x14ac:dyDescent="0.25">
      <c r="A20" t="s">
        <v>76</v>
      </c>
      <c r="B20" t="s">
        <v>77</v>
      </c>
      <c r="C20" s="2" t="s">
        <v>11</v>
      </c>
      <c r="D20" t="s">
        <v>46</v>
      </c>
      <c r="E20">
        <v>52748.63</v>
      </c>
      <c r="F20" t="s">
        <v>54</v>
      </c>
      <c r="G20">
        <v>1</v>
      </c>
      <c r="H20" t="s">
        <v>14</v>
      </c>
      <c r="I20" t="s">
        <v>70</v>
      </c>
    </row>
    <row r="21" spans="1:9" x14ac:dyDescent="0.25">
      <c r="A21" t="s">
        <v>78</v>
      </c>
      <c r="B21" t="s">
        <v>79</v>
      </c>
      <c r="C21" s="2" t="s">
        <v>11</v>
      </c>
      <c r="D21" t="s">
        <v>80</v>
      </c>
      <c r="E21">
        <v>50310.09</v>
      </c>
      <c r="F21">
        <v>44285</v>
      </c>
      <c r="G21">
        <v>0.4</v>
      </c>
      <c r="H21" t="s">
        <v>14</v>
      </c>
      <c r="I21" t="s">
        <v>32</v>
      </c>
    </row>
    <row r="22" spans="1:9" x14ac:dyDescent="0.25">
      <c r="A22" t="s">
        <v>81</v>
      </c>
      <c r="B22" t="s">
        <v>82</v>
      </c>
      <c r="C22" s="2" t="s">
        <v>11</v>
      </c>
      <c r="D22" t="s">
        <v>83</v>
      </c>
      <c r="E22">
        <v>52963.65</v>
      </c>
      <c r="F22">
        <v>44288</v>
      </c>
      <c r="G22">
        <v>0.3</v>
      </c>
      <c r="H22" t="s">
        <v>14</v>
      </c>
      <c r="I22" t="s">
        <v>58</v>
      </c>
    </row>
    <row r="23" spans="1:9" x14ac:dyDescent="0.25">
      <c r="A23" t="s">
        <v>84</v>
      </c>
      <c r="B23" t="s">
        <v>85</v>
      </c>
      <c r="C23" s="2" t="s">
        <v>11</v>
      </c>
      <c r="D23" t="s">
        <v>86</v>
      </c>
      <c r="E23">
        <v>62195.47</v>
      </c>
      <c r="F23" t="s">
        <v>87</v>
      </c>
      <c r="G23">
        <v>1</v>
      </c>
      <c r="H23" t="s">
        <v>14</v>
      </c>
      <c r="I23" t="s">
        <v>15</v>
      </c>
    </row>
    <row r="24" spans="1:9" x14ac:dyDescent="0.25">
      <c r="A24" t="s">
        <v>88</v>
      </c>
      <c r="B24" t="s">
        <v>89</v>
      </c>
      <c r="C24" s="2" t="s">
        <v>11</v>
      </c>
      <c r="D24" t="s">
        <v>35</v>
      </c>
      <c r="E24">
        <v>43329.22</v>
      </c>
      <c r="F24">
        <v>43809</v>
      </c>
      <c r="G24">
        <v>0.5</v>
      </c>
      <c r="H24" t="s">
        <v>28</v>
      </c>
      <c r="I24" t="s">
        <v>15</v>
      </c>
    </row>
    <row r="25" spans="1:9" x14ac:dyDescent="0.25">
      <c r="A25" t="s">
        <v>90</v>
      </c>
      <c r="B25" t="s">
        <v>91</v>
      </c>
      <c r="C25" s="3" t="s">
        <v>18</v>
      </c>
      <c r="D25" t="s">
        <v>26</v>
      </c>
      <c r="E25">
        <v>71570.990000000005</v>
      </c>
      <c r="F25" t="s">
        <v>92</v>
      </c>
      <c r="G25">
        <v>0.5</v>
      </c>
      <c r="H25" t="s">
        <v>14</v>
      </c>
      <c r="I25" t="s">
        <v>32</v>
      </c>
    </row>
    <row r="26" spans="1:9" x14ac:dyDescent="0.25">
      <c r="A26" t="s">
        <v>93</v>
      </c>
      <c r="B26" t="s">
        <v>94</v>
      </c>
      <c r="D26" t="s">
        <v>26</v>
      </c>
      <c r="E26">
        <v>78840.23</v>
      </c>
      <c r="F26">
        <v>43633</v>
      </c>
      <c r="G26">
        <v>1</v>
      </c>
      <c r="H26" t="s">
        <v>62</v>
      </c>
      <c r="I26" t="s">
        <v>15</v>
      </c>
    </row>
    <row r="27" spans="1:9" x14ac:dyDescent="0.25">
      <c r="A27" t="s">
        <v>95</v>
      </c>
      <c r="B27" t="s">
        <v>96</v>
      </c>
      <c r="C27" s="3" t="s">
        <v>18</v>
      </c>
      <c r="D27" t="s">
        <v>80</v>
      </c>
      <c r="E27">
        <v>61994.76</v>
      </c>
      <c r="F27">
        <v>43794</v>
      </c>
      <c r="G27">
        <v>0.3</v>
      </c>
      <c r="H27" t="s">
        <v>14</v>
      </c>
      <c r="I27" t="s">
        <v>32</v>
      </c>
    </row>
    <row r="28" spans="1:9" x14ac:dyDescent="0.25">
      <c r="A28" t="s">
        <v>97</v>
      </c>
      <c r="B28" t="s">
        <v>98</v>
      </c>
      <c r="C28" s="3" t="s">
        <v>18</v>
      </c>
      <c r="D28" t="s">
        <v>23</v>
      </c>
      <c r="E28">
        <v>89690.38</v>
      </c>
      <c r="F28">
        <v>43206</v>
      </c>
      <c r="G28">
        <v>1</v>
      </c>
      <c r="H28" t="s">
        <v>14</v>
      </c>
      <c r="I28" t="s">
        <v>37</v>
      </c>
    </row>
    <row r="29" spans="1:9" x14ac:dyDescent="0.25">
      <c r="A29" t="s">
        <v>99</v>
      </c>
      <c r="B29" t="s">
        <v>100</v>
      </c>
      <c r="C29" s="2" t="s">
        <v>11</v>
      </c>
      <c r="D29" t="s">
        <v>101</v>
      </c>
      <c r="E29">
        <v>104335.03999999999</v>
      </c>
      <c r="F29">
        <v>43874</v>
      </c>
      <c r="G29">
        <v>1</v>
      </c>
      <c r="H29" t="s">
        <v>14</v>
      </c>
      <c r="I29" t="s">
        <v>58</v>
      </c>
    </row>
    <row r="30" spans="1:9" x14ac:dyDescent="0.25">
      <c r="A30" t="s">
        <v>102</v>
      </c>
      <c r="B30" t="s">
        <v>103</v>
      </c>
      <c r="C30" s="2" t="s">
        <v>11</v>
      </c>
      <c r="D30" t="s">
        <v>83</v>
      </c>
      <c r="E30">
        <v>52246.29</v>
      </c>
      <c r="F30" t="s">
        <v>104</v>
      </c>
      <c r="G30">
        <v>1</v>
      </c>
      <c r="H30" t="s">
        <v>62</v>
      </c>
      <c r="I30" t="s">
        <v>37</v>
      </c>
    </row>
    <row r="31" spans="1:9" x14ac:dyDescent="0.25">
      <c r="A31" t="s">
        <v>105</v>
      </c>
      <c r="B31" t="s">
        <v>106</v>
      </c>
      <c r="C31" s="2" t="s">
        <v>11</v>
      </c>
      <c r="D31" t="s">
        <v>107</v>
      </c>
      <c r="E31">
        <v>90697.67</v>
      </c>
      <c r="F31">
        <v>44221</v>
      </c>
      <c r="G31">
        <v>0.8</v>
      </c>
      <c r="H31" t="s">
        <v>14</v>
      </c>
      <c r="I31" t="s">
        <v>20</v>
      </c>
    </row>
    <row r="32" spans="1:9" x14ac:dyDescent="0.25">
      <c r="A32" t="s">
        <v>108</v>
      </c>
      <c r="B32" t="s">
        <v>109</v>
      </c>
      <c r="C32" s="2" t="s">
        <v>11</v>
      </c>
      <c r="D32" t="s">
        <v>19</v>
      </c>
      <c r="E32">
        <v>90884.32</v>
      </c>
      <c r="F32" t="s">
        <v>110</v>
      </c>
      <c r="G32">
        <v>1</v>
      </c>
      <c r="H32" t="s">
        <v>14</v>
      </c>
      <c r="I32" t="s">
        <v>58</v>
      </c>
    </row>
    <row r="33" spans="1:9" x14ac:dyDescent="0.25">
      <c r="A33" t="s">
        <v>111</v>
      </c>
      <c r="B33" t="s">
        <v>112</v>
      </c>
      <c r="C33" s="2" t="s">
        <v>11</v>
      </c>
      <c r="D33" t="s">
        <v>80</v>
      </c>
      <c r="E33">
        <v>76320.44</v>
      </c>
      <c r="F33">
        <v>44383</v>
      </c>
      <c r="G33">
        <v>0.8</v>
      </c>
      <c r="H33" t="s">
        <v>62</v>
      </c>
      <c r="I33" t="s">
        <v>15</v>
      </c>
    </row>
    <row r="34" spans="1:9" x14ac:dyDescent="0.25">
      <c r="A34" t="s">
        <v>113</v>
      </c>
      <c r="B34" t="s">
        <v>114</v>
      </c>
      <c r="C34" s="2" t="s">
        <v>11</v>
      </c>
      <c r="D34" t="s">
        <v>19</v>
      </c>
      <c r="E34">
        <v>73360.38</v>
      </c>
      <c r="F34">
        <v>43972</v>
      </c>
      <c r="G34">
        <v>1</v>
      </c>
      <c r="H34" t="s">
        <v>62</v>
      </c>
      <c r="I34" t="s">
        <v>15</v>
      </c>
    </row>
    <row r="35" spans="1:9" x14ac:dyDescent="0.25">
      <c r="A35" t="s">
        <v>115</v>
      </c>
      <c r="B35" t="s">
        <v>116</v>
      </c>
      <c r="C35" s="2" t="s">
        <v>11</v>
      </c>
      <c r="D35" t="s">
        <v>12</v>
      </c>
      <c r="F35" t="s">
        <v>117</v>
      </c>
      <c r="G35">
        <v>0.7</v>
      </c>
      <c r="H35" t="s">
        <v>14</v>
      </c>
      <c r="I35" t="s">
        <v>63</v>
      </c>
    </row>
    <row r="36" spans="1:9" x14ac:dyDescent="0.25">
      <c r="A36" t="s">
        <v>118</v>
      </c>
      <c r="B36" t="s">
        <v>119</v>
      </c>
      <c r="C36" s="3" t="s">
        <v>18</v>
      </c>
      <c r="D36" t="s">
        <v>46</v>
      </c>
      <c r="E36">
        <v>50449.46</v>
      </c>
      <c r="F36" t="s">
        <v>120</v>
      </c>
      <c r="G36">
        <v>0.8</v>
      </c>
      <c r="H36" t="s">
        <v>14</v>
      </c>
      <c r="I36" t="s">
        <v>63</v>
      </c>
    </row>
    <row r="37" spans="1:9" x14ac:dyDescent="0.25">
      <c r="A37" t="s">
        <v>121</v>
      </c>
      <c r="B37" t="s">
        <v>122</v>
      </c>
      <c r="C37" s="2" t="s">
        <v>11</v>
      </c>
      <c r="D37" t="s">
        <v>26</v>
      </c>
      <c r="E37">
        <v>53949.26</v>
      </c>
      <c r="F37">
        <v>43808</v>
      </c>
      <c r="G37">
        <v>1</v>
      </c>
      <c r="H37" t="s">
        <v>62</v>
      </c>
      <c r="I37" t="s">
        <v>58</v>
      </c>
    </row>
    <row r="38" spans="1:9" x14ac:dyDescent="0.25">
      <c r="A38" t="s">
        <v>123</v>
      </c>
      <c r="B38" t="s">
        <v>124</v>
      </c>
      <c r="C38" s="2" t="s">
        <v>11</v>
      </c>
      <c r="D38" t="s">
        <v>107</v>
      </c>
      <c r="E38">
        <v>113616.23</v>
      </c>
      <c r="F38">
        <v>43255</v>
      </c>
      <c r="G38">
        <v>1</v>
      </c>
      <c r="H38" t="s">
        <v>14</v>
      </c>
      <c r="I38" t="s">
        <v>15</v>
      </c>
    </row>
    <row r="39" spans="1:9" x14ac:dyDescent="0.25">
      <c r="A39" t="s">
        <v>125</v>
      </c>
      <c r="B39" t="s">
        <v>126</v>
      </c>
      <c r="C39" s="3" t="s">
        <v>18</v>
      </c>
      <c r="D39" t="s">
        <v>101</v>
      </c>
      <c r="E39">
        <v>110906.35</v>
      </c>
      <c r="F39" t="s">
        <v>127</v>
      </c>
      <c r="G39">
        <v>1</v>
      </c>
      <c r="H39" t="s">
        <v>62</v>
      </c>
      <c r="I39" t="s">
        <v>37</v>
      </c>
    </row>
    <row r="40" spans="1:9" x14ac:dyDescent="0.25">
      <c r="A40" t="s">
        <v>128</v>
      </c>
      <c r="B40" t="s">
        <v>129</v>
      </c>
      <c r="C40" s="3" t="s">
        <v>18</v>
      </c>
      <c r="D40" t="s">
        <v>40</v>
      </c>
      <c r="E40">
        <v>100371.31</v>
      </c>
      <c r="F40">
        <v>44067</v>
      </c>
      <c r="G40">
        <v>0.8</v>
      </c>
      <c r="H40" t="s">
        <v>28</v>
      </c>
      <c r="I40" t="s">
        <v>63</v>
      </c>
    </row>
    <row r="41" spans="1:9" x14ac:dyDescent="0.25">
      <c r="A41" t="s">
        <v>130</v>
      </c>
      <c r="B41" t="s">
        <v>131</v>
      </c>
      <c r="C41" s="3" t="s">
        <v>18</v>
      </c>
      <c r="D41" t="s">
        <v>83</v>
      </c>
      <c r="E41">
        <v>69163.39</v>
      </c>
      <c r="F41">
        <v>43397</v>
      </c>
      <c r="G41">
        <v>1</v>
      </c>
      <c r="H41" t="s">
        <v>14</v>
      </c>
      <c r="I41" t="s">
        <v>15</v>
      </c>
    </row>
    <row r="42" spans="1:9" x14ac:dyDescent="0.25">
      <c r="A42" t="s">
        <v>132</v>
      </c>
      <c r="B42" t="s">
        <v>133</v>
      </c>
      <c r="C42" s="2" t="s">
        <v>11</v>
      </c>
      <c r="D42" t="s">
        <v>26</v>
      </c>
      <c r="E42">
        <v>114691.03</v>
      </c>
      <c r="F42" t="s">
        <v>134</v>
      </c>
      <c r="G42">
        <v>1</v>
      </c>
      <c r="H42" t="s">
        <v>62</v>
      </c>
      <c r="I42" t="s">
        <v>37</v>
      </c>
    </row>
    <row r="43" spans="1:9" x14ac:dyDescent="0.25">
      <c r="A43" t="s">
        <v>135</v>
      </c>
      <c r="B43" t="s">
        <v>136</v>
      </c>
      <c r="C43" s="2" t="s">
        <v>11</v>
      </c>
      <c r="D43" t="s">
        <v>80</v>
      </c>
      <c r="E43">
        <v>86556.96</v>
      </c>
      <c r="F43" t="s">
        <v>137</v>
      </c>
      <c r="G43">
        <v>1</v>
      </c>
      <c r="H43" t="s">
        <v>14</v>
      </c>
      <c r="I43" t="s">
        <v>32</v>
      </c>
    </row>
    <row r="44" spans="1:9" x14ac:dyDescent="0.25">
      <c r="A44" t="s">
        <v>138</v>
      </c>
      <c r="B44" t="s">
        <v>139</v>
      </c>
      <c r="C44" s="3" t="s">
        <v>18</v>
      </c>
      <c r="D44" t="s">
        <v>23</v>
      </c>
      <c r="E44">
        <v>31172.77</v>
      </c>
      <c r="F44" t="s">
        <v>140</v>
      </c>
      <c r="G44">
        <v>1</v>
      </c>
      <c r="H44" t="s">
        <v>28</v>
      </c>
      <c r="I44" t="s">
        <v>15</v>
      </c>
    </row>
    <row r="45" spans="1:9" x14ac:dyDescent="0.25">
      <c r="A45" t="s">
        <v>141</v>
      </c>
      <c r="B45" t="s">
        <v>142</v>
      </c>
      <c r="C45" s="2" t="s">
        <v>11</v>
      </c>
      <c r="D45" t="s">
        <v>19</v>
      </c>
      <c r="E45">
        <v>80169.42</v>
      </c>
      <c r="F45" t="s">
        <v>143</v>
      </c>
      <c r="G45">
        <v>1</v>
      </c>
      <c r="H45" t="s">
        <v>14</v>
      </c>
      <c r="I45" t="s">
        <v>63</v>
      </c>
    </row>
    <row r="46" spans="1:9" x14ac:dyDescent="0.25">
      <c r="A46" t="s">
        <v>121</v>
      </c>
      <c r="B46" t="s">
        <v>122</v>
      </c>
      <c r="C46" s="2" t="s">
        <v>11</v>
      </c>
      <c r="D46" t="s">
        <v>26</v>
      </c>
      <c r="E46">
        <v>53949.26</v>
      </c>
      <c r="F46">
        <v>43808</v>
      </c>
      <c r="G46">
        <v>1</v>
      </c>
      <c r="H46" t="s">
        <v>62</v>
      </c>
      <c r="I46" t="s">
        <v>58</v>
      </c>
    </row>
    <row r="47" spans="1:9" x14ac:dyDescent="0.25">
      <c r="A47" t="s">
        <v>144</v>
      </c>
      <c r="B47" t="s">
        <v>145</v>
      </c>
      <c r="C47" s="3" t="s">
        <v>18</v>
      </c>
      <c r="D47" t="s">
        <v>40</v>
      </c>
      <c r="E47">
        <v>58935.92</v>
      </c>
      <c r="F47" t="s">
        <v>146</v>
      </c>
      <c r="G47">
        <v>1</v>
      </c>
      <c r="H47" t="s">
        <v>62</v>
      </c>
      <c r="I47" t="s">
        <v>32</v>
      </c>
    </row>
    <row r="48" spans="1:9" x14ac:dyDescent="0.25">
      <c r="A48" t="s">
        <v>147</v>
      </c>
      <c r="B48" t="s">
        <v>148</v>
      </c>
      <c r="C48" s="3" t="s">
        <v>18</v>
      </c>
      <c r="D48" t="s">
        <v>40</v>
      </c>
      <c r="E48">
        <v>63555.73</v>
      </c>
      <c r="F48" t="s">
        <v>149</v>
      </c>
      <c r="G48">
        <v>1</v>
      </c>
      <c r="H48" t="s">
        <v>14</v>
      </c>
      <c r="I48" t="s">
        <v>70</v>
      </c>
    </row>
    <row r="49" spans="1:9" x14ac:dyDescent="0.25">
      <c r="A49" t="s">
        <v>150</v>
      </c>
      <c r="B49" t="s">
        <v>151</v>
      </c>
      <c r="C49" s="2" t="s">
        <v>11</v>
      </c>
      <c r="D49" t="s">
        <v>83</v>
      </c>
      <c r="E49">
        <v>57419.35</v>
      </c>
      <c r="F49">
        <v>43305</v>
      </c>
      <c r="G49">
        <v>1</v>
      </c>
      <c r="H49" t="s">
        <v>28</v>
      </c>
      <c r="I49" t="s">
        <v>63</v>
      </c>
    </row>
    <row r="50" spans="1:9" x14ac:dyDescent="0.25">
      <c r="A50" t="s">
        <v>152</v>
      </c>
      <c r="B50" t="s">
        <v>153</v>
      </c>
      <c r="C50" s="3" t="s">
        <v>18</v>
      </c>
      <c r="D50" t="s">
        <v>101</v>
      </c>
      <c r="E50">
        <v>67818.14</v>
      </c>
      <c r="F50" t="s">
        <v>154</v>
      </c>
      <c r="G50">
        <v>0.6</v>
      </c>
      <c r="H50" t="s">
        <v>28</v>
      </c>
      <c r="I50" t="s">
        <v>15</v>
      </c>
    </row>
    <row r="51" spans="1:9" x14ac:dyDescent="0.25">
      <c r="A51" t="s">
        <v>155</v>
      </c>
      <c r="B51" t="s">
        <v>156</v>
      </c>
      <c r="C51" s="3" t="s">
        <v>18</v>
      </c>
      <c r="D51" t="s">
        <v>12</v>
      </c>
      <c r="E51">
        <v>44403.77</v>
      </c>
      <c r="F51">
        <v>43416</v>
      </c>
      <c r="G51">
        <v>1</v>
      </c>
      <c r="H51" t="s">
        <v>14</v>
      </c>
      <c r="I51" t="s">
        <v>32</v>
      </c>
    </row>
    <row r="52" spans="1:9" x14ac:dyDescent="0.25">
      <c r="A52" t="s">
        <v>157</v>
      </c>
      <c r="B52" t="s">
        <v>158</v>
      </c>
      <c r="C52" s="2" t="s">
        <v>11</v>
      </c>
      <c r="D52" t="s">
        <v>43</v>
      </c>
      <c r="E52">
        <v>40753.54</v>
      </c>
      <c r="F52">
        <v>43152</v>
      </c>
      <c r="G52">
        <v>0.6</v>
      </c>
      <c r="H52" t="s">
        <v>14</v>
      </c>
      <c r="I52" t="s">
        <v>37</v>
      </c>
    </row>
    <row r="53" spans="1:9" x14ac:dyDescent="0.25">
      <c r="A53" t="s">
        <v>159</v>
      </c>
      <c r="B53" t="s">
        <v>160</v>
      </c>
      <c r="C53" s="3" t="s">
        <v>18</v>
      </c>
      <c r="D53" t="s">
        <v>26</v>
      </c>
      <c r="E53">
        <v>102934.09</v>
      </c>
      <c r="F53" t="s">
        <v>161</v>
      </c>
      <c r="G53">
        <v>1</v>
      </c>
      <c r="H53" t="s">
        <v>14</v>
      </c>
      <c r="I53" t="s">
        <v>32</v>
      </c>
    </row>
    <row r="54" spans="1:9" x14ac:dyDescent="0.25">
      <c r="A54" t="s">
        <v>162</v>
      </c>
      <c r="B54" t="s">
        <v>163</v>
      </c>
      <c r="C54" s="2" t="s">
        <v>11</v>
      </c>
      <c r="D54" t="s">
        <v>86</v>
      </c>
      <c r="E54">
        <v>68860.399999999994</v>
      </c>
      <c r="F54">
        <v>43508</v>
      </c>
      <c r="G54">
        <v>0.4</v>
      </c>
      <c r="H54" t="s">
        <v>14</v>
      </c>
      <c r="I54" t="s">
        <v>58</v>
      </c>
    </row>
    <row r="55" spans="1:9" x14ac:dyDescent="0.25">
      <c r="A55" t="s">
        <v>164</v>
      </c>
      <c r="B55" t="s">
        <v>165</v>
      </c>
      <c r="C55" s="2" t="s">
        <v>11</v>
      </c>
      <c r="D55" t="s">
        <v>26</v>
      </c>
      <c r="E55">
        <v>79567.69</v>
      </c>
      <c r="F55">
        <v>43272</v>
      </c>
      <c r="G55">
        <v>1</v>
      </c>
      <c r="H55" t="s">
        <v>28</v>
      </c>
      <c r="I55" t="s">
        <v>70</v>
      </c>
    </row>
    <row r="56" spans="1:9" x14ac:dyDescent="0.25">
      <c r="A56" t="s">
        <v>166</v>
      </c>
      <c r="B56" t="s">
        <v>167</v>
      </c>
      <c r="C56" s="3" t="s">
        <v>18</v>
      </c>
      <c r="D56" t="s">
        <v>80</v>
      </c>
      <c r="E56">
        <v>35943.620000000003</v>
      </c>
      <c r="F56">
        <v>44078</v>
      </c>
      <c r="G56">
        <v>1</v>
      </c>
      <c r="H56" t="s">
        <v>14</v>
      </c>
      <c r="I56" t="s">
        <v>58</v>
      </c>
    </row>
    <row r="57" spans="1:9" x14ac:dyDescent="0.25">
      <c r="A57" t="s">
        <v>168</v>
      </c>
      <c r="B57" t="s">
        <v>169</v>
      </c>
      <c r="C57" s="3" t="s">
        <v>18</v>
      </c>
      <c r="D57" t="s">
        <v>26</v>
      </c>
      <c r="E57">
        <v>116767.63</v>
      </c>
      <c r="F57">
        <v>43949</v>
      </c>
      <c r="G57">
        <v>0.4</v>
      </c>
      <c r="H57" t="s">
        <v>62</v>
      </c>
      <c r="I57" t="s">
        <v>70</v>
      </c>
    </row>
    <row r="58" spans="1:9" x14ac:dyDescent="0.25">
      <c r="A58" t="s">
        <v>170</v>
      </c>
      <c r="B58" t="s">
        <v>171</v>
      </c>
      <c r="C58" s="2" t="s">
        <v>11</v>
      </c>
      <c r="D58" t="s">
        <v>46</v>
      </c>
      <c r="E58">
        <v>85455.53</v>
      </c>
      <c r="F58">
        <v>43839</v>
      </c>
      <c r="G58">
        <v>1</v>
      </c>
      <c r="H58" t="s">
        <v>14</v>
      </c>
      <c r="I58" t="s">
        <v>37</v>
      </c>
    </row>
    <row r="59" spans="1:9" x14ac:dyDescent="0.25">
      <c r="A59" t="s">
        <v>172</v>
      </c>
      <c r="B59" t="s">
        <v>173</v>
      </c>
      <c r="C59" t="s">
        <v>18</v>
      </c>
      <c r="D59" t="s">
        <v>46</v>
      </c>
      <c r="E59">
        <v>39700.82</v>
      </c>
      <c r="F59">
        <v>44203</v>
      </c>
      <c r="G59">
        <v>0.8</v>
      </c>
      <c r="H59" t="s">
        <v>14</v>
      </c>
      <c r="I59" t="s">
        <v>70</v>
      </c>
    </row>
    <row r="60" spans="1:9" x14ac:dyDescent="0.25">
      <c r="A60" t="s">
        <v>174</v>
      </c>
      <c r="B60" t="s">
        <v>175</v>
      </c>
      <c r="C60" t="s">
        <v>18</v>
      </c>
      <c r="D60" t="s">
        <v>101</v>
      </c>
      <c r="E60">
        <v>38438.239999999998</v>
      </c>
      <c r="F60" t="s">
        <v>176</v>
      </c>
      <c r="G60">
        <v>1</v>
      </c>
      <c r="H60" t="s">
        <v>14</v>
      </c>
      <c r="I60" t="s">
        <v>70</v>
      </c>
    </row>
    <row r="61" spans="1:9" x14ac:dyDescent="0.25">
      <c r="A61" t="s">
        <v>177</v>
      </c>
      <c r="B61" t="s">
        <v>178</v>
      </c>
      <c r="C61" t="s">
        <v>11</v>
      </c>
      <c r="D61" t="s">
        <v>35</v>
      </c>
      <c r="E61">
        <v>50855.53</v>
      </c>
      <c r="F61" t="s">
        <v>179</v>
      </c>
      <c r="G61">
        <v>1</v>
      </c>
      <c r="H61" t="s">
        <v>14</v>
      </c>
      <c r="I61" t="s">
        <v>37</v>
      </c>
    </row>
    <row r="62" spans="1:9" x14ac:dyDescent="0.25">
      <c r="A62" t="s">
        <v>180</v>
      </c>
      <c r="B62" t="s">
        <v>181</v>
      </c>
      <c r="C62" t="s">
        <v>11</v>
      </c>
      <c r="D62" t="s">
        <v>40</v>
      </c>
      <c r="E62">
        <v>0</v>
      </c>
      <c r="F62" t="s">
        <v>182</v>
      </c>
      <c r="G62">
        <v>0.2</v>
      </c>
      <c r="H62" t="s">
        <v>14</v>
      </c>
      <c r="I62" t="s">
        <v>63</v>
      </c>
    </row>
    <row r="63" spans="1:9" x14ac:dyDescent="0.25">
      <c r="A63" t="s">
        <v>183</v>
      </c>
      <c r="B63" t="s">
        <v>184</v>
      </c>
      <c r="C63" t="s">
        <v>11</v>
      </c>
      <c r="D63" t="s">
        <v>43</v>
      </c>
      <c r="E63">
        <v>37362.300000000003</v>
      </c>
      <c r="F63" t="s">
        <v>185</v>
      </c>
      <c r="G63">
        <v>1</v>
      </c>
      <c r="H63" t="s">
        <v>14</v>
      </c>
      <c r="I63" t="s">
        <v>63</v>
      </c>
    </row>
    <row r="64" spans="1:9" x14ac:dyDescent="0.25">
      <c r="A64" t="s">
        <v>186</v>
      </c>
      <c r="B64" t="s">
        <v>187</v>
      </c>
      <c r="C64" t="s">
        <v>11</v>
      </c>
      <c r="D64" t="s">
        <v>80</v>
      </c>
      <c r="E64">
        <v>72876.91</v>
      </c>
      <c r="F64" t="s">
        <v>188</v>
      </c>
      <c r="G64">
        <v>0.4</v>
      </c>
      <c r="H64" t="s">
        <v>28</v>
      </c>
      <c r="I64" t="s">
        <v>63</v>
      </c>
    </row>
    <row r="65" spans="1:9" x14ac:dyDescent="0.25">
      <c r="A65" t="s">
        <v>189</v>
      </c>
      <c r="B65" t="s">
        <v>190</v>
      </c>
      <c r="C65" t="s">
        <v>18</v>
      </c>
      <c r="D65" t="s">
        <v>107</v>
      </c>
      <c r="E65">
        <v>31042.51</v>
      </c>
      <c r="F65">
        <v>44473</v>
      </c>
      <c r="G65">
        <v>0.3</v>
      </c>
      <c r="H65" t="s">
        <v>28</v>
      </c>
      <c r="I65" t="s">
        <v>15</v>
      </c>
    </row>
    <row r="66" spans="1:9" x14ac:dyDescent="0.25">
      <c r="A66" t="s">
        <v>191</v>
      </c>
      <c r="B66" t="s">
        <v>192</v>
      </c>
      <c r="C66" t="s">
        <v>18</v>
      </c>
      <c r="D66" t="s">
        <v>107</v>
      </c>
      <c r="E66">
        <v>63705.4</v>
      </c>
      <c r="F66">
        <v>43682</v>
      </c>
      <c r="G66">
        <v>1</v>
      </c>
      <c r="H66" t="s">
        <v>14</v>
      </c>
      <c r="I66" t="s">
        <v>32</v>
      </c>
    </row>
    <row r="67" spans="1:9" x14ac:dyDescent="0.25">
      <c r="A67" t="s">
        <v>193</v>
      </c>
      <c r="B67" t="s">
        <v>194</v>
      </c>
      <c r="C67" t="s">
        <v>18</v>
      </c>
      <c r="D67" t="s">
        <v>46</v>
      </c>
      <c r="E67">
        <v>59434.18</v>
      </c>
      <c r="F67" t="s">
        <v>195</v>
      </c>
      <c r="G67">
        <v>1</v>
      </c>
      <c r="H67" t="s">
        <v>62</v>
      </c>
      <c r="I67" t="s">
        <v>20</v>
      </c>
    </row>
    <row r="68" spans="1:9" x14ac:dyDescent="0.25">
      <c r="A68" t="s">
        <v>196</v>
      </c>
      <c r="B68" t="s">
        <v>197</v>
      </c>
      <c r="C68" t="s">
        <v>18</v>
      </c>
      <c r="D68" t="s">
        <v>86</v>
      </c>
      <c r="E68">
        <v>84762.76</v>
      </c>
      <c r="F68">
        <v>43332</v>
      </c>
      <c r="G68">
        <v>1</v>
      </c>
      <c r="H68" t="s">
        <v>14</v>
      </c>
      <c r="I68" t="s">
        <v>32</v>
      </c>
    </row>
    <row r="69" spans="1:9" x14ac:dyDescent="0.25">
      <c r="A69" t="s">
        <v>198</v>
      </c>
      <c r="B69" t="s">
        <v>199</v>
      </c>
      <c r="C69" t="s">
        <v>18</v>
      </c>
      <c r="D69" t="s">
        <v>23</v>
      </c>
      <c r="E69">
        <v>69057.320000000007</v>
      </c>
      <c r="F69">
        <v>43390</v>
      </c>
      <c r="G69">
        <v>1</v>
      </c>
      <c r="H69" t="s">
        <v>14</v>
      </c>
      <c r="I69" t="s">
        <v>37</v>
      </c>
    </row>
    <row r="70" spans="1:9" x14ac:dyDescent="0.25">
      <c r="A70" t="s">
        <v>200</v>
      </c>
      <c r="B70" t="s">
        <v>201</v>
      </c>
      <c r="D70" t="s">
        <v>80</v>
      </c>
      <c r="E70">
        <v>99448.78</v>
      </c>
      <c r="F70" t="s">
        <v>202</v>
      </c>
      <c r="G70">
        <v>1</v>
      </c>
      <c r="H70" t="s">
        <v>28</v>
      </c>
      <c r="I70" t="s">
        <v>37</v>
      </c>
    </row>
    <row r="71" spans="1:9" x14ac:dyDescent="0.25">
      <c r="A71" t="s">
        <v>203</v>
      </c>
      <c r="B71" t="s">
        <v>204</v>
      </c>
      <c r="C71" t="s">
        <v>18</v>
      </c>
      <c r="D71" t="s">
        <v>101</v>
      </c>
      <c r="E71">
        <v>66865.490000000005</v>
      </c>
      <c r="F71" t="s">
        <v>205</v>
      </c>
      <c r="G71">
        <v>1</v>
      </c>
      <c r="H71" t="s">
        <v>14</v>
      </c>
      <c r="I71" t="s">
        <v>20</v>
      </c>
    </row>
    <row r="72" spans="1:9" x14ac:dyDescent="0.25">
      <c r="A72" t="s">
        <v>206</v>
      </c>
      <c r="B72" t="s">
        <v>207</v>
      </c>
      <c r="C72" t="s">
        <v>11</v>
      </c>
      <c r="D72" t="s">
        <v>107</v>
      </c>
      <c r="E72">
        <v>113747.56</v>
      </c>
      <c r="F72" t="s">
        <v>208</v>
      </c>
      <c r="G72">
        <v>0.7</v>
      </c>
      <c r="H72" t="s">
        <v>62</v>
      </c>
      <c r="I72" t="s">
        <v>58</v>
      </c>
    </row>
    <row r="73" spans="1:9" x14ac:dyDescent="0.25">
      <c r="A73" t="s">
        <v>209</v>
      </c>
      <c r="B73" t="s">
        <v>210</v>
      </c>
      <c r="C73" t="s">
        <v>11</v>
      </c>
      <c r="D73" t="s">
        <v>19</v>
      </c>
      <c r="E73">
        <v>85918.61</v>
      </c>
      <c r="F73" t="s">
        <v>211</v>
      </c>
      <c r="G73">
        <v>1</v>
      </c>
      <c r="H73" t="s">
        <v>14</v>
      </c>
      <c r="I73" t="s">
        <v>58</v>
      </c>
    </row>
    <row r="74" spans="1:9" x14ac:dyDescent="0.25">
      <c r="A74" t="s">
        <v>212</v>
      </c>
      <c r="B74" t="s">
        <v>213</v>
      </c>
      <c r="C74" t="s">
        <v>18</v>
      </c>
      <c r="D74" t="s">
        <v>12</v>
      </c>
      <c r="E74">
        <v>51165.37</v>
      </c>
      <c r="F74" t="s">
        <v>214</v>
      </c>
      <c r="G74">
        <v>1</v>
      </c>
      <c r="H74" t="s">
        <v>28</v>
      </c>
      <c r="I74" t="s">
        <v>32</v>
      </c>
    </row>
    <row r="75" spans="1:9" x14ac:dyDescent="0.25">
      <c r="A75" t="s">
        <v>215</v>
      </c>
      <c r="B75" t="s">
        <v>216</v>
      </c>
      <c r="C75" t="s">
        <v>18</v>
      </c>
      <c r="D75" t="s">
        <v>107</v>
      </c>
      <c r="F75">
        <v>44011</v>
      </c>
      <c r="G75">
        <v>1</v>
      </c>
      <c r="H75" t="s">
        <v>14</v>
      </c>
      <c r="I75" t="s">
        <v>37</v>
      </c>
    </row>
    <row r="76" spans="1:9" x14ac:dyDescent="0.25">
      <c r="A76" t="s">
        <v>217</v>
      </c>
      <c r="B76" t="s">
        <v>218</v>
      </c>
      <c r="D76" t="s">
        <v>80</v>
      </c>
      <c r="E76">
        <v>67957.899999999994</v>
      </c>
      <c r="F76">
        <v>43430</v>
      </c>
      <c r="G76">
        <v>1</v>
      </c>
      <c r="H76" t="s">
        <v>14</v>
      </c>
      <c r="I76" t="s">
        <v>70</v>
      </c>
    </row>
    <row r="77" spans="1:9" x14ac:dyDescent="0.25">
      <c r="A77" t="s">
        <v>219</v>
      </c>
      <c r="B77" t="s">
        <v>220</v>
      </c>
      <c r="C77" t="s">
        <v>11</v>
      </c>
      <c r="D77" t="s">
        <v>35</v>
      </c>
      <c r="E77">
        <v>114465.93</v>
      </c>
      <c r="F77">
        <v>43291</v>
      </c>
      <c r="G77">
        <v>1</v>
      </c>
      <c r="H77" t="s">
        <v>62</v>
      </c>
      <c r="I77" t="s">
        <v>37</v>
      </c>
    </row>
    <row r="78" spans="1:9" x14ac:dyDescent="0.25">
      <c r="A78" t="s">
        <v>221</v>
      </c>
      <c r="B78" t="s">
        <v>222</v>
      </c>
      <c r="C78" t="s">
        <v>11</v>
      </c>
      <c r="D78" t="s">
        <v>43</v>
      </c>
      <c r="E78">
        <v>65699.02</v>
      </c>
      <c r="F78" t="s">
        <v>223</v>
      </c>
      <c r="G78">
        <v>1</v>
      </c>
      <c r="H78" t="s">
        <v>14</v>
      </c>
      <c r="I78" t="s">
        <v>58</v>
      </c>
    </row>
    <row r="79" spans="1:9" x14ac:dyDescent="0.25">
      <c r="A79" t="s">
        <v>224</v>
      </c>
      <c r="B79" t="s">
        <v>225</v>
      </c>
      <c r="C79" t="s">
        <v>11</v>
      </c>
      <c r="D79" t="s">
        <v>86</v>
      </c>
      <c r="E79">
        <v>83191.95</v>
      </c>
      <c r="F79">
        <v>43700</v>
      </c>
      <c r="G79">
        <v>0.6</v>
      </c>
      <c r="H79" t="s">
        <v>62</v>
      </c>
      <c r="I79" t="s">
        <v>15</v>
      </c>
    </row>
    <row r="80" spans="1:9" x14ac:dyDescent="0.25">
      <c r="A80" t="s">
        <v>226</v>
      </c>
      <c r="B80" t="s">
        <v>227</v>
      </c>
      <c r="C80" t="s">
        <v>11</v>
      </c>
      <c r="D80" t="s">
        <v>101</v>
      </c>
      <c r="E80">
        <v>106775.14</v>
      </c>
      <c r="F80">
        <v>43563</v>
      </c>
      <c r="G80">
        <v>1</v>
      </c>
      <c r="H80" t="s">
        <v>28</v>
      </c>
      <c r="I80" t="s">
        <v>32</v>
      </c>
    </row>
    <row r="81" spans="1:9" x14ac:dyDescent="0.25">
      <c r="A81" t="s">
        <v>228</v>
      </c>
      <c r="B81" t="s">
        <v>229</v>
      </c>
      <c r="C81" t="s">
        <v>11</v>
      </c>
      <c r="D81" t="s">
        <v>80</v>
      </c>
      <c r="E81">
        <v>83396.5</v>
      </c>
      <c r="F81" t="s">
        <v>230</v>
      </c>
      <c r="G81">
        <v>1</v>
      </c>
      <c r="H81" t="s">
        <v>62</v>
      </c>
      <c r="I81" t="s">
        <v>63</v>
      </c>
    </row>
    <row r="82" spans="1:9" x14ac:dyDescent="0.25">
      <c r="A82" t="s">
        <v>231</v>
      </c>
      <c r="B82" t="s">
        <v>232</v>
      </c>
      <c r="C82" t="s">
        <v>11</v>
      </c>
      <c r="D82" t="s">
        <v>107</v>
      </c>
      <c r="E82">
        <v>28481.16</v>
      </c>
      <c r="F82" t="s">
        <v>233</v>
      </c>
      <c r="G82">
        <v>1</v>
      </c>
      <c r="H82" t="s">
        <v>62</v>
      </c>
      <c r="I82" t="s">
        <v>70</v>
      </c>
    </row>
    <row r="83" spans="1:9" x14ac:dyDescent="0.25">
      <c r="A83" t="s">
        <v>234</v>
      </c>
      <c r="B83" t="s">
        <v>235</v>
      </c>
      <c r="C83" t="s">
        <v>11</v>
      </c>
      <c r="D83" t="s">
        <v>86</v>
      </c>
      <c r="E83">
        <v>32192.15</v>
      </c>
      <c r="F83" t="s">
        <v>236</v>
      </c>
      <c r="G83">
        <v>1</v>
      </c>
      <c r="H83" t="s">
        <v>14</v>
      </c>
      <c r="I83" t="s">
        <v>32</v>
      </c>
    </row>
    <row r="84" spans="1:9" x14ac:dyDescent="0.25">
      <c r="A84" t="s">
        <v>237</v>
      </c>
      <c r="B84" t="s">
        <v>238</v>
      </c>
      <c r="C84" t="s">
        <v>11</v>
      </c>
      <c r="D84" t="s">
        <v>12</v>
      </c>
      <c r="E84">
        <v>112645.99</v>
      </c>
      <c r="F84" t="s">
        <v>239</v>
      </c>
      <c r="G84">
        <v>0.6</v>
      </c>
      <c r="H84" t="s">
        <v>14</v>
      </c>
      <c r="I84" t="s">
        <v>20</v>
      </c>
    </row>
    <row r="85" spans="1:9" x14ac:dyDescent="0.25">
      <c r="A85" t="s">
        <v>240</v>
      </c>
      <c r="B85" t="s">
        <v>241</v>
      </c>
      <c r="D85" t="s">
        <v>83</v>
      </c>
      <c r="E85">
        <v>107107.6</v>
      </c>
      <c r="F85" t="s">
        <v>242</v>
      </c>
      <c r="G85">
        <v>0.9</v>
      </c>
      <c r="H85" t="s">
        <v>14</v>
      </c>
      <c r="I85" t="s">
        <v>70</v>
      </c>
    </row>
    <row r="86" spans="1:9" x14ac:dyDescent="0.25">
      <c r="A86" t="s">
        <v>243</v>
      </c>
      <c r="B86" t="s">
        <v>244</v>
      </c>
      <c r="C86" t="s">
        <v>18</v>
      </c>
      <c r="D86" t="s">
        <v>19</v>
      </c>
      <c r="E86">
        <v>80695.740000000005</v>
      </c>
      <c r="F86" t="s">
        <v>245</v>
      </c>
      <c r="G86">
        <v>0.8</v>
      </c>
      <c r="H86" t="s">
        <v>14</v>
      </c>
      <c r="I86" t="s">
        <v>58</v>
      </c>
    </row>
    <row r="87" spans="1:9" x14ac:dyDescent="0.25">
      <c r="A87" t="s">
        <v>246</v>
      </c>
      <c r="B87" t="s">
        <v>247</v>
      </c>
      <c r="C87" t="s">
        <v>18</v>
      </c>
      <c r="D87" t="s">
        <v>101</v>
      </c>
      <c r="E87">
        <v>75475.929999999993</v>
      </c>
      <c r="F87" t="s">
        <v>248</v>
      </c>
      <c r="G87">
        <v>1</v>
      </c>
      <c r="H87" t="s">
        <v>14</v>
      </c>
      <c r="I87" t="s">
        <v>15</v>
      </c>
    </row>
    <row r="88" spans="1:9" x14ac:dyDescent="0.25">
      <c r="A88" t="s">
        <v>249</v>
      </c>
      <c r="B88" t="s">
        <v>250</v>
      </c>
      <c r="C88" t="s">
        <v>18</v>
      </c>
      <c r="D88" t="s">
        <v>19</v>
      </c>
      <c r="E88">
        <v>86558.58</v>
      </c>
      <c r="F88" t="s">
        <v>251</v>
      </c>
      <c r="G88">
        <v>1</v>
      </c>
      <c r="H88" t="s">
        <v>28</v>
      </c>
      <c r="I88" t="s">
        <v>15</v>
      </c>
    </row>
    <row r="89" spans="1:9" x14ac:dyDescent="0.25">
      <c r="A89" t="s">
        <v>252</v>
      </c>
      <c r="B89" t="s">
        <v>253</v>
      </c>
      <c r="C89" t="s">
        <v>18</v>
      </c>
      <c r="D89" t="s">
        <v>46</v>
      </c>
      <c r="E89">
        <v>84309.95</v>
      </c>
      <c r="F89">
        <v>44501</v>
      </c>
      <c r="G89">
        <v>1</v>
      </c>
      <c r="H89" t="s">
        <v>14</v>
      </c>
      <c r="I89" t="s">
        <v>15</v>
      </c>
    </row>
    <row r="90" spans="1:9" x14ac:dyDescent="0.25">
      <c r="A90" t="s">
        <v>254</v>
      </c>
      <c r="B90" t="s">
        <v>255</v>
      </c>
      <c r="C90" t="s">
        <v>11</v>
      </c>
      <c r="D90" t="s">
        <v>83</v>
      </c>
      <c r="E90">
        <v>91645.04</v>
      </c>
      <c r="F90">
        <v>44223</v>
      </c>
      <c r="G90">
        <v>1</v>
      </c>
      <c r="H90" t="s">
        <v>14</v>
      </c>
      <c r="I90" t="s">
        <v>63</v>
      </c>
    </row>
    <row r="91" spans="1:9" x14ac:dyDescent="0.25">
      <c r="A91" t="s">
        <v>256</v>
      </c>
      <c r="B91" t="s">
        <v>257</v>
      </c>
      <c r="C91" t="s">
        <v>18</v>
      </c>
      <c r="D91" t="s">
        <v>26</v>
      </c>
      <c r="E91">
        <v>101187.36</v>
      </c>
      <c r="F91">
        <v>43258</v>
      </c>
      <c r="G91">
        <v>1</v>
      </c>
      <c r="H91" t="s">
        <v>28</v>
      </c>
      <c r="I91" t="s">
        <v>58</v>
      </c>
    </row>
    <row r="92" spans="1:9" x14ac:dyDescent="0.25">
      <c r="A92" t="s">
        <v>141</v>
      </c>
      <c r="B92" t="s">
        <v>142</v>
      </c>
      <c r="C92" t="s">
        <v>11</v>
      </c>
      <c r="D92" t="s">
        <v>19</v>
      </c>
      <c r="E92">
        <v>80169.42</v>
      </c>
      <c r="F92" t="s">
        <v>143</v>
      </c>
      <c r="G92">
        <v>1</v>
      </c>
      <c r="H92" t="s">
        <v>14</v>
      </c>
      <c r="I92" t="s">
        <v>63</v>
      </c>
    </row>
    <row r="93" spans="1:9" x14ac:dyDescent="0.25">
      <c r="A93" t="s">
        <v>258</v>
      </c>
      <c r="B93" t="s">
        <v>259</v>
      </c>
      <c r="C93" t="s">
        <v>18</v>
      </c>
      <c r="D93" t="s">
        <v>40</v>
      </c>
      <c r="E93">
        <v>104038.9</v>
      </c>
      <c r="F93">
        <v>43815</v>
      </c>
      <c r="G93">
        <v>1</v>
      </c>
      <c r="H93" t="s">
        <v>28</v>
      </c>
      <c r="I93" t="s">
        <v>15</v>
      </c>
    </row>
    <row r="94" spans="1:9" x14ac:dyDescent="0.25">
      <c r="A94" t="s">
        <v>260</v>
      </c>
      <c r="B94" t="s">
        <v>261</v>
      </c>
      <c r="C94" t="s">
        <v>18</v>
      </c>
      <c r="D94" t="s">
        <v>46</v>
      </c>
      <c r="E94">
        <v>99683.67</v>
      </c>
      <c r="F94" t="s">
        <v>262</v>
      </c>
      <c r="G94">
        <v>1</v>
      </c>
      <c r="H94" t="s">
        <v>28</v>
      </c>
      <c r="I94" t="s">
        <v>20</v>
      </c>
    </row>
    <row r="95" spans="1:9" x14ac:dyDescent="0.25">
      <c r="A95" t="s">
        <v>263</v>
      </c>
      <c r="B95" t="s">
        <v>264</v>
      </c>
      <c r="C95" t="s">
        <v>11</v>
      </c>
      <c r="D95" t="s">
        <v>35</v>
      </c>
      <c r="E95">
        <v>47362.62</v>
      </c>
      <c r="F95" t="s">
        <v>265</v>
      </c>
      <c r="G95">
        <v>1</v>
      </c>
      <c r="H95" t="s">
        <v>62</v>
      </c>
      <c r="I95" t="s">
        <v>15</v>
      </c>
    </row>
    <row r="96" spans="1:9" x14ac:dyDescent="0.25">
      <c r="A96" t="s">
        <v>266</v>
      </c>
      <c r="B96" t="s">
        <v>267</v>
      </c>
      <c r="C96" t="s">
        <v>18</v>
      </c>
      <c r="D96" t="s">
        <v>19</v>
      </c>
      <c r="E96">
        <v>70649.460000000006</v>
      </c>
      <c r="F96" t="s">
        <v>268</v>
      </c>
      <c r="G96">
        <v>1</v>
      </c>
      <c r="H96" t="s">
        <v>14</v>
      </c>
      <c r="I96" t="s">
        <v>32</v>
      </c>
    </row>
    <row r="97" spans="1:9" x14ac:dyDescent="0.25">
      <c r="A97" t="s">
        <v>269</v>
      </c>
      <c r="B97" t="s">
        <v>270</v>
      </c>
      <c r="C97" t="s">
        <v>18</v>
      </c>
      <c r="D97" t="s">
        <v>107</v>
      </c>
      <c r="E97">
        <v>75733.740000000005</v>
      </c>
      <c r="F97" t="s">
        <v>271</v>
      </c>
      <c r="G97">
        <v>1</v>
      </c>
      <c r="H97" t="s">
        <v>14</v>
      </c>
      <c r="I97" t="s">
        <v>32</v>
      </c>
    </row>
    <row r="98" spans="1:9" x14ac:dyDescent="0.25">
      <c r="A98" t="s">
        <v>272</v>
      </c>
      <c r="B98" t="s">
        <v>273</v>
      </c>
      <c r="C98" t="s">
        <v>18</v>
      </c>
      <c r="D98" t="s">
        <v>83</v>
      </c>
      <c r="E98">
        <v>71823.56</v>
      </c>
      <c r="F98" t="s">
        <v>274</v>
      </c>
      <c r="G98">
        <v>0.3</v>
      </c>
      <c r="H98" t="s">
        <v>62</v>
      </c>
      <c r="I98" t="s">
        <v>15</v>
      </c>
    </row>
    <row r="99" spans="1:9" x14ac:dyDescent="0.25">
      <c r="A99" t="s">
        <v>275</v>
      </c>
      <c r="B99" t="s">
        <v>276</v>
      </c>
      <c r="C99" t="s">
        <v>18</v>
      </c>
      <c r="D99" t="s">
        <v>86</v>
      </c>
      <c r="E99">
        <v>41934.71</v>
      </c>
      <c r="F99">
        <v>43943</v>
      </c>
      <c r="G99">
        <v>1</v>
      </c>
      <c r="H99" t="s">
        <v>14</v>
      </c>
      <c r="I99" t="s">
        <v>15</v>
      </c>
    </row>
    <row r="100" spans="1:9" x14ac:dyDescent="0.25">
      <c r="A100" t="s">
        <v>277</v>
      </c>
      <c r="B100" t="s">
        <v>278</v>
      </c>
      <c r="C100" t="s">
        <v>11</v>
      </c>
      <c r="D100" t="s">
        <v>107</v>
      </c>
      <c r="E100">
        <v>66572.58</v>
      </c>
      <c r="F100" t="s">
        <v>279</v>
      </c>
      <c r="G100">
        <v>1</v>
      </c>
      <c r="H100" t="s">
        <v>14</v>
      </c>
      <c r="I100" t="s">
        <v>70</v>
      </c>
    </row>
    <row r="101" spans="1:9" x14ac:dyDescent="0.25">
      <c r="A101" t="s">
        <v>280</v>
      </c>
      <c r="B101" t="s">
        <v>281</v>
      </c>
      <c r="C101" t="s">
        <v>11</v>
      </c>
      <c r="D101" t="s">
        <v>43</v>
      </c>
      <c r="E101">
        <v>76932.600000000006</v>
      </c>
      <c r="F101" t="s">
        <v>282</v>
      </c>
      <c r="G101">
        <v>1</v>
      </c>
      <c r="H101" t="s">
        <v>14</v>
      </c>
      <c r="I101" t="s">
        <v>32</v>
      </c>
    </row>
    <row r="102" spans="1:9" x14ac:dyDescent="0.25">
      <c r="A102" t="s">
        <v>283</v>
      </c>
      <c r="B102" t="s">
        <v>284</v>
      </c>
      <c r="C102" t="s">
        <v>11</v>
      </c>
      <c r="D102" t="s">
        <v>40</v>
      </c>
      <c r="E102">
        <v>59258.19</v>
      </c>
      <c r="F102">
        <v>43452</v>
      </c>
      <c r="G102">
        <v>0.8</v>
      </c>
      <c r="H102" t="s">
        <v>14</v>
      </c>
      <c r="I102" t="s">
        <v>20</v>
      </c>
    </row>
    <row r="103" spans="1:9" x14ac:dyDescent="0.25">
      <c r="A103" t="s">
        <v>285</v>
      </c>
      <c r="B103" t="s">
        <v>286</v>
      </c>
      <c r="C103" t="s">
        <v>11</v>
      </c>
      <c r="D103" t="s">
        <v>26</v>
      </c>
      <c r="E103">
        <v>112778.28</v>
      </c>
      <c r="F103">
        <v>43250</v>
      </c>
      <c r="G103">
        <v>1</v>
      </c>
      <c r="H103" t="s">
        <v>28</v>
      </c>
      <c r="I103" t="s">
        <v>15</v>
      </c>
    </row>
    <row r="104" spans="1:9" x14ac:dyDescent="0.25">
      <c r="A104" t="s">
        <v>287</v>
      </c>
      <c r="B104" t="s">
        <v>288</v>
      </c>
      <c r="C104" t="s">
        <v>18</v>
      </c>
      <c r="D104" t="s">
        <v>83</v>
      </c>
      <c r="E104">
        <v>44845.33</v>
      </c>
      <c r="F104" t="s">
        <v>289</v>
      </c>
      <c r="G104">
        <v>1</v>
      </c>
      <c r="H104" t="s">
        <v>14</v>
      </c>
      <c r="I104" t="s">
        <v>20</v>
      </c>
    </row>
    <row r="105" spans="1:9" x14ac:dyDescent="0.25">
      <c r="A105" t="s">
        <v>290</v>
      </c>
      <c r="B105" t="s">
        <v>291</v>
      </c>
      <c r="C105" t="s">
        <v>11</v>
      </c>
      <c r="D105" t="s">
        <v>101</v>
      </c>
      <c r="E105">
        <v>115191.38</v>
      </c>
      <c r="F105">
        <v>44004</v>
      </c>
      <c r="G105">
        <v>1</v>
      </c>
      <c r="H105" t="s">
        <v>14</v>
      </c>
      <c r="I105" t="s">
        <v>32</v>
      </c>
    </row>
    <row r="106" spans="1:9" x14ac:dyDescent="0.25">
      <c r="A106" t="s">
        <v>292</v>
      </c>
      <c r="B106" t="s">
        <v>293</v>
      </c>
      <c r="C106" t="s">
        <v>18</v>
      </c>
      <c r="D106" t="s">
        <v>107</v>
      </c>
      <c r="E106">
        <v>111049.84</v>
      </c>
      <c r="F106">
        <v>44393</v>
      </c>
      <c r="G106">
        <v>1</v>
      </c>
      <c r="H106" t="s">
        <v>14</v>
      </c>
      <c r="I106" t="s">
        <v>37</v>
      </c>
    </row>
    <row r="107" spans="1:9" x14ac:dyDescent="0.25">
      <c r="A107" t="s">
        <v>294</v>
      </c>
      <c r="B107" t="s">
        <v>295</v>
      </c>
      <c r="C107" t="s">
        <v>18</v>
      </c>
      <c r="D107" t="s">
        <v>40</v>
      </c>
      <c r="E107">
        <v>75974.990000000005</v>
      </c>
      <c r="F107" t="s">
        <v>296</v>
      </c>
      <c r="G107">
        <v>1</v>
      </c>
      <c r="H107" t="s">
        <v>14</v>
      </c>
      <c r="I107" t="s">
        <v>15</v>
      </c>
    </row>
    <row r="108" spans="1:9" x14ac:dyDescent="0.25">
      <c r="A108" t="s">
        <v>297</v>
      </c>
      <c r="B108" t="s">
        <v>298</v>
      </c>
      <c r="C108" t="s">
        <v>18</v>
      </c>
      <c r="D108" t="s">
        <v>23</v>
      </c>
      <c r="E108">
        <v>42161.77</v>
      </c>
      <c r="F108" t="s">
        <v>299</v>
      </c>
      <c r="G108">
        <v>1</v>
      </c>
      <c r="H108" t="s">
        <v>14</v>
      </c>
      <c r="I108" t="s">
        <v>63</v>
      </c>
    </row>
    <row r="109" spans="1:9" x14ac:dyDescent="0.25">
      <c r="A109" t="s">
        <v>300</v>
      </c>
      <c r="B109" t="s">
        <v>301</v>
      </c>
      <c r="C109" t="s">
        <v>11</v>
      </c>
      <c r="D109" t="s">
        <v>19</v>
      </c>
      <c r="E109">
        <v>71371.37</v>
      </c>
      <c r="F109">
        <v>43392</v>
      </c>
      <c r="G109">
        <v>1</v>
      </c>
      <c r="H109" t="s">
        <v>14</v>
      </c>
      <c r="I109" t="s">
        <v>32</v>
      </c>
    </row>
    <row r="110" spans="1:9" x14ac:dyDescent="0.25">
      <c r="A110" t="s">
        <v>302</v>
      </c>
      <c r="B110" t="s">
        <v>303</v>
      </c>
      <c r="C110" t="s">
        <v>11</v>
      </c>
      <c r="D110" t="s">
        <v>83</v>
      </c>
      <c r="E110">
        <v>49915.14</v>
      </c>
      <c r="F110" t="s">
        <v>304</v>
      </c>
      <c r="G110">
        <v>1</v>
      </c>
      <c r="H110" t="s">
        <v>14</v>
      </c>
      <c r="I110" t="s">
        <v>15</v>
      </c>
    </row>
    <row r="111" spans="1:9" x14ac:dyDescent="0.25">
      <c r="A111" t="s">
        <v>215</v>
      </c>
      <c r="B111" t="s">
        <v>216</v>
      </c>
      <c r="C111" t="s">
        <v>18</v>
      </c>
      <c r="D111" t="s">
        <v>107</v>
      </c>
      <c r="E111">
        <v>0</v>
      </c>
      <c r="F111">
        <v>44011</v>
      </c>
      <c r="G111">
        <v>1</v>
      </c>
      <c r="H111" t="s">
        <v>14</v>
      </c>
      <c r="I111" t="s">
        <v>37</v>
      </c>
    </row>
    <row r="112" spans="1:9" x14ac:dyDescent="0.25">
      <c r="A112" t="s">
        <v>305</v>
      </c>
      <c r="B112" t="s">
        <v>306</v>
      </c>
      <c r="C112" t="s">
        <v>11</v>
      </c>
      <c r="D112" t="s">
        <v>40</v>
      </c>
      <c r="E112">
        <v>37062.1</v>
      </c>
      <c r="F112">
        <v>44357</v>
      </c>
      <c r="G112">
        <v>1</v>
      </c>
      <c r="H112" t="s">
        <v>62</v>
      </c>
      <c r="I112" t="s">
        <v>70</v>
      </c>
    </row>
    <row r="113" spans="1:9" x14ac:dyDescent="0.25">
      <c r="A113" t="s">
        <v>307</v>
      </c>
      <c r="B113" t="s">
        <v>308</v>
      </c>
      <c r="C113" t="s">
        <v>18</v>
      </c>
      <c r="D113" t="s">
        <v>46</v>
      </c>
      <c r="E113">
        <v>0</v>
      </c>
      <c r="F113">
        <v>43504</v>
      </c>
      <c r="G113">
        <v>1</v>
      </c>
      <c r="H113" t="s">
        <v>14</v>
      </c>
      <c r="I113" t="s">
        <v>15</v>
      </c>
    </row>
    <row r="114" spans="1:9" x14ac:dyDescent="0.25">
      <c r="A114" t="s">
        <v>309</v>
      </c>
      <c r="B114" t="s">
        <v>310</v>
      </c>
      <c r="C114" t="s">
        <v>11</v>
      </c>
      <c r="D114" t="s">
        <v>83</v>
      </c>
      <c r="F114">
        <v>44077</v>
      </c>
      <c r="G114">
        <v>1</v>
      </c>
      <c r="H114" t="s">
        <v>28</v>
      </c>
      <c r="I114" t="s">
        <v>58</v>
      </c>
    </row>
    <row r="115" spans="1:9" x14ac:dyDescent="0.25">
      <c r="A115" t="s">
        <v>108</v>
      </c>
      <c r="B115" t="s">
        <v>109</v>
      </c>
      <c r="C115" t="s">
        <v>11</v>
      </c>
      <c r="D115" t="s">
        <v>19</v>
      </c>
      <c r="E115">
        <v>90884.32</v>
      </c>
      <c r="F115" t="s">
        <v>110</v>
      </c>
      <c r="G115">
        <v>1</v>
      </c>
      <c r="H115" t="s">
        <v>14</v>
      </c>
      <c r="I115" t="s">
        <v>58</v>
      </c>
    </row>
    <row r="116" spans="1:9" x14ac:dyDescent="0.25">
      <c r="A116" t="s">
        <v>311</v>
      </c>
      <c r="B116" t="s">
        <v>312</v>
      </c>
      <c r="C116" t="s">
        <v>11</v>
      </c>
      <c r="D116" t="s">
        <v>107</v>
      </c>
      <c r="E116">
        <v>89838.77</v>
      </c>
      <c r="F116">
        <v>43602</v>
      </c>
      <c r="G116">
        <v>1</v>
      </c>
      <c r="H116" t="s">
        <v>14</v>
      </c>
      <c r="I116" t="s">
        <v>15</v>
      </c>
    </row>
    <row r="117" spans="1:9" x14ac:dyDescent="0.25">
      <c r="A117" t="s">
        <v>313</v>
      </c>
      <c r="B117" t="s">
        <v>314</v>
      </c>
      <c r="C117" t="s">
        <v>11</v>
      </c>
      <c r="D117" t="s">
        <v>107</v>
      </c>
      <c r="E117">
        <v>0</v>
      </c>
      <c r="F117" t="s">
        <v>315</v>
      </c>
      <c r="G117">
        <v>1</v>
      </c>
      <c r="H117" t="s">
        <v>14</v>
      </c>
      <c r="I117" t="s">
        <v>70</v>
      </c>
    </row>
    <row r="118" spans="1:9" x14ac:dyDescent="0.25">
      <c r="A118" t="s">
        <v>316</v>
      </c>
      <c r="B118" t="s">
        <v>317</v>
      </c>
      <c r="C118" t="s">
        <v>18</v>
      </c>
      <c r="D118" t="s">
        <v>83</v>
      </c>
      <c r="E118">
        <v>68887.839999999997</v>
      </c>
      <c r="F118">
        <v>43297</v>
      </c>
      <c r="G118">
        <v>1</v>
      </c>
      <c r="H118" t="s">
        <v>14</v>
      </c>
      <c r="I118" t="s">
        <v>15</v>
      </c>
    </row>
    <row r="119" spans="1:9" x14ac:dyDescent="0.25">
      <c r="A119" t="s">
        <v>226</v>
      </c>
      <c r="B119" t="s">
        <v>227</v>
      </c>
      <c r="C119" t="s">
        <v>11</v>
      </c>
      <c r="D119" t="s">
        <v>101</v>
      </c>
      <c r="E119">
        <v>106775.14</v>
      </c>
      <c r="F119">
        <v>43563</v>
      </c>
      <c r="G119">
        <v>1</v>
      </c>
      <c r="H119" t="s">
        <v>28</v>
      </c>
      <c r="I119" t="s">
        <v>32</v>
      </c>
    </row>
    <row r="120" spans="1:9" x14ac:dyDescent="0.25">
      <c r="A120" t="s">
        <v>318</v>
      </c>
      <c r="B120" t="s">
        <v>98</v>
      </c>
      <c r="C120" t="s">
        <v>18</v>
      </c>
      <c r="D120" t="s">
        <v>23</v>
      </c>
      <c r="E120">
        <v>89690.38</v>
      </c>
      <c r="F120" t="s">
        <v>319</v>
      </c>
      <c r="G120">
        <v>1</v>
      </c>
      <c r="H120" t="s">
        <v>14</v>
      </c>
      <c r="I120" t="s">
        <v>32</v>
      </c>
    </row>
    <row r="121" spans="1:9" x14ac:dyDescent="0.25">
      <c r="A121" t="s">
        <v>320</v>
      </c>
      <c r="B121" t="s">
        <v>321</v>
      </c>
      <c r="C121" t="s">
        <v>11</v>
      </c>
      <c r="D121" t="s">
        <v>101</v>
      </c>
      <c r="E121">
        <v>111229.47</v>
      </c>
      <c r="F121" t="s">
        <v>322</v>
      </c>
      <c r="G121">
        <v>1</v>
      </c>
      <c r="H121" t="s">
        <v>14</v>
      </c>
      <c r="I121" t="s">
        <v>15</v>
      </c>
    </row>
    <row r="122" spans="1:9" x14ac:dyDescent="0.25">
      <c r="A122" t="s">
        <v>323</v>
      </c>
      <c r="B122" t="s">
        <v>324</v>
      </c>
      <c r="C122" t="s">
        <v>11</v>
      </c>
      <c r="D122" t="s">
        <v>83</v>
      </c>
      <c r="E122">
        <v>67633.850000000006</v>
      </c>
      <c r="F122">
        <v>43340</v>
      </c>
      <c r="G122">
        <v>1</v>
      </c>
      <c r="H122" t="s">
        <v>14</v>
      </c>
      <c r="I122" t="s">
        <v>58</v>
      </c>
    </row>
    <row r="123" spans="1:9" x14ac:dyDescent="0.25">
      <c r="A123" t="s">
        <v>325</v>
      </c>
      <c r="B123" t="s">
        <v>326</v>
      </c>
      <c r="C123" t="s">
        <v>11</v>
      </c>
      <c r="D123" t="s">
        <v>23</v>
      </c>
      <c r="E123">
        <v>111815.49</v>
      </c>
      <c r="F123">
        <v>43895</v>
      </c>
      <c r="G123">
        <v>0.7</v>
      </c>
      <c r="H123" t="s">
        <v>62</v>
      </c>
      <c r="I123" t="s">
        <v>15</v>
      </c>
    </row>
    <row r="124" spans="1:9" x14ac:dyDescent="0.25">
      <c r="A124" t="s">
        <v>327</v>
      </c>
      <c r="B124" t="s">
        <v>328</v>
      </c>
      <c r="C124" t="s">
        <v>11</v>
      </c>
      <c r="D124" t="s">
        <v>19</v>
      </c>
      <c r="E124">
        <v>39784.239999999998</v>
      </c>
      <c r="F124" t="s">
        <v>329</v>
      </c>
      <c r="G124">
        <v>1</v>
      </c>
      <c r="H124" t="s">
        <v>28</v>
      </c>
      <c r="I124" t="s">
        <v>70</v>
      </c>
    </row>
    <row r="125" spans="1:9" x14ac:dyDescent="0.25">
      <c r="A125" t="s">
        <v>330</v>
      </c>
      <c r="B125" t="s">
        <v>331</v>
      </c>
      <c r="C125" t="s">
        <v>18</v>
      </c>
      <c r="D125" t="s">
        <v>101</v>
      </c>
      <c r="E125">
        <v>89829.33</v>
      </c>
      <c r="F125">
        <v>43794</v>
      </c>
      <c r="G125">
        <v>1</v>
      </c>
      <c r="H125" t="s">
        <v>62</v>
      </c>
      <c r="I125" t="s">
        <v>70</v>
      </c>
    </row>
    <row r="126" spans="1:9" x14ac:dyDescent="0.25">
      <c r="A126" t="s">
        <v>325</v>
      </c>
      <c r="B126" t="s">
        <v>326</v>
      </c>
      <c r="C126" t="s">
        <v>11</v>
      </c>
      <c r="D126" t="s">
        <v>23</v>
      </c>
      <c r="E126">
        <v>111815.49</v>
      </c>
      <c r="F126">
        <v>43895</v>
      </c>
      <c r="G126">
        <v>0.7</v>
      </c>
      <c r="H126" t="s">
        <v>62</v>
      </c>
      <c r="I126" t="s">
        <v>15</v>
      </c>
    </row>
    <row r="127" spans="1:9" x14ac:dyDescent="0.25">
      <c r="A127" t="s">
        <v>332</v>
      </c>
      <c r="B127" t="s">
        <v>333</v>
      </c>
      <c r="C127" t="s">
        <v>11</v>
      </c>
      <c r="D127" t="s">
        <v>107</v>
      </c>
      <c r="E127">
        <v>72843.23</v>
      </c>
      <c r="F127">
        <v>43280</v>
      </c>
      <c r="G127">
        <v>1</v>
      </c>
      <c r="H127" t="s">
        <v>28</v>
      </c>
      <c r="I127" t="s">
        <v>37</v>
      </c>
    </row>
    <row r="128" spans="1:9" x14ac:dyDescent="0.25">
      <c r="A128" t="s">
        <v>272</v>
      </c>
      <c r="B128" t="s">
        <v>273</v>
      </c>
      <c r="C128" t="s">
        <v>18</v>
      </c>
      <c r="D128" t="s">
        <v>83</v>
      </c>
      <c r="E128">
        <v>71823.56</v>
      </c>
      <c r="F128" t="s">
        <v>274</v>
      </c>
      <c r="G128">
        <v>0.3</v>
      </c>
      <c r="H128" t="s">
        <v>62</v>
      </c>
      <c r="I128" t="s">
        <v>15</v>
      </c>
    </row>
    <row r="129" spans="1:9" x14ac:dyDescent="0.25">
      <c r="A129" t="s">
        <v>334</v>
      </c>
      <c r="B129" t="s">
        <v>335</v>
      </c>
      <c r="C129" t="s">
        <v>11</v>
      </c>
      <c r="D129" t="s">
        <v>19</v>
      </c>
      <c r="E129">
        <v>88511.17</v>
      </c>
      <c r="F129" t="s">
        <v>336</v>
      </c>
      <c r="G129">
        <v>1</v>
      </c>
      <c r="H129" t="s">
        <v>14</v>
      </c>
      <c r="I129" t="s">
        <v>58</v>
      </c>
    </row>
    <row r="130" spans="1:9" x14ac:dyDescent="0.25">
      <c r="A130" t="s">
        <v>337</v>
      </c>
      <c r="B130" t="s">
        <v>338</v>
      </c>
      <c r="C130" t="s">
        <v>11</v>
      </c>
      <c r="D130" t="s">
        <v>83</v>
      </c>
      <c r="E130">
        <v>36547.58</v>
      </c>
      <c r="F130">
        <v>43416</v>
      </c>
      <c r="G130">
        <v>1</v>
      </c>
      <c r="H130" t="s">
        <v>14</v>
      </c>
      <c r="I130" t="s">
        <v>15</v>
      </c>
    </row>
    <row r="131" spans="1:9" x14ac:dyDescent="0.25">
      <c r="A131" t="s">
        <v>339</v>
      </c>
      <c r="B131" t="s">
        <v>340</v>
      </c>
      <c r="C131" t="s">
        <v>11</v>
      </c>
      <c r="D131" t="s">
        <v>83</v>
      </c>
      <c r="E131">
        <v>95954.02</v>
      </c>
      <c r="F131">
        <v>43567</v>
      </c>
      <c r="G131">
        <v>0.3</v>
      </c>
      <c r="H131" t="s">
        <v>14</v>
      </c>
      <c r="I131" t="s">
        <v>32</v>
      </c>
    </row>
    <row r="132" spans="1:9" x14ac:dyDescent="0.25">
      <c r="A132" t="s">
        <v>341</v>
      </c>
      <c r="B132" t="s">
        <v>342</v>
      </c>
      <c r="C132" t="s">
        <v>18</v>
      </c>
      <c r="D132" t="s">
        <v>26</v>
      </c>
      <c r="E132">
        <v>95677.9</v>
      </c>
      <c r="F132" t="s">
        <v>343</v>
      </c>
      <c r="G132">
        <v>0.3</v>
      </c>
      <c r="H132" t="s">
        <v>14</v>
      </c>
      <c r="I132" t="s">
        <v>70</v>
      </c>
    </row>
    <row r="133" spans="1:9" x14ac:dyDescent="0.25">
      <c r="A133" t="s">
        <v>344</v>
      </c>
      <c r="B133" t="s">
        <v>345</v>
      </c>
      <c r="C133" t="s">
        <v>18</v>
      </c>
      <c r="D133" t="s">
        <v>83</v>
      </c>
      <c r="E133">
        <v>76303.820000000007</v>
      </c>
      <c r="F133">
        <v>43458</v>
      </c>
      <c r="G133">
        <v>1</v>
      </c>
      <c r="H133" t="s">
        <v>28</v>
      </c>
      <c r="I133" t="s">
        <v>32</v>
      </c>
    </row>
    <row r="134" spans="1:9" x14ac:dyDescent="0.25">
      <c r="A134" t="s">
        <v>346</v>
      </c>
      <c r="B134" t="s">
        <v>347</v>
      </c>
      <c r="C134" t="s">
        <v>18</v>
      </c>
      <c r="D134" t="s">
        <v>46</v>
      </c>
      <c r="F134">
        <v>43538</v>
      </c>
      <c r="G134">
        <v>1</v>
      </c>
      <c r="H134" t="s">
        <v>14</v>
      </c>
      <c r="I134" t="s">
        <v>63</v>
      </c>
    </row>
    <row r="135" spans="1:9" x14ac:dyDescent="0.25">
      <c r="A135" t="s">
        <v>348</v>
      </c>
      <c r="B135" t="s">
        <v>349</v>
      </c>
      <c r="C135" t="s">
        <v>11</v>
      </c>
      <c r="D135" t="s">
        <v>107</v>
      </c>
      <c r="E135">
        <v>99460.78</v>
      </c>
      <c r="F135" t="s">
        <v>350</v>
      </c>
      <c r="G135">
        <v>1</v>
      </c>
      <c r="H135" t="s">
        <v>14</v>
      </c>
      <c r="I135" t="s">
        <v>15</v>
      </c>
    </row>
    <row r="136" spans="1:9" x14ac:dyDescent="0.25">
      <c r="A136" t="s">
        <v>351</v>
      </c>
      <c r="B136" t="s">
        <v>352</v>
      </c>
      <c r="C136" t="s">
        <v>18</v>
      </c>
      <c r="D136" t="s">
        <v>40</v>
      </c>
      <c r="E136">
        <v>88034.67</v>
      </c>
      <c r="F136">
        <v>43669</v>
      </c>
      <c r="G136">
        <v>1</v>
      </c>
      <c r="H136" t="s">
        <v>14</v>
      </c>
      <c r="I136" t="s">
        <v>15</v>
      </c>
    </row>
    <row r="137" spans="1:9" x14ac:dyDescent="0.25">
      <c r="A137" t="s">
        <v>353</v>
      </c>
      <c r="B137" t="s">
        <v>354</v>
      </c>
      <c r="C137" t="s">
        <v>18</v>
      </c>
      <c r="D137" t="s">
        <v>46</v>
      </c>
      <c r="E137">
        <v>44447.26</v>
      </c>
      <c r="F137">
        <v>43846</v>
      </c>
      <c r="G137">
        <v>0.4</v>
      </c>
      <c r="H137" t="s">
        <v>14</v>
      </c>
      <c r="I137" t="s">
        <v>20</v>
      </c>
    </row>
    <row r="138" spans="1:9" x14ac:dyDescent="0.25">
      <c r="A138" t="s">
        <v>355</v>
      </c>
      <c r="B138" t="s">
        <v>356</v>
      </c>
      <c r="C138" t="s">
        <v>11</v>
      </c>
      <c r="D138" t="s">
        <v>101</v>
      </c>
      <c r="E138">
        <v>40445.29</v>
      </c>
      <c r="F138">
        <v>44393</v>
      </c>
      <c r="G138">
        <v>1</v>
      </c>
      <c r="H138" t="s">
        <v>14</v>
      </c>
      <c r="I138" t="s">
        <v>70</v>
      </c>
    </row>
    <row r="139" spans="1:9" x14ac:dyDescent="0.25">
      <c r="A139" t="s">
        <v>357</v>
      </c>
      <c r="B139" t="s">
        <v>358</v>
      </c>
      <c r="C139" t="s">
        <v>18</v>
      </c>
      <c r="D139" t="s">
        <v>46</v>
      </c>
      <c r="E139">
        <v>92336.08</v>
      </c>
      <c r="F139">
        <v>44431</v>
      </c>
      <c r="G139">
        <v>1</v>
      </c>
      <c r="H139" t="s">
        <v>14</v>
      </c>
      <c r="I139" t="s">
        <v>32</v>
      </c>
    </row>
    <row r="140" spans="1:9" x14ac:dyDescent="0.25">
      <c r="A140" t="s">
        <v>359</v>
      </c>
      <c r="B140" t="s">
        <v>360</v>
      </c>
      <c r="C140" t="s">
        <v>18</v>
      </c>
      <c r="D140" t="s">
        <v>43</v>
      </c>
      <c r="E140">
        <v>68008.55</v>
      </c>
      <c r="F140">
        <v>44062</v>
      </c>
      <c r="G140">
        <v>1</v>
      </c>
      <c r="H140" t="s">
        <v>14</v>
      </c>
      <c r="I140" t="s">
        <v>63</v>
      </c>
    </row>
    <row r="141" spans="1:9" x14ac:dyDescent="0.25">
      <c r="A141" t="s">
        <v>361</v>
      </c>
      <c r="B141" t="s">
        <v>362</v>
      </c>
      <c r="C141" t="s">
        <v>11</v>
      </c>
      <c r="D141" t="s">
        <v>101</v>
      </c>
      <c r="E141">
        <v>74924.649999999994</v>
      </c>
      <c r="F141" t="s">
        <v>363</v>
      </c>
      <c r="G141">
        <v>1</v>
      </c>
      <c r="H141" t="s">
        <v>14</v>
      </c>
      <c r="I141" t="s">
        <v>32</v>
      </c>
    </row>
    <row r="142" spans="1:9" x14ac:dyDescent="0.25">
      <c r="A142" t="s">
        <v>180</v>
      </c>
      <c r="B142" t="s">
        <v>181</v>
      </c>
      <c r="C142" t="s">
        <v>11</v>
      </c>
      <c r="D142" t="s">
        <v>40</v>
      </c>
      <c r="F142" t="s">
        <v>182</v>
      </c>
      <c r="G142">
        <v>0.2</v>
      </c>
      <c r="H142" t="s">
        <v>14</v>
      </c>
      <c r="I142" t="s">
        <v>63</v>
      </c>
    </row>
    <row r="143" spans="1:9" x14ac:dyDescent="0.25">
      <c r="A143" t="s">
        <v>364</v>
      </c>
      <c r="B143" t="s">
        <v>365</v>
      </c>
      <c r="C143" t="s">
        <v>11</v>
      </c>
      <c r="D143" t="s">
        <v>23</v>
      </c>
      <c r="E143">
        <v>88689.09</v>
      </c>
      <c r="F143" t="s">
        <v>366</v>
      </c>
      <c r="G143">
        <v>1</v>
      </c>
      <c r="H143" t="s">
        <v>14</v>
      </c>
      <c r="I143" t="s">
        <v>20</v>
      </c>
    </row>
    <row r="144" spans="1:9" x14ac:dyDescent="0.25">
      <c r="A144" t="s">
        <v>367</v>
      </c>
      <c r="B144" t="s">
        <v>368</v>
      </c>
      <c r="C144" t="s">
        <v>18</v>
      </c>
      <c r="D144" t="s">
        <v>46</v>
      </c>
      <c r="E144">
        <v>96555.53</v>
      </c>
      <c r="F144">
        <v>43489</v>
      </c>
      <c r="G144">
        <v>0.2</v>
      </c>
      <c r="H144" t="s">
        <v>62</v>
      </c>
      <c r="I144" t="s">
        <v>32</v>
      </c>
    </row>
    <row r="145" spans="1:9" x14ac:dyDescent="0.25">
      <c r="A145" t="s">
        <v>369</v>
      </c>
      <c r="B145" t="s">
        <v>370</v>
      </c>
      <c r="C145" t="s">
        <v>18</v>
      </c>
      <c r="D145" t="s">
        <v>40</v>
      </c>
      <c r="E145">
        <v>71924.850000000006</v>
      </c>
      <c r="F145">
        <v>43822</v>
      </c>
      <c r="G145">
        <v>1</v>
      </c>
      <c r="H145" t="s">
        <v>14</v>
      </c>
      <c r="I145" t="s">
        <v>70</v>
      </c>
    </row>
    <row r="146" spans="1:9" x14ac:dyDescent="0.25">
      <c r="A146" t="s">
        <v>371</v>
      </c>
      <c r="B146" t="s">
        <v>372</v>
      </c>
      <c r="C146" t="s">
        <v>11</v>
      </c>
      <c r="D146" t="s">
        <v>101</v>
      </c>
      <c r="E146">
        <v>31241.24</v>
      </c>
      <c r="F146">
        <v>43725</v>
      </c>
      <c r="G146">
        <v>1</v>
      </c>
      <c r="H146" t="s">
        <v>14</v>
      </c>
      <c r="I146" t="s">
        <v>15</v>
      </c>
    </row>
    <row r="147" spans="1:9" x14ac:dyDescent="0.25">
      <c r="A147" t="s">
        <v>373</v>
      </c>
      <c r="B147" t="s">
        <v>374</v>
      </c>
      <c r="C147" t="s">
        <v>11</v>
      </c>
      <c r="D147" t="s">
        <v>19</v>
      </c>
      <c r="E147">
        <v>110042.37</v>
      </c>
      <c r="F147">
        <v>43914</v>
      </c>
      <c r="G147">
        <v>1</v>
      </c>
      <c r="H147" t="s">
        <v>14</v>
      </c>
      <c r="I147" t="s">
        <v>58</v>
      </c>
    </row>
    <row r="148" spans="1:9" x14ac:dyDescent="0.25">
      <c r="A148" t="s">
        <v>67</v>
      </c>
      <c r="B148" t="s">
        <v>68</v>
      </c>
      <c r="C148" t="s">
        <v>18</v>
      </c>
      <c r="D148" t="s">
        <v>26</v>
      </c>
      <c r="E148">
        <v>37902.35</v>
      </c>
      <c r="F148" t="s">
        <v>69</v>
      </c>
      <c r="G148">
        <v>1</v>
      </c>
      <c r="H148" t="s">
        <v>14</v>
      </c>
      <c r="I148" t="s">
        <v>70</v>
      </c>
    </row>
    <row r="149" spans="1:9" x14ac:dyDescent="0.25">
      <c r="A149" t="s">
        <v>375</v>
      </c>
      <c r="B149" t="s">
        <v>376</v>
      </c>
      <c r="C149" t="s">
        <v>18</v>
      </c>
      <c r="D149" t="s">
        <v>19</v>
      </c>
      <c r="E149">
        <v>33031.26</v>
      </c>
      <c r="F149" t="s">
        <v>377</v>
      </c>
      <c r="G149">
        <v>0.4</v>
      </c>
      <c r="H149" t="s">
        <v>14</v>
      </c>
      <c r="I149" t="s">
        <v>32</v>
      </c>
    </row>
    <row r="150" spans="1:9" x14ac:dyDescent="0.25">
      <c r="A150" t="s">
        <v>378</v>
      </c>
      <c r="B150" t="s">
        <v>379</v>
      </c>
      <c r="C150" t="s">
        <v>18</v>
      </c>
      <c r="D150" t="s">
        <v>107</v>
      </c>
      <c r="E150">
        <v>32496.880000000001</v>
      </c>
      <c r="F150">
        <v>43234</v>
      </c>
      <c r="G150">
        <v>1</v>
      </c>
      <c r="H150" t="s">
        <v>62</v>
      </c>
      <c r="I150" t="s">
        <v>15</v>
      </c>
    </row>
    <row r="151" spans="1:9" x14ac:dyDescent="0.25">
      <c r="A151" t="s">
        <v>380</v>
      </c>
      <c r="B151" t="s">
        <v>381</v>
      </c>
      <c r="C151" t="s">
        <v>18</v>
      </c>
      <c r="D151" t="s">
        <v>23</v>
      </c>
      <c r="E151">
        <v>81897.789999999994</v>
      </c>
      <c r="F151">
        <v>43146</v>
      </c>
      <c r="G151">
        <v>1</v>
      </c>
      <c r="H151" t="s">
        <v>14</v>
      </c>
      <c r="I151" t="s">
        <v>63</v>
      </c>
    </row>
    <row r="152" spans="1:9" x14ac:dyDescent="0.25">
      <c r="A152" t="s">
        <v>382</v>
      </c>
      <c r="B152" t="s">
        <v>383</v>
      </c>
      <c r="C152" t="s">
        <v>11</v>
      </c>
      <c r="D152" t="s">
        <v>35</v>
      </c>
      <c r="E152">
        <v>108872.77</v>
      </c>
      <c r="F152">
        <v>43521</v>
      </c>
      <c r="G152">
        <v>1</v>
      </c>
      <c r="H152" t="s">
        <v>14</v>
      </c>
      <c r="I152" t="s">
        <v>15</v>
      </c>
    </row>
    <row r="153" spans="1:9" x14ac:dyDescent="0.25">
      <c r="A153" t="s">
        <v>384</v>
      </c>
      <c r="B153" t="s">
        <v>385</v>
      </c>
      <c r="C153" t="s">
        <v>11</v>
      </c>
      <c r="D153" t="s">
        <v>43</v>
      </c>
      <c r="E153">
        <v>89605.13</v>
      </c>
      <c r="F153" t="s">
        <v>386</v>
      </c>
      <c r="G153">
        <v>1</v>
      </c>
      <c r="H153" t="s">
        <v>14</v>
      </c>
      <c r="I153" t="s">
        <v>20</v>
      </c>
    </row>
    <row r="154" spans="1:9" x14ac:dyDescent="0.25">
      <c r="A154" t="s">
        <v>387</v>
      </c>
      <c r="B154" t="s">
        <v>388</v>
      </c>
      <c r="D154" t="s">
        <v>107</v>
      </c>
      <c r="E154">
        <v>63447.07</v>
      </c>
      <c r="F154" t="s">
        <v>389</v>
      </c>
      <c r="G154">
        <v>1</v>
      </c>
      <c r="H154" t="s">
        <v>62</v>
      </c>
      <c r="I154" t="s">
        <v>37</v>
      </c>
    </row>
    <row r="155" spans="1:9" x14ac:dyDescent="0.25">
      <c r="A155" t="s">
        <v>390</v>
      </c>
      <c r="B155" t="s">
        <v>391</v>
      </c>
      <c r="C155" t="s">
        <v>18</v>
      </c>
      <c r="D155" t="s">
        <v>101</v>
      </c>
      <c r="E155">
        <v>106665.67</v>
      </c>
      <c r="F155">
        <v>43311</v>
      </c>
      <c r="G155">
        <v>1</v>
      </c>
      <c r="H155" t="s">
        <v>62</v>
      </c>
      <c r="I155" t="s">
        <v>58</v>
      </c>
    </row>
    <row r="156" spans="1:9" x14ac:dyDescent="0.25">
      <c r="A156" t="s">
        <v>392</v>
      </c>
      <c r="B156" t="s">
        <v>393</v>
      </c>
      <c r="C156" t="s">
        <v>11</v>
      </c>
      <c r="D156" t="s">
        <v>23</v>
      </c>
      <c r="E156">
        <v>100424.23</v>
      </c>
      <c r="F156">
        <v>43801</v>
      </c>
      <c r="G156">
        <v>1</v>
      </c>
      <c r="H156" t="s">
        <v>14</v>
      </c>
      <c r="I156" t="s">
        <v>63</v>
      </c>
    </row>
    <row r="157" spans="1:9" x14ac:dyDescent="0.25">
      <c r="A157" t="s">
        <v>394</v>
      </c>
      <c r="B157" t="s">
        <v>395</v>
      </c>
      <c r="C157" t="s">
        <v>11</v>
      </c>
      <c r="D157" t="s">
        <v>23</v>
      </c>
      <c r="E157">
        <v>47646.95</v>
      </c>
      <c r="F157">
        <v>43791</v>
      </c>
      <c r="G157">
        <v>0.3</v>
      </c>
      <c r="H157" t="s">
        <v>28</v>
      </c>
      <c r="I157" t="s">
        <v>70</v>
      </c>
    </row>
    <row r="158" spans="1:9" x14ac:dyDescent="0.25">
      <c r="A158" t="s">
        <v>396</v>
      </c>
      <c r="B158" t="s">
        <v>232</v>
      </c>
      <c r="C158" t="s">
        <v>11</v>
      </c>
      <c r="D158" t="s">
        <v>107</v>
      </c>
      <c r="E158">
        <v>28481.16</v>
      </c>
      <c r="F158">
        <v>43916</v>
      </c>
      <c r="G158">
        <v>1</v>
      </c>
      <c r="H158" t="s">
        <v>14</v>
      </c>
      <c r="I158" t="s">
        <v>32</v>
      </c>
    </row>
    <row r="159" spans="1:9" x14ac:dyDescent="0.25">
      <c r="A159" t="s">
        <v>307</v>
      </c>
      <c r="B159" t="s">
        <v>308</v>
      </c>
      <c r="C159" t="s">
        <v>18</v>
      </c>
      <c r="D159" t="s">
        <v>46</v>
      </c>
      <c r="F159">
        <v>43504</v>
      </c>
      <c r="G159">
        <v>1</v>
      </c>
      <c r="H159" t="s">
        <v>14</v>
      </c>
      <c r="I159" t="s">
        <v>15</v>
      </c>
    </row>
    <row r="160" spans="1:9" x14ac:dyDescent="0.25">
      <c r="A160" t="s">
        <v>397</v>
      </c>
      <c r="B160" t="s">
        <v>398</v>
      </c>
      <c r="C160" t="s">
        <v>18</v>
      </c>
      <c r="D160" t="s">
        <v>86</v>
      </c>
      <c r="E160">
        <v>39535.49</v>
      </c>
      <c r="F160">
        <v>43397</v>
      </c>
      <c r="G160">
        <v>0.3</v>
      </c>
      <c r="H160" t="s">
        <v>14</v>
      </c>
      <c r="I160" t="s">
        <v>15</v>
      </c>
    </row>
    <row r="161" spans="1:9" x14ac:dyDescent="0.25">
      <c r="A161" t="s">
        <v>399</v>
      </c>
      <c r="B161" t="s">
        <v>400</v>
      </c>
      <c r="C161" t="s">
        <v>11</v>
      </c>
      <c r="D161" t="s">
        <v>40</v>
      </c>
      <c r="E161">
        <v>95017.1</v>
      </c>
      <c r="F161">
        <v>43283</v>
      </c>
      <c r="G161">
        <v>1</v>
      </c>
      <c r="H161" t="s">
        <v>28</v>
      </c>
      <c r="I161" t="s">
        <v>20</v>
      </c>
    </row>
    <row r="162" spans="1:9" x14ac:dyDescent="0.25">
      <c r="A162" t="s">
        <v>401</v>
      </c>
      <c r="B162" t="s">
        <v>402</v>
      </c>
      <c r="C162" t="s">
        <v>11</v>
      </c>
      <c r="D162" t="s">
        <v>19</v>
      </c>
      <c r="E162">
        <v>69764.100000000006</v>
      </c>
      <c r="F162">
        <v>44195</v>
      </c>
      <c r="G162">
        <v>1</v>
      </c>
      <c r="H162" t="s">
        <v>28</v>
      </c>
      <c r="I162" t="s">
        <v>20</v>
      </c>
    </row>
    <row r="163" spans="1:9" x14ac:dyDescent="0.25">
      <c r="A163" t="s">
        <v>403</v>
      </c>
      <c r="B163" t="s">
        <v>404</v>
      </c>
      <c r="C163" t="s">
        <v>18</v>
      </c>
      <c r="D163" t="s">
        <v>86</v>
      </c>
      <c r="E163">
        <v>84598.88</v>
      </c>
      <c r="F163" t="s">
        <v>405</v>
      </c>
      <c r="G163">
        <v>1</v>
      </c>
      <c r="H163" t="s">
        <v>28</v>
      </c>
      <c r="I163" t="s">
        <v>20</v>
      </c>
    </row>
    <row r="164" spans="1:9" x14ac:dyDescent="0.25">
      <c r="A164" t="s">
        <v>406</v>
      </c>
      <c r="B164" t="s">
        <v>407</v>
      </c>
      <c r="C164" t="s">
        <v>11</v>
      </c>
      <c r="D164" t="s">
        <v>35</v>
      </c>
      <c r="E164">
        <v>36536.26</v>
      </c>
      <c r="F164" t="s">
        <v>408</v>
      </c>
      <c r="G164">
        <v>1</v>
      </c>
      <c r="H164" t="s">
        <v>62</v>
      </c>
      <c r="I164" t="s">
        <v>32</v>
      </c>
    </row>
    <row r="165" spans="1:9" x14ac:dyDescent="0.25">
      <c r="A165" t="s">
        <v>409</v>
      </c>
      <c r="B165" t="s">
        <v>410</v>
      </c>
      <c r="C165" t="s">
        <v>18</v>
      </c>
      <c r="D165" t="s">
        <v>19</v>
      </c>
      <c r="E165">
        <v>61688.77</v>
      </c>
      <c r="F165" t="s">
        <v>411</v>
      </c>
      <c r="G165">
        <v>0.9</v>
      </c>
      <c r="H165" t="s">
        <v>14</v>
      </c>
      <c r="I165" t="s">
        <v>70</v>
      </c>
    </row>
    <row r="166" spans="1:9" x14ac:dyDescent="0.25">
      <c r="A166" t="s">
        <v>412</v>
      </c>
      <c r="B166" t="s">
        <v>413</v>
      </c>
      <c r="C166" t="s">
        <v>18</v>
      </c>
      <c r="D166" t="s">
        <v>101</v>
      </c>
      <c r="F166" t="s">
        <v>414</v>
      </c>
      <c r="G166">
        <v>1</v>
      </c>
      <c r="H166" t="s">
        <v>14</v>
      </c>
      <c r="I166" t="s">
        <v>20</v>
      </c>
    </row>
    <row r="167" spans="1:9" x14ac:dyDescent="0.25">
      <c r="A167" t="s">
        <v>415</v>
      </c>
      <c r="B167" t="s">
        <v>416</v>
      </c>
      <c r="C167" t="s">
        <v>18</v>
      </c>
      <c r="D167" t="s">
        <v>35</v>
      </c>
      <c r="E167">
        <v>88425.08</v>
      </c>
      <c r="F167" t="s">
        <v>417</v>
      </c>
      <c r="G167">
        <v>1</v>
      </c>
      <c r="H167" t="s">
        <v>14</v>
      </c>
      <c r="I167" t="s">
        <v>32</v>
      </c>
    </row>
    <row r="168" spans="1:9" x14ac:dyDescent="0.25">
      <c r="A168" t="s">
        <v>174</v>
      </c>
      <c r="B168" t="s">
        <v>175</v>
      </c>
      <c r="C168" t="s">
        <v>18</v>
      </c>
      <c r="D168" t="s">
        <v>101</v>
      </c>
      <c r="E168">
        <v>38438.239999999998</v>
      </c>
      <c r="F168" t="s">
        <v>176</v>
      </c>
      <c r="G168">
        <v>1</v>
      </c>
      <c r="H168" t="s">
        <v>14</v>
      </c>
      <c r="I168" t="s">
        <v>70</v>
      </c>
    </row>
    <row r="169" spans="1:9" x14ac:dyDescent="0.25">
      <c r="A169" t="s">
        <v>418</v>
      </c>
      <c r="B169" t="s">
        <v>419</v>
      </c>
      <c r="C169" t="s">
        <v>11</v>
      </c>
      <c r="D169" t="s">
        <v>86</v>
      </c>
      <c r="E169">
        <v>96753.78</v>
      </c>
      <c r="F169">
        <v>44494</v>
      </c>
      <c r="G169">
        <v>1</v>
      </c>
      <c r="H169" t="s">
        <v>14</v>
      </c>
      <c r="I169" t="s">
        <v>63</v>
      </c>
    </row>
    <row r="170" spans="1:9" x14ac:dyDescent="0.25">
      <c r="A170" t="s">
        <v>285</v>
      </c>
      <c r="B170" t="s">
        <v>286</v>
      </c>
      <c r="C170" t="s">
        <v>11</v>
      </c>
      <c r="D170" t="s">
        <v>26</v>
      </c>
      <c r="E170">
        <v>112778.28</v>
      </c>
      <c r="F170">
        <v>43250</v>
      </c>
      <c r="G170">
        <v>1</v>
      </c>
      <c r="H170" t="s">
        <v>28</v>
      </c>
      <c r="I170" t="s">
        <v>15</v>
      </c>
    </row>
    <row r="171" spans="1:9" x14ac:dyDescent="0.25">
      <c r="A171" t="s">
        <v>420</v>
      </c>
      <c r="B171" t="s">
        <v>421</v>
      </c>
      <c r="C171" t="s">
        <v>18</v>
      </c>
      <c r="D171" t="s">
        <v>40</v>
      </c>
      <c r="E171">
        <v>28974.03</v>
      </c>
      <c r="F171" t="s">
        <v>422</v>
      </c>
      <c r="G171">
        <v>1</v>
      </c>
      <c r="H171" t="s">
        <v>14</v>
      </c>
      <c r="I171" t="s">
        <v>63</v>
      </c>
    </row>
    <row r="172" spans="1:9" x14ac:dyDescent="0.25">
      <c r="A172" t="s">
        <v>423</v>
      </c>
      <c r="B172" t="s">
        <v>424</v>
      </c>
      <c r="C172" t="s">
        <v>18</v>
      </c>
      <c r="D172" t="s">
        <v>19</v>
      </c>
      <c r="E172">
        <v>86233.83</v>
      </c>
      <c r="F172" t="s">
        <v>425</v>
      </c>
      <c r="G172">
        <v>1</v>
      </c>
      <c r="H172" t="s">
        <v>28</v>
      </c>
      <c r="I172" t="s">
        <v>70</v>
      </c>
    </row>
    <row r="173" spans="1:9" x14ac:dyDescent="0.25">
      <c r="A173" t="s">
        <v>203</v>
      </c>
      <c r="B173" t="s">
        <v>204</v>
      </c>
      <c r="C173" t="s">
        <v>18</v>
      </c>
      <c r="D173" t="s">
        <v>101</v>
      </c>
      <c r="E173">
        <v>66865.490000000005</v>
      </c>
      <c r="F173" t="s">
        <v>205</v>
      </c>
      <c r="G173">
        <v>1</v>
      </c>
      <c r="H173" t="s">
        <v>14</v>
      </c>
      <c r="I173" t="s">
        <v>20</v>
      </c>
    </row>
    <row r="174" spans="1:9" x14ac:dyDescent="0.25">
      <c r="A174" t="s">
        <v>426</v>
      </c>
      <c r="B174" t="s">
        <v>427</v>
      </c>
      <c r="C174" t="s">
        <v>11</v>
      </c>
      <c r="D174" t="s">
        <v>83</v>
      </c>
      <c r="E174">
        <v>119022.49</v>
      </c>
      <c r="F174">
        <v>44431</v>
      </c>
      <c r="G174">
        <v>1</v>
      </c>
      <c r="H174" t="s">
        <v>14</v>
      </c>
      <c r="I174" t="s">
        <v>63</v>
      </c>
    </row>
    <row r="175" spans="1:9" x14ac:dyDescent="0.25">
      <c r="A175" t="s">
        <v>428</v>
      </c>
      <c r="B175" t="s">
        <v>429</v>
      </c>
      <c r="C175" t="s">
        <v>18</v>
      </c>
      <c r="D175" t="s">
        <v>83</v>
      </c>
      <c r="E175">
        <v>114177.23</v>
      </c>
      <c r="F175" t="s">
        <v>430</v>
      </c>
      <c r="G175">
        <v>1</v>
      </c>
      <c r="H175" t="s">
        <v>14</v>
      </c>
      <c r="I175" t="s">
        <v>37</v>
      </c>
    </row>
    <row r="176" spans="1:9" x14ac:dyDescent="0.25">
      <c r="A176" t="s">
        <v>431</v>
      </c>
      <c r="B176" t="s">
        <v>432</v>
      </c>
      <c r="C176" t="s">
        <v>18</v>
      </c>
      <c r="D176" t="s">
        <v>80</v>
      </c>
      <c r="E176">
        <v>100731.95</v>
      </c>
      <c r="F176" t="s">
        <v>433</v>
      </c>
      <c r="G176">
        <v>1</v>
      </c>
      <c r="H176" t="s">
        <v>14</v>
      </c>
      <c r="I176" t="s">
        <v>63</v>
      </c>
    </row>
    <row r="177" spans="1:9" x14ac:dyDescent="0.25">
      <c r="A177" t="s">
        <v>434</v>
      </c>
      <c r="B177" t="s">
        <v>435</v>
      </c>
      <c r="C177" t="s">
        <v>18</v>
      </c>
      <c r="D177" t="s">
        <v>26</v>
      </c>
      <c r="E177">
        <v>86010.54</v>
      </c>
      <c r="F177">
        <v>43164</v>
      </c>
      <c r="G177">
        <v>1</v>
      </c>
      <c r="H177" t="s">
        <v>14</v>
      </c>
      <c r="I177" t="s">
        <v>70</v>
      </c>
    </row>
    <row r="178" spans="1:9" x14ac:dyDescent="0.25">
      <c r="A178" t="s">
        <v>436</v>
      </c>
      <c r="B178" t="s">
        <v>437</v>
      </c>
      <c r="C178" t="s">
        <v>11</v>
      </c>
      <c r="D178" t="s">
        <v>83</v>
      </c>
      <c r="E178">
        <v>52270.22</v>
      </c>
      <c r="F178">
        <v>43521</v>
      </c>
      <c r="G178">
        <v>0.3</v>
      </c>
      <c r="H178" t="s">
        <v>14</v>
      </c>
      <c r="I178" t="s">
        <v>70</v>
      </c>
    </row>
    <row r="179" spans="1:9" x14ac:dyDescent="0.25">
      <c r="A179" t="s">
        <v>438</v>
      </c>
      <c r="B179" t="s">
        <v>439</v>
      </c>
      <c r="C179" t="s">
        <v>11</v>
      </c>
      <c r="D179" t="s">
        <v>35</v>
      </c>
      <c r="E179">
        <v>61624.77</v>
      </c>
      <c r="F179">
        <v>43430</v>
      </c>
      <c r="G179">
        <v>0.3</v>
      </c>
      <c r="H179" t="s">
        <v>28</v>
      </c>
      <c r="I179" t="s">
        <v>32</v>
      </c>
    </row>
    <row r="180" spans="1:9" x14ac:dyDescent="0.25">
      <c r="A180" t="s">
        <v>440</v>
      </c>
      <c r="B180" t="s">
        <v>441</v>
      </c>
      <c r="C180" t="s">
        <v>18</v>
      </c>
      <c r="D180" t="s">
        <v>43</v>
      </c>
      <c r="E180">
        <v>104903.79</v>
      </c>
      <c r="F180" t="s">
        <v>442</v>
      </c>
      <c r="G180">
        <v>1</v>
      </c>
      <c r="H180" t="s">
        <v>14</v>
      </c>
      <c r="I180" t="s">
        <v>70</v>
      </c>
    </row>
    <row r="181" spans="1:9" x14ac:dyDescent="0.25">
      <c r="A181" t="s">
        <v>198</v>
      </c>
      <c r="B181" t="s">
        <v>199</v>
      </c>
      <c r="C181" t="s">
        <v>18</v>
      </c>
      <c r="D181" t="s">
        <v>23</v>
      </c>
      <c r="E181">
        <v>69057.320000000007</v>
      </c>
      <c r="F181">
        <v>43390</v>
      </c>
      <c r="G181">
        <v>1</v>
      </c>
      <c r="H181" t="s">
        <v>14</v>
      </c>
      <c r="I181" t="s">
        <v>37</v>
      </c>
    </row>
    <row r="182" spans="1:9" x14ac:dyDescent="0.25">
      <c r="A182" t="s">
        <v>283</v>
      </c>
      <c r="B182" t="s">
        <v>284</v>
      </c>
      <c r="C182" t="s">
        <v>11</v>
      </c>
      <c r="D182" t="s">
        <v>40</v>
      </c>
      <c r="E182">
        <v>59258.19</v>
      </c>
      <c r="F182">
        <v>43452</v>
      </c>
      <c r="G182">
        <v>0.8</v>
      </c>
      <c r="H182" t="s">
        <v>14</v>
      </c>
      <c r="I182" t="s">
        <v>20</v>
      </c>
    </row>
    <row r="183" spans="1:9" x14ac:dyDescent="0.25">
      <c r="A183" t="s">
        <v>443</v>
      </c>
      <c r="B183" t="s">
        <v>444</v>
      </c>
      <c r="C183" t="s">
        <v>11</v>
      </c>
      <c r="D183" t="s">
        <v>46</v>
      </c>
      <c r="E183">
        <v>28160.79</v>
      </c>
      <c r="F183" t="s">
        <v>445</v>
      </c>
      <c r="G183">
        <v>1</v>
      </c>
      <c r="H183" t="s">
        <v>62</v>
      </c>
      <c r="I183" t="s">
        <v>15</v>
      </c>
    </row>
    <row r="184" spans="1:9" x14ac:dyDescent="0.25">
      <c r="A184" t="s">
        <v>446</v>
      </c>
      <c r="B184" t="s">
        <v>447</v>
      </c>
      <c r="C184" t="s">
        <v>11</v>
      </c>
      <c r="D184" t="s">
        <v>12</v>
      </c>
      <c r="E184">
        <v>109143.17</v>
      </c>
      <c r="F184" t="s">
        <v>448</v>
      </c>
      <c r="G184">
        <v>1</v>
      </c>
      <c r="H184" t="s">
        <v>14</v>
      </c>
      <c r="I184" t="s">
        <v>37</v>
      </c>
    </row>
    <row r="185" spans="1:9" x14ac:dyDescent="0.25">
      <c r="A185" t="s">
        <v>449</v>
      </c>
      <c r="B185" t="s">
        <v>450</v>
      </c>
      <c r="C185" t="s">
        <v>18</v>
      </c>
      <c r="D185" t="s">
        <v>43</v>
      </c>
      <c r="E185">
        <v>70755.5</v>
      </c>
      <c r="F185" t="s">
        <v>451</v>
      </c>
      <c r="G185">
        <v>0.8</v>
      </c>
      <c r="H185" t="s">
        <v>62</v>
      </c>
      <c r="I185" t="s">
        <v>32</v>
      </c>
    </row>
    <row r="186" spans="1:9" x14ac:dyDescent="0.25">
      <c r="A186" t="s">
        <v>113</v>
      </c>
      <c r="B186" t="s">
        <v>114</v>
      </c>
      <c r="C186" t="s">
        <v>11</v>
      </c>
      <c r="D186" t="s">
        <v>19</v>
      </c>
      <c r="E186">
        <v>73360.38</v>
      </c>
      <c r="F186">
        <v>43972</v>
      </c>
      <c r="G186">
        <v>1</v>
      </c>
      <c r="H186" t="s">
        <v>62</v>
      </c>
      <c r="I186" t="s">
        <v>15</v>
      </c>
    </row>
    <row r="187" spans="1:9" x14ac:dyDescent="0.25">
      <c r="A187" t="s">
        <v>344</v>
      </c>
      <c r="B187" t="s">
        <v>345</v>
      </c>
      <c r="C187" t="s">
        <v>18</v>
      </c>
      <c r="D187" t="s">
        <v>83</v>
      </c>
      <c r="E187">
        <v>76303.820000000007</v>
      </c>
      <c r="F187">
        <v>43458</v>
      </c>
      <c r="G187">
        <v>1</v>
      </c>
      <c r="H187" t="s">
        <v>28</v>
      </c>
      <c r="I187" t="s">
        <v>32</v>
      </c>
    </row>
    <row r="188" spans="1:9" x14ac:dyDescent="0.25">
      <c r="A188" t="s">
        <v>452</v>
      </c>
      <c r="B188" t="s">
        <v>453</v>
      </c>
      <c r="C188" t="s">
        <v>18</v>
      </c>
      <c r="D188" t="s">
        <v>12</v>
      </c>
      <c r="E188">
        <v>58861.19</v>
      </c>
      <c r="F188" t="s">
        <v>454</v>
      </c>
      <c r="G188">
        <v>1</v>
      </c>
      <c r="H188" t="s">
        <v>14</v>
      </c>
      <c r="I188" t="s">
        <v>58</v>
      </c>
    </row>
    <row r="189" spans="1:9" x14ac:dyDescent="0.25">
      <c r="A189" t="s">
        <v>455</v>
      </c>
      <c r="B189" t="s">
        <v>456</v>
      </c>
      <c r="C189" t="s">
        <v>18</v>
      </c>
      <c r="D189" t="s">
        <v>26</v>
      </c>
      <c r="E189">
        <v>58744.17</v>
      </c>
      <c r="F189" t="s">
        <v>61</v>
      </c>
      <c r="G189">
        <v>1</v>
      </c>
      <c r="H189" t="s">
        <v>62</v>
      </c>
      <c r="I189" t="s">
        <v>58</v>
      </c>
    </row>
    <row r="190" spans="1:9" x14ac:dyDescent="0.25">
      <c r="A190" t="s">
        <v>457</v>
      </c>
      <c r="B190" t="s">
        <v>458</v>
      </c>
      <c r="C190" t="s">
        <v>18</v>
      </c>
      <c r="D190" t="s">
        <v>80</v>
      </c>
      <c r="E190">
        <v>73488.679999999993</v>
      </c>
      <c r="F190" t="s">
        <v>459</v>
      </c>
      <c r="G190">
        <v>1</v>
      </c>
      <c r="H190" t="s">
        <v>28</v>
      </c>
      <c r="I190" t="s">
        <v>20</v>
      </c>
    </row>
    <row r="191" spans="1:9" x14ac:dyDescent="0.25">
      <c r="A191" t="s">
        <v>460</v>
      </c>
      <c r="B191" t="s">
        <v>461</v>
      </c>
      <c r="C191" t="s">
        <v>18</v>
      </c>
      <c r="D191" t="s">
        <v>80</v>
      </c>
      <c r="E191">
        <v>92704.48</v>
      </c>
      <c r="F191" t="s">
        <v>462</v>
      </c>
      <c r="G191">
        <v>1</v>
      </c>
      <c r="H191" t="s">
        <v>28</v>
      </c>
      <c r="I191" t="s">
        <v>58</v>
      </c>
    </row>
    <row r="192" spans="1:9" x14ac:dyDescent="0.25">
      <c r="A192" t="s">
        <v>463</v>
      </c>
      <c r="B192" t="s">
        <v>464</v>
      </c>
      <c r="C192" t="s">
        <v>11</v>
      </c>
      <c r="D192" t="s">
        <v>35</v>
      </c>
      <c r="E192">
        <v>78443.78</v>
      </c>
      <c r="F192" t="s">
        <v>465</v>
      </c>
      <c r="G192">
        <v>1</v>
      </c>
      <c r="H192" t="s">
        <v>28</v>
      </c>
      <c r="I192" t="s">
        <v>32</v>
      </c>
    </row>
    <row r="193" spans="1:9" x14ac:dyDescent="0.25">
      <c r="A193" t="s">
        <v>466</v>
      </c>
      <c r="B193" t="s">
        <v>467</v>
      </c>
      <c r="C193" t="s">
        <v>18</v>
      </c>
      <c r="D193" t="s">
        <v>35</v>
      </c>
      <c r="E193">
        <v>97105.19</v>
      </c>
      <c r="F193">
        <v>44425</v>
      </c>
      <c r="G193">
        <v>1</v>
      </c>
      <c r="H193" t="s">
        <v>14</v>
      </c>
      <c r="I193" t="s">
        <v>58</v>
      </c>
    </row>
    <row r="194" spans="1:9" x14ac:dyDescent="0.25">
      <c r="A194" t="s">
        <v>468</v>
      </c>
      <c r="B194" t="s">
        <v>469</v>
      </c>
      <c r="C194" t="s">
        <v>18</v>
      </c>
      <c r="D194" t="s">
        <v>23</v>
      </c>
      <c r="E194">
        <v>109163.39</v>
      </c>
      <c r="F194">
        <v>44019</v>
      </c>
      <c r="G194">
        <v>0.8</v>
      </c>
      <c r="H194" t="s">
        <v>14</v>
      </c>
      <c r="I194" t="s">
        <v>20</v>
      </c>
    </row>
    <row r="195" spans="1:9" x14ac:dyDescent="0.25">
      <c r="A195" t="s">
        <v>470</v>
      </c>
      <c r="B195" t="s">
        <v>471</v>
      </c>
      <c r="C195" t="s">
        <v>11</v>
      </c>
      <c r="D195" t="s">
        <v>43</v>
      </c>
      <c r="E195">
        <v>31816.57</v>
      </c>
      <c r="F195" t="s">
        <v>472</v>
      </c>
      <c r="G195">
        <v>0.3</v>
      </c>
      <c r="H195" t="s">
        <v>28</v>
      </c>
      <c r="I195" t="s">
        <v>15</v>
      </c>
    </row>
    <row r="196" spans="1:9" x14ac:dyDescent="0.25">
      <c r="A196" t="s">
        <v>473</v>
      </c>
      <c r="B196" t="s">
        <v>474</v>
      </c>
      <c r="C196" t="s">
        <v>18</v>
      </c>
      <c r="D196" t="s">
        <v>12</v>
      </c>
      <c r="E196">
        <v>118442.54</v>
      </c>
      <c r="F196">
        <v>44193</v>
      </c>
      <c r="G196">
        <v>1</v>
      </c>
      <c r="H196" t="s">
        <v>14</v>
      </c>
      <c r="I196" t="s">
        <v>63</v>
      </c>
    </row>
    <row r="197" spans="1:9" x14ac:dyDescent="0.25">
      <c r="A197" t="s">
        <v>475</v>
      </c>
      <c r="B197" t="s">
        <v>476</v>
      </c>
      <c r="C197" t="s">
        <v>18</v>
      </c>
      <c r="D197" t="s">
        <v>26</v>
      </c>
      <c r="E197">
        <v>84745.93</v>
      </c>
      <c r="F197" t="s">
        <v>477</v>
      </c>
      <c r="G197">
        <v>1</v>
      </c>
      <c r="H197" t="s">
        <v>14</v>
      </c>
      <c r="I197" t="s">
        <v>37</v>
      </c>
    </row>
  </sheetData>
  <conditionalFormatting sqref="C1:C197">
    <cfRule type="containsText" dxfId="18" priority="9" operator="containsText" text="female">
      <formula>NOT(ISERROR(SEARCH("female",C1)))</formula>
    </cfRule>
    <cfRule type="containsText" dxfId="17" priority="10" operator="containsText" text="male">
      <formula>NOT(ISERROR(SEARCH("male",C1)))</formula>
    </cfRule>
  </conditionalFormatting>
  <conditionalFormatting sqref="C58">
    <cfRule type="cellIs" priority="11" operator="between">
      <formula>"male"</formula>
      <formula>"female"</formula>
    </cfRule>
  </conditionalFormatting>
  <conditionalFormatting sqref="E1:E197">
    <cfRule type="cellIs" dxfId="16" priority="7" operator="lessThan">
      <formula>"less than 1"</formula>
    </cfRule>
  </conditionalFormatting>
  <conditionalFormatting sqref="E1:E1048576">
    <cfRule type="cellIs" dxfId="15" priority="6" operator="lessThan">
      <formula>1</formula>
    </cfRule>
  </conditionalFormatting>
  <conditionalFormatting sqref="F1:F1048576">
    <cfRule type="cellIs" dxfId="14" priority="5" operator="between">
      <formula>40000</formula>
      <formula>50000</formula>
    </cfRule>
  </conditionalFormatting>
  <conditionalFormatting sqref="H1:H1048576">
    <cfRule type="containsText" dxfId="13" priority="1" operator="containsText" text="temporary">
      <formula>NOT(ISERROR(SEARCH("temporary",H1)))</formula>
    </cfRule>
    <cfRule type="containsText" dxfId="12" priority="2" operator="containsText" text="between">
      <formula>NOT(ISERROR(SEARCH("between",H1)))</formula>
    </cfRule>
    <cfRule type="containsText" dxfId="11" priority="3" operator="containsText" text="fixed term">
      <formula>NOT(ISERROR(SEARCH("fixed term",H1)))</formula>
    </cfRule>
    <cfRule type="containsText" dxfId="10" priority="4" operator="containsText" text="permanent">
      <formula>NOT(ISERROR(SEARCH("permanent",H1)))</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dimension ref="B1:AD1048576"/>
  <sheetViews>
    <sheetView tabSelected="1" zoomScaleNormal="100" workbookViewId="0">
      <selection activeCell="D2" sqref="D2"/>
    </sheetView>
  </sheetViews>
  <sheetFormatPr defaultRowHeight="15" x14ac:dyDescent="0.25"/>
  <cols>
    <col min="1" max="1" width="27.85546875" customWidth="1"/>
    <col min="2" max="2" width="29.42578125" customWidth="1"/>
    <col min="3" max="3" width="11.28515625" customWidth="1"/>
    <col min="4" max="4" width="14.42578125" customWidth="1"/>
    <col min="5" max="5" width="13.85546875" customWidth="1"/>
    <col min="6" max="6" width="20" bestFit="1" customWidth="1"/>
    <col min="7" max="7" width="14" customWidth="1"/>
    <col min="23" max="23" width="18.140625" customWidth="1"/>
    <col min="29" max="29" width="11.7109375" customWidth="1"/>
    <col min="30" max="30" width="23.42578125" bestFit="1" customWidth="1"/>
  </cols>
  <sheetData>
    <row r="1" spans="2:30" x14ac:dyDescent="0.25">
      <c r="B1" s="13" t="s">
        <v>478</v>
      </c>
      <c r="C1" s="14"/>
      <c r="D1" s="20" t="s">
        <v>488</v>
      </c>
      <c r="E1" s="21"/>
      <c r="F1" s="6" t="s">
        <v>479</v>
      </c>
      <c r="G1" s="6"/>
      <c r="H1" s="5"/>
      <c r="V1" s="4" t="s">
        <v>0</v>
      </c>
      <c r="W1" s="4" t="s">
        <v>1</v>
      </c>
      <c r="X1" s="4" t="s">
        <v>2</v>
      </c>
      <c r="Y1" s="4" t="s">
        <v>3</v>
      </c>
      <c r="Z1" s="4" t="s">
        <v>4</v>
      </c>
      <c r="AA1" s="4" t="s">
        <v>5</v>
      </c>
      <c r="AB1" s="4" t="s">
        <v>6</v>
      </c>
      <c r="AC1" s="4" t="s">
        <v>7</v>
      </c>
      <c r="AD1" s="4" t="s">
        <v>8</v>
      </c>
    </row>
    <row r="2" spans="2:30" x14ac:dyDescent="0.25">
      <c r="B2" s="15" t="s">
        <v>480</v>
      </c>
      <c r="C2" s="16">
        <f>COUNTIF(Sheet1!C1:C197,Sheet1!C186)</f>
        <v>95</v>
      </c>
      <c r="D2" s="22" t="s">
        <v>481</v>
      </c>
      <c r="E2" s="22">
        <f>SUM(Sheet1!E1:E197)</f>
        <v>13817872.189999992</v>
      </c>
      <c r="F2" s="7" t="s">
        <v>482</v>
      </c>
      <c r="G2" s="8">
        <f>COUNTIF(Sheet1!H1:H197,Sheet1!H188)</f>
        <v>127</v>
      </c>
      <c r="V2" t="s">
        <v>9</v>
      </c>
      <c r="W2" t="s">
        <v>10</v>
      </c>
      <c r="X2" s="2" t="s">
        <v>11</v>
      </c>
      <c r="Y2" t="s">
        <v>12</v>
      </c>
      <c r="Z2">
        <v>105468.7</v>
      </c>
      <c r="AA2" t="s">
        <v>13</v>
      </c>
      <c r="AB2">
        <v>1</v>
      </c>
      <c r="AC2" t="s">
        <v>14</v>
      </c>
      <c r="AD2" t="s">
        <v>15</v>
      </c>
    </row>
    <row r="3" spans="2:30" x14ac:dyDescent="0.25">
      <c r="B3" s="17" t="s">
        <v>483</v>
      </c>
      <c r="C3" s="17">
        <f>COUNTIF(Sheet1!C1:C197,Sheet1!C189)</f>
        <v>95</v>
      </c>
      <c r="D3" s="23" t="s">
        <v>484</v>
      </c>
      <c r="E3" s="23">
        <f>AVERAGE(Sheet1!E1:E197)</f>
        <v>73110.43486772482</v>
      </c>
      <c r="F3" s="9" t="s">
        <v>485</v>
      </c>
      <c r="G3" s="10">
        <f>COUNTIF(Sheet1!H1:H197,Sheet1!H15)</f>
        <v>34</v>
      </c>
      <c r="V3" t="s">
        <v>16</v>
      </c>
      <c r="W3" t="s">
        <v>17</v>
      </c>
      <c r="X3" s="3" t="s">
        <v>18</v>
      </c>
      <c r="Y3" t="s">
        <v>19</v>
      </c>
      <c r="Z3">
        <v>88360.79</v>
      </c>
      <c r="AA3">
        <v>43710</v>
      </c>
      <c r="AB3">
        <v>1</v>
      </c>
      <c r="AC3" t="s">
        <v>14</v>
      </c>
      <c r="AD3" t="s">
        <v>20</v>
      </c>
    </row>
    <row r="4" spans="2:30" x14ac:dyDescent="0.25">
      <c r="B4" s="18" t="s">
        <v>486</v>
      </c>
      <c r="C4" s="19">
        <f>COUNTIF(Sheet1!C1:C197,"")</f>
        <v>6</v>
      </c>
      <c r="F4" s="11" t="s">
        <v>487</v>
      </c>
      <c r="G4" s="12">
        <f>COUNTIF(Sheet1!H2:H197,Sheet1!H5)</f>
        <v>35</v>
      </c>
      <c r="V4" t="s">
        <v>21</v>
      </c>
      <c r="W4" t="s">
        <v>22</v>
      </c>
      <c r="X4" s="3" t="s">
        <v>18</v>
      </c>
      <c r="Y4" t="s">
        <v>23</v>
      </c>
      <c r="Z4">
        <v>85879.23</v>
      </c>
      <c r="AA4">
        <v>43902</v>
      </c>
      <c r="AB4">
        <v>1</v>
      </c>
      <c r="AC4" t="s">
        <v>14</v>
      </c>
      <c r="AD4" t="s">
        <v>15</v>
      </c>
    </row>
    <row r="5" spans="2:30" x14ac:dyDescent="0.25">
      <c r="V5" t="s">
        <v>24</v>
      </c>
      <c r="W5" t="s">
        <v>25</v>
      </c>
      <c r="X5" s="3" t="s">
        <v>18</v>
      </c>
      <c r="Y5" t="s">
        <v>26</v>
      </c>
      <c r="Z5">
        <v>93128.34</v>
      </c>
      <c r="AA5" t="s">
        <v>27</v>
      </c>
      <c r="AB5">
        <v>1</v>
      </c>
      <c r="AC5" t="s">
        <v>28</v>
      </c>
      <c r="AD5" t="s">
        <v>20</v>
      </c>
    </row>
    <row r="6" spans="2:30" x14ac:dyDescent="0.25">
      <c r="V6" t="s">
        <v>29</v>
      </c>
      <c r="W6" t="s">
        <v>30</v>
      </c>
      <c r="X6" s="3" t="s">
        <v>18</v>
      </c>
      <c r="Y6" t="s">
        <v>26</v>
      </c>
      <c r="Z6">
        <v>57002.02</v>
      </c>
      <c r="AA6" t="s">
        <v>31</v>
      </c>
      <c r="AB6">
        <v>0.7</v>
      </c>
      <c r="AC6" t="s">
        <v>14</v>
      </c>
      <c r="AD6" t="s">
        <v>32</v>
      </c>
    </row>
    <row r="7" spans="2:30" x14ac:dyDescent="0.25">
      <c r="V7" t="s">
        <v>33</v>
      </c>
      <c r="W7" t="s">
        <v>34</v>
      </c>
      <c r="X7" s="2" t="s">
        <v>11</v>
      </c>
      <c r="Y7" t="s">
        <v>35</v>
      </c>
      <c r="Z7">
        <v>118976.16</v>
      </c>
      <c r="AA7" t="s">
        <v>36</v>
      </c>
      <c r="AB7">
        <v>1</v>
      </c>
      <c r="AC7" t="s">
        <v>14</v>
      </c>
      <c r="AD7" t="s">
        <v>37</v>
      </c>
    </row>
    <row r="8" spans="2:30" x14ac:dyDescent="0.25">
      <c r="V8" t="s">
        <v>38</v>
      </c>
      <c r="W8" t="s">
        <v>39</v>
      </c>
      <c r="Y8" t="s">
        <v>40</v>
      </c>
      <c r="Z8">
        <v>104802.63</v>
      </c>
      <c r="AA8">
        <v>44502</v>
      </c>
      <c r="AB8">
        <v>1</v>
      </c>
      <c r="AC8" t="s">
        <v>14</v>
      </c>
      <c r="AD8" t="s">
        <v>32</v>
      </c>
    </row>
    <row r="9" spans="2:30" x14ac:dyDescent="0.25">
      <c r="V9" t="s">
        <v>41</v>
      </c>
      <c r="W9" t="s">
        <v>42</v>
      </c>
      <c r="X9" s="3" t="s">
        <v>18</v>
      </c>
      <c r="Y9" t="s">
        <v>43</v>
      </c>
      <c r="Z9">
        <v>66017.179999999993</v>
      </c>
      <c r="AA9">
        <v>43643</v>
      </c>
      <c r="AB9">
        <v>0.9</v>
      </c>
      <c r="AC9" t="s">
        <v>14</v>
      </c>
      <c r="AD9" t="s">
        <v>15</v>
      </c>
    </row>
    <row r="10" spans="2:30" x14ac:dyDescent="0.25">
      <c r="V10" t="s">
        <v>44</v>
      </c>
      <c r="W10" t="s">
        <v>45</v>
      </c>
      <c r="X10" s="2" t="s">
        <v>11</v>
      </c>
      <c r="Y10" t="s">
        <v>46</v>
      </c>
      <c r="Z10">
        <v>74279.009999999995</v>
      </c>
      <c r="AA10">
        <v>43466</v>
      </c>
      <c r="AB10">
        <v>1</v>
      </c>
      <c r="AC10" t="s">
        <v>14</v>
      </c>
      <c r="AD10" t="s">
        <v>37</v>
      </c>
    </row>
    <row r="11" spans="2:30" x14ac:dyDescent="0.25">
      <c r="V11" t="s">
        <v>47</v>
      </c>
      <c r="W11" t="s">
        <v>48</v>
      </c>
      <c r="X11" s="3" t="s">
        <v>18</v>
      </c>
      <c r="Y11" t="s">
        <v>19</v>
      </c>
      <c r="Z11">
        <v>68980.52</v>
      </c>
      <c r="AA11">
        <v>43494</v>
      </c>
      <c r="AB11">
        <v>0.8</v>
      </c>
      <c r="AC11" t="s">
        <v>14</v>
      </c>
      <c r="AD11" t="s">
        <v>15</v>
      </c>
    </row>
    <row r="12" spans="2:30" x14ac:dyDescent="0.25">
      <c r="V12" t="s">
        <v>49</v>
      </c>
      <c r="W12" t="s">
        <v>50</v>
      </c>
      <c r="X12" s="3" t="s">
        <v>18</v>
      </c>
      <c r="Y12" t="s">
        <v>23</v>
      </c>
      <c r="Z12">
        <v>42314.39</v>
      </c>
      <c r="AA12" t="s">
        <v>51</v>
      </c>
      <c r="AB12">
        <v>1</v>
      </c>
      <c r="AC12" t="s">
        <v>28</v>
      </c>
      <c r="AD12" t="s">
        <v>15</v>
      </c>
    </row>
    <row r="13" spans="2:30" x14ac:dyDescent="0.25">
      <c r="V13" t="s">
        <v>52</v>
      </c>
      <c r="W13" t="s">
        <v>53</v>
      </c>
      <c r="X13" s="3" t="s">
        <v>18</v>
      </c>
      <c r="Y13" t="s">
        <v>35</v>
      </c>
      <c r="Z13">
        <v>114425.19</v>
      </c>
      <c r="AA13" t="s">
        <v>54</v>
      </c>
      <c r="AB13">
        <v>1</v>
      </c>
      <c r="AC13" t="s">
        <v>14</v>
      </c>
      <c r="AD13" t="s">
        <v>37</v>
      </c>
    </row>
    <row r="14" spans="2:30" x14ac:dyDescent="0.25">
      <c r="V14" t="s">
        <v>55</v>
      </c>
      <c r="W14" t="s">
        <v>56</v>
      </c>
      <c r="X14" s="3" t="s">
        <v>18</v>
      </c>
      <c r="Y14" t="s">
        <v>19</v>
      </c>
      <c r="Z14">
        <v>69192.850000000006</v>
      </c>
      <c r="AA14" t="s">
        <v>57</v>
      </c>
      <c r="AB14">
        <v>1</v>
      </c>
      <c r="AC14" t="s">
        <v>14</v>
      </c>
      <c r="AD14" t="s">
        <v>58</v>
      </c>
    </row>
    <row r="15" spans="2:30" x14ac:dyDescent="0.25">
      <c r="V15" t="s">
        <v>59</v>
      </c>
      <c r="W15" t="s">
        <v>60</v>
      </c>
      <c r="X15" s="2" t="s">
        <v>11</v>
      </c>
      <c r="Y15" t="s">
        <v>40</v>
      </c>
      <c r="Z15">
        <v>61214.26</v>
      </c>
      <c r="AA15" t="s">
        <v>61</v>
      </c>
      <c r="AB15">
        <v>1</v>
      </c>
      <c r="AC15" t="s">
        <v>62</v>
      </c>
      <c r="AD15" t="s">
        <v>63</v>
      </c>
    </row>
    <row r="16" spans="2:30" x14ac:dyDescent="0.25">
      <c r="V16" t="s">
        <v>64</v>
      </c>
      <c r="W16" t="s">
        <v>65</v>
      </c>
      <c r="X16" s="2" t="s">
        <v>11</v>
      </c>
      <c r="Y16" t="s">
        <v>40</v>
      </c>
      <c r="Z16">
        <v>54137.05</v>
      </c>
      <c r="AA16" t="s">
        <v>66</v>
      </c>
      <c r="AB16">
        <v>1</v>
      </c>
      <c r="AC16" t="s">
        <v>14</v>
      </c>
      <c r="AD16" t="s">
        <v>15</v>
      </c>
    </row>
    <row r="17" spans="22:30" x14ac:dyDescent="0.25">
      <c r="V17" t="s">
        <v>67</v>
      </c>
      <c r="W17" t="s">
        <v>68</v>
      </c>
      <c r="X17" s="3" t="s">
        <v>18</v>
      </c>
      <c r="Y17" t="s">
        <v>26</v>
      </c>
      <c r="Z17">
        <v>37902.35</v>
      </c>
      <c r="AA17" t="s">
        <v>69</v>
      </c>
      <c r="AB17">
        <v>1</v>
      </c>
      <c r="AC17" t="s">
        <v>14</v>
      </c>
      <c r="AD17" t="s">
        <v>70</v>
      </c>
    </row>
    <row r="18" spans="22:30" x14ac:dyDescent="0.25">
      <c r="V18" t="s">
        <v>71</v>
      </c>
      <c r="W18" t="s">
        <v>72</v>
      </c>
      <c r="X18" s="2" t="s">
        <v>11</v>
      </c>
      <c r="Y18" t="s">
        <v>35</v>
      </c>
      <c r="Z18">
        <v>39969.72</v>
      </c>
      <c r="AA18" t="s">
        <v>73</v>
      </c>
      <c r="AB18">
        <v>1</v>
      </c>
      <c r="AC18" t="s">
        <v>62</v>
      </c>
      <c r="AD18" t="s">
        <v>58</v>
      </c>
    </row>
    <row r="19" spans="22:30" x14ac:dyDescent="0.25">
      <c r="V19" t="s">
        <v>74</v>
      </c>
      <c r="W19" t="s">
        <v>75</v>
      </c>
      <c r="X19" s="2" t="s">
        <v>11</v>
      </c>
      <c r="Y19" t="s">
        <v>23</v>
      </c>
      <c r="Z19">
        <v>69913.39</v>
      </c>
      <c r="AA19">
        <v>43584</v>
      </c>
      <c r="AB19">
        <v>1</v>
      </c>
      <c r="AC19" t="s">
        <v>14</v>
      </c>
      <c r="AD19" t="s">
        <v>15</v>
      </c>
    </row>
    <row r="20" spans="22:30" x14ac:dyDescent="0.25">
      <c r="V20" t="s">
        <v>76</v>
      </c>
      <c r="W20" t="s">
        <v>77</v>
      </c>
      <c r="X20" s="2" t="s">
        <v>11</v>
      </c>
      <c r="Y20" t="s">
        <v>46</v>
      </c>
      <c r="Z20">
        <v>52748.63</v>
      </c>
      <c r="AA20" t="s">
        <v>54</v>
      </c>
      <c r="AB20">
        <v>1</v>
      </c>
      <c r="AC20" t="s">
        <v>14</v>
      </c>
      <c r="AD20" t="s">
        <v>70</v>
      </c>
    </row>
    <row r="21" spans="22:30" x14ac:dyDescent="0.25">
      <c r="V21" t="s">
        <v>78</v>
      </c>
      <c r="W21" t="s">
        <v>79</v>
      </c>
      <c r="X21" s="2" t="s">
        <v>11</v>
      </c>
      <c r="Y21" t="s">
        <v>80</v>
      </c>
      <c r="Z21">
        <v>50310.09</v>
      </c>
      <c r="AA21">
        <v>44285</v>
      </c>
      <c r="AB21">
        <v>0.4</v>
      </c>
      <c r="AC21" t="s">
        <v>14</v>
      </c>
      <c r="AD21" t="s">
        <v>32</v>
      </c>
    </row>
    <row r="22" spans="22:30" x14ac:dyDescent="0.25">
      <c r="V22" t="s">
        <v>81</v>
      </c>
      <c r="W22" t="s">
        <v>82</v>
      </c>
      <c r="X22" s="2" t="s">
        <v>11</v>
      </c>
      <c r="Y22" t="s">
        <v>83</v>
      </c>
      <c r="Z22">
        <v>52963.65</v>
      </c>
      <c r="AA22">
        <v>44288</v>
      </c>
      <c r="AB22">
        <v>0.3</v>
      </c>
      <c r="AC22" t="s">
        <v>14</v>
      </c>
      <c r="AD22" t="s">
        <v>58</v>
      </c>
    </row>
    <row r="23" spans="22:30" x14ac:dyDescent="0.25">
      <c r="V23" t="s">
        <v>84</v>
      </c>
      <c r="W23" t="s">
        <v>85</v>
      </c>
      <c r="X23" s="2" t="s">
        <v>11</v>
      </c>
      <c r="Y23" t="s">
        <v>86</v>
      </c>
      <c r="Z23">
        <v>62195.47</v>
      </c>
      <c r="AA23" t="s">
        <v>87</v>
      </c>
      <c r="AB23">
        <v>1</v>
      </c>
      <c r="AC23" t="s">
        <v>14</v>
      </c>
      <c r="AD23" t="s">
        <v>15</v>
      </c>
    </row>
    <row r="24" spans="22:30" x14ac:dyDescent="0.25">
      <c r="V24" t="s">
        <v>88</v>
      </c>
      <c r="W24" t="s">
        <v>89</v>
      </c>
      <c r="X24" s="2" t="s">
        <v>11</v>
      </c>
      <c r="Y24" t="s">
        <v>35</v>
      </c>
      <c r="Z24">
        <v>43329.22</v>
      </c>
      <c r="AA24">
        <v>43809</v>
      </c>
      <c r="AB24">
        <v>0.5</v>
      </c>
      <c r="AC24" t="s">
        <v>28</v>
      </c>
      <c r="AD24" t="s">
        <v>15</v>
      </c>
    </row>
    <row r="25" spans="22:30" x14ac:dyDescent="0.25">
      <c r="V25" t="s">
        <v>90</v>
      </c>
      <c r="W25" t="s">
        <v>91</v>
      </c>
      <c r="X25" s="3" t="s">
        <v>18</v>
      </c>
      <c r="Y25" t="s">
        <v>26</v>
      </c>
      <c r="Z25">
        <v>71570.990000000005</v>
      </c>
      <c r="AA25" t="s">
        <v>92</v>
      </c>
      <c r="AB25">
        <v>0.5</v>
      </c>
      <c r="AC25" t="s">
        <v>14</v>
      </c>
      <c r="AD25" t="s">
        <v>32</v>
      </c>
    </row>
    <row r="26" spans="22:30" x14ac:dyDescent="0.25">
      <c r="V26" t="s">
        <v>93</v>
      </c>
      <c r="W26" t="s">
        <v>94</v>
      </c>
      <c r="Y26" t="s">
        <v>26</v>
      </c>
      <c r="Z26">
        <v>78840.23</v>
      </c>
      <c r="AA26">
        <v>43633</v>
      </c>
      <c r="AB26">
        <v>1</v>
      </c>
      <c r="AC26" t="s">
        <v>62</v>
      </c>
      <c r="AD26" t="s">
        <v>15</v>
      </c>
    </row>
    <row r="27" spans="22:30" x14ac:dyDescent="0.25">
      <c r="V27" t="s">
        <v>95</v>
      </c>
      <c r="W27" t="s">
        <v>96</v>
      </c>
      <c r="X27" s="3" t="s">
        <v>18</v>
      </c>
      <c r="Y27" t="s">
        <v>80</v>
      </c>
      <c r="Z27">
        <v>61994.76</v>
      </c>
      <c r="AA27">
        <v>43794</v>
      </c>
      <c r="AB27">
        <v>0.3</v>
      </c>
      <c r="AC27" t="s">
        <v>14</v>
      </c>
      <c r="AD27" t="s">
        <v>32</v>
      </c>
    </row>
    <row r="28" spans="22:30" x14ac:dyDescent="0.25">
      <c r="V28" t="s">
        <v>97</v>
      </c>
      <c r="W28" t="s">
        <v>98</v>
      </c>
      <c r="X28" s="3" t="s">
        <v>18</v>
      </c>
      <c r="Y28" t="s">
        <v>23</v>
      </c>
      <c r="Z28">
        <v>89690.38</v>
      </c>
      <c r="AA28">
        <v>43206</v>
      </c>
      <c r="AB28">
        <v>1</v>
      </c>
      <c r="AC28" t="s">
        <v>14</v>
      </c>
      <c r="AD28" t="s">
        <v>37</v>
      </c>
    </row>
    <row r="29" spans="22:30" x14ac:dyDescent="0.25">
      <c r="V29" t="s">
        <v>99</v>
      </c>
      <c r="W29" t="s">
        <v>100</v>
      </c>
      <c r="X29" s="2" t="s">
        <v>11</v>
      </c>
      <c r="Y29" t="s">
        <v>101</v>
      </c>
      <c r="Z29">
        <v>104335.03999999999</v>
      </c>
      <c r="AA29">
        <v>43874</v>
      </c>
      <c r="AB29">
        <v>1</v>
      </c>
      <c r="AC29" t="s">
        <v>14</v>
      </c>
      <c r="AD29" t="s">
        <v>58</v>
      </c>
    </row>
    <row r="30" spans="22:30" x14ac:dyDescent="0.25">
      <c r="V30" t="s">
        <v>102</v>
      </c>
      <c r="W30" t="s">
        <v>103</v>
      </c>
      <c r="X30" s="2" t="s">
        <v>11</v>
      </c>
      <c r="Y30" t="s">
        <v>83</v>
      </c>
      <c r="Z30">
        <v>52246.29</v>
      </c>
      <c r="AA30" t="s">
        <v>104</v>
      </c>
      <c r="AB30">
        <v>1</v>
      </c>
      <c r="AC30" t="s">
        <v>62</v>
      </c>
      <c r="AD30" t="s">
        <v>37</v>
      </c>
    </row>
    <row r="31" spans="22:30" x14ac:dyDescent="0.25">
      <c r="V31" t="s">
        <v>105</v>
      </c>
      <c r="W31" t="s">
        <v>106</v>
      </c>
      <c r="X31" s="2" t="s">
        <v>11</v>
      </c>
      <c r="Y31" t="s">
        <v>107</v>
      </c>
      <c r="Z31">
        <v>90697.67</v>
      </c>
      <c r="AA31">
        <v>44221</v>
      </c>
      <c r="AB31">
        <v>0.8</v>
      </c>
      <c r="AC31" t="s">
        <v>14</v>
      </c>
      <c r="AD31" t="s">
        <v>20</v>
      </c>
    </row>
    <row r="32" spans="22:30" x14ac:dyDescent="0.25">
      <c r="V32" t="s">
        <v>108</v>
      </c>
      <c r="W32" t="s">
        <v>109</v>
      </c>
      <c r="X32" s="2" t="s">
        <v>11</v>
      </c>
      <c r="Y32" t="s">
        <v>19</v>
      </c>
      <c r="Z32">
        <v>90884.32</v>
      </c>
      <c r="AA32" t="s">
        <v>110</v>
      </c>
      <c r="AB32">
        <v>1</v>
      </c>
      <c r="AC32" t="s">
        <v>14</v>
      </c>
      <c r="AD32" t="s">
        <v>58</v>
      </c>
    </row>
    <row r="33" spans="22:30" x14ac:dyDescent="0.25">
      <c r="V33" t="s">
        <v>111</v>
      </c>
      <c r="W33" t="s">
        <v>112</v>
      </c>
      <c r="X33" s="2" t="s">
        <v>11</v>
      </c>
      <c r="Y33" t="s">
        <v>80</v>
      </c>
      <c r="Z33">
        <v>76320.44</v>
      </c>
      <c r="AA33">
        <v>44383</v>
      </c>
      <c r="AB33">
        <v>0.8</v>
      </c>
      <c r="AC33" t="s">
        <v>62</v>
      </c>
      <c r="AD33" t="s">
        <v>15</v>
      </c>
    </row>
    <row r="34" spans="22:30" x14ac:dyDescent="0.25">
      <c r="V34" t="s">
        <v>113</v>
      </c>
      <c r="W34" t="s">
        <v>114</v>
      </c>
      <c r="X34" s="2" t="s">
        <v>11</v>
      </c>
      <c r="Y34" t="s">
        <v>19</v>
      </c>
      <c r="Z34">
        <v>73360.38</v>
      </c>
      <c r="AA34">
        <v>43972</v>
      </c>
      <c r="AB34">
        <v>1</v>
      </c>
      <c r="AC34" t="s">
        <v>62</v>
      </c>
      <c r="AD34" t="s">
        <v>15</v>
      </c>
    </row>
    <row r="35" spans="22:30" x14ac:dyDescent="0.25">
      <c r="V35" t="s">
        <v>115</v>
      </c>
      <c r="W35" t="s">
        <v>116</v>
      </c>
      <c r="X35" s="2" t="s">
        <v>11</v>
      </c>
      <c r="Y35" t="s">
        <v>12</v>
      </c>
      <c r="AA35" t="s">
        <v>117</v>
      </c>
      <c r="AB35">
        <v>0.7</v>
      </c>
      <c r="AC35" t="s">
        <v>14</v>
      </c>
      <c r="AD35" t="s">
        <v>63</v>
      </c>
    </row>
    <row r="36" spans="22:30" x14ac:dyDescent="0.25">
      <c r="V36" t="s">
        <v>118</v>
      </c>
      <c r="W36" t="s">
        <v>119</v>
      </c>
      <c r="X36" s="3" t="s">
        <v>18</v>
      </c>
      <c r="Y36" t="s">
        <v>46</v>
      </c>
      <c r="Z36">
        <v>50449.46</v>
      </c>
      <c r="AA36" t="s">
        <v>120</v>
      </c>
      <c r="AB36">
        <v>0.8</v>
      </c>
      <c r="AC36" t="s">
        <v>14</v>
      </c>
      <c r="AD36" t="s">
        <v>63</v>
      </c>
    </row>
    <row r="37" spans="22:30" x14ac:dyDescent="0.25">
      <c r="V37" t="s">
        <v>121</v>
      </c>
      <c r="W37" t="s">
        <v>122</v>
      </c>
      <c r="X37" s="2" t="s">
        <v>11</v>
      </c>
      <c r="Y37" t="s">
        <v>26</v>
      </c>
      <c r="Z37">
        <v>53949.26</v>
      </c>
      <c r="AA37">
        <v>43808</v>
      </c>
      <c r="AB37">
        <v>1</v>
      </c>
      <c r="AC37" t="s">
        <v>62</v>
      </c>
      <c r="AD37" t="s">
        <v>58</v>
      </c>
    </row>
    <row r="38" spans="22:30" x14ac:dyDescent="0.25">
      <c r="V38" t="s">
        <v>123</v>
      </c>
      <c r="W38" t="s">
        <v>124</v>
      </c>
      <c r="X38" s="2" t="s">
        <v>11</v>
      </c>
      <c r="Y38" t="s">
        <v>107</v>
      </c>
      <c r="Z38">
        <v>113616.23</v>
      </c>
      <c r="AA38">
        <v>43255</v>
      </c>
      <c r="AB38">
        <v>1</v>
      </c>
      <c r="AC38" t="s">
        <v>14</v>
      </c>
      <c r="AD38" t="s">
        <v>15</v>
      </c>
    </row>
    <row r="39" spans="22:30" x14ac:dyDescent="0.25">
      <c r="V39" t="s">
        <v>125</v>
      </c>
      <c r="W39" t="s">
        <v>126</v>
      </c>
      <c r="X39" s="3" t="s">
        <v>18</v>
      </c>
      <c r="Y39" t="s">
        <v>101</v>
      </c>
      <c r="Z39">
        <v>110906.35</v>
      </c>
      <c r="AA39" t="s">
        <v>127</v>
      </c>
      <c r="AB39">
        <v>1</v>
      </c>
      <c r="AC39" t="s">
        <v>62</v>
      </c>
      <c r="AD39" t="s">
        <v>37</v>
      </c>
    </row>
    <row r="40" spans="22:30" x14ac:dyDescent="0.25">
      <c r="V40" t="s">
        <v>128</v>
      </c>
      <c r="W40" t="s">
        <v>129</v>
      </c>
      <c r="X40" s="3" t="s">
        <v>18</v>
      </c>
      <c r="Y40" t="s">
        <v>40</v>
      </c>
      <c r="Z40">
        <v>100371.31</v>
      </c>
      <c r="AA40">
        <v>44067</v>
      </c>
      <c r="AB40">
        <v>0.8</v>
      </c>
      <c r="AC40" t="s">
        <v>28</v>
      </c>
      <c r="AD40" t="s">
        <v>63</v>
      </c>
    </row>
    <row r="41" spans="22:30" x14ac:dyDescent="0.25">
      <c r="V41" t="s">
        <v>130</v>
      </c>
      <c r="W41" t="s">
        <v>131</v>
      </c>
      <c r="X41" s="3" t="s">
        <v>18</v>
      </c>
      <c r="Y41" t="s">
        <v>83</v>
      </c>
      <c r="Z41">
        <v>69163.39</v>
      </c>
      <c r="AA41">
        <v>43397</v>
      </c>
      <c r="AB41">
        <v>1</v>
      </c>
      <c r="AC41" t="s">
        <v>14</v>
      </c>
      <c r="AD41" t="s">
        <v>15</v>
      </c>
    </row>
    <row r="42" spans="22:30" x14ac:dyDescent="0.25">
      <c r="V42" t="s">
        <v>132</v>
      </c>
      <c r="W42" t="s">
        <v>133</v>
      </c>
      <c r="X42" s="2" t="s">
        <v>11</v>
      </c>
      <c r="Y42" t="s">
        <v>26</v>
      </c>
      <c r="Z42">
        <v>114691.03</v>
      </c>
      <c r="AA42" t="s">
        <v>134</v>
      </c>
      <c r="AB42">
        <v>1</v>
      </c>
      <c r="AC42" t="s">
        <v>62</v>
      </c>
      <c r="AD42" t="s">
        <v>37</v>
      </c>
    </row>
    <row r="43" spans="22:30" x14ac:dyDescent="0.25">
      <c r="V43" t="s">
        <v>135</v>
      </c>
      <c r="W43" t="s">
        <v>136</v>
      </c>
      <c r="X43" s="2" t="s">
        <v>11</v>
      </c>
      <c r="Y43" t="s">
        <v>80</v>
      </c>
      <c r="Z43">
        <v>86556.96</v>
      </c>
      <c r="AA43" t="s">
        <v>137</v>
      </c>
      <c r="AB43">
        <v>1</v>
      </c>
      <c r="AC43" t="s">
        <v>14</v>
      </c>
      <c r="AD43" t="s">
        <v>32</v>
      </c>
    </row>
    <row r="44" spans="22:30" x14ac:dyDescent="0.25">
      <c r="V44" t="s">
        <v>138</v>
      </c>
      <c r="W44" t="s">
        <v>139</v>
      </c>
      <c r="X44" s="3" t="s">
        <v>18</v>
      </c>
      <c r="Y44" t="s">
        <v>23</v>
      </c>
      <c r="Z44">
        <v>31172.77</v>
      </c>
      <c r="AA44" t="s">
        <v>140</v>
      </c>
      <c r="AB44">
        <v>1</v>
      </c>
      <c r="AC44" t="s">
        <v>28</v>
      </c>
      <c r="AD44" t="s">
        <v>15</v>
      </c>
    </row>
    <row r="45" spans="22:30" x14ac:dyDescent="0.25">
      <c r="V45" t="s">
        <v>141</v>
      </c>
      <c r="W45" t="s">
        <v>142</v>
      </c>
      <c r="X45" s="2" t="s">
        <v>11</v>
      </c>
      <c r="Y45" t="s">
        <v>19</v>
      </c>
      <c r="Z45">
        <v>80169.42</v>
      </c>
      <c r="AA45" t="s">
        <v>143</v>
      </c>
      <c r="AB45">
        <v>1</v>
      </c>
      <c r="AC45" t="s">
        <v>14</v>
      </c>
      <c r="AD45" t="s">
        <v>63</v>
      </c>
    </row>
    <row r="46" spans="22:30" x14ac:dyDescent="0.25">
      <c r="V46" t="s">
        <v>121</v>
      </c>
      <c r="W46" t="s">
        <v>122</v>
      </c>
      <c r="X46" s="2" t="s">
        <v>11</v>
      </c>
      <c r="Y46" t="s">
        <v>26</v>
      </c>
      <c r="Z46">
        <v>53949.26</v>
      </c>
      <c r="AA46">
        <v>43808</v>
      </c>
      <c r="AB46">
        <v>1</v>
      </c>
      <c r="AC46" t="s">
        <v>62</v>
      </c>
      <c r="AD46" t="s">
        <v>58</v>
      </c>
    </row>
    <row r="47" spans="22:30" x14ac:dyDescent="0.25">
      <c r="V47" t="s">
        <v>144</v>
      </c>
      <c r="W47" t="s">
        <v>145</v>
      </c>
      <c r="X47" s="3" t="s">
        <v>18</v>
      </c>
      <c r="Y47" t="s">
        <v>40</v>
      </c>
      <c r="Z47">
        <v>58935.92</v>
      </c>
      <c r="AA47" t="s">
        <v>146</v>
      </c>
      <c r="AB47">
        <v>1</v>
      </c>
      <c r="AC47" t="s">
        <v>62</v>
      </c>
      <c r="AD47" t="s">
        <v>32</v>
      </c>
    </row>
    <row r="48" spans="22:30" x14ac:dyDescent="0.25">
      <c r="V48" t="s">
        <v>147</v>
      </c>
      <c r="W48" t="s">
        <v>148</v>
      </c>
      <c r="X48" s="3" t="s">
        <v>18</v>
      </c>
      <c r="Y48" t="s">
        <v>40</v>
      </c>
      <c r="Z48">
        <v>63555.73</v>
      </c>
      <c r="AA48" t="s">
        <v>149</v>
      </c>
      <c r="AB48">
        <v>1</v>
      </c>
      <c r="AC48" t="s">
        <v>14</v>
      </c>
      <c r="AD48" t="s">
        <v>70</v>
      </c>
    </row>
    <row r="49" spans="22:30" x14ac:dyDescent="0.25">
      <c r="V49" t="s">
        <v>150</v>
      </c>
      <c r="W49" t="s">
        <v>151</v>
      </c>
      <c r="X49" s="2" t="s">
        <v>11</v>
      </c>
      <c r="Y49" t="s">
        <v>83</v>
      </c>
      <c r="Z49">
        <v>57419.35</v>
      </c>
      <c r="AA49">
        <v>43305</v>
      </c>
      <c r="AB49">
        <v>1</v>
      </c>
      <c r="AC49" t="s">
        <v>28</v>
      </c>
      <c r="AD49" t="s">
        <v>63</v>
      </c>
    </row>
    <row r="50" spans="22:30" x14ac:dyDescent="0.25">
      <c r="V50" t="s">
        <v>152</v>
      </c>
      <c r="W50" t="s">
        <v>153</v>
      </c>
      <c r="X50" s="3" t="s">
        <v>18</v>
      </c>
      <c r="Y50" t="s">
        <v>101</v>
      </c>
      <c r="Z50">
        <v>67818.14</v>
      </c>
      <c r="AA50" t="s">
        <v>154</v>
      </c>
      <c r="AB50">
        <v>0.6</v>
      </c>
      <c r="AC50" t="s">
        <v>28</v>
      </c>
      <c r="AD50" t="s">
        <v>15</v>
      </c>
    </row>
    <row r="51" spans="22:30" x14ac:dyDescent="0.25">
      <c r="V51" t="s">
        <v>155</v>
      </c>
      <c r="W51" t="s">
        <v>156</v>
      </c>
      <c r="X51" s="3" t="s">
        <v>18</v>
      </c>
      <c r="Y51" t="s">
        <v>12</v>
      </c>
      <c r="Z51">
        <v>44403.77</v>
      </c>
      <c r="AA51">
        <v>43416</v>
      </c>
      <c r="AB51">
        <v>1</v>
      </c>
      <c r="AC51" t="s">
        <v>14</v>
      </c>
      <c r="AD51" t="s">
        <v>32</v>
      </c>
    </row>
    <row r="52" spans="22:30" x14ac:dyDescent="0.25">
      <c r="V52" t="s">
        <v>157</v>
      </c>
      <c r="W52" t="s">
        <v>158</v>
      </c>
      <c r="X52" s="2" t="s">
        <v>11</v>
      </c>
      <c r="Y52" t="s">
        <v>43</v>
      </c>
      <c r="Z52">
        <v>40753.54</v>
      </c>
      <c r="AA52">
        <v>43152</v>
      </c>
      <c r="AB52">
        <v>0.6</v>
      </c>
      <c r="AC52" t="s">
        <v>14</v>
      </c>
      <c r="AD52" t="s">
        <v>37</v>
      </c>
    </row>
    <row r="53" spans="22:30" x14ac:dyDescent="0.25">
      <c r="V53" t="s">
        <v>159</v>
      </c>
      <c r="W53" t="s">
        <v>160</v>
      </c>
      <c r="X53" s="3" t="s">
        <v>18</v>
      </c>
      <c r="Y53" t="s">
        <v>26</v>
      </c>
      <c r="Z53">
        <v>102934.09</v>
      </c>
      <c r="AA53" t="s">
        <v>161</v>
      </c>
      <c r="AB53">
        <v>1</v>
      </c>
      <c r="AC53" t="s">
        <v>14</v>
      </c>
      <c r="AD53" t="s">
        <v>32</v>
      </c>
    </row>
    <row r="54" spans="22:30" x14ac:dyDescent="0.25">
      <c r="V54" t="s">
        <v>162</v>
      </c>
      <c r="W54" t="s">
        <v>163</v>
      </c>
      <c r="X54" s="2" t="s">
        <v>11</v>
      </c>
      <c r="Y54" t="s">
        <v>86</v>
      </c>
      <c r="Z54">
        <v>68860.399999999994</v>
      </c>
      <c r="AA54">
        <v>43508</v>
      </c>
      <c r="AB54">
        <v>0.4</v>
      </c>
      <c r="AC54" t="s">
        <v>14</v>
      </c>
      <c r="AD54" t="s">
        <v>58</v>
      </c>
    </row>
    <row r="55" spans="22:30" x14ac:dyDescent="0.25">
      <c r="V55" t="s">
        <v>164</v>
      </c>
      <c r="W55" t="s">
        <v>165</v>
      </c>
      <c r="X55" s="2" t="s">
        <v>11</v>
      </c>
      <c r="Y55" t="s">
        <v>26</v>
      </c>
      <c r="Z55">
        <v>79567.69</v>
      </c>
      <c r="AA55">
        <v>43272</v>
      </c>
      <c r="AB55">
        <v>1</v>
      </c>
      <c r="AC55" t="s">
        <v>28</v>
      </c>
      <c r="AD55" t="s">
        <v>70</v>
      </c>
    </row>
    <row r="56" spans="22:30" x14ac:dyDescent="0.25">
      <c r="V56" t="s">
        <v>166</v>
      </c>
      <c r="W56" t="s">
        <v>167</v>
      </c>
      <c r="X56" s="3" t="s">
        <v>18</v>
      </c>
      <c r="Y56" t="s">
        <v>80</v>
      </c>
      <c r="Z56">
        <v>35943.620000000003</v>
      </c>
      <c r="AA56">
        <v>44078</v>
      </c>
      <c r="AB56">
        <v>1</v>
      </c>
      <c r="AC56" t="s">
        <v>14</v>
      </c>
      <c r="AD56" t="s">
        <v>58</v>
      </c>
    </row>
    <row r="57" spans="22:30" x14ac:dyDescent="0.25">
      <c r="V57" t="s">
        <v>168</v>
      </c>
      <c r="W57" t="s">
        <v>169</v>
      </c>
      <c r="X57" s="3" t="s">
        <v>18</v>
      </c>
      <c r="Y57" t="s">
        <v>26</v>
      </c>
      <c r="Z57">
        <v>116767.63</v>
      </c>
      <c r="AA57">
        <v>43949</v>
      </c>
      <c r="AB57">
        <v>0.4</v>
      </c>
      <c r="AC57" t="s">
        <v>62</v>
      </c>
      <c r="AD57" t="s">
        <v>70</v>
      </c>
    </row>
    <row r="58" spans="22:30" x14ac:dyDescent="0.25">
      <c r="V58" t="s">
        <v>170</v>
      </c>
      <c r="W58" t="s">
        <v>171</v>
      </c>
      <c r="X58" s="2" t="s">
        <v>11</v>
      </c>
      <c r="Y58" t="s">
        <v>46</v>
      </c>
      <c r="Z58">
        <v>85455.53</v>
      </c>
      <c r="AA58">
        <v>43839</v>
      </c>
      <c r="AB58">
        <v>1</v>
      </c>
      <c r="AC58" t="s">
        <v>14</v>
      </c>
      <c r="AD58" t="s">
        <v>37</v>
      </c>
    </row>
    <row r="59" spans="22:30" x14ac:dyDescent="0.25">
      <c r="V59" t="s">
        <v>172</v>
      </c>
      <c r="W59" t="s">
        <v>173</v>
      </c>
      <c r="X59" t="s">
        <v>18</v>
      </c>
      <c r="Y59" t="s">
        <v>46</v>
      </c>
      <c r="Z59">
        <v>39700.82</v>
      </c>
      <c r="AA59">
        <v>44203</v>
      </c>
      <c r="AB59">
        <v>0.8</v>
      </c>
      <c r="AC59" t="s">
        <v>14</v>
      </c>
      <c r="AD59" t="s">
        <v>70</v>
      </c>
    </row>
    <row r="60" spans="22:30" x14ac:dyDescent="0.25">
      <c r="V60" t="s">
        <v>174</v>
      </c>
      <c r="W60" t="s">
        <v>175</v>
      </c>
      <c r="X60" t="s">
        <v>18</v>
      </c>
      <c r="Y60" t="s">
        <v>101</v>
      </c>
      <c r="Z60">
        <v>38438.239999999998</v>
      </c>
      <c r="AA60" t="s">
        <v>176</v>
      </c>
      <c r="AB60">
        <v>1</v>
      </c>
      <c r="AC60" t="s">
        <v>14</v>
      </c>
      <c r="AD60" t="s">
        <v>70</v>
      </c>
    </row>
    <row r="61" spans="22:30" x14ac:dyDescent="0.25">
      <c r="V61" t="s">
        <v>177</v>
      </c>
      <c r="W61" t="s">
        <v>178</v>
      </c>
      <c r="X61" t="s">
        <v>11</v>
      </c>
      <c r="Y61" t="s">
        <v>35</v>
      </c>
      <c r="Z61">
        <v>50855.53</v>
      </c>
      <c r="AA61" t="s">
        <v>179</v>
      </c>
      <c r="AB61">
        <v>1</v>
      </c>
      <c r="AC61" t="s">
        <v>14</v>
      </c>
      <c r="AD61" t="s">
        <v>37</v>
      </c>
    </row>
    <row r="62" spans="22:30" x14ac:dyDescent="0.25">
      <c r="V62" t="s">
        <v>180</v>
      </c>
      <c r="W62" t="s">
        <v>181</v>
      </c>
      <c r="X62" t="s">
        <v>11</v>
      </c>
      <c r="Y62" t="s">
        <v>40</v>
      </c>
      <c r="Z62">
        <v>0</v>
      </c>
      <c r="AA62" t="s">
        <v>182</v>
      </c>
      <c r="AB62">
        <v>0.2</v>
      </c>
      <c r="AC62" t="s">
        <v>14</v>
      </c>
      <c r="AD62" t="s">
        <v>63</v>
      </c>
    </row>
    <row r="63" spans="22:30" x14ac:dyDescent="0.25">
      <c r="V63" t="s">
        <v>183</v>
      </c>
      <c r="W63" t="s">
        <v>184</v>
      </c>
      <c r="X63" t="s">
        <v>11</v>
      </c>
      <c r="Y63" t="s">
        <v>43</v>
      </c>
      <c r="Z63">
        <v>37362.300000000003</v>
      </c>
      <c r="AA63" t="s">
        <v>185</v>
      </c>
      <c r="AB63">
        <v>1</v>
      </c>
      <c r="AC63" t="s">
        <v>14</v>
      </c>
      <c r="AD63" t="s">
        <v>63</v>
      </c>
    </row>
    <row r="64" spans="22:30" x14ac:dyDescent="0.25">
      <c r="V64" t="s">
        <v>186</v>
      </c>
      <c r="W64" t="s">
        <v>187</v>
      </c>
      <c r="X64" t="s">
        <v>11</v>
      </c>
      <c r="Y64" t="s">
        <v>80</v>
      </c>
      <c r="Z64">
        <v>72876.91</v>
      </c>
      <c r="AA64" t="s">
        <v>188</v>
      </c>
      <c r="AB64">
        <v>0.4</v>
      </c>
      <c r="AC64" t="s">
        <v>28</v>
      </c>
      <c r="AD64" t="s">
        <v>63</v>
      </c>
    </row>
    <row r="65" spans="22:30" x14ac:dyDescent="0.25">
      <c r="V65" t="s">
        <v>189</v>
      </c>
      <c r="W65" t="s">
        <v>190</v>
      </c>
      <c r="X65" t="s">
        <v>18</v>
      </c>
      <c r="Y65" t="s">
        <v>107</v>
      </c>
      <c r="Z65">
        <v>31042.51</v>
      </c>
      <c r="AA65">
        <v>44473</v>
      </c>
      <c r="AB65">
        <v>0.3</v>
      </c>
      <c r="AC65" t="s">
        <v>28</v>
      </c>
      <c r="AD65" t="s">
        <v>15</v>
      </c>
    </row>
    <row r="66" spans="22:30" x14ac:dyDescent="0.25">
      <c r="V66" t="s">
        <v>191</v>
      </c>
      <c r="W66" t="s">
        <v>192</v>
      </c>
      <c r="X66" t="s">
        <v>18</v>
      </c>
      <c r="Y66" t="s">
        <v>107</v>
      </c>
      <c r="Z66">
        <v>63705.4</v>
      </c>
      <c r="AA66">
        <v>43682</v>
      </c>
      <c r="AB66">
        <v>1</v>
      </c>
      <c r="AC66" t="s">
        <v>14</v>
      </c>
      <c r="AD66" t="s">
        <v>32</v>
      </c>
    </row>
    <row r="67" spans="22:30" x14ac:dyDescent="0.25">
      <c r="V67" t="s">
        <v>193</v>
      </c>
      <c r="W67" t="s">
        <v>194</v>
      </c>
      <c r="X67" t="s">
        <v>18</v>
      </c>
      <c r="Y67" t="s">
        <v>46</v>
      </c>
      <c r="Z67">
        <v>59434.18</v>
      </c>
      <c r="AA67" t="s">
        <v>195</v>
      </c>
      <c r="AB67">
        <v>1</v>
      </c>
      <c r="AC67" t="s">
        <v>62</v>
      </c>
      <c r="AD67" t="s">
        <v>20</v>
      </c>
    </row>
    <row r="68" spans="22:30" x14ac:dyDescent="0.25">
      <c r="V68" t="s">
        <v>196</v>
      </c>
      <c r="W68" t="s">
        <v>197</v>
      </c>
      <c r="X68" t="s">
        <v>18</v>
      </c>
      <c r="Y68" t="s">
        <v>86</v>
      </c>
      <c r="Z68">
        <v>84762.76</v>
      </c>
      <c r="AA68">
        <v>43332</v>
      </c>
      <c r="AB68">
        <v>1</v>
      </c>
      <c r="AC68" t="s">
        <v>14</v>
      </c>
      <c r="AD68" t="s">
        <v>32</v>
      </c>
    </row>
    <row r="69" spans="22:30" x14ac:dyDescent="0.25">
      <c r="V69" t="s">
        <v>198</v>
      </c>
      <c r="W69" t="s">
        <v>199</v>
      </c>
      <c r="X69" t="s">
        <v>18</v>
      </c>
      <c r="Y69" t="s">
        <v>23</v>
      </c>
      <c r="Z69">
        <v>69057.320000000007</v>
      </c>
      <c r="AA69">
        <v>43390</v>
      </c>
      <c r="AB69">
        <v>1</v>
      </c>
      <c r="AC69" t="s">
        <v>14</v>
      </c>
      <c r="AD69" t="s">
        <v>37</v>
      </c>
    </row>
    <row r="70" spans="22:30" x14ac:dyDescent="0.25">
      <c r="V70" t="s">
        <v>200</v>
      </c>
      <c r="W70" t="s">
        <v>201</v>
      </c>
      <c r="Y70" t="s">
        <v>80</v>
      </c>
      <c r="Z70">
        <v>99448.78</v>
      </c>
      <c r="AA70" t="s">
        <v>202</v>
      </c>
      <c r="AB70">
        <v>1</v>
      </c>
      <c r="AC70" t="s">
        <v>28</v>
      </c>
      <c r="AD70" t="s">
        <v>37</v>
      </c>
    </row>
    <row r="71" spans="22:30" x14ac:dyDescent="0.25">
      <c r="V71" t="s">
        <v>203</v>
      </c>
      <c r="W71" t="s">
        <v>204</v>
      </c>
      <c r="X71" t="s">
        <v>18</v>
      </c>
      <c r="Y71" t="s">
        <v>101</v>
      </c>
      <c r="Z71">
        <v>66865.490000000005</v>
      </c>
      <c r="AA71" t="s">
        <v>205</v>
      </c>
      <c r="AB71">
        <v>1</v>
      </c>
      <c r="AC71" t="s">
        <v>14</v>
      </c>
      <c r="AD71" t="s">
        <v>20</v>
      </c>
    </row>
    <row r="72" spans="22:30" x14ac:dyDescent="0.25">
      <c r="V72" t="s">
        <v>206</v>
      </c>
      <c r="W72" t="s">
        <v>207</v>
      </c>
      <c r="X72" t="s">
        <v>11</v>
      </c>
      <c r="Y72" t="s">
        <v>107</v>
      </c>
      <c r="Z72">
        <v>113747.56</v>
      </c>
      <c r="AA72" t="s">
        <v>208</v>
      </c>
      <c r="AB72">
        <v>0.7</v>
      </c>
      <c r="AC72" t="s">
        <v>62</v>
      </c>
      <c r="AD72" t="s">
        <v>58</v>
      </c>
    </row>
    <row r="73" spans="22:30" x14ac:dyDescent="0.25">
      <c r="V73" t="s">
        <v>209</v>
      </c>
      <c r="W73" t="s">
        <v>210</v>
      </c>
      <c r="X73" t="s">
        <v>11</v>
      </c>
      <c r="Y73" t="s">
        <v>19</v>
      </c>
      <c r="Z73">
        <v>85918.61</v>
      </c>
      <c r="AA73" t="s">
        <v>211</v>
      </c>
      <c r="AB73">
        <v>1</v>
      </c>
      <c r="AC73" t="s">
        <v>14</v>
      </c>
      <c r="AD73" t="s">
        <v>58</v>
      </c>
    </row>
    <row r="74" spans="22:30" x14ac:dyDescent="0.25">
      <c r="V74" t="s">
        <v>212</v>
      </c>
      <c r="W74" t="s">
        <v>213</v>
      </c>
      <c r="X74" t="s">
        <v>18</v>
      </c>
      <c r="Y74" t="s">
        <v>12</v>
      </c>
      <c r="Z74">
        <v>51165.37</v>
      </c>
      <c r="AA74" t="s">
        <v>214</v>
      </c>
      <c r="AB74">
        <v>1</v>
      </c>
      <c r="AC74" t="s">
        <v>28</v>
      </c>
      <c r="AD74" t="s">
        <v>32</v>
      </c>
    </row>
    <row r="75" spans="22:30" x14ac:dyDescent="0.25">
      <c r="V75" t="s">
        <v>215</v>
      </c>
      <c r="W75" t="s">
        <v>216</v>
      </c>
      <c r="X75" t="s">
        <v>18</v>
      </c>
      <c r="Y75" t="s">
        <v>107</v>
      </c>
      <c r="AA75">
        <v>44011</v>
      </c>
      <c r="AB75">
        <v>1</v>
      </c>
      <c r="AC75" t="s">
        <v>14</v>
      </c>
      <c r="AD75" t="s">
        <v>37</v>
      </c>
    </row>
    <row r="76" spans="22:30" x14ac:dyDescent="0.25">
      <c r="V76" t="s">
        <v>217</v>
      </c>
      <c r="W76" t="s">
        <v>218</v>
      </c>
      <c r="Y76" t="s">
        <v>80</v>
      </c>
      <c r="Z76">
        <v>67957.899999999994</v>
      </c>
      <c r="AA76">
        <v>43430</v>
      </c>
      <c r="AB76">
        <v>1</v>
      </c>
      <c r="AC76" t="s">
        <v>14</v>
      </c>
      <c r="AD76" t="s">
        <v>70</v>
      </c>
    </row>
    <row r="77" spans="22:30" x14ac:dyDescent="0.25">
      <c r="V77" t="s">
        <v>219</v>
      </c>
      <c r="W77" t="s">
        <v>220</v>
      </c>
      <c r="X77" t="s">
        <v>11</v>
      </c>
      <c r="Y77" t="s">
        <v>35</v>
      </c>
      <c r="Z77">
        <v>114465.93</v>
      </c>
      <c r="AA77">
        <v>43291</v>
      </c>
      <c r="AB77">
        <v>1</v>
      </c>
      <c r="AC77" t="s">
        <v>62</v>
      </c>
      <c r="AD77" t="s">
        <v>37</v>
      </c>
    </row>
    <row r="78" spans="22:30" x14ac:dyDescent="0.25">
      <c r="V78" t="s">
        <v>221</v>
      </c>
      <c r="W78" t="s">
        <v>222</v>
      </c>
      <c r="X78" t="s">
        <v>11</v>
      </c>
      <c r="Y78" t="s">
        <v>43</v>
      </c>
      <c r="Z78">
        <v>65699.02</v>
      </c>
      <c r="AA78" t="s">
        <v>223</v>
      </c>
      <c r="AB78">
        <v>1</v>
      </c>
      <c r="AC78" t="s">
        <v>14</v>
      </c>
      <c r="AD78" t="s">
        <v>58</v>
      </c>
    </row>
    <row r="79" spans="22:30" x14ac:dyDescent="0.25">
      <c r="V79" t="s">
        <v>224</v>
      </c>
      <c r="W79" t="s">
        <v>225</v>
      </c>
      <c r="X79" t="s">
        <v>11</v>
      </c>
      <c r="Y79" t="s">
        <v>86</v>
      </c>
      <c r="Z79">
        <v>83191.95</v>
      </c>
      <c r="AA79">
        <v>43700</v>
      </c>
      <c r="AB79">
        <v>0.6</v>
      </c>
      <c r="AC79" t="s">
        <v>62</v>
      </c>
      <c r="AD79" t="s">
        <v>15</v>
      </c>
    </row>
    <row r="80" spans="22:30" x14ac:dyDescent="0.25">
      <c r="V80" t="s">
        <v>226</v>
      </c>
      <c r="W80" t="s">
        <v>227</v>
      </c>
      <c r="X80" t="s">
        <v>11</v>
      </c>
      <c r="Y80" t="s">
        <v>101</v>
      </c>
      <c r="Z80">
        <v>106775.14</v>
      </c>
      <c r="AA80">
        <v>43563</v>
      </c>
      <c r="AB80">
        <v>1</v>
      </c>
      <c r="AC80" t="s">
        <v>28</v>
      </c>
      <c r="AD80" t="s">
        <v>32</v>
      </c>
    </row>
    <row r="81" spans="22:30" x14ac:dyDescent="0.25">
      <c r="V81" t="s">
        <v>228</v>
      </c>
      <c r="W81" t="s">
        <v>229</v>
      </c>
      <c r="X81" t="s">
        <v>11</v>
      </c>
      <c r="Y81" t="s">
        <v>80</v>
      </c>
      <c r="Z81">
        <v>83396.5</v>
      </c>
      <c r="AA81" t="s">
        <v>230</v>
      </c>
      <c r="AB81">
        <v>1</v>
      </c>
      <c r="AC81" t="s">
        <v>62</v>
      </c>
      <c r="AD81" t="s">
        <v>63</v>
      </c>
    </row>
    <row r="82" spans="22:30" x14ac:dyDescent="0.25">
      <c r="V82" t="s">
        <v>231</v>
      </c>
      <c r="W82" t="s">
        <v>232</v>
      </c>
      <c r="X82" t="s">
        <v>11</v>
      </c>
      <c r="Y82" t="s">
        <v>107</v>
      </c>
      <c r="Z82">
        <v>28481.16</v>
      </c>
      <c r="AA82" t="s">
        <v>233</v>
      </c>
      <c r="AB82">
        <v>1</v>
      </c>
      <c r="AC82" t="s">
        <v>62</v>
      </c>
      <c r="AD82" t="s">
        <v>70</v>
      </c>
    </row>
    <row r="83" spans="22:30" x14ac:dyDescent="0.25">
      <c r="V83" t="s">
        <v>234</v>
      </c>
      <c r="W83" t="s">
        <v>235</v>
      </c>
      <c r="X83" t="s">
        <v>11</v>
      </c>
      <c r="Y83" t="s">
        <v>86</v>
      </c>
      <c r="Z83">
        <v>32192.15</v>
      </c>
      <c r="AA83" t="s">
        <v>236</v>
      </c>
      <c r="AB83">
        <v>1</v>
      </c>
      <c r="AC83" t="s">
        <v>14</v>
      </c>
      <c r="AD83" t="s">
        <v>32</v>
      </c>
    </row>
    <row r="84" spans="22:30" x14ac:dyDescent="0.25">
      <c r="V84" t="s">
        <v>237</v>
      </c>
      <c r="W84" t="s">
        <v>238</v>
      </c>
      <c r="X84" t="s">
        <v>11</v>
      </c>
      <c r="Y84" t="s">
        <v>12</v>
      </c>
      <c r="Z84">
        <v>112645.99</v>
      </c>
      <c r="AA84" t="s">
        <v>239</v>
      </c>
      <c r="AB84">
        <v>0.6</v>
      </c>
      <c r="AC84" t="s">
        <v>14</v>
      </c>
      <c r="AD84" t="s">
        <v>20</v>
      </c>
    </row>
    <row r="85" spans="22:30" x14ac:dyDescent="0.25">
      <c r="V85" t="s">
        <v>240</v>
      </c>
      <c r="W85" t="s">
        <v>241</v>
      </c>
      <c r="Y85" t="s">
        <v>83</v>
      </c>
      <c r="Z85">
        <v>107107.6</v>
      </c>
      <c r="AA85" t="s">
        <v>242</v>
      </c>
      <c r="AB85">
        <v>0.9</v>
      </c>
      <c r="AC85" t="s">
        <v>14</v>
      </c>
      <c r="AD85" t="s">
        <v>70</v>
      </c>
    </row>
    <row r="86" spans="22:30" x14ac:dyDescent="0.25">
      <c r="V86" t="s">
        <v>243</v>
      </c>
      <c r="W86" t="s">
        <v>244</v>
      </c>
      <c r="X86" t="s">
        <v>18</v>
      </c>
      <c r="Y86" t="s">
        <v>19</v>
      </c>
      <c r="Z86">
        <v>80695.740000000005</v>
      </c>
      <c r="AA86" t="s">
        <v>245</v>
      </c>
      <c r="AB86">
        <v>0.8</v>
      </c>
      <c r="AC86" t="s">
        <v>14</v>
      </c>
      <c r="AD86" t="s">
        <v>58</v>
      </c>
    </row>
    <row r="87" spans="22:30" x14ac:dyDescent="0.25">
      <c r="V87" t="s">
        <v>246</v>
      </c>
      <c r="W87" t="s">
        <v>247</v>
      </c>
      <c r="X87" t="s">
        <v>18</v>
      </c>
      <c r="Y87" t="s">
        <v>101</v>
      </c>
      <c r="Z87">
        <v>75475.929999999993</v>
      </c>
      <c r="AA87" t="s">
        <v>248</v>
      </c>
      <c r="AB87">
        <v>1</v>
      </c>
      <c r="AC87" t="s">
        <v>14</v>
      </c>
      <c r="AD87" t="s">
        <v>15</v>
      </c>
    </row>
    <row r="88" spans="22:30" x14ac:dyDescent="0.25">
      <c r="V88" t="s">
        <v>249</v>
      </c>
      <c r="W88" t="s">
        <v>250</v>
      </c>
      <c r="X88" t="s">
        <v>18</v>
      </c>
      <c r="Y88" t="s">
        <v>19</v>
      </c>
      <c r="Z88">
        <v>86558.58</v>
      </c>
      <c r="AA88" t="s">
        <v>251</v>
      </c>
      <c r="AB88">
        <v>1</v>
      </c>
      <c r="AC88" t="s">
        <v>28</v>
      </c>
      <c r="AD88" t="s">
        <v>15</v>
      </c>
    </row>
    <row r="89" spans="22:30" x14ac:dyDescent="0.25">
      <c r="V89" t="s">
        <v>252</v>
      </c>
      <c r="W89" t="s">
        <v>253</v>
      </c>
      <c r="X89" t="s">
        <v>18</v>
      </c>
      <c r="Y89" t="s">
        <v>46</v>
      </c>
      <c r="Z89">
        <v>84309.95</v>
      </c>
      <c r="AA89">
        <v>44501</v>
      </c>
      <c r="AB89">
        <v>1</v>
      </c>
      <c r="AC89" t="s">
        <v>14</v>
      </c>
      <c r="AD89" t="s">
        <v>15</v>
      </c>
    </row>
    <row r="90" spans="22:30" x14ac:dyDescent="0.25">
      <c r="V90" t="s">
        <v>254</v>
      </c>
      <c r="W90" t="s">
        <v>255</v>
      </c>
      <c r="X90" t="s">
        <v>11</v>
      </c>
      <c r="Y90" t="s">
        <v>83</v>
      </c>
      <c r="Z90">
        <v>91645.04</v>
      </c>
      <c r="AA90">
        <v>44223</v>
      </c>
      <c r="AB90">
        <v>1</v>
      </c>
      <c r="AC90" t="s">
        <v>14</v>
      </c>
      <c r="AD90" t="s">
        <v>63</v>
      </c>
    </row>
    <row r="91" spans="22:30" x14ac:dyDescent="0.25">
      <c r="V91" t="s">
        <v>256</v>
      </c>
      <c r="W91" t="s">
        <v>257</v>
      </c>
      <c r="X91" t="s">
        <v>18</v>
      </c>
      <c r="Y91" t="s">
        <v>26</v>
      </c>
      <c r="Z91">
        <v>101187.36</v>
      </c>
      <c r="AA91">
        <v>43258</v>
      </c>
      <c r="AB91">
        <v>1</v>
      </c>
      <c r="AC91" t="s">
        <v>28</v>
      </c>
      <c r="AD91" t="s">
        <v>58</v>
      </c>
    </row>
    <row r="92" spans="22:30" x14ac:dyDescent="0.25">
      <c r="V92" t="s">
        <v>141</v>
      </c>
      <c r="W92" t="s">
        <v>142</v>
      </c>
      <c r="X92" t="s">
        <v>11</v>
      </c>
      <c r="Y92" t="s">
        <v>19</v>
      </c>
      <c r="Z92">
        <v>80169.42</v>
      </c>
      <c r="AA92" t="s">
        <v>143</v>
      </c>
      <c r="AB92">
        <v>1</v>
      </c>
      <c r="AC92" t="s">
        <v>14</v>
      </c>
      <c r="AD92" t="s">
        <v>63</v>
      </c>
    </row>
    <row r="93" spans="22:30" x14ac:dyDescent="0.25">
      <c r="V93" t="s">
        <v>258</v>
      </c>
      <c r="W93" t="s">
        <v>259</v>
      </c>
      <c r="X93" t="s">
        <v>18</v>
      </c>
      <c r="Y93" t="s">
        <v>40</v>
      </c>
      <c r="Z93">
        <v>104038.9</v>
      </c>
      <c r="AA93">
        <v>43815</v>
      </c>
      <c r="AB93">
        <v>1</v>
      </c>
      <c r="AC93" t="s">
        <v>28</v>
      </c>
      <c r="AD93" t="s">
        <v>15</v>
      </c>
    </row>
    <row r="94" spans="22:30" x14ac:dyDescent="0.25">
      <c r="V94" t="s">
        <v>260</v>
      </c>
      <c r="W94" t="s">
        <v>261</v>
      </c>
      <c r="X94" t="s">
        <v>18</v>
      </c>
      <c r="Y94" t="s">
        <v>46</v>
      </c>
      <c r="Z94">
        <v>99683.67</v>
      </c>
      <c r="AA94" t="s">
        <v>262</v>
      </c>
      <c r="AB94">
        <v>1</v>
      </c>
      <c r="AC94" t="s">
        <v>28</v>
      </c>
      <c r="AD94" t="s">
        <v>20</v>
      </c>
    </row>
    <row r="95" spans="22:30" x14ac:dyDescent="0.25">
      <c r="V95" t="s">
        <v>263</v>
      </c>
      <c r="W95" t="s">
        <v>264</v>
      </c>
      <c r="X95" t="s">
        <v>11</v>
      </c>
      <c r="Y95" t="s">
        <v>35</v>
      </c>
      <c r="Z95">
        <v>47362.62</v>
      </c>
      <c r="AA95" t="s">
        <v>265</v>
      </c>
      <c r="AB95">
        <v>1</v>
      </c>
      <c r="AC95" t="s">
        <v>62</v>
      </c>
      <c r="AD95" t="s">
        <v>15</v>
      </c>
    </row>
    <row r="96" spans="22:30" x14ac:dyDescent="0.25">
      <c r="V96" t="s">
        <v>266</v>
      </c>
      <c r="W96" t="s">
        <v>267</v>
      </c>
      <c r="X96" t="s">
        <v>18</v>
      </c>
      <c r="Y96" t="s">
        <v>19</v>
      </c>
      <c r="Z96">
        <v>70649.460000000006</v>
      </c>
      <c r="AA96" t="s">
        <v>268</v>
      </c>
      <c r="AB96">
        <v>1</v>
      </c>
      <c r="AC96" t="s">
        <v>14</v>
      </c>
      <c r="AD96" t="s">
        <v>32</v>
      </c>
    </row>
    <row r="97" spans="22:30" x14ac:dyDescent="0.25">
      <c r="V97" t="s">
        <v>269</v>
      </c>
      <c r="W97" t="s">
        <v>270</v>
      </c>
      <c r="X97" t="s">
        <v>18</v>
      </c>
      <c r="Y97" t="s">
        <v>107</v>
      </c>
      <c r="Z97">
        <v>75733.740000000005</v>
      </c>
      <c r="AA97" t="s">
        <v>271</v>
      </c>
      <c r="AB97">
        <v>1</v>
      </c>
      <c r="AC97" t="s">
        <v>14</v>
      </c>
      <c r="AD97" t="s">
        <v>32</v>
      </c>
    </row>
    <row r="98" spans="22:30" x14ac:dyDescent="0.25">
      <c r="V98" t="s">
        <v>272</v>
      </c>
      <c r="W98" t="s">
        <v>273</v>
      </c>
      <c r="X98" t="s">
        <v>18</v>
      </c>
      <c r="Y98" t="s">
        <v>83</v>
      </c>
      <c r="Z98">
        <v>71823.56</v>
      </c>
      <c r="AA98" t="s">
        <v>274</v>
      </c>
      <c r="AB98">
        <v>0.3</v>
      </c>
      <c r="AC98" t="s">
        <v>62</v>
      </c>
      <c r="AD98" t="s">
        <v>15</v>
      </c>
    </row>
    <row r="99" spans="22:30" x14ac:dyDescent="0.25">
      <c r="V99" t="s">
        <v>275</v>
      </c>
      <c r="W99" t="s">
        <v>276</v>
      </c>
      <c r="X99" t="s">
        <v>18</v>
      </c>
      <c r="Y99" t="s">
        <v>86</v>
      </c>
      <c r="Z99">
        <v>41934.71</v>
      </c>
      <c r="AA99">
        <v>43943</v>
      </c>
      <c r="AB99">
        <v>1</v>
      </c>
      <c r="AC99" t="s">
        <v>14</v>
      </c>
      <c r="AD99" t="s">
        <v>15</v>
      </c>
    </row>
    <row r="100" spans="22:30" x14ac:dyDescent="0.25">
      <c r="V100" t="s">
        <v>277</v>
      </c>
      <c r="W100" t="s">
        <v>278</v>
      </c>
      <c r="X100" t="s">
        <v>11</v>
      </c>
      <c r="Y100" t="s">
        <v>107</v>
      </c>
      <c r="Z100">
        <v>66572.58</v>
      </c>
      <c r="AA100" t="s">
        <v>279</v>
      </c>
      <c r="AB100">
        <v>1</v>
      </c>
      <c r="AC100" t="s">
        <v>14</v>
      </c>
      <c r="AD100" t="s">
        <v>70</v>
      </c>
    </row>
    <row r="101" spans="22:30" x14ac:dyDescent="0.25">
      <c r="V101" t="s">
        <v>280</v>
      </c>
      <c r="W101" t="s">
        <v>281</v>
      </c>
      <c r="X101" t="s">
        <v>11</v>
      </c>
      <c r="Y101" t="s">
        <v>43</v>
      </c>
      <c r="Z101">
        <v>76932.600000000006</v>
      </c>
      <c r="AA101" t="s">
        <v>282</v>
      </c>
      <c r="AB101">
        <v>1</v>
      </c>
      <c r="AC101" t="s">
        <v>14</v>
      </c>
      <c r="AD101" t="s">
        <v>32</v>
      </c>
    </row>
    <row r="102" spans="22:30" x14ac:dyDescent="0.25">
      <c r="V102" t="s">
        <v>283</v>
      </c>
      <c r="W102" t="s">
        <v>284</v>
      </c>
      <c r="X102" t="s">
        <v>11</v>
      </c>
      <c r="Y102" t="s">
        <v>40</v>
      </c>
      <c r="Z102">
        <v>59258.19</v>
      </c>
      <c r="AA102">
        <v>43452</v>
      </c>
      <c r="AB102">
        <v>0.8</v>
      </c>
      <c r="AC102" t="s">
        <v>14</v>
      </c>
      <c r="AD102" t="s">
        <v>20</v>
      </c>
    </row>
    <row r="103" spans="22:30" x14ac:dyDescent="0.25">
      <c r="V103" t="s">
        <v>285</v>
      </c>
      <c r="W103" t="s">
        <v>286</v>
      </c>
      <c r="X103" t="s">
        <v>11</v>
      </c>
      <c r="Y103" t="s">
        <v>26</v>
      </c>
      <c r="Z103">
        <v>112778.28</v>
      </c>
      <c r="AA103">
        <v>43250</v>
      </c>
      <c r="AB103">
        <v>1</v>
      </c>
      <c r="AC103" t="s">
        <v>28</v>
      </c>
      <c r="AD103" t="s">
        <v>15</v>
      </c>
    </row>
    <row r="104" spans="22:30" x14ac:dyDescent="0.25">
      <c r="V104" t="s">
        <v>287</v>
      </c>
      <c r="W104" t="s">
        <v>288</v>
      </c>
      <c r="X104" t="s">
        <v>18</v>
      </c>
      <c r="Y104" t="s">
        <v>83</v>
      </c>
      <c r="Z104">
        <v>44845.33</v>
      </c>
      <c r="AA104" t="s">
        <v>289</v>
      </c>
      <c r="AB104">
        <v>1</v>
      </c>
      <c r="AC104" t="s">
        <v>14</v>
      </c>
      <c r="AD104" t="s">
        <v>20</v>
      </c>
    </row>
    <row r="105" spans="22:30" x14ac:dyDescent="0.25">
      <c r="V105" t="s">
        <v>290</v>
      </c>
      <c r="W105" t="s">
        <v>291</v>
      </c>
      <c r="X105" t="s">
        <v>11</v>
      </c>
      <c r="Y105" t="s">
        <v>101</v>
      </c>
      <c r="Z105">
        <v>115191.38</v>
      </c>
      <c r="AA105">
        <v>44004</v>
      </c>
      <c r="AB105">
        <v>1</v>
      </c>
      <c r="AC105" t="s">
        <v>14</v>
      </c>
      <c r="AD105" t="s">
        <v>32</v>
      </c>
    </row>
    <row r="106" spans="22:30" x14ac:dyDescent="0.25">
      <c r="V106" t="s">
        <v>292</v>
      </c>
      <c r="W106" t="s">
        <v>293</v>
      </c>
      <c r="X106" t="s">
        <v>18</v>
      </c>
      <c r="Y106" t="s">
        <v>107</v>
      </c>
      <c r="Z106">
        <v>111049.84</v>
      </c>
      <c r="AA106">
        <v>44393</v>
      </c>
      <c r="AB106">
        <v>1</v>
      </c>
      <c r="AC106" t="s">
        <v>14</v>
      </c>
      <c r="AD106" t="s">
        <v>37</v>
      </c>
    </row>
    <row r="107" spans="22:30" x14ac:dyDescent="0.25">
      <c r="V107" t="s">
        <v>294</v>
      </c>
      <c r="W107" t="s">
        <v>295</v>
      </c>
      <c r="X107" t="s">
        <v>18</v>
      </c>
      <c r="Y107" t="s">
        <v>40</v>
      </c>
      <c r="Z107">
        <v>75974.990000000005</v>
      </c>
      <c r="AA107" t="s">
        <v>296</v>
      </c>
      <c r="AB107">
        <v>1</v>
      </c>
      <c r="AC107" t="s">
        <v>14</v>
      </c>
      <c r="AD107" t="s">
        <v>15</v>
      </c>
    </row>
    <row r="108" spans="22:30" x14ac:dyDescent="0.25">
      <c r="V108" t="s">
        <v>297</v>
      </c>
      <c r="W108" t="s">
        <v>298</v>
      </c>
      <c r="X108" t="s">
        <v>18</v>
      </c>
      <c r="Y108" t="s">
        <v>23</v>
      </c>
      <c r="Z108">
        <v>42161.77</v>
      </c>
      <c r="AA108" t="s">
        <v>299</v>
      </c>
      <c r="AB108">
        <v>1</v>
      </c>
      <c r="AC108" t="s">
        <v>14</v>
      </c>
      <c r="AD108" t="s">
        <v>63</v>
      </c>
    </row>
    <row r="109" spans="22:30" x14ac:dyDescent="0.25">
      <c r="V109" t="s">
        <v>300</v>
      </c>
      <c r="W109" t="s">
        <v>301</v>
      </c>
      <c r="X109" t="s">
        <v>11</v>
      </c>
      <c r="Y109" t="s">
        <v>19</v>
      </c>
      <c r="Z109">
        <v>71371.37</v>
      </c>
      <c r="AA109">
        <v>43392</v>
      </c>
      <c r="AB109">
        <v>1</v>
      </c>
      <c r="AC109" t="s">
        <v>14</v>
      </c>
      <c r="AD109" t="s">
        <v>32</v>
      </c>
    </row>
    <row r="110" spans="22:30" x14ac:dyDescent="0.25">
      <c r="V110" t="s">
        <v>302</v>
      </c>
      <c r="W110" t="s">
        <v>303</v>
      </c>
      <c r="X110" t="s">
        <v>11</v>
      </c>
      <c r="Y110" t="s">
        <v>83</v>
      </c>
      <c r="Z110">
        <v>49915.14</v>
      </c>
      <c r="AA110" t="s">
        <v>304</v>
      </c>
      <c r="AB110">
        <v>1</v>
      </c>
      <c r="AC110" t="s">
        <v>14</v>
      </c>
      <c r="AD110" t="s">
        <v>15</v>
      </c>
    </row>
    <row r="111" spans="22:30" x14ac:dyDescent="0.25">
      <c r="V111" t="s">
        <v>215</v>
      </c>
      <c r="W111" t="s">
        <v>216</v>
      </c>
      <c r="X111" t="s">
        <v>18</v>
      </c>
      <c r="Y111" t="s">
        <v>107</v>
      </c>
      <c r="Z111">
        <v>0</v>
      </c>
      <c r="AA111">
        <v>44011</v>
      </c>
      <c r="AB111">
        <v>1</v>
      </c>
      <c r="AC111" t="s">
        <v>14</v>
      </c>
      <c r="AD111" t="s">
        <v>37</v>
      </c>
    </row>
    <row r="112" spans="22:30" x14ac:dyDescent="0.25">
      <c r="V112" t="s">
        <v>305</v>
      </c>
      <c r="W112" t="s">
        <v>306</v>
      </c>
      <c r="X112" t="s">
        <v>11</v>
      </c>
      <c r="Y112" t="s">
        <v>40</v>
      </c>
      <c r="Z112">
        <v>37062.1</v>
      </c>
      <c r="AA112">
        <v>44357</v>
      </c>
      <c r="AB112">
        <v>1</v>
      </c>
      <c r="AC112" t="s">
        <v>62</v>
      </c>
      <c r="AD112" t="s">
        <v>70</v>
      </c>
    </row>
    <row r="113" spans="22:30" x14ac:dyDescent="0.25">
      <c r="V113" t="s">
        <v>307</v>
      </c>
      <c r="W113" t="s">
        <v>308</v>
      </c>
      <c r="X113" t="s">
        <v>18</v>
      </c>
      <c r="Y113" t="s">
        <v>46</v>
      </c>
      <c r="Z113">
        <v>0</v>
      </c>
      <c r="AA113">
        <v>43504</v>
      </c>
      <c r="AB113">
        <v>1</v>
      </c>
      <c r="AC113" t="s">
        <v>14</v>
      </c>
      <c r="AD113" t="s">
        <v>15</v>
      </c>
    </row>
    <row r="114" spans="22:30" x14ac:dyDescent="0.25">
      <c r="V114" t="s">
        <v>309</v>
      </c>
      <c r="W114" t="s">
        <v>310</v>
      </c>
      <c r="X114" t="s">
        <v>11</v>
      </c>
      <c r="Y114" t="s">
        <v>83</v>
      </c>
      <c r="AA114">
        <v>44077</v>
      </c>
      <c r="AB114">
        <v>1</v>
      </c>
      <c r="AC114" t="s">
        <v>28</v>
      </c>
      <c r="AD114" t="s">
        <v>58</v>
      </c>
    </row>
    <row r="115" spans="22:30" x14ac:dyDescent="0.25">
      <c r="V115" t="s">
        <v>108</v>
      </c>
      <c r="W115" t="s">
        <v>109</v>
      </c>
      <c r="X115" t="s">
        <v>11</v>
      </c>
      <c r="Y115" t="s">
        <v>19</v>
      </c>
      <c r="Z115">
        <v>90884.32</v>
      </c>
      <c r="AA115" t="s">
        <v>110</v>
      </c>
      <c r="AB115">
        <v>1</v>
      </c>
      <c r="AC115" t="s">
        <v>14</v>
      </c>
      <c r="AD115" t="s">
        <v>58</v>
      </c>
    </row>
    <row r="116" spans="22:30" x14ac:dyDescent="0.25">
      <c r="V116" t="s">
        <v>311</v>
      </c>
      <c r="W116" t="s">
        <v>312</v>
      </c>
      <c r="X116" t="s">
        <v>11</v>
      </c>
      <c r="Y116" t="s">
        <v>107</v>
      </c>
      <c r="Z116">
        <v>89838.77</v>
      </c>
      <c r="AA116">
        <v>43602</v>
      </c>
      <c r="AB116">
        <v>1</v>
      </c>
      <c r="AC116" t="s">
        <v>14</v>
      </c>
      <c r="AD116" t="s">
        <v>15</v>
      </c>
    </row>
    <row r="117" spans="22:30" x14ac:dyDescent="0.25">
      <c r="V117" t="s">
        <v>313</v>
      </c>
      <c r="W117" t="s">
        <v>314</v>
      </c>
      <c r="X117" t="s">
        <v>11</v>
      </c>
      <c r="Y117" t="s">
        <v>107</v>
      </c>
      <c r="Z117">
        <v>0</v>
      </c>
      <c r="AA117" t="s">
        <v>315</v>
      </c>
      <c r="AB117">
        <v>1</v>
      </c>
      <c r="AC117" t="s">
        <v>14</v>
      </c>
      <c r="AD117" t="s">
        <v>70</v>
      </c>
    </row>
    <row r="118" spans="22:30" x14ac:dyDescent="0.25">
      <c r="V118" t="s">
        <v>316</v>
      </c>
      <c r="W118" t="s">
        <v>317</v>
      </c>
      <c r="X118" t="s">
        <v>18</v>
      </c>
      <c r="Y118" t="s">
        <v>83</v>
      </c>
      <c r="Z118">
        <v>68887.839999999997</v>
      </c>
      <c r="AA118">
        <v>43297</v>
      </c>
      <c r="AB118">
        <v>1</v>
      </c>
      <c r="AC118" t="s">
        <v>14</v>
      </c>
      <c r="AD118" t="s">
        <v>15</v>
      </c>
    </row>
    <row r="119" spans="22:30" x14ac:dyDescent="0.25">
      <c r="V119" t="s">
        <v>226</v>
      </c>
      <c r="W119" t="s">
        <v>227</v>
      </c>
      <c r="X119" t="s">
        <v>11</v>
      </c>
      <c r="Y119" t="s">
        <v>101</v>
      </c>
      <c r="Z119">
        <v>106775.14</v>
      </c>
      <c r="AA119">
        <v>43563</v>
      </c>
      <c r="AB119">
        <v>1</v>
      </c>
      <c r="AC119" t="s">
        <v>28</v>
      </c>
      <c r="AD119" t="s">
        <v>32</v>
      </c>
    </row>
    <row r="120" spans="22:30" x14ac:dyDescent="0.25">
      <c r="V120" t="s">
        <v>318</v>
      </c>
      <c r="W120" t="s">
        <v>98</v>
      </c>
      <c r="X120" t="s">
        <v>18</v>
      </c>
      <c r="Y120" t="s">
        <v>23</v>
      </c>
      <c r="Z120">
        <v>89690.38</v>
      </c>
      <c r="AA120" t="s">
        <v>319</v>
      </c>
      <c r="AB120">
        <v>1</v>
      </c>
      <c r="AC120" t="s">
        <v>14</v>
      </c>
      <c r="AD120" t="s">
        <v>32</v>
      </c>
    </row>
    <row r="121" spans="22:30" x14ac:dyDescent="0.25">
      <c r="V121" t="s">
        <v>320</v>
      </c>
      <c r="W121" t="s">
        <v>321</v>
      </c>
      <c r="X121" t="s">
        <v>11</v>
      </c>
      <c r="Y121" t="s">
        <v>101</v>
      </c>
      <c r="Z121">
        <v>111229.47</v>
      </c>
      <c r="AA121" t="s">
        <v>322</v>
      </c>
      <c r="AB121">
        <v>1</v>
      </c>
      <c r="AC121" t="s">
        <v>14</v>
      </c>
      <c r="AD121" t="s">
        <v>15</v>
      </c>
    </row>
    <row r="122" spans="22:30" x14ac:dyDescent="0.25">
      <c r="V122" t="s">
        <v>323</v>
      </c>
      <c r="W122" t="s">
        <v>324</v>
      </c>
      <c r="X122" t="s">
        <v>11</v>
      </c>
      <c r="Y122" t="s">
        <v>83</v>
      </c>
      <c r="Z122">
        <v>67633.850000000006</v>
      </c>
      <c r="AA122">
        <v>43340</v>
      </c>
      <c r="AB122">
        <v>1</v>
      </c>
      <c r="AC122" t="s">
        <v>14</v>
      </c>
      <c r="AD122" t="s">
        <v>58</v>
      </c>
    </row>
    <row r="123" spans="22:30" x14ac:dyDescent="0.25">
      <c r="V123" t="s">
        <v>325</v>
      </c>
      <c r="W123" t="s">
        <v>326</v>
      </c>
      <c r="X123" t="s">
        <v>11</v>
      </c>
      <c r="Y123" t="s">
        <v>23</v>
      </c>
      <c r="Z123">
        <v>111815.49</v>
      </c>
      <c r="AA123">
        <v>43895</v>
      </c>
      <c r="AB123">
        <v>0.7</v>
      </c>
      <c r="AC123" t="s">
        <v>62</v>
      </c>
      <c r="AD123" t="s">
        <v>15</v>
      </c>
    </row>
    <row r="124" spans="22:30" x14ac:dyDescent="0.25">
      <c r="V124" t="s">
        <v>327</v>
      </c>
      <c r="W124" t="s">
        <v>328</v>
      </c>
      <c r="X124" t="s">
        <v>11</v>
      </c>
      <c r="Y124" t="s">
        <v>19</v>
      </c>
      <c r="Z124">
        <v>39784.239999999998</v>
      </c>
      <c r="AA124" t="s">
        <v>329</v>
      </c>
      <c r="AB124">
        <v>1</v>
      </c>
      <c r="AC124" t="s">
        <v>28</v>
      </c>
      <c r="AD124" t="s">
        <v>70</v>
      </c>
    </row>
    <row r="125" spans="22:30" x14ac:dyDescent="0.25">
      <c r="V125" t="s">
        <v>330</v>
      </c>
      <c r="W125" t="s">
        <v>331</v>
      </c>
      <c r="X125" t="s">
        <v>18</v>
      </c>
      <c r="Y125" t="s">
        <v>101</v>
      </c>
      <c r="Z125">
        <v>89829.33</v>
      </c>
      <c r="AA125">
        <v>43794</v>
      </c>
      <c r="AB125">
        <v>1</v>
      </c>
      <c r="AC125" t="s">
        <v>62</v>
      </c>
      <c r="AD125" t="s">
        <v>70</v>
      </c>
    </row>
    <row r="126" spans="22:30" x14ac:dyDescent="0.25">
      <c r="V126" t="s">
        <v>325</v>
      </c>
      <c r="W126" t="s">
        <v>326</v>
      </c>
      <c r="X126" t="s">
        <v>11</v>
      </c>
      <c r="Y126" t="s">
        <v>23</v>
      </c>
      <c r="Z126">
        <v>111815.49</v>
      </c>
      <c r="AA126">
        <v>43895</v>
      </c>
      <c r="AB126">
        <v>0.7</v>
      </c>
      <c r="AC126" t="s">
        <v>62</v>
      </c>
      <c r="AD126" t="s">
        <v>15</v>
      </c>
    </row>
    <row r="127" spans="22:30" x14ac:dyDescent="0.25">
      <c r="V127" t="s">
        <v>332</v>
      </c>
      <c r="W127" t="s">
        <v>333</v>
      </c>
      <c r="X127" t="s">
        <v>11</v>
      </c>
      <c r="Y127" t="s">
        <v>107</v>
      </c>
      <c r="Z127">
        <v>72843.23</v>
      </c>
      <c r="AA127">
        <v>43280</v>
      </c>
      <c r="AB127">
        <v>1</v>
      </c>
      <c r="AC127" t="s">
        <v>28</v>
      </c>
      <c r="AD127" t="s">
        <v>37</v>
      </c>
    </row>
    <row r="128" spans="22:30" x14ac:dyDescent="0.25">
      <c r="V128" t="s">
        <v>272</v>
      </c>
      <c r="W128" t="s">
        <v>273</v>
      </c>
      <c r="X128" t="s">
        <v>18</v>
      </c>
      <c r="Y128" t="s">
        <v>83</v>
      </c>
      <c r="Z128">
        <v>71823.56</v>
      </c>
      <c r="AA128" t="s">
        <v>274</v>
      </c>
      <c r="AB128">
        <v>0.3</v>
      </c>
      <c r="AC128" t="s">
        <v>62</v>
      </c>
      <c r="AD128" t="s">
        <v>15</v>
      </c>
    </row>
    <row r="129" spans="22:30" x14ac:dyDescent="0.25">
      <c r="V129" t="s">
        <v>334</v>
      </c>
      <c r="W129" t="s">
        <v>335</v>
      </c>
      <c r="X129" t="s">
        <v>11</v>
      </c>
      <c r="Y129" t="s">
        <v>19</v>
      </c>
      <c r="Z129">
        <v>88511.17</v>
      </c>
      <c r="AA129" t="s">
        <v>336</v>
      </c>
      <c r="AB129">
        <v>1</v>
      </c>
      <c r="AC129" t="s">
        <v>14</v>
      </c>
      <c r="AD129" t="s">
        <v>58</v>
      </c>
    </row>
    <row r="130" spans="22:30" x14ac:dyDescent="0.25">
      <c r="V130" t="s">
        <v>337</v>
      </c>
      <c r="W130" t="s">
        <v>338</v>
      </c>
      <c r="X130" t="s">
        <v>11</v>
      </c>
      <c r="Y130" t="s">
        <v>83</v>
      </c>
      <c r="Z130">
        <v>36547.58</v>
      </c>
      <c r="AA130">
        <v>43416</v>
      </c>
      <c r="AB130">
        <v>1</v>
      </c>
      <c r="AC130" t="s">
        <v>14</v>
      </c>
      <c r="AD130" t="s">
        <v>15</v>
      </c>
    </row>
    <row r="131" spans="22:30" x14ac:dyDescent="0.25">
      <c r="V131" t="s">
        <v>339</v>
      </c>
      <c r="W131" t="s">
        <v>340</v>
      </c>
      <c r="X131" t="s">
        <v>11</v>
      </c>
      <c r="Y131" t="s">
        <v>83</v>
      </c>
      <c r="Z131">
        <v>95954.02</v>
      </c>
      <c r="AA131">
        <v>43567</v>
      </c>
      <c r="AB131">
        <v>0.3</v>
      </c>
      <c r="AC131" t="s">
        <v>14</v>
      </c>
      <c r="AD131" t="s">
        <v>32</v>
      </c>
    </row>
    <row r="132" spans="22:30" x14ac:dyDescent="0.25">
      <c r="V132" t="s">
        <v>341</v>
      </c>
      <c r="W132" t="s">
        <v>342</v>
      </c>
      <c r="X132" t="s">
        <v>18</v>
      </c>
      <c r="Y132" t="s">
        <v>26</v>
      </c>
      <c r="Z132">
        <v>95677.9</v>
      </c>
      <c r="AA132" t="s">
        <v>343</v>
      </c>
      <c r="AB132">
        <v>0.3</v>
      </c>
      <c r="AC132" t="s">
        <v>14</v>
      </c>
      <c r="AD132" t="s">
        <v>70</v>
      </c>
    </row>
    <row r="133" spans="22:30" x14ac:dyDescent="0.25">
      <c r="V133" t="s">
        <v>344</v>
      </c>
      <c r="W133" t="s">
        <v>345</v>
      </c>
      <c r="X133" t="s">
        <v>18</v>
      </c>
      <c r="Y133" t="s">
        <v>83</v>
      </c>
      <c r="Z133">
        <v>76303.820000000007</v>
      </c>
      <c r="AA133">
        <v>43458</v>
      </c>
      <c r="AB133">
        <v>1</v>
      </c>
      <c r="AC133" t="s">
        <v>28</v>
      </c>
      <c r="AD133" t="s">
        <v>32</v>
      </c>
    </row>
    <row r="134" spans="22:30" x14ac:dyDescent="0.25">
      <c r="V134" t="s">
        <v>346</v>
      </c>
      <c r="W134" t="s">
        <v>347</v>
      </c>
      <c r="X134" t="s">
        <v>18</v>
      </c>
      <c r="Y134" t="s">
        <v>46</v>
      </c>
      <c r="AA134">
        <v>43538</v>
      </c>
      <c r="AB134">
        <v>1</v>
      </c>
      <c r="AC134" t="s">
        <v>14</v>
      </c>
      <c r="AD134" t="s">
        <v>63</v>
      </c>
    </row>
    <row r="135" spans="22:30" x14ac:dyDescent="0.25">
      <c r="V135" t="s">
        <v>348</v>
      </c>
      <c r="W135" t="s">
        <v>349</v>
      </c>
      <c r="X135" t="s">
        <v>11</v>
      </c>
      <c r="Y135" t="s">
        <v>107</v>
      </c>
      <c r="Z135">
        <v>99460.78</v>
      </c>
      <c r="AA135" t="s">
        <v>350</v>
      </c>
      <c r="AB135">
        <v>1</v>
      </c>
      <c r="AC135" t="s">
        <v>14</v>
      </c>
      <c r="AD135" t="s">
        <v>15</v>
      </c>
    </row>
    <row r="136" spans="22:30" x14ac:dyDescent="0.25">
      <c r="V136" t="s">
        <v>351</v>
      </c>
      <c r="W136" t="s">
        <v>352</v>
      </c>
      <c r="X136" t="s">
        <v>18</v>
      </c>
      <c r="Y136" t="s">
        <v>40</v>
      </c>
      <c r="Z136">
        <v>88034.67</v>
      </c>
      <c r="AA136">
        <v>43669</v>
      </c>
      <c r="AB136">
        <v>1</v>
      </c>
      <c r="AC136" t="s">
        <v>14</v>
      </c>
      <c r="AD136" t="s">
        <v>15</v>
      </c>
    </row>
    <row r="137" spans="22:30" x14ac:dyDescent="0.25">
      <c r="V137" t="s">
        <v>353</v>
      </c>
      <c r="W137" t="s">
        <v>354</v>
      </c>
      <c r="X137" t="s">
        <v>18</v>
      </c>
      <c r="Y137" t="s">
        <v>46</v>
      </c>
      <c r="Z137">
        <v>44447.26</v>
      </c>
      <c r="AA137">
        <v>43846</v>
      </c>
      <c r="AB137">
        <v>0.4</v>
      </c>
      <c r="AC137" t="s">
        <v>14</v>
      </c>
      <c r="AD137" t="s">
        <v>20</v>
      </c>
    </row>
    <row r="138" spans="22:30" x14ac:dyDescent="0.25">
      <c r="V138" t="s">
        <v>355</v>
      </c>
      <c r="W138" t="s">
        <v>356</v>
      </c>
      <c r="X138" t="s">
        <v>11</v>
      </c>
      <c r="Y138" t="s">
        <v>101</v>
      </c>
      <c r="Z138">
        <v>40445.29</v>
      </c>
      <c r="AA138">
        <v>44393</v>
      </c>
      <c r="AB138">
        <v>1</v>
      </c>
      <c r="AC138" t="s">
        <v>14</v>
      </c>
      <c r="AD138" t="s">
        <v>70</v>
      </c>
    </row>
    <row r="139" spans="22:30" x14ac:dyDescent="0.25">
      <c r="V139" t="s">
        <v>357</v>
      </c>
      <c r="W139" t="s">
        <v>358</v>
      </c>
      <c r="X139" t="s">
        <v>18</v>
      </c>
      <c r="Y139" t="s">
        <v>46</v>
      </c>
      <c r="Z139">
        <v>92336.08</v>
      </c>
      <c r="AA139">
        <v>44431</v>
      </c>
      <c r="AB139">
        <v>1</v>
      </c>
      <c r="AC139" t="s">
        <v>14</v>
      </c>
      <c r="AD139" t="s">
        <v>32</v>
      </c>
    </row>
    <row r="140" spans="22:30" x14ac:dyDescent="0.25">
      <c r="V140" t="s">
        <v>359</v>
      </c>
      <c r="W140" t="s">
        <v>360</v>
      </c>
      <c r="X140" t="s">
        <v>18</v>
      </c>
      <c r="Y140" t="s">
        <v>43</v>
      </c>
      <c r="Z140">
        <v>68008.55</v>
      </c>
      <c r="AA140">
        <v>44062</v>
      </c>
      <c r="AB140">
        <v>1</v>
      </c>
      <c r="AC140" t="s">
        <v>14</v>
      </c>
      <c r="AD140" t="s">
        <v>63</v>
      </c>
    </row>
    <row r="141" spans="22:30" x14ac:dyDescent="0.25">
      <c r="V141" t="s">
        <v>361</v>
      </c>
      <c r="W141" t="s">
        <v>362</v>
      </c>
      <c r="X141" t="s">
        <v>11</v>
      </c>
      <c r="Y141" t="s">
        <v>101</v>
      </c>
      <c r="Z141">
        <v>74924.649999999994</v>
      </c>
      <c r="AA141" t="s">
        <v>363</v>
      </c>
      <c r="AB141">
        <v>1</v>
      </c>
      <c r="AC141" t="s">
        <v>14</v>
      </c>
      <c r="AD141" t="s">
        <v>32</v>
      </c>
    </row>
    <row r="142" spans="22:30" x14ac:dyDescent="0.25">
      <c r="V142" t="s">
        <v>180</v>
      </c>
      <c r="W142" t="s">
        <v>181</v>
      </c>
      <c r="X142" t="s">
        <v>11</v>
      </c>
      <c r="Y142" t="s">
        <v>40</v>
      </c>
      <c r="AA142" t="s">
        <v>182</v>
      </c>
      <c r="AB142">
        <v>0.2</v>
      </c>
      <c r="AC142" t="s">
        <v>14</v>
      </c>
      <c r="AD142" t="s">
        <v>63</v>
      </c>
    </row>
    <row r="143" spans="22:30" x14ac:dyDescent="0.25">
      <c r="V143" t="s">
        <v>364</v>
      </c>
      <c r="W143" t="s">
        <v>365</v>
      </c>
      <c r="X143" t="s">
        <v>11</v>
      </c>
      <c r="Y143" t="s">
        <v>23</v>
      </c>
      <c r="Z143">
        <v>88689.09</v>
      </c>
      <c r="AA143" t="s">
        <v>366</v>
      </c>
      <c r="AB143">
        <v>1</v>
      </c>
      <c r="AC143" t="s">
        <v>14</v>
      </c>
      <c r="AD143" t="s">
        <v>20</v>
      </c>
    </row>
    <row r="144" spans="22:30" x14ac:dyDescent="0.25">
      <c r="V144" t="s">
        <v>367</v>
      </c>
      <c r="W144" t="s">
        <v>368</v>
      </c>
      <c r="X144" t="s">
        <v>18</v>
      </c>
      <c r="Y144" t="s">
        <v>46</v>
      </c>
      <c r="Z144">
        <v>96555.53</v>
      </c>
      <c r="AA144">
        <v>43489</v>
      </c>
      <c r="AB144">
        <v>0.2</v>
      </c>
      <c r="AC144" t="s">
        <v>62</v>
      </c>
      <c r="AD144" t="s">
        <v>32</v>
      </c>
    </row>
    <row r="145" spans="22:30" x14ac:dyDescent="0.25">
      <c r="V145" t="s">
        <v>369</v>
      </c>
      <c r="W145" t="s">
        <v>370</v>
      </c>
      <c r="X145" t="s">
        <v>18</v>
      </c>
      <c r="Y145" t="s">
        <v>40</v>
      </c>
      <c r="Z145">
        <v>71924.850000000006</v>
      </c>
      <c r="AA145">
        <v>43822</v>
      </c>
      <c r="AB145">
        <v>1</v>
      </c>
      <c r="AC145" t="s">
        <v>14</v>
      </c>
      <c r="AD145" t="s">
        <v>70</v>
      </c>
    </row>
    <row r="146" spans="22:30" x14ac:dyDescent="0.25">
      <c r="V146" t="s">
        <v>371</v>
      </c>
      <c r="W146" t="s">
        <v>372</v>
      </c>
      <c r="X146" t="s">
        <v>11</v>
      </c>
      <c r="Y146" t="s">
        <v>101</v>
      </c>
      <c r="Z146">
        <v>31241.24</v>
      </c>
      <c r="AA146">
        <v>43725</v>
      </c>
      <c r="AB146">
        <v>1</v>
      </c>
      <c r="AC146" t="s">
        <v>14</v>
      </c>
      <c r="AD146" t="s">
        <v>15</v>
      </c>
    </row>
    <row r="147" spans="22:30" x14ac:dyDescent="0.25">
      <c r="V147" t="s">
        <v>373</v>
      </c>
      <c r="W147" t="s">
        <v>374</v>
      </c>
      <c r="X147" t="s">
        <v>11</v>
      </c>
      <c r="Y147" t="s">
        <v>19</v>
      </c>
      <c r="Z147">
        <v>110042.37</v>
      </c>
      <c r="AA147">
        <v>43914</v>
      </c>
      <c r="AB147">
        <v>1</v>
      </c>
      <c r="AC147" t="s">
        <v>14</v>
      </c>
      <c r="AD147" t="s">
        <v>58</v>
      </c>
    </row>
    <row r="148" spans="22:30" x14ac:dyDescent="0.25">
      <c r="V148" t="s">
        <v>67</v>
      </c>
      <c r="W148" t="s">
        <v>68</v>
      </c>
      <c r="X148" t="s">
        <v>18</v>
      </c>
      <c r="Y148" t="s">
        <v>26</v>
      </c>
      <c r="Z148">
        <v>37902.35</v>
      </c>
      <c r="AA148" t="s">
        <v>69</v>
      </c>
      <c r="AB148">
        <v>1</v>
      </c>
      <c r="AC148" t="s">
        <v>14</v>
      </c>
      <c r="AD148" t="s">
        <v>70</v>
      </c>
    </row>
    <row r="149" spans="22:30" x14ac:dyDescent="0.25">
      <c r="V149" t="s">
        <v>375</v>
      </c>
      <c r="W149" t="s">
        <v>376</v>
      </c>
      <c r="X149" t="s">
        <v>18</v>
      </c>
      <c r="Y149" t="s">
        <v>19</v>
      </c>
      <c r="Z149">
        <v>33031.26</v>
      </c>
      <c r="AA149" t="s">
        <v>377</v>
      </c>
      <c r="AB149">
        <v>0.4</v>
      </c>
      <c r="AC149" t="s">
        <v>14</v>
      </c>
      <c r="AD149" t="s">
        <v>32</v>
      </c>
    </row>
    <row r="150" spans="22:30" x14ac:dyDescent="0.25">
      <c r="V150" t="s">
        <v>378</v>
      </c>
      <c r="W150" t="s">
        <v>379</v>
      </c>
      <c r="X150" t="s">
        <v>18</v>
      </c>
      <c r="Y150" t="s">
        <v>107</v>
      </c>
      <c r="Z150">
        <v>32496.880000000001</v>
      </c>
      <c r="AA150">
        <v>43234</v>
      </c>
      <c r="AB150">
        <v>1</v>
      </c>
      <c r="AC150" t="s">
        <v>62</v>
      </c>
      <c r="AD150" t="s">
        <v>15</v>
      </c>
    </row>
    <row r="151" spans="22:30" x14ac:dyDescent="0.25">
      <c r="V151" t="s">
        <v>380</v>
      </c>
      <c r="W151" t="s">
        <v>381</v>
      </c>
      <c r="X151" t="s">
        <v>18</v>
      </c>
      <c r="Y151" t="s">
        <v>23</v>
      </c>
      <c r="Z151">
        <v>81897.789999999994</v>
      </c>
      <c r="AA151">
        <v>43146</v>
      </c>
      <c r="AB151">
        <v>1</v>
      </c>
      <c r="AC151" t="s">
        <v>14</v>
      </c>
      <c r="AD151" t="s">
        <v>63</v>
      </c>
    </row>
    <row r="152" spans="22:30" x14ac:dyDescent="0.25">
      <c r="V152" t="s">
        <v>382</v>
      </c>
      <c r="W152" t="s">
        <v>383</v>
      </c>
      <c r="X152" t="s">
        <v>11</v>
      </c>
      <c r="Y152" t="s">
        <v>35</v>
      </c>
      <c r="Z152">
        <v>108872.77</v>
      </c>
      <c r="AA152">
        <v>43521</v>
      </c>
      <c r="AB152">
        <v>1</v>
      </c>
      <c r="AC152" t="s">
        <v>14</v>
      </c>
      <c r="AD152" t="s">
        <v>15</v>
      </c>
    </row>
    <row r="153" spans="22:30" x14ac:dyDescent="0.25">
      <c r="V153" t="s">
        <v>384</v>
      </c>
      <c r="W153" t="s">
        <v>385</v>
      </c>
      <c r="X153" t="s">
        <v>11</v>
      </c>
      <c r="Y153" t="s">
        <v>43</v>
      </c>
      <c r="Z153">
        <v>89605.13</v>
      </c>
      <c r="AA153" t="s">
        <v>386</v>
      </c>
      <c r="AB153">
        <v>1</v>
      </c>
      <c r="AC153" t="s">
        <v>14</v>
      </c>
      <c r="AD153" t="s">
        <v>20</v>
      </c>
    </row>
    <row r="154" spans="22:30" x14ac:dyDescent="0.25">
      <c r="V154" t="s">
        <v>387</v>
      </c>
      <c r="W154" t="s">
        <v>388</v>
      </c>
      <c r="Y154" t="s">
        <v>107</v>
      </c>
      <c r="Z154">
        <v>63447.07</v>
      </c>
      <c r="AA154" t="s">
        <v>389</v>
      </c>
      <c r="AB154">
        <v>1</v>
      </c>
      <c r="AC154" t="s">
        <v>62</v>
      </c>
      <c r="AD154" t="s">
        <v>37</v>
      </c>
    </row>
    <row r="155" spans="22:30" x14ac:dyDescent="0.25">
      <c r="V155" t="s">
        <v>390</v>
      </c>
      <c r="W155" t="s">
        <v>391</v>
      </c>
      <c r="X155" t="s">
        <v>18</v>
      </c>
      <c r="Y155" t="s">
        <v>101</v>
      </c>
      <c r="Z155">
        <v>106665.67</v>
      </c>
      <c r="AA155">
        <v>43311</v>
      </c>
      <c r="AB155">
        <v>1</v>
      </c>
      <c r="AC155" t="s">
        <v>62</v>
      </c>
      <c r="AD155" t="s">
        <v>58</v>
      </c>
    </row>
    <row r="156" spans="22:30" x14ac:dyDescent="0.25">
      <c r="V156" t="s">
        <v>392</v>
      </c>
      <c r="W156" t="s">
        <v>393</v>
      </c>
      <c r="X156" t="s">
        <v>11</v>
      </c>
      <c r="Y156" t="s">
        <v>23</v>
      </c>
      <c r="Z156">
        <v>100424.23</v>
      </c>
      <c r="AA156">
        <v>43801</v>
      </c>
      <c r="AB156">
        <v>1</v>
      </c>
      <c r="AC156" t="s">
        <v>14</v>
      </c>
      <c r="AD156" t="s">
        <v>63</v>
      </c>
    </row>
    <row r="157" spans="22:30" x14ac:dyDescent="0.25">
      <c r="V157" t="s">
        <v>394</v>
      </c>
      <c r="W157" t="s">
        <v>395</v>
      </c>
      <c r="X157" t="s">
        <v>11</v>
      </c>
      <c r="Y157" t="s">
        <v>23</v>
      </c>
      <c r="Z157">
        <v>47646.95</v>
      </c>
      <c r="AA157">
        <v>43791</v>
      </c>
      <c r="AB157">
        <v>0.3</v>
      </c>
      <c r="AC157" t="s">
        <v>28</v>
      </c>
      <c r="AD157" t="s">
        <v>70</v>
      </c>
    </row>
    <row r="158" spans="22:30" x14ac:dyDescent="0.25">
      <c r="V158" t="s">
        <v>396</v>
      </c>
      <c r="W158" t="s">
        <v>232</v>
      </c>
      <c r="X158" t="s">
        <v>11</v>
      </c>
      <c r="Y158" t="s">
        <v>107</v>
      </c>
      <c r="Z158">
        <v>28481.16</v>
      </c>
      <c r="AA158">
        <v>43916</v>
      </c>
      <c r="AB158">
        <v>1</v>
      </c>
      <c r="AC158" t="s">
        <v>14</v>
      </c>
      <c r="AD158" t="s">
        <v>32</v>
      </c>
    </row>
    <row r="159" spans="22:30" x14ac:dyDescent="0.25">
      <c r="V159" t="s">
        <v>307</v>
      </c>
      <c r="W159" t="s">
        <v>308</v>
      </c>
      <c r="X159" t="s">
        <v>18</v>
      </c>
      <c r="Y159" t="s">
        <v>46</v>
      </c>
      <c r="AA159">
        <v>43504</v>
      </c>
      <c r="AB159">
        <v>1</v>
      </c>
      <c r="AC159" t="s">
        <v>14</v>
      </c>
      <c r="AD159" t="s">
        <v>15</v>
      </c>
    </row>
    <row r="160" spans="22:30" x14ac:dyDescent="0.25">
      <c r="V160" t="s">
        <v>397</v>
      </c>
      <c r="W160" t="s">
        <v>398</v>
      </c>
      <c r="X160" t="s">
        <v>18</v>
      </c>
      <c r="Y160" t="s">
        <v>86</v>
      </c>
      <c r="Z160">
        <v>39535.49</v>
      </c>
      <c r="AA160">
        <v>43397</v>
      </c>
      <c r="AB160">
        <v>0.3</v>
      </c>
      <c r="AC160" t="s">
        <v>14</v>
      </c>
      <c r="AD160" t="s">
        <v>15</v>
      </c>
    </row>
    <row r="161" spans="22:30" x14ac:dyDescent="0.25">
      <c r="V161" t="s">
        <v>399</v>
      </c>
      <c r="W161" t="s">
        <v>400</v>
      </c>
      <c r="X161" t="s">
        <v>11</v>
      </c>
      <c r="Y161" t="s">
        <v>40</v>
      </c>
      <c r="Z161">
        <v>95017.1</v>
      </c>
      <c r="AA161">
        <v>43283</v>
      </c>
      <c r="AB161">
        <v>1</v>
      </c>
      <c r="AC161" t="s">
        <v>28</v>
      </c>
      <c r="AD161" t="s">
        <v>20</v>
      </c>
    </row>
    <row r="162" spans="22:30" x14ac:dyDescent="0.25">
      <c r="V162" t="s">
        <v>401</v>
      </c>
      <c r="W162" t="s">
        <v>402</v>
      </c>
      <c r="X162" t="s">
        <v>11</v>
      </c>
      <c r="Y162" t="s">
        <v>19</v>
      </c>
      <c r="Z162">
        <v>69764.100000000006</v>
      </c>
      <c r="AA162">
        <v>44195</v>
      </c>
      <c r="AB162">
        <v>1</v>
      </c>
      <c r="AC162" t="s">
        <v>28</v>
      </c>
      <c r="AD162" t="s">
        <v>20</v>
      </c>
    </row>
    <row r="163" spans="22:30" x14ac:dyDescent="0.25">
      <c r="V163" t="s">
        <v>403</v>
      </c>
      <c r="W163" t="s">
        <v>404</v>
      </c>
      <c r="X163" t="s">
        <v>18</v>
      </c>
      <c r="Y163" t="s">
        <v>86</v>
      </c>
      <c r="Z163">
        <v>84598.88</v>
      </c>
      <c r="AA163" t="s">
        <v>405</v>
      </c>
      <c r="AB163">
        <v>1</v>
      </c>
      <c r="AC163" t="s">
        <v>28</v>
      </c>
      <c r="AD163" t="s">
        <v>20</v>
      </c>
    </row>
    <row r="164" spans="22:30" x14ac:dyDescent="0.25">
      <c r="V164" t="s">
        <v>406</v>
      </c>
      <c r="W164" t="s">
        <v>407</v>
      </c>
      <c r="X164" t="s">
        <v>11</v>
      </c>
      <c r="Y164" t="s">
        <v>35</v>
      </c>
      <c r="Z164">
        <v>36536.26</v>
      </c>
      <c r="AA164" t="s">
        <v>408</v>
      </c>
      <c r="AB164">
        <v>1</v>
      </c>
      <c r="AC164" t="s">
        <v>62</v>
      </c>
      <c r="AD164" t="s">
        <v>32</v>
      </c>
    </row>
    <row r="165" spans="22:30" x14ac:dyDescent="0.25">
      <c r="V165" t="s">
        <v>409</v>
      </c>
      <c r="W165" t="s">
        <v>410</v>
      </c>
      <c r="X165" t="s">
        <v>18</v>
      </c>
      <c r="Y165" t="s">
        <v>19</v>
      </c>
      <c r="Z165">
        <v>61688.77</v>
      </c>
      <c r="AA165" t="s">
        <v>411</v>
      </c>
      <c r="AB165">
        <v>0.9</v>
      </c>
      <c r="AC165" t="s">
        <v>14</v>
      </c>
      <c r="AD165" t="s">
        <v>70</v>
      </c>
    </row>
    <row r="166" spans="22:30" x14ac:dyDescent="0.25">
      <c r="V166" t="s">
        <v>412</v>
      </c>
      <c r="W166" t="s">
        <v>413</v>
      </c>
      <c r="X166" t="s">
        <v>18</v>
      </c>
      <c r="Y166" t="s">
        <v>101</v>
      </c>
      <c r="AA166" t="s">
        <v>414</v>
      </c>
      <c r="AB166">
        <v>1</v>
      </c>
      <c r="AC166" t="s">
        <v>14</v>
      </c>
      <c r="AD166" t="s">
        <v>20</v>
      </c>
    </row>
    <row r="167" spans="22:30" x14ac:dyDescent="0.25">
      <c r="V167" t="s">
        <v>415</v>
      </c>
      <c r="W167" t="s">
        <v>416</v>
      </c>
      <c r="X167" t="s">
        <v>18</v>
      </c>
      <c r="Y167" t="s">
        <v>35</v>
      </c>
      <c r="Z167">
        <v>88425.08</v>
      </c>
      <c r="AA167" t="s">
        <v>417</v>
      </c>
      <c r="AB167">
        <v>1</v>
      </c>
      <c r="AC167" t="s">
        <v>14</v>
      </c>
      <c r="AD167" t="s">
        <v>32</v>
      </c>
    </row>
    <row r="168" spans="22:30" x14ac:dyDescent="0.25">
      <c r="V168" t="s">
        <v>174</v>
      </c>
      <c r="W168" t="s">
        <v>175</v>
      </c>
      <c r="X168" t="s">
        <v>18</v>
      </c>
      <c r="Y168" t="s">
        <v>101</v>
      </c>
      <c r="Z168">
        <v>38438.239999999998</v>
      </c>
      <c r="AA168" t="s">
        <v>176</v>
      </c>
      <c r="AB168">
        <v>1</v>
      </c>
      <c r="AC168" t="s">
        <v>14</v>
      </c>
      <c r="AD168" t="s">
        <v>70</v>
      </c>
    </row>
    <row r="169" spans="22:30" x14ac:dyDescent="0.25">
      <c r="V169" t="s">
        <v>418</v>
      </c>
      <c r="W169" t="s">
        <v>419</v>
      </c>
      <c r="X169" t="s">
        <v>11</v>
      </c>
      <c r="Y169" t="s">
        <v>86</v>
      </c>
      <c r="Z169">
        <v>96753.78</v>
      </c>
      <c r="AA169">
        <v>44494</v>
      </c>
      <c r="AB169">
        <v>1</v>
      </c>
      <c r="AC169" t="s">
        <v>14</v>
      </c>
      <c r="AD169" t="s">
        <v>63</v>
      </c>
    </row>
    <row r="170" spans="22:30" x14ac:dyDescent="0.25">
      <c r="V170" t="s">
        <v>285</v>
      </c>
      <c r="W170" t="s">
        <v>286</v>
      </c>
      <c r="X170" t="s">
        <v>11</v>
      </c>
      <c r="Y170" t="s">
        <v>26</v>
      </c>
      <c r="Z170">
        <v>112778.28</v>
      </c>
      <c r="AA170">
        <v>43250</v>
      </c>
      <c r="AB170">
        <v>1</v>
      </c>
      <c r="AC170" t="s">
        <v>28</v>
      </c>
      <c r="AD170" t="s">
        <v>15</v>
      </c>
    </row>
    <row r="171" spans="22:30" x14ac:dyDescent="0.25">
      <c r="V171" t="s">
        <v>420</v>
      </c>
      <c r="W171" t="s">
        <v>421</v>
      </c>
      <c r="X171" t="s">
        <v>18</v>
      </c>
      <c r="Y171" t="s">
        <v>40</v>
      </c>
      <c r="Z171">
        <v>28974.03</v>
      </c>
      <c r="AA171" t="s">
        <v>422</v>
      </c>
      <c r="AB171">
        <v>1</v>
      </c>
      <c r="AC171" t="s">
        <v>14</v>
      </c>
      <c r="AD171" t="s">
        <v>63</v>
      </c>
    </row>
    <row r="172" spans="22:30" x14ac:dyDescent="0.25">
      <c r="V172" t="s">
        <v>423</v>
      </c>
      <c r="W172" t="s">
        <v>424</v>
      </c>
      <c r="X172" t="s">
        <v>18</v>
      </c>
      <c r="Y172" t="s">
        <v>19</v>
      </c>
      <c r="Z172">
        <v>86233.83</v>
      </c>
      <c r="AA172" t="s">
        <v>425</v>
      </c>
      <c r="AB172">
        <v>1</v>
      </c>
      <c r="AC172" t="s">
        <v>28</v>
      </c>
      <c r="AD172" t="s">
        <v>70</v>
      </c>
    </row>
    <row r="173" spans="22:30" x14ac:dyDescent="0.25">
      <c r="V173" t="s">
        <v>203</v>
      </c>
      <c r="W173" t="s">
        <v>204</v>
      </c>
      <c r="X173" t="s">
        <v>18</v>
      </c>
      <c r="Y173" t="s">
        <v>101</v>
      </c>
      <c r="Z173">
        <v>66865.490000000005</v>
      </c>
      <c r="AA173" t="s">
        <v>205</v>
      </c>
      <c r="AB173">
        <v>1</v>
      </c>
      <c r="AC173" t="s">
        <v>14</v>
      </c>
      <c r="AD173" t="s">
        <v>20</v>
      </c>
    </row>
    <row r="174" spans="22:30" x14ac:dyDescent="0.25">
      <c r="V174" t="s">
        <v>426</v>
      </c>
      <c r="W174" t="s">
        <v>427</v>
      </c>
      <c r="X174" t="s">
        <v>11</v>
      </c>
      <c r="Y174" t="s">
        <v>83</v>
      </c>
      <c r="Z174">
        <v>119022.49</v>
      </c>
      <c r="AA174">
        <v>44431</v>
      </c>
      <c r="AB174">
        <v>1</v>
      </c>
      <c r="AC174" t="s">
        <v>14</v>
      </c>
      <c r="AD174" t="s">
        <v>63</v>
      </c>
    </row>
    <row r="175" spans="22:30" x14ac:dyDescent="0.25">
      <c r="V175" t="s">
        <v>428</v>
      </c>
      <c r="W175" t="s">
        <v>429</v>
      </c>
      <c r="X175" t="s">
        <v>18</v>
      </c>
      <c r="Y175" t="s">
        <v>83</v>
      </c>
      <c r="Z175">
        <v>114177.23</v>
      </c>
      <c r="AA175" t="s">
        <v>430</v>
      </c>
      <c r="AB175">
        <v>1</v>
      </c>
      <c r="AC175" t="s">
        <v>14</v>
      </c>
      <c r="AD175" t="s">
        <v>37</v>
      </c>
    </row>
    <row r="176" spans="22:30" x14ac:dyDescent="0.25">
      <c r="V176" t="s">
        <v>431</v>
      </c>
      <c r="W176" t="s">
        <v>432</v>
      </c>
      <c r="X176" t="s">
        <v>18</v>
      </c>
      <c r="Y176" t="s">
        <v>80</v>
      </c>
      <c r="Z176">
        <v>100731.95</v>
      </c>
      <c r="AA176" t="s">
        <v>433</v>
      </c>
      <c r="AB176">
        <v>1</v>
      </c>
      <c r="AC176" t="s">
        <v>14</v>
      </c>
      <c r="AD176" t="s">
        <v>63</v>
      </c>
    </row>
    <row r="177" spans="22:30" x14ac:dyDescent="0.25">
      <c r="V177" t="s">
        <v>434</v>
      </c>
      <c r="W177" t="s">
        <v>435</v>
      </c>
      <c r="X177" t="s">
        <v>18</v>
      </c>
      <c r="Y177" t="s">
        <v>26</v>
      </c>
      <c r="Z177">
        <v>86010.54</v>
      </c>
      <c r="AA177">
        <v>43164</v>
      </c>
      <c r="AB177">
        <v>1</v>
      </c>
      <c r="AC177" t="s">
        <v>14</v>
      </c>
      <c r="AD177" t="s">
        <v>70</v>
      </c>
    </row>
    <row r="178" spans="22:30" x14ac:dyDescent="0.25">
      <c r="V178" t="s">
        <v>436</v>
      </c>
      <c r="W178" t="s">
        <v>437</v>
      </c>
      <c r="X178" t="s">
        <v>11</v>
      </c>
      <c r="Y178" t="s">
        <v>83</v>
      </c>
      <c r="Z178">
        <v>52270.22</v>
      </c>
      <c r="AA178">
        <v>43521</v>
      </c>
      <c r="AB178">
        <v>0.3</v>
      </c>
      <c r="AC178" t="s">
        <v>14</v>
      </c>
      <c r="AD178" t="s">
        <v>70</v>
      </c>
    </row>
    <row r="179" spans="22:30" x14ac:dyDescent="0.25">
      <c r="V179" t="s">
        <v>438</v>
      </c>
      <c r="W179" t="s">
        <v>439</v>
      </c>
      <c r="X179" t="s">
        <v>11</v>
      </c>
      <c r="Y179" t="s">
        <v>35</v>
      </c>
      <c r="Z179">
        <v>61624.77</v>
      </c>
      <c r="AA179">
        <v>43430</v>
      </c>
      <c r="AB179">
        <v>0.3</v>
      </c>
      <c r="AC179" t="s">
        <v>28</v>
      </c>
      <c r="AD179" t="s">
        <v>32</v>
      </c>
    </row>
    <row r="180" spans="22:30" x14ac:dyDescent="0.25">
      <c r="V180" t="s">
        <v>440</v>
      </c>
      <c r="W180" t="s">
        <v>441</v>
      </c>
      <c r="X180" t="s">
        <v>18</v>
      </c>
      <c r="Y180" t="s">
        <v>43</v>
      </c>
      <c r="Z180">
        <v>104903.79</v>
      </c>
      <c r="AA180" t="s">
        <v>442</v>
      </c>
      <c r="AB180">
        <v>1</v>
      </c>
      <c r="AC180" t="s">
        <v>14</v>
      </c>
      <c r="AD180" t="s">
        <v>70</v>
      </c>
    </row>
    <row r="181" spans="22:30" x14ac:dyDescent="0.25">
      <c r="V181" t="s">
        <v>198</v>
      </c>
      <c r="W181" t="s">
        <v>199</v>
      </c>
      <c r="X181" t="s">
        <v>18</v>
      </c>
      <c r="Y181" t="s">
        <v>23</v>
      </c>
      <c r="Z181">
        <v>69057.320000000007</v>
      </c>
      <c r="AA181">
        <v>43390</v>
      </c>
      <c r="AB181">
        <v>1</v>
      </c>
      <c r="AC181" t="s">
        <v>14</v>
      </c>
      <c r="AD181" t="s">
        <v>37</v>
      </c>
    </row>
    <row r="182" spans="22:30" x14ac:dyDescent="0.25">
      <c r="V182" t="s">
        <v>283</v>
      </c>
      <c r="W182" t="s">
        <v>284</v>
      </c>
      <c r="X182" t="s">
        <v>11</v>
      </c>
      <c r="Y182" t="s">
        <v>40</v>
      </c>
      <c r="Z182">
        <v>59258.19</v>
      </c>
      <c r="AA182">
        <v>43452</v>
      </c>
      <c r="AB182">
        <v>0.8</v>
      </c>
      <c r="AC182" t="s">
        <v>14</v>
      </c>
      <c r="AD182" t="s">
        <v>20</v>
      </c>
    </row>
    <row r="183" spans="22:30" x14ac:dyDescent="0.25">
      <c r="V183" t="s">
        <v>443</v>
      </c>
      <c r="W183" t="s">
        <v>444</v>
      </c>
      <c r="X183" t="s">
        <v>11</v>
      </c>
      <c r="Y183" t="s">
        <v>46</v>
      </c>
      <c r="Z183">
        <v>28160.79</v>
      </c>
      <c r="AA183" t="s">
        <v>445</v>
      </c>
      <c r="AB183">
        <v>1</v>
      </c>
      <c r="AC183" t="s">
        <v>62</v>
      </c>
      <c r="AD183" t="s">
        <v>15</v>
      </c>
    </row>
    <row r="184" spans="22:30" x14ac:dyDescent="0.25">
      <c r="V184" t="s">
        <v>446</v>
      </c>
      <c r="W184" t="s">
        <v>447</v>
      </c>
      <c r="X184" t="s">
        <v>11</v>
      </c>
      <c r="Y184" t="s">
        <v>12</v>
      </c>
      <c r="Z184">
        <v>109143.17</v>
      </c>
      <c r="AA184" t="s">
        <v>448</v>
      </c>
      <c r="AB184">
        <v>1</v>
      </c>
      <c r="AC184" t="s">
        <v>14</v>
      </c>
      <c r="AD184" t="s">
        <v>37</v>
      </c>
    </row>
    <row r="185" spans="22:30" x14ac:dyDescent="0.25">
      <c r="V185" t="s">
        <v>449</v>
      </c>
      <c r="W185" t="s">
        <v>450</v>
      </c>
      <c r="X185" t="s">
        <v>18</v>
      </c>
      <c r="Y185" t="s">
        <v>43</v>
      </c>
      <c r="Z185">
        <v>70755.5</v>
      </c>
      <c r="AA185" t="s">
        <v>451</v>
      </c>
      <c r="AB185">
        <v>0.8</v>
      </c>
      <c r="AC185" t="s">
        <v>62</v>
      </c>
      <c r="AD185" t="s">
        <v>32</v>
      </c>
    </row>
    <row r="186" spans="22:30" x14ac:dyDescent="0.25">
      <c r="V186" t="s">
        <v>113</v>
      </c>
      <c r="W186" t="s">
        <v>114</v>
      </c>
      <c r="X186" t="s">
        <v>11</v>
      </c>
      <c r="Y186" t="s">
        <v>19</v>
      </c>
      <c r="Z186">
        <v>73360.38</v>
      </c>
      <c r="AA186">
        <v>43972</v>
      </c>
      <c r="AB186">
        <v>1</v>
      </c>
      <c r="AC186" t="s">
        <v>62</v>
      </c>
      <c r="AD186" t="s">
        <v>15</v>
      </c>
    </row>
    <row r="187" spans="22:30" x14ac:dyDescent="0.25">
      <c r="V187" t="s">
        <v>344</v>
      </c>
      <c r="W187" t="s">
        <v>345</v>
      </c>
      <c r="X187" t="s">
        <v>18</v>
      </c>
      <c r="Y187" t="s">
        <v>83</v>
      </c>
      <c r="Z187">
        <v>76303.820000000007</v>
      </c>
      <c r="AA187">
        <v>43458</v>
      </c>
      <c r="AB187">
        <v>1</v>
      </c>
      <c r="AC187" t="s">
        <v>28</v>
      </c>
      <c r="AD187" t="s">
        <v>32</v>
      </c>
    </row>
    <row r="188" spans="22:30" x14ac:dyDescent="0.25">
      <c r="V188" t="s">
        <v>452</v>
      </c>
      <c r="W188" t="s">
        <v>453</v>
      </c>
      <c r="X188" t="s">
        <v>18</v>
      </c>
      <c r="Y188" t="s">
        <v>12</v>
      </c>
      <c r="Z188">
        <v>58861.19</v>
      </c>
      <c r="AA188" t="s">
        <v>454</v>
      </c>
      <c r="AB188">
        <v>1</v>
      </c>
      <c r="AC188" t="s">
        <v>14</v>
      </c>
      <c r="AD188" t="s">
        <v>58</v>
      </c>
    </row>
    <row r="189" spans="22:30" x14ac:dyDescent="0.25">
      <c r="V189" t="s">
        <v>455</v>
      </c>
      <c r="W189" t="s">
        <v>456</v>
      </c>
      <c r="X189" t="s">
        <v>18</v>
      </c>
      <c r="Y189" t="s">
        <v>26</v>
      </c>
      <c r="Z189">
        <v>58744.17</v>
      </c>
      <c r="AA189" t="s">
        <v>61</v>
      </c>
      <c r="AB189">
        <v>1</v>
      </c>
      <c r="AC189" t="s">
        <v>62</v>
      </c>
      <c r="AD189" t="s">
        <v>58</v>
      </c>
    </row>
    <row r="190" spans="22:30" x14ac:dyDescent="0.25">
      <c r="V190" t="s">
        <v>457</v>
      </c>
      <c r="W190" t="s">
        <v>458</v>
      </c>
      <c r="X190" t="s">
        <v>18</v>
      </c>
      <c r="Y190" t="s">
        <v>80</v>
      </c>
      <c r="Z190">
        <v>73488.679999999993</v>
      </c>
      <c r="AA190" t="s">
        <v>459</v>
      </c>
      <c r="AB190">
        <v>1</v>
      </c>
      <c r="AC190" t="s">
        <v>28</v>
      </c>
      <c r="AD190" t="s">
        <v>20</v>
      </c>
    </row>
    <row r="191" spans="22:30" x14ac:dyDescent="0.25">
      <c r="V191" t="s">
        <v>460</v>
      </c>
      <c r="W191" t="s">
        <v>461</v>
      </c>
      <c r="X191" t="s">
        <v>18</v>
      </c>
      <c r="Y191" t="s">
        <v>80</v>
      </c>
      <c r="Z191">
        <v>92704.48</v>
      </c>
      <c r="AA191" t="s">
        <v>462</v>
      </c>
      <c r="AB191">
        <v>1</v>
      </c>
      <c r="AC191" t="s">
        <v>28</v>
      </c>
      <c r="AD191" t="s">
        <v>58</v>
      </c>
    </row>
    <row r="192" spans="22:30" x14ac:dyDescent="0.25">
      <c r="V192" t="s">
        <v>463</v>
      </c>
      <c r="W192" t="s">
        <v>464</v>
      </c>
      <c r="X192" t="s">
        <v>11</v>
      </c>
      <c r="Y192" t="s">
        <v>35</v>
      </c>
      <c r="Z192">
        <v>78443.78</v>
      </c>
      <c r="AA192" t="s">
        <v>465</v>
      </c>
      <c r="AB192">
        <v>1</v>
      </c>
      <c r="AC192" t="s">
        <v>28</v>
      </c>
      <c r="AD192" t="s">
        <v>32</v>
      </c>
    </row>
    <row r="193" spans="22:30" x14ac:dyDescent="0.25">
      <c r="V193" t="s">
        <v>466</v>
      </c>
      <c r="W193" t="s">
        <v>467</v>
      </c>
      <c r="X193" t="s">
        <v>18</v>
      </c>
      <c r="Y193" t="s">
        <v>35</v>
      </c>
      <c r="Z193">
        <v>97105.19</v>
      </c>
      <c r="AA193">
        <v>44425</v>
      </c>
      <c r="AB193">
        <v>1</v>
      </c>
      <c r="AC193" t="s">
        <v>14</v>
      </c>
      <c r="AD193" t="s">
        <v>58</v>
      </c>
    </row>
    <row r="194" spans="22:30" x14ac:dyDescent="0.25">
      <c r="V194" t="s">
        <v>468</v>
      </c>
      <c r="W194" t="s">
        <v>469</v>
      </c>
      <c r="X194" t="s">
        <v>18</v>
      </c>
      <c r="Y194" t="s">
        <v>23</v>
      </c>
      <c r="Z194">
        <v>109163.39</v>
      </c>
      <c r="AA194">
        <v>44019</v>
      </c>
      <c r="AB194">
        <v>0.8</v>
      </c>
      <c r="AC194" t="s">
        <v>14</v>
      </c>
      <c r="AD194" t="s">
        <v>20</v>
      </c>
    </row>
    <row r="195" spans="22:30" x14ac:dyDescent="0.25">
      <c r="V195" t="s">
        <v>470</v>
      </c>
      <c r="W195" t="s">
        <v>471</v>
      </c>
      <c r="X195" t="s">
        <v>11</v>
      </c>
      <c r="Y195" t="s">
        <v>43</v>
      </c>
      <c r="Z195">
        <v>31816.57</v>
      </c>
      <c r="AA195" t="s">
        <v>472</v>
      </c>
      <c r="AB195">
        <v>0.3</v>
      </c>
      <c r="AC195" t="s">
        <v>28</v>
      </c>
      <c r="AD195" t="s">
        <v>15</v>
      </c>
    </row>
    <row r="196" spans="22:30" x14ac:dyDescent="0.25">
      <c r="V196" t="s">
        <v>473</v>
      </c>
      <c r="W196" t="s">
        <v>474</v>
      </c>
      <c r="X196" t="s">
        <v>18</v>
      </c>
      <c r="Y196" t="s">
        <v>12</v>
      </c>
      <c r="Z196">
        <v>118442.54</v>
      </c>
      <c r="AA196">
        <v>44193</v>
      </c>
      <c r="AB196">
        <v>1</v>
      </c>
      <c r="AC196" t="s">
        <v>14</v>
      </c>
      <c r="AD196" t="s">
        <v>63</v>
      </c>
    </row>
    <row r="197" spans="22:30" x14ac:dyDescent="0.25">
      <c r="V197" t="s">
        <v>475</v>
      </c>
      <c r="W197" t="s">
        <v>476</v>
      </c>
      <c r="X197" t="s">
        <v>18</v>
      </c>
      <c r="Y197" t="s">
        <v>26</v>
      </c>
      <c r="Z197">
        <v>84745.93</v>
      </c>
      <c r="AA197" t="s">
        <v>477</v>
      </c>
      <c r="AB197">
        <v>1</v>
      </c>
      <c r="AC197" t="s">
        <v>14</v>
      </c>
      <c r="AD197" t="s">
        <v>37</v>
      </c>
    </row>
    <row r="1048576" spans="26:26" x14ac:dyDescent="0.25">
      <c r="Z1048576">
        <f>SUM(Z2:Z1048575)</f>
        <v>13817872.189999992</v>
      </c>
    </row>
  </sheetData>
  <conditionalFormatting sqref="X1:X197">
    <cfRule type="containsText" dxfId="9" priority="8" operator="containsText" text="female">
      <formula>NOT(ISERROR(SEARCH("female",X1)))</formula>
    </cfRule>
    <cfRule type="containsText" dxfId="8" priority="9" operator="containsText" text="male">
      <formula>NOT(ISERROR(SEARCH("male",X1)))</formula>
    </cfRule>
  </conditionalFormatting>
  <conditionalFormatting sqref="X58">
    <cfRule type="cellIs" priority="10" operator="between">
      <formula>"male"</formula>
      <formula>"female"</formula>
    </cfRule>
  </conditionalFormatting>
  <conditionalFormatting sqref="Z1:Z197">
    <cfRule type="cellIs" dxfId="7" priority="6" operator="lessThan">
      <formula>1</formula>
    </cfRule>
    <cfRule type="cellIs" dxfId="6" priority="7" operator="lessThan">
      <formula>"less than 1"</formula>
    </cfRule>
  </conditionalFormatting>
  <conditionalFormatting sqref="AA1:AA197">
    <cfRule type="cellIs" dxfId="5" priority="5" operator="between">
      <formula>40000</formula>
      <formula>50000</formula>
    </cfRule>
  </conditionalFormatting>
  <conditionalFormatting sqref="AC1:AC197">
    <cfRule type="containsText" dxfId="4" priority="1" operator="containsText" text="temporary">
      <formula>NOT(ISERROR(SEARCH("temporary",AC1)))</formula>
    </cfRule>
    <cfRule type="containsText" dxfId="3" priority="2" operator="containsText" text="between">
      <formula>NOT(ISERROR(SEARCH("between",AC1)))</formula>
    </cfRule>
    <cfRule type="containsText" dxfId="2" priority="3" operator="containsText" text="fixed term">
      <formula>NOT(ISERROR(SEARCH("fixed term",AC1)))</formula>
    </cfRule>
    <cfRule type="containsText" dxfId="1" priority="4" operator="containsText" text="permanent">
      <formula>NOT(ISERROR(SEARCH("permanent",AC1)))</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A199F-FBCF-42D1-8EEC-BFEBC603DA68}">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Varsini varsha</cp:lastModifiedBy>
  <cp:revision/>
  <dcterms:created xsi:type="dcterms:W3CDTF">2022-07-14T09:17:22Z</dcterms:created>
  <dcterms:modified xsi:type="dcterms:W3CDTF">2024-08-28T14:48:33Z</dcterms:modified>
  <cp:category/>
  <cp:contentStatus/>
</cp:coreProperties>
</file>