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0_Project_AND_Study\excel_project\bliket data analysis\"/>
    </mc:Choice>
  </mc:AlternateContent>
  <xr:revisionPtr revIDLastSave="0" documentId="13_ncr:1_{D23534DB-0EB1-4BE3-80CB-835718C59121}" xr6:coauthVersionLast="47" xr6:coauthVersionMax="47" xr10:uidLastSave="{00000000-0000-0000-0000-000000000000}"/>
  <bookViews>
    <workbookView xWindow="-108" yWindow="-108" windowWidth="23256" windowHeight="13176" activeTab="1" xr2:uid="{F8420BDF-C08E-4FBB-891B-F574F63AC6D0}"/>
  </bookViews>
  <sheets>
    <sheet name="Sheet Desgin" sheetId="2" r:id="rId1"/>
    <sheet name="Dashboard" sheetId="4" r:id="rId2"/>
    <sheet name="Row Data" sheetId="1" r:id="rId3"/>
  </sheets>
  <definedNames>
    <definedName name="_xlchart.v2.0" hidden="1">'Sheet Desgin'!$D$81:$D$83</definedName>
    <definedName name="_xlchart.v2.1" hidden="1">'Sheet Desgin'!$E$80</definedName>
    <definedName name="_xlchart.v2.2" hidden="1">'Sheet Desgin'!$E$81:$E$83</definedName>
    <definedName name="_xlchart.v2.3" hidden="1">'Sheet Desgin'!$D$81:$D$83</definedName>
    <definedName name="_xlchart.v2.4" hidden="1">'Sheet Desgin'!$E$80</definedName>
    <definedName name="_xlchart.v2.5" hidden="1">'Sheet Desgin'!$E$81:$E$83</definedName>
    <definedName name="_xlchart.v2.6" hidden="1">'Sheet Desgin'!$D$81:$D$83</definedName>
    <definedName name="_xlchart.v2.7" hidden="1">'Sheet Desgin'!$E$80</definedName>
    <definedName name="_xlchart.v2.8" hidden="1">'Sheet Desgin'!$E$81:$E$83</definedName>
    <definedName name="Slicer_Item_Type">#N/A</definedName>
    <definedName name="Slicer_Outlet_Location_Type">#N/A</definedName>
    <definedName name="Slicer_Outlet_Siz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2" i="2" l="1"/>
  <c r="D83" i="2"/>
  <c r="D81" i="2"/>
  <c r="E82" i="2"/>
  <c r="E83" i="2"/>
  <c r="E81" i="2"/>
  <c r="D7" i="2"/>
  <c r="C7" i="2"/>
  <c r="B7" i="2"/>
  <c r="A7"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<sst xmlns="http://schemas.openxmlformats.org/spreadsheetml/2006/main" count="59752" uniqueCount="1631">
  <si>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</si>
  <si>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</si>
  <si>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</si>
  <si>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</si>
  <si>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</si>
  <si>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</si>
  <si>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</si>
  <si>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</si>
  <si>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</si>
  <si>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</si>
  <si>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</si>
  <si>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</si>
  <si>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</si>
  <si>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</si>
  <si>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</si>
  <si>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</si>
  <si>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</si>
  <si>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</si>
  <si>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</si>
  <si>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</si>
  <si>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</si>
  <si>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</si>
  <si>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</si>
  <si>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</si>
  <si>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</si>
  <si>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</si>
  <si>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</si>
  <si>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</si>
  <si>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</si>
  <si>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</si>
  <si>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</si>
  <si>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</si>
  <si>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</si>
  <si>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</si>
  <si>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</si>
  <si>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</si>
  <si>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</si>
  <si>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</si>
  <si>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</si>
  <si>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</si>
  <si>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</si>
  <si>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</si>
  <si>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</si>
  <si>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</si>
  <si>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</si>
  <si>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</si>
  <si>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</si>
  <si>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</si>
  <si>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</si>
  <si>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</si>
  <si>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</si>
  <si>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</si>
  <si>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</si>
  <si>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</si>
  <si>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</si>
  <si>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</si>
  <si>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</si>
  <si>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</si>
  <si>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</si>
  <si>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</si>
  <si>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</si>
  <si>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</si>
  <si>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</si>
  <si>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</si>
  <si>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</si>
  <si>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</si>
  <si>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</si>
  <si>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</si>
  <si>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</si>
  <si>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</si>
  <si>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</si>
  <si>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</si>
  <si>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</si>
  <si>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</si>
  <si>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</si>
  <si>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</si>
  <si>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</si>
  <si>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</si>
  <si>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</si>
  <si>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</si>
  <si>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</si>
  <si>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</si>
  <si>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</si>
  <si>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</si>
  <si>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</si>
  <si>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</si>
  <si>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</si>
  <si>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</si>
  <si>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</si>
  <si>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</si>
  <si>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</si>
  <si>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</si>
  <si>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</si>
  <si>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</si>
  <si>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</si>
  <si>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</si>
  <si>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</si>
  <si>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</si>
  <si>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</si>
  <si>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</si>
  <si>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</si>
  <si>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</si>
  <si>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</si>
  <si>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</si>
  <si>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</si>
  <si>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</si>
  <si>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</si>
  <si>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</si>
  <si>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</si>
  <si>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</si>
  <si>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</si>
  <si>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</si>
  <si>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</si>
  <si>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</si>
  <si>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</si>
  <si>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</si>
  <si>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</si>
  <si>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</si>
  <si>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</si>
  <si>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</si>
  <si>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</si>
  <si>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</si>
  <si>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</si>
  <si>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</si>
  <si>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</si>
  <si>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</si>
  <si>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</si>
  <si>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</si>
  <si>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</si>
  <si>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</si>
  <si>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</si>
  <si>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</si>
  <si>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</si>
  <si>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</si>
  <si>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</si>
  <si>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</si>
  <si>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</si>
  <si>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</si>
  <si>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</si>
  <si>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</si>
  <si>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</si>
  <si>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</si>
  <si>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</si>
  <si>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</si>
  <si>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</si>
  <si>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</si>
  <si>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</si>
  <si>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</si>
  <si>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</si>
  <si>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</si>
  <si>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</si>
  <si>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</si>
  <si>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</si>
  <si>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</si>
  <si>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</si>
  <si>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</si>
  <si>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</si>
  <si>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</si>
  <si>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</si>
  <si>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</si>
  <si>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</si>
  <si>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</si>
  <si>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</si>
  <si>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</si>
  <si>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</si>
  <si>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</si>
  <si>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</si>
  <si>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</si>
  <si>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</si>
  <si>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</si>
  <si>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</si>
  <si>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</si>
  <si>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</si>
  <si>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</si>
  <si>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</si>
  <si>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</si>
  <si>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</si>
  <si>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</si>
  <si>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</si>
  <si>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</si>
  <si>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</si>
  <si>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</si>
  <si>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</si>
  <si>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</si>
  <si>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</si>
  <si>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</si>
  <si>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</si>
  <si>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</si>
  <si>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</si>
  <si>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</si>
  <si>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</si>
  <si>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</si>
  <si>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</si>
  <si>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</si>
  <si>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</si>
  <si>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</si>
  <si>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</si>
  <si>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</si>
  <si>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</si>
  <si>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</si>
  <si>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</si>
  <si>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</si>
  <si>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</si>
  <si>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</si>
  <si>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</si>
  <si>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</si>
  <si>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</si>
  <si>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</si>
  <si>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</si>
  <si>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</si>
  <si>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</si>
  <si>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</si>
  <si>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</si>
  <si>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</si>
  <si>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</si>
  <si>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</si>
  <si>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</si>
  <si>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</si>
  <si>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</si>
  <si>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</si>
  <si>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</si>
  <si>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</si>
  <si>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</si>
  <si>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</si>
  <si>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</si>
  <si>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</si>
  <si>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</si>
  <si>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</si>
  <si>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</si>
  <si>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</si>
  <si>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</si>
  <si>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</si>
  <si>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</si>
  <si>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</si>
  <si>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</si>
  <si>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</si>
  <si>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</si>
  <si>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</si>
  <si>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</si>
  <si>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</si>
  <si>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</si>
  <si>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</si>
  <si>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</si>
  <si>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</si>
  <si>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</si>
  <si>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</si>
  <si>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</si>
  <si>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</si>
  <si>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</si>
  <si>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</si>
  <si>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</si>
  <si>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</si>
  <si>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</si>
  <si>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</si>
  <si>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</si>
  <si>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</si>
  <si>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</si>
  <si>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</si>
  <si>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</si>
  <si>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</si>
  <si>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</si>
  <si>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</si>
  <si>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</si>
  <si>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</si>
  <si>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</si>
  <si>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</si>
  <si>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</si>
  <si>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</si>
  <si>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</si>
  <si>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</si>
  <si>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</si>
  <si>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</si>
  <si>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</si>
  <si>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</si>
  <si>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</si>
  <si>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</si>
  <si>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</si>
  <si>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</si>
  <si>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</si>
  <si>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</si>
  <si>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</si>
  <si>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</si>
  <si>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</si>
  <si>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</si>
  <si>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</si>
  <si>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</si>
  <si>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</si>
  <si>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</si>
  <si>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</si>
  <si>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</si>
  <si>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</si>
  <si>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</si>
  <si>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</si>
  <si>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</si>
  <si>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</si>
  <si>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</si>
  <si>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</si>
  <si>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</si>
  <si>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</si>
  <si>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</si>
  <si>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</si>
  <si>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</si>
  <si>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</si>
  <si>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</si>
  <si>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</si>
  <si>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</si>
  <si>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</si>
  <si>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</si>
  <si>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</si>
  <si>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</si>
  <si>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</si>
  <si>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</si>
  <si>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</si>
  <si>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</si>
  <si>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</si>
  <si>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</si>
  <si>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</si>
  <si>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</si>
  <si>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</si>
  <si>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</si>
  <si>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</si>
  <si>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</si>
  <si>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</si>
  <si>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</si>
  <si>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</si>
  <si>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</si>
  <si>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</si>
  <si>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</si>
  <si>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</si>
  <si>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</si>
  <si>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</si>
  <si>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</si>
  <si>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</si>
  <si>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</si>
  <si>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</si>
  <si>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</si>
  <si>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</si>
  <si>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</si>
  <si>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</si>
  <si>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</si>
  <si>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</si>
  <si>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</si>
  <si>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</si>
  <si>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</si>
  <si>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</si>
  <si>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</si>
  <si>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</si>
  <si>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</si>
  <si>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</si>
  <si>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</si>
  <si>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</si>
  <si>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</si>
  <si>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</si>
  <si>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</si>
  <si>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</si>
  <si>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</si>
  <si>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</si>
  <si>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</si>
  <si>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</si>
  <si>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</si>
  <si>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</si>
  <si>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</si>
  <si>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</si>
  <si>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</si>
  <si>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</si>
  <si>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</si>
  <si>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</si>
  <si>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</si>
  <si>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</si>
  <si>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</si>
  <si>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</si>
  <si>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</si>
  <si>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</si>
  <si>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</si>
  <si>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</si>
  <si>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</si>
  <si>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</si>
  <si>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</si>
  <si>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</si>
  <si>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</si>
  <si>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</si>
  <si>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</si>
  <si>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</si>
  <si>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</si>
  <si>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</si>
  <si>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</si>
  <si>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</si>
  <si>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</si>
  <si>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</si>
  <si>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</si>
  <si>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</si>
  <si>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</si>
  <si>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</si>
  <si>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</si>
  <si>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</si>
  <si>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</si>
  <si>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</si>
  <si>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</si>
  <si>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</si>
  <si>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</si>
  <si>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</si>
  <si>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</si>
  <si>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</si>
  <si>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</si>
  <si>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</si>
  <si>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</si>
  <si>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</si>
  <si>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</si>
  <si>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</si>
  <si>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</si>
  <si>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</si>
  <si>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</si>
  <si>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</si>
  <si>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</si>
  <si>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</si>
  <si>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</si>
  <si>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</si>
  <si>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</si>
  <si>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</si>
  <si>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</si>
  <si>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</si>
  <si>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</si>
  <si>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</si>
  <si>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</si>
  <si>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</si>
  <si>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</si>
  <si>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</si>
  <si>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</si>
  <si>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</si>
  <si>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</si>
  <si>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</si>
  <si>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</si>
  <si>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</si>
  <si>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</si>
  <si>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</si>
  <si>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</si>
  <si>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</si>
  <si>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</si>
  <si>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</si>
  <si>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</si>
  <si>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</si>
  <si>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</si>
  <si>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</si>
  <si>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</si>
  <si>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</si>
  <si>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</si>
  <si>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</si>
  <si>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</si>
  <si>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</si>
  <si>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</si>
  <si>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</si>
  <si>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</si>
  <si>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</si>
  <si>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</si>
  <si>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</si>
  <si>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</si>
  <si>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</si>
  <si>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</si>
  <si>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</si>
  <si>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</si>
  <si>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</si>
  <si>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</si>
  <si>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</si>
  <si>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</si>
  <si>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</si>
  <si>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</si>
  <si>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</si>
  <si>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</si>
  <si>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</si>
  <si>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</si>
  <si>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</si>
  <si>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</si>
  <si>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</si>
  <si>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</si>
  <si>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</si>
  <si>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</si>
  <si>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</si>
  <si>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</si>
  <si>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</si>
  <si>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</si>
  <si>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</si>
  <si>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</si>
  <si>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</si>
  <si>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</si>
  <si>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</si>
  <si>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</si>
  <si>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</si>
  <si>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</si>
  <si>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</si>
  <si>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</si>
  <si>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</si>
  <si>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</si>
  <si>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</si>
  <si>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</si>
  <si>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</si>
  <si>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</si>
  <si>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</si>
  <si>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</si>
  <si>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</si>
  <si>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</si>
  <si>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</si>
  <si>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</si>
  <si>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</si>
  <si>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</si>
  <si>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</si>
  <si>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</si>
  <si>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</si>
  <si>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</si>
  <si>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</si>
  <si>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</si>
  <si>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</si>
  <si>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</si>
  <si>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</si>
  <si>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</si>
  <si>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</si>
  <si>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</si>
  <si>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</si>
  <si>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</si>
  <si>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</si>
  <si>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</si>
  <si>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</si>
  <si>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</si>
  <si>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</si>
  <si>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</si>
  <si>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</si>
  <si>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</si>
  <si>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</si>
  <si>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</si>
  <si>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</si>
  <si>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</si>
  <si>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</si>
  <si>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</si>
  <si>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</si>
  <si>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</si>
  <si>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</si>
  <si>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</si>
  <si>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</si>
  <si>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</si>
  <si>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</si>
  <si>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</si>
  <si>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</si>
  <si>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</si>
  <si>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</si>
  <si>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</si>
  <si>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</si>
  <si>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</si>
  <si>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</si>
  <si>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</si>
  <si>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</si>
  <si>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</si>
  <si>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</si>
  <si>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</si>
  <si>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</si>
  <si>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</si>
  <si>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</si>
  <si>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</si>
  <si>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</si>
  <si>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</si>
  <si>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</si>
  <si>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</si>
  <si>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</si>
  <si>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</si>
  <si>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</si>
  <si>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</si>
  <si>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</si>
  <si>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</si>
  <si>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</si>
  <si>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</si>
  <si>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</si>
  <si>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</si>
  <si>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</si>
  <si>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</si>
  <si>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</si>
  <si>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</si>
  <si>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</si>
  <si>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</si>
  <si>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</si>
  <si>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</si>
  <si>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</si>
  <si>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</si>
  <si>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</si>
  <si>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</si>
  <si>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</si>
  <si>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</si>
  <si>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</si>
  <si>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</si>
  <si>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</si>
  <si>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</si>
  <si>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</si>
  <si>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</si>
  <si>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</si>
  <si>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</si>
  <si>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</si>
  <si>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</si>
  <si>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</si>
  <si>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</si>
  <si>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</si>
  <si>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</si>
  <si>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</si>
  <si>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</si>
  <si>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</si>
  <si>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</si>
  <si>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</si>
  <si>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</si>
  <si>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</si>
  <si>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</si>
  <si>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</si>
  <si>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</si>
  <si>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</si>
  <si>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</si>
  <si>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</si>
  <si>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</si>
  <si>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</si>
  <si>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</si>
  <si>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</si>
  <si>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</si>
  <si>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</si>
  <si>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</si>
  <si>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</si>
  <si>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</si>
  <si>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</si>
  <si>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</si>
  <si>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</si>
  <si>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</si>
  <si>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</si>
  <si>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</si>
  <si>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</si>
  <si>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</si>
  <si>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</si>
  <si>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</si>
  <si>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</si>
  <si>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</si>
  <si>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</si>
  <si>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</si>
  <si>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</si>
  <si>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</si>
  <si>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</si>
  <si>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</si>
  <si>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</si>
  <si>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</si>
  <si>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</si>
  <si>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</si>
  <si>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</si>
  <si>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</si>
  <si>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</si>
  <si>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</si>
  <si>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</si>
  <si>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</si>
  <si>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</si>
  <si>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</si>
  <si>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</si>
  <si>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</si>
  <si>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</si>
  <si>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</si>
  <si>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</si>
  <si>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</si>
  <si>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</si>
  <si>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</si>
  <si>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</si>
  <si>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</si>
  <si>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</si>
  <si>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</si>
  <si>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</si>
  <si>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</si>
  <si>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</si>
  <si>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</si>
  <si>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</si>
  <si>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</si>
  <si>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</si>
  <si>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</si>
  <si>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</si>
  <si>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</si>
  <si>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</si>
  <si>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</si>
  <si>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</si>
  <si>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</si>
  <si>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</si>
  <si>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</si>
  <si>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</si>
  <si>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</si>
  <si>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</si>
  <si>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</si>
  <si>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</si>
  <si>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</si>
  <si>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</si>
  <si>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</si>
  <si>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</si>
  <si>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</si>
  <si>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</si>
  <si>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</si>
  <si>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</si>
  <si>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</si>
  <si>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</si>
  <si>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</si>
  <si>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</si>
  <si>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</si>
  <si>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</si>
  <si>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</si>
  <si>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</si>
  <si>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</si>
  <si>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</si>
  <si>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</si>
  <si>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</si>
  <si>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</si>
  <si>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</si>
  <si>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</si>
  <si>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</si>
  <si>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</si>
  <si>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</si>
  <si>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</si>
  <si>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</si>
  <si>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</si>
  <si>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</si>
  <si>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</si>
  <si>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</si>
  <si>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</si>
  <si>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</si>
  <si>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</si>
  <si>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</si>
  <si>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</si>
  <si>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</si>
  <si>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</si>
  <si>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</si>
  <si>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</si>
  <si>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</si>
  <si>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</si>
  <si>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</si>
  <si>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</si>
  <si>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</si>
  <si>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</si>
  <si>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</si>
  <si>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</si>
  <si>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</si>
  <si>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</si>
  <si>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</si>
  <si>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</si>
  <si>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</si>
  <si>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</si>
  <si>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</si>
  <si>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</si>
  <si>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</si>
  <si>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</si>
  <si>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</si>
  <si>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</si>
  <si>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</si>
  <si>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</si>
  <si>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</si>
  <si>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</si>
  <si>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</si>
  <si>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</si>
  <si>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</si>
  <si>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</si>
  <si>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</si>
  <si>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</si>
  <si>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</si>
  <si>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</si>
  <si>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</si>
  <si>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</si>
  <si>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</si>
  <si>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</si>
  <si>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</si>
  <si>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</si>
  <si>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</si>
  <si>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</si>
  <si>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</si>
  <si>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</si>
  <si>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</si>
  <si>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</si>
  <si>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</si>
  <si>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</si>
  <si>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</si>
  <si>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</si>
  <si>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</si>
  <si>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</si>
  <si>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</si>
  <si>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</si>
  <si>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</si>
  <si>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</si>
  <si>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</si>
  <si>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</si>
  <si>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</si>
  <si>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</si>
  <si>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</si>
  <si>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</si>
  <si>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</si>
  <si>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</si>
  <si>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</si>
  <si>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</si>
  <si>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</si>
  <si>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</si>
  <si>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</si>
  <si>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</si>
  <si>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</si>
  <si>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</si>
  <si>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</si>
  <si>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</si>
  <si>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</si>
  <si>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</si>
  <si>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</si>
  <si>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</si>
  <si>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</si>
  <si>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</si>
  <si>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</si>
  <si>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</si>
  <si>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</si>
  <si>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</si>
  <si>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</si>
  <si>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</si>
  <si>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</si>
  <si>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</si>
  <si>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</si>
  <si>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</si>
  <si>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</si>
  <si>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</si>
  <si>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</si>
  <si>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</si>
  <si>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</si>
  <si>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</si>
  <si>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</si>
  <si>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</si>
  <si>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</si>
  <si>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</si>
  <si>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</si>
  <si>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</si>
  <si>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</si>
  <si>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</si>
  <si>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</si>
  <si>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</si>
  <si>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</si>
  <si>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</si>
  <si>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</si>
  <si>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</si>
  <si>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</si>
  <si>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</si>
  <si>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</si>
  <si>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</si>
  <si>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</si>
  <si>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</si>
  <si>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</si>
  <si>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</si>
  <si>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</si>
  <si>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</si>
  <si>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</si>
  <si>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</si>
  <si>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</si>
  <si>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</si>
  <si>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</si>
  <si>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</si>
  <si>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</si>
  <si>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</si>
  <si>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</si>
  <si>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</si>
  <si>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</si>
  <si>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</si>
  <si>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</si>
  <si>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</si>
  <si>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</si>
  <si>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</si>
  <si>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</si>
  <si>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</si>
  <si>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</si>
  <si>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</si>
  <si>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</si>
  <si>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</si>
  <si>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</si>
  <si>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</si>
  <si>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</si>
  <si>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</si>
  <si>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</si>
  <si>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</si>
  <si>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</si>
  <si>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</si>
  <si>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</si>
  <si>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</si>
  <si>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</si>
  <si>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</si>
  <si>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</si>
  <si>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</si>
  <si>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</si>
  <si>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</si>
  <si>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</si>
  <si>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</si>
  <si>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</si>
  <si>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</si>
  <si>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</si>
  <si>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</si>
  <si>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</si>
  <si>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</si>
  <si>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</si>
  <si>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</si>
  <si>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</si>
  <si>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</si>
  <si>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</si>
  <si>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</si>
  <si>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</si>
  <si>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</si>
  <si>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</si>
  <si>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</si>
  <si>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</si>
  <si>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</si>
  <si>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</si>
  <si>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</si>
  <si>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</si>
  <si>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</si>
  <si>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</si>
  <si>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</si>
  <si>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</si>
  <si>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</si>
  <si>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</si>
  <si>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</si>
  <si>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</si>
  <si>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</si>
  <si>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</si>
  <si>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</si>
  <si>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</si>
  <si>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</si>
  <si>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</si>
  <si>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</si>
  <si>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</si>
  <si>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</si>
  <si>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</si>
  <si>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</si>
  <si>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</si>
  <si>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</si>
  <si>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</si>
  <si>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</si>
  <si>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</si>
  <si>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</si>
  <si>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</si>
  <si>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</si>
  <si>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</si>
  <si>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</si>
  <si>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</si>
  <si>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</si>
  <si>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</si>
  <si>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</si>
  <si>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</si>
  <si>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</si>
  <si>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</si>
  <si>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</si>
  <si>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</si>
  <si>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</si>
  <si>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</si>
  <si>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</si>
  <si>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</si>
  <si>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</si>
  <si>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</si>
  <si>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</si>
  <si>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</si>
  <si>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</si>
  <si>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</si>
  <si>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</si>
  <si>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</si>
  <si>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</si>
  <si>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</si>
  <si>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</si>
  <si>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</si>
  <si>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</si>
  <si>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</si>
  <si>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</si>
  <si>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</si>
  <si>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</si>
  <si>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</si>
  <si>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</si>
  <si>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</si>
  <si>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</si>
  <si>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</si>
  <si>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</si>
  <si>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</si>
  <si>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</si>
  <si>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</si>
  <si>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</si>
  <si>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</si>
  <si>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</si>
  <si>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</si>
  <si>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</si>
  <si>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</si>
  <si>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</si>
  <si>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</si>
  <si>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</si>
  <si>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</si>
  <si>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</si>
  <si>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</si>
  <si>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</si>
  <si>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</si>
  <si>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</si>
  <si>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</si>
  <si>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</si>
  <si>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</si>
  <si>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</si>
  <si>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</si>
  <si>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</si>
  <si>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</si>
  <si>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</si>
  <si>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</si>
  <si>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</si>
  <si>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</si>
  <si>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</si>
  <si>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</si>
  <si>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</si>
  <si>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</si>
  <si>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</si>
  <si>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</si>
  <si>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</si>
  <si>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</si>
  <si>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</si>
  <si>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</si>
  <si>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</si>
  <si>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</si>
  <si>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</si>
  <si>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</si>
  <si>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</si>
  <si>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</si>
  <si>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</si>
  <si>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</si>
  <si>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</si>
  <si>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</si>
  <si>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</si>
  <si>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</si>
  <si>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</si>
  <si>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</si>
  <si>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</si>
  <si>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</si>
  <si>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</si>
  <si>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</si>
  <si>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</si>
  <si>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</si>
  <si>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</si>
  <si>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</si>
  <si>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</si>
  <si>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</si>
  <si>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</si>
  <si>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</si>
  <si>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</si>
  <si>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</si>
  <si>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</si>
  <si>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</si>
  <si>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</si>
  <si>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</si>
  <si>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</si>
  <si>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</si>
  <si>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</si>
  <si>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</si>
  <si>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</si>
  <si>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</si>
  <si>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</si>
  <si>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</si>
  <si>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</si>
  <si>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</si>
  <si>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</si>
  <si>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</si>
  <si>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</si>
  <si>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</si>
  <si>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</si>
  <si>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</si>
  <si>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</si>
  <si>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</si>
  <si>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</si>
  <si>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</si>
  <si>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</si>
  <si>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</si>
  <si>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</si>
  <si>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</si>
  <si>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</si>
  <si>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</si>
  <si>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</si>
  <si>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</si>
  <si>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</si>
  <si>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</si>
  <si>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</si>
  <si>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</si>
  <si>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</si>
  <si>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</si>
  <si>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</si>
  <si>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</si>
  <si>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</si>
  <si>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</si>
  <si>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</si>
  <si>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</si>
  <si>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</si>
  <si>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</si>
  <si>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</si>
  <si>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</si>
  <si>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</si>
  <si>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</si>
  <si>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</si>
  <si>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</si>
  <si>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</si>
  <si>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</si>
  <si>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</si>
  <si>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</si>
  <si>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</si>
  <si>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</si>
  <si>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</si>
  <si>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</si>
  <si>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</si>
  <si>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</si>
  <si>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</si>
  <si>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</si>
  <si>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</si>
  <si>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</si>
  <si>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</si>
  <si>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</si>
  <si>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</si>
  <si>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</si>
  <si>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</si>
  <si>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</si>
  <si>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</si>
  <si>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</si>
  <si>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</si>
  <si>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</si>
  <si>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</si>
  <si>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</si>
  <si>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</si>
  <si>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</si>
  <si>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</si>
  <si>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</si>
  <si>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</si>
  <si>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</si>
  <si>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</si>
  <si>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</si>
  <si>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</si>
  <si>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</si>
  <si>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</si>
  <si>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</si>
  <si>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</si>
  <si>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</si>
  <si>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</si>
  <si>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</si>
  <si>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</si>
  <si>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</si>
  <si>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</si>
  <si>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</si>
  <si>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</si>
  <si>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</si>
  <si>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</si>
  <si>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</si>
  <si>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</si>
  <si>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</si>
  <si>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</si>
  <si>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</si>
  <si>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</si>
  <si>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</si>
  <si>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</si>
  <si>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</si>
  <si>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</si>
  <si>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</si>
  <si>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</si>
  <si>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</si>
  <si>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</si>
  <si>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</si>
  <si>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</si>
  <si>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</si>
  <si>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</si>
  <si>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</si>
  <si>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</si>
  <si>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</si>
  <si>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</si>
  <si>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</si>
  <si>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</si>
  <si>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</si>
  <si>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</si>
  <si>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</si>
  <si>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</si>
  <si>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</si>
  <si>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</si>
  <si>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</si>
  <si>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</si>
  <si>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</si>
  <si>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</si>
  <si>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</si>
  <si>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</si>
  <si>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</si>
  <si>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</si>
  <si>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</si>
  <si>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</si>
  <si>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</si>
  <si>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</si>
  <si>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</si>
  <si>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</si>
  <si>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</si>
  <si>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</si>
  <si>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</si>
  <si>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</si>
  <si>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</si>
  <si>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</si>
  <si>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</si>
  <si>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</si>
  <si>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</si>
  <si>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</si>
  <si>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</si>
  <si>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</si>
  <si>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</si>
  <si>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</si>
  <si>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</si>
  <si>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</si>
  <si>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</si>
  <si>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</si>
  <si>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</si>
  <si>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</si>
  <si>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</si>
  <si>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</si>
  <si>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</si>
  <si>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</si>
  <si>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</si>
  <si>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</si>
  <si>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</si>
  <si>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</si>
  <si>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</si>
  <si>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</si>
  <si>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</si>
  <si>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</si>
  <si>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</si>
  <si>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</si>
  <si>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</si>
  <si>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</si>
  <si>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</si>
  <si>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</si>
  <si>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</si>
  <si>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</si>
  <si>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</si>
  <si>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</si>
  <si>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</si>
  <si>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</si>
  <si>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</si>
  <si>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</si>
  <si>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</si>
  <si>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</si>
  <si>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</si>
  <si>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</si>
  <si>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</si>
  <si>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</si>
  <si>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</si>
  <si>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</si>
  <si>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</si>
  <si>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</si>
  <si>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</si>
  <si>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</si>
  <si>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</si>
  <si>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</si>
  <si>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</si>
  <si>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</si>
  <si>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</si>
  <si>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</si>
  <si>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</si>
  <si>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</si>
  <si>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</si>
  <si>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</si>
  <si>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</si>
  <si>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</si>
  <si>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</si>
  <si>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</si>
  <si>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</si>
  <si>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</si>
  <si>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</si>
  <si>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</si>
  <si>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</si>
  <si>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</si>
  <si>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</si>
  <si>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</si>
  <si>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</si>
  <si>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</si>
  <si>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</si>
  <si>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</si>
  <si>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</si>
  <si>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</si>
  <si>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</si>
  <si>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</si>
  <si>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</si>
  <si>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</si>
  <si>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</si>
  <si>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</si>
  <si>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</si>
  <si>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</si>
  <si>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</si>
  <si>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</si>
  <si>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</si>
  <si>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</si>
  <si>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</si>
  <si>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</si>
  <si>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</si>
  <si>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</si>
  <si>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</si>
  <si>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</si>
  <si>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</si>
  <si>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</si>
  <si>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</si>
  <si>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</si>
  <si>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</si>
  <si>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</si>
  <si>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</si>
  <si>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</si>
  <si>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</si>
  <si>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</si>
  <si>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</si>
  <si>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</si>
  <si>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</si>
  <si>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</si>
  <si>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</si>
  <si>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</si>
  <si>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</si>
  <si>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</si>
  <si>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</si>
  <si>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</si>
  <si>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</si>
  <si>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</si>
  <si>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</si>
  <si>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</si>
  <si>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</si>
  <si>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</si>
  <si>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</si>
  <si>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</si>
  <si>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</si>
  <si>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</si>
  <si>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</si>
  <si>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</si>
  <si>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</si>
  <si>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</si>
  <si>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</si>
  <si>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</si>
  <si>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</si>
  <si>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</si>
  <si>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</si>
  <si>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</si>
  <si>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</si>
  <si>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</si>
  <si>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</si>
  <si>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</si>
  <si>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</si>
  <si>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</si>
  <si>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</si>
  <si>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</si>
  <si>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</si>
  <si>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</si>
  <si>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</si>
  <si>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</si>
  <si>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</si>
  <si>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</si>
  <si>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</si>
  <si>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</si>
  <si>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</si>
  <si>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</si>
  <si>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</si>
  <si>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</si>
  <si>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</si>
  <si>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</si>
  <si>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</si>
  <si>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</si>
  <si>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</si>
  <si>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</si>
  <si>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</si>
  <si>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</si>
  <si>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</si>
  <si>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</si>
  <si>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</si>
  <si>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</si>
  <si>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</si>
  <si>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</si>
  <si>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</si>
  <si>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</si>
  <si>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</si>
  <si>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</si>
  <si>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</si>
  <si>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</si>
  <si>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</si>
  <si>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</si>
  <si>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</si>
  <si>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</si>
  <si>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</si>
  <si>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</si>
  <si>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</si>
  <si>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</si>
  <si>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</si>
  <si>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</si>
  <si>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</si>
  <si>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</si>
  <si>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</si>
  <si>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</si>
  <si>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</si>
  <si>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</si>
  <si>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</si>
  <si>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</si>
  <si>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</si>
  <si>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</si>
  <si>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</si>
  <si>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</si>
  <si>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</si>
  <si>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</si>
  <si>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</si>
  <si>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</si>
  <si>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</si>
  <si>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</si>
  <si>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</si>
  <si>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</si>
  <si>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</si>
  <si>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</si>
  <si>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</si>
  <si>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</si>
  <si>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</si>
  <si>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</si>
  <si>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</si>
  <si>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</si>
  <si>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</si>
  <si>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</si>
  <si>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</si>
  <si>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</si>
  <si>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</si>
  <si>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</si>
  <si>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</si>
  <si>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</si>
  <si>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</si>
  <si>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</si>
  <si>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</si>
  <si>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</si>
  <si>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</si>
  <si>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</si>
  <si>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</si>
  <si>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</si>
  <si>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</si>
  <si>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</si>
  <si>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</si>
  <si>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</si>
  <si>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</si>
  <si>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</si>
  <si>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</si>
  <si>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</si>
  <si>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</si>
  <si>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</si>
  <si>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</si>
  <si>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</si>
  <si>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</si>
  <si>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</si>
  <si>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</si>
  <si>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</si>
  <si>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</si>
  <si>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</si>
  <si>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</si>
  <si>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</si>
  <si>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</si>
  <si>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</si>
  <si>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</si>
  <si>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</si>
  <si>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</si>
  <si>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</si>
  <si>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</si>
  <si>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</si>
  <si>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</si>
  <si>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</si>
  <si>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</si>
  <si>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</si>
  <si>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</si>
  <si>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</si>
  <si>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</si>
  <si>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</si>
  <si>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</si>
  <si>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</si>
  <si>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</si>
  <si>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</si>
  <si>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</si>
  <si>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</si>
  <si>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</si>
  <si>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</si>
  <si>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</si>
  <si>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</si>
  <si>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</si>
  <si>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</si>
  <si>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</si>
  <si>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</si>
  <si>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</si>
  <si>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</si>
  <si>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</si>
  <si>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</si>
  <si>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</si>
  <si>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</si>
  <si>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</si>
  <si>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</si>
  <si>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</si>
  <si>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</si>
  <si>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</si>
  <si>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</si>
  <si>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</si>
  <si>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</si>
  <si>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</si>
  <si>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</si>
  <si>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</si>
  <si>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</si>
  <si>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</si>
  <si>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</si>
  <si>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</si>
  <si>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</si>
  <si>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</si>
  <si>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</si>
  <si>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</si>
  <si>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</si>
  <si>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</si>
  <si>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</si>
  <si>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</si>
  <si>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</si>
  <si>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</si>
  <si>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</si>
  <si>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</si>
  <si>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</si>
  <si>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</si>
  <si>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</si>
  <si>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</si>
  <si>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</si>
  <si>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</si>
  <si>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</si>
  <si>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</si>
  <si>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</si>
  <si>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</si>
  <si>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</si>
  <si>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</si>
  <si>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</si>
  <si>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</si>
  <si>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</si>
  <si>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</si>
  <si>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</si>
  <si>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</si>
  <si>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</si>
  <si>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</si>
  <si>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</si>
  <si>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</si>
  <si>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</si>
  <si>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</si>
  <si>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</si>
  <si>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</si>
  <si>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</si>
  <si>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</si>
  <si>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</si>
  <si>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</si>
  <si>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</si>
  <si>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</si>
  <si>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</si>
  <si>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</si>
  <si>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</si>
  <si>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</si>
  <si>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</si>
  <si>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</si>
  <si>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</si>
  <si>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</si>
  <si>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</si>
  <si>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</si>
  <si>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</si>
  <si>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</si>
  <si>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</si>
  <si>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</si>
  <si>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</si>
  <si>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</si>
  <si>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</si>
  <si>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</si>
  <si>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</si>
  <si>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</si>
  <si>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</si>
  <si>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</si>
  <si>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</si>
  <si>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</si>
  <si>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</si>
  <si>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</si>
  <si>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</si>
  <si>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</si>
  <si>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</si>
  <si>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</si>
  <si>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</si>
  <si>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</si>
  <si>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</si>
  <si>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</si>
  <si>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</si>
  <si>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</si>
  <si>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</si>
  <si>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</si>
  <si>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</si>
  <si>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</si>
  <si>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</si>
  <si>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</si>
  <si>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</si>
  <si>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</si>
  <si>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</si>
  <si>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</si>
  <si>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</si>
  <si>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</si>
  <si>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</si>
  <si>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</si>
  <si>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</si>
  <si>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</si>
  <si>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</si>
  <si>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</si>
  <si>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</si>
  <si>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</si>
  <si>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</si>
  <si>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</si>
  <si>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</si>
  <si>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</si>
  <si>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</si>
  <si>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</si>
  <si>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</si>
  <si>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</si>
  <si>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</si>
  <si>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</si>
  <si>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</si>
  <si>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</si>
  <si>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</si>
  <si>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</si>
  <si>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</si>
  <si>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</si>
  <si>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</si>
  <si>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</si>
  <si>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</si>
  <si>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</si>
  <si>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Sr No</t>
  </si>
  <si>
    <t>Total Sales</t>
  </si>
  <si>
    <t>Sum of Total Sales</t>
  </si>
  <si>
    <t>Number of Item</t>
  </si>
  <si>
    <t>Average of Total Sales</t>
  </si>
  <si>
    <t>Average of Rating</t>
  </si>
  <si>
    <t>Avg Rating</t>
  </si>
  <si>
    <t>No of Item</t>
  </si>
  <si>
    <t>Avg Sales</t>
  </si>
  <si>
    <t>KPI Requirements</t>
  </si>
  <si>
    <t>Row Labels</t>
  </si>
  <si>
    <t>Total Fat by Content</t>
  </si>
  <si>
    <t>Column Labels</t>
  </si>
  <si>
    <t>Total sales by item type</t>
  </si>
  <si>
    <t>Fat cintent by outlet for total sales</t>
  </si>
  <si>
    <t>Total sales by Establishment</t>
  </si>
  <si>
    <t>Sales by outlet size</t>
  </si>
  <si>
    <t>Outlet Location</t>
  </si>
  <si>
    <t>Sales</t>
  </si>
  <si>
    <t>Sales by outlet Location</t>
  </si>
  <si>
    <t>Count of Sr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</si>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</sst>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9" formatCode="&quot;$&quot;0.0,&quot;K&quot;"/>
    <numFmt numFmtId="170"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18" fillId="0" borderId="0" xfId="0" applyFont="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0" fontId="0" fillId="0" borderId="13" xfId="0" applyBorder="1"/>
    <xf numFmtId="167" fontId="0" fillId="0" borderId="15" xfId="0" applyNumberFormat="1" applyBorder="1"/>
    <xf numFmtId="167" fontId="0" fillId="0" borderId="18" xfId="0" applyNumberFormat="1" applyBorder="1"/>
    <xf numFmtId="167" fontId="0" fillId="0" borderId="24" xfId="0" applyNumberFormat="1" applyBorder="1"/>
    <xf numFmtId="0" fontId="0" fillId="0" borderId="12" xfId="0"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11" xfId="0" applyBorder="1"/>
    <xf numFmtId="0" fontId="0" fillId="0" borderId="24" xfId="0" applyBorder="1" applyAlignment="1">
      <alignment horizontal="left"/>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15"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0" xfId="0" applyBorder="1"/>
    <xf numFmtId="0" fontId="0" fillId="0" borderId="19" xfId="0" applyNumberFormat="1" applyBorder="1"/>
    <xf numFmtId="0" fontId="0" fillId="0" borderId="20" xfId="0" applyNumberFormat="1" applyBorder="1"/>
    <xf numFmtId="0" fontId="0" fillId="0" borderId="21" xfId="0" applyNumberFormat="1" applyBorder="1"/>
    <xf numFmtId="169" fontId="0" fillId="0" borderId="0" xfId="0" applyNumberFormat="1" applyBorder="1"/>
    <xf numFmtId="170" fontId="0" fillId="0" borderId="22" xfId="0" applyNumberFormat="1" applyBorder="1"/>
    <xf numFmtId="170" fontId="0" fillId="0" borderId="24" xfId="0" applyNumberFormat="1" applyBorder="1"/>
    <xf numFmtId="170"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6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9655C2AC-BF93-43F6-8A6B-0DBA13DA5035}">
      <tableStyleElement type="wholeTable" dxfId="2287"/>
      <tableStyleElement type="headerRow" dxfId="2286"/>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Desgin'!$B$10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E9-4EB7-BF63-DABDB96E5C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E9-4EB7-BF63-DABDB96E5C55}"/>
              </c:ext>
            </c:extLst>
          </c:dPt>
          <c:cat>
            <c:strRef>
              <c:f>'Sheet Desgin'!$A$11:$A$12</c:f>
              <c:strCache>
                <c:ptCount val="2"/>
                <c:pt idx="0">
                  <c:v>Low Fat</c:v>
                </c:pt>
                <c:pt idx="1">
                  <c:v>Regular</c:v>
                </c:pt>
              </c:strCache>
            </c:strRef>
          </c:cat>
          <c:val>
            <c:numRef>
              <c:f>'Sheet Desgin'!$B$11:$B$12</c:f>
              <c:numCache>
                <c:formatCode>"$"0.00,"K"</c:formatCode>
                <c:ptCount val="2"/>
                <c:pt idx="0">
                  <c:v>776319.68840000057</c:v>
                </c:pt>
                <c:pt idx="1">
                  <c:v>425361.8043999995</c:v>
                </c:pt>
              </c:numCache>
            </c:numRef>
          </c:val>
          <c:extLst>
            <c:ext xmlns:c16="http://schemas.microsoft.com/office/drawing/2014/chart" uri="{C3380CC4-5D6E-409C-BE32-E72D297353CC}">
              <c16:uniqueId val="{00000000-89EA-4BCB-B561-DC2BF43DF8B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Desgin'!$B$19:$B$20</c:f>
              <c:strCache>
                <c:ptCount val="1"/>
                <c:pt idx="0">
                  <c:v>Regular</c:v>
                </c:pt>
              </c:strCache>
            </c:strRef>
          </c:tx>
          <c:spPr>
            <a:solidFill>
              <a:schemeClr val="accent1"/>
            </a:solidFill>
            <a:ln>
              <a:noFill/>
            </a:ln>
            <a:effectLst/>
          </c:spPr>
          <c:invertIfNegative val="0"/>
          <c:cat>
            <c:strRef>
              <c:f>'Sheet Desgin'!$A$21:$A$23</c:f>
              <c:strCache>
                <c:ptCount val="3"/>
                <c:pt idx="0">
                  <c:v>Tier 1</c:v>
                </c:pt>
                <c:pt idx="1">
                  <c:v>Tier 2</c:v>
                </c:pt>
                <c:pt idx="2">
                  <c:v>Tier 3</c:v>
                </c:pt>
              </c:strCache>
            </c:strRef>
          </c:cat>
          <c:val>
            <c:numRef>
              <c:f>'Sheet Desgin'!$B$21:$B$23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1AFB-41CA-B780-72B47136DAD8}"/>
            </c:ext>
          </c:extLst>
        </c:ser>
        <c:ser>
          <c:idx val="1"/>
          <c:order val="1"/>
          <c:tx>
            <c:strRef>
              <c:f>'Sheet Desgin'!$C$19:$C$20</c:f>
              <c:strCache>
                <c:ptCount val="1"/>
                <c:pt idx="0">
                  <c:v>Low Fat</c:v>
                </c:pt>
              </c:strCache>
            </c:strRef>
          </c:tx>
          <c:spPr>
            <a:solidFill>
              <a:schemeClr val="accent2"/>
            </a:solidFill>
            <a:ln>
              <a:noFill/>
            </a:ln>
            <a:effectLst/>
          </c:spPr>
          <c:invertIfNegative val="0"/>
          <c:cat>
            <c:strRef>
              <c:f>'Sheet Desgin'!$A$21:$A$23</c:f>
              <c:strCache>
                <c:ptCount val="3"/>
                <c:pt idx="0">
                  <c:v>Tier 1</c:v>
                </c:pt>
                <c:pt idx="1">
                  <c:v>Tier 2</c:v>
                </c:pt>
                <c:pt idx="2">
                  <c:v>Tier 3</c:v>
                </c:pt>
              </c:strCache>
            </c:strRef>
          </c:cat>
          <c:val>
            <c:numRef>
              <c:f>'Sheet Desgin'!$C$21:$C$23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AFB-41CA-B780-72B47136DAD8}"/>
            </c:ext>
          </c:extLst>
        </c:ser>
        <c:dLbls>
          <c:showLegendKey val="0"/>
          <c:showVal val="0"/>
          <c:showCatName val="0"/>
          <c:showSerName val="0"/>
          <c:showPercent val="0"/>
          <c:showBubbleSize val="0"/>
        </c:dLbls>
        <c:gapWidth val="182"/>
        <c:axId val="1447913376"/>
        <c:axId val="1447929216"/>
      </c:barChart>
      <c:catAx>
        <c:axId val="1447913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29216"/>
        <c:crosses val="autoZero"/>
        <c:auto val="1"/>
        <c:lblAlgn val="ctr"/>
        <c:lblOffset val="100"/>
        <c:noMultiLvlLbl val="0"/>
      </c:catAx>
      <c:valAx>
        <c:axId val="1447929216"/>
        <c:scaling>
          <c:orientation val="minMax"/>
        </c:scaling>
        <c:delete val="1"/>
        <c:axPos val="b"/>
        <c:numFmt formatCode="&quot;$&quot;0.00,&quot;K&quot;" sourceLinked="1"/>
        <c:majorTickMark val="none"/>
        <c:minorTickMark val="none"/>
        <c:tickLblPos val="nextTo"/>
        <c:crossAx val="1447913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Desgin'!$B$32</c:f>
              <c:strCache>
                <c:ptCount val="1"/>
                <c:pt idx="0">
                  <c:v>Total</c:v>
                </c:pt>
              </c:strCache>
            </c:strRef>
          </c:tx>
          <c:spPr>
            <a:solidFill>
              <a:schemeClr val="accent1"/>
            </a:solidFill>
            <a:ln>
              <a:noFill/>
            </a:ln>
            <a:effectLst/>
          </c:spPr>
          <c:invertIfNegative val="0"/>
          <c:cat>
            <c:strRef>
              <c:f>'Sheet Desgin'!$A$33:$A$48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Desgin'!$B$33:$B$48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21D-4B37-94D0-D07811DAE22C}"/>
            </c:ext>
          </c:extLst>
        </c:ser>
        <c:dLbls>
          <c:showLegendKey val="0"/>
          <c:showVal val="0"/>
          <c:showCatName val="0"/>
          <c:showSerName val="0"/>
          <c:showPercent val="0"/>
          <c:showBubbleSize val="0"/>
        </c:dLbls>
        <c:gapWidth val="182"/>
        <c:axId val="1474567920"/>
        <c:axId val="1456288543"/>
      </c:barChart>
      <c:catAx>
        <c:axId val="147456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288543"/>
        <c:crosses val="autoZero"/>
        <c:auto val="1"/>
        <c:lblAlgn val="ctr"/>
        <c:lblOffset val="100"/>
        <c:noMultiLvlLbl val="0"/>
      </c:catAx>
      <c:valAx>
        <c:axId val="1456288543"/>
        <c:scaling>
          <c:orientation val="minMax"/>
        </c:scaling>
        <c:delete val="1"/>
        <c:axPos val="b"/>
        <c:numFmt formatCode="&quot;$&quot;0.00,&quot;K&quot;" sourceLinked="1"/>
        <c:majorTickMark val="out"/>
        <c:minorTickMark val="none"/>
        <c:tickLblPos val="nextTo"/>
        <c:crossAx val="14745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Desgin'!$B$53</c:f>
              <c:strCache>
                <c:ptCount val="1"/>
                <c:pt idx="0">
                  <c:v>Total</c:v>
                </c:pt>
              </c:strCache>
            </c:strRef>
          </c:tx>
          <c:spPr>
            <a:solidFill>
              <a:schemeClr val="accent1"/>
            </a:solidFill>
            <a:ln>
              <a:noFill/>
            </a:ln>
            <a:effectLst/>
          </c:spPr>
          <c:cat>
            <c:strRef>
              <c:f>'Sheet Desgin'!$A$54:$A$62</c:f>
              <c:strCache>
                <c:ptCount val="9"/>
                <c:pt idx="0">
                  <c:v>2011</c:v>
                </c:pt>
                <c:pt idx="1">
                  <c:v>2012</c:v>
                </c:pt>
                <c:pt idx="2">
                  <c:v>2014</c:v>
                </c:pt>
                <c:pt idx="3">
                  <c:v>2015</c:v>
                </c:pt>
                <c:pt idx="4">
                  <c:v>2016</c:v>
                </c:pt>
                <c:pt idx="5">
                  <c:v>2017</c:v>
                </c:pt>
                <c:pt idx="6">
                  <c:v>2018</c:v>
                </c:pt>
                <c:pt idx="7">
                  <c:v>2020</c:v>
                </c:pt>
                <c:pt idx="8">
                  <c:v>2022</c:v>
                </c:pt>
              </c:strCache>
            </c:strRef>
          </c:cat>
          <c:val>
            <c:numRef>
              <c:f>'Sheet Desgin'!$B$54:$B$62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181-4900-9E19-76C59A852132}"/>
            </c:ext>
          </c:extLst>
        </c:ser>
        <c:dLbls>
          <c:showLegendKey val="0"/>
          <c:showVal val="0"/>
          <c:showCatName val="0"/>
          <c:showSerName val="0"/>
          <c:showPercent val="0"/>
          <c:showBubbleSize val="0"/>
        </c:dLbls>
        <c:axId val="1356702448"/>
        <c:axId val="1356703408"/>
      </c:areaChart>
      <c:catAx>
        <c:axId val="1356702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03408"/>
        <c:crosses val="autoZero"/>
        <c:auto val="1"/>
        <c:lblAlgn val="ctr"/>
        <c:lblOffset val="100"/>
        <c:noMultiLvlLbl val="0"/>
      </c:catAx>
      <c:valAx>
        <c:axId val="13567034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02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Desgin'!$B$67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Desgin'!$A$68:$A$70</c:f>
              <c:strCache>
                <c:ptCount val="3"/>
                <c:pt idx="0">
                  <c:v>High</c:v>
                </c:pt>
                <c:pt idx="1">
                  <c:v>Medium</c:v>
                </c:pt>
                <c:pt idx="2">
                  <c:v>Small</c:v>
                </c:pt>
              </c:strCache>
            </c:strRef>
          </c:cat>
          <c:val>
            <c:numRef>
              <c:f>'Sheet Desgin'!$B$68:$B$70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241-47E3-AC74-C87C3D44D5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Desgin'!$B$91</c:f>
              <c:strCache>
                <c:ptCount val="1"/>
                <c:pt idx="0">
                  <c:v>Total</c:v>
                </c:pt>
              </c:strCache>
            </c:strRef>
          </c:tx>
          <c:spPr>
            <a:solidFill>
              <a:schemeClr val="accent1"/>
            </a:solidFill>
            <a:ln>
              <a:noFill/>
            </a:ln>
            <a:effectLst/>
          </c:spPr>
          <c:invertIfNegative val="1"/>
          <c:cat>
            <c:strRef>
              <c:f>'Sheet Desgin'!$A$92:$A$95</c:f>
              <c:strCache>
                <c:ptCount val="4"/>
                <c:pt idx="0">
                  <c:v>Grocery Store</c:v>
                </c:pt>
                <c:pt idx="1">
                  <c:v>Supermarket Type3</c:v>
                </c:pt>
                <c:pt idx="2">
                  <c:v>Supermarket Type2</c:v>
                </c:pt>
                <c:pt idx="3">
                  <c:v>Supermarket Type1</c:v>
                </c:pt>
              </c:strCache>
            </c:strRef>
          </c:cat>
          <c:val>
            <c:numRef>
              <c:f>'Sheet Desgin'!$B$92:$B$95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3F5-4DD9-9E97-948D7F7453BC}"/>
            </c:ext>
          </c:extLst>
        </c:ser>
        <c:dLbls>
          <c:showLegendKey val="0"/>
          <c:showVal val="0"/>
          <c:showCatName val="0"/>
          <c:showSerName val="0"/>
          <c:showPercent val="0"/>
          <c:showBubbleSize val="0"/>
        </c:dLbls>
        <c:gapWidth val="182"/>
        <c:axId val="1149010719"/>
        <c:axId val="1149007839"/>
      </c:barChart>
      <c:catAx>
        <c:axId val="114901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07839"/>
        <c:crosses val="autoZero"/>
        <c:auto val="1"/>
        <c:lblAlgn val="ctr"/>
        <c:lblOffset val="100"/>
        <c:noMultiLvlLbl val="0"/>
      </c:catAx>
      <c:valAx>
        <c:axId val="1149007839"/>
        <c:scaling>
          <c:orientation val="minMax"/>
        </c:scaling>
        <c:delete val="1"/>
        <c:axPos val="b"/>
        <c:numFmt formatCode="&quot;$&quot;0.00,&quot;K&quot;" sourceLinked="1"/>
        <c:majorTickMark val="none"/>
        <c:minorTickMark val="none"/>
        <c:tickLblPos val="nextTo"/>
        <c:crossAx val="114901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Desgin'!$B$99</c:f>
              <c:strCache>
                <c:ptCount val="1"/>
                <c:pt idx="0">
                  <c:v>Total</c:v>
                </c:pt>
              </c:strCache>
            </c:strRef>
          </c:tx>
          <c:spPr>
            <a:solidFill>
              <a:schemeClr val="accent1"/>
            </a:solidFill>
            <a:ln>
              <a:noFill/>
            </a:ln>
            <a:effectLst/>
          </c:spPr>
          <c:invertIfNegative val="0"/>
          <c:cat>
            <c:strRef>
              <c:f>'Sheet Desgin'!$A$100:$A$103</c:f>
              <c:strCache>
                <c:ptCount val="4"/>
                <c:pt idx="0">
                  <c:v>Grocery Store</c:v>
                </c:pt>
                <c:pt idx="1">
                  <c:v>Supermarket Type3</c:v>
                </c:pt>
                <c:pt idx="2">
                  <c:v>Supermarket Type2</c:v>
                </c:pt>
                <c:pt idx="3">
                  <c:v>Supermarket Type1</c:v>
                </c:pt>
              </c:strCache>
            </c:strRef>
          </c:cat>
          <c:val>
            <c:numRef>
              <c:f>'Sheet Desgin'!$B$100:$B$103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A06-4697-83D5-8767E28A1938}"/>
            </c:ext>
          </c:extLst>
        </c:ser>
        <c:dLbls>
          <c:showLegendKey val="0"/>
          <c:showVal val="0"/>
          <c:showCatName val="0"/>
          <c:showSerName val="0"/>
          <c:showPercent val="0"/>
          <c:showBubbleSize val="0"/>
        </c:dLbls>
        <c:gapWidth val="182"/>
        <c:axId val="270375439"/>
        <c:axId val="270377839"/>
      </c:barChart>
      <c:catAx>
        <c:axId val="27037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7839"/>
        <c:crosses val="autoZero"/>
        <c:auto val="1"/>
        <c:lblAlgn val="ctr"/>
        <c:lblOffset val="100"/>
        <c:noMultiLvlLbl val="0"/>
      </c:catAx>
      <c:valAx>
        <c:axId val="270377839"/>
        <c:scaling>
          <c:orientation val="minMax"/>
        </c:scaling>
        <c:delete val="1"/>
        <c:axPos val="b"/>
        <c:numFmt formatCode="\$0" sourceLinked="1"/>
        <c:majorTickMark val="none"/>
        <c:minorTickMark val="none"/>
        <c:tickLblPos val="nextTo"/>
        <c:crossAx val="27037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Desgin'!$B$106</c:f>
              <c:strCache>
                <c:ptCount val="1"/>
                <c:pt idx="0">
                  <c:v>Total</c:v>
                </c:pt>
              </c:strCache>
            </c:strRef>
          </c:tx>
          <c:spPr>
            <a:solidFill>
              <a:schemeClr val="accent1"/>
            </a:solidFill>
            <a:ln>
              <a:noFill/>
            </a:ln>
            <a:effectLst/>
          </c:spPr>
          <c:invertIfNegative val="0"/>
          <c:cat>
            <c:strRef>
              <c:f>'Sheet Desgin'!$A$107:$A$110</c:f>
              <c:strCache>
                <c:ptCount val="4"/>
                <c:pt idx="0">
                  <c:v>Grocery Store</c:v>
                </c:pt>
                <c:pt idx="1">
                  <c:v>Supermarket Type3</c:v>
                </c:pt>
                <c:pt idx="2">
                  <c:v>Supermarket Type2</c:v>
                </c:pt>
                <c:pt idx="3">
                  <c:v>Supermarket Type1</c:v>
                </c:pt>
              </c:strCache>
            </c:strRef>
          </c:cat>
          <c:val>
            <c:numRef>
              <c:f>'Sheet Desgin'!$B$107:$B$110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B5A-45AA-A5F4-F0F13C3CD7D4}"/>
            </c:ext>
          </c:extLst>
        </c:ser>
        <c:dLbls>
          <c:showLegendKey val="0"/>
          <c:showVal val="0"/>
          <c:showCatName val="0"/>
          <c:showSerName val="0"/>
          <c:showPercent val="0"/>
          <c:showBubbleSize val="0"/>
        </c:dLbls>
        <c:gapWidth val="182"/>
        <c:axId val="322685375"/>
        <c:axId val="275017279"/>
      </c:barChart>
      <c:catAx>
        <c:axId val="32268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17279"/>
        <c:crosses val="autoZero"/>
        <c:auto val="1"/>
        <c:lblAlgn val="ctr"/>
        <c:lblOffset val="100"/>
        <c:noMultiLvlLbl val="0"/>
      </c:catAx>
      <c:valAx>
        <c:axId val="275017279"/>
        <c:scaling>
          <c:orientation val="minMax"/>
        </c:scaling>
        <c:delete val="1"/>
        <c:axPos val="b"/>
        <c:numFmt formatCode="0" sourceLinked="1"/>
        <c:majorTickMark val="none"/>
        <c:minorTickMark val="none"/>
        <c:tickLblPos val="nextTo"/>
        <c:crossAx val="32268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248762984185896"/>
              <c:y val="0.1447357058321820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89846300976326"/>
                  <c:h val="0.17341392353401797"/>
                </c:manualLayout>
              </c15:layout>
            </c:ext>
          </c:extLst>
        </c:dLbl>
      </c:pivotFmt>
      <c:pivotFmt>
        <c:idx val="6"/>
        <c:spPr>
          <a:solidFill>
            <a:srgbClr val="00B050"/>
          </a:solidFill>
          <a:ln w="19050">
            <a:solidFill>
              <a:schemeClr val="lt1"/>
            </a:solidFill>
          </a:ln>
          <a:effectLst/>
        </c:spPr>
        <c:dLbl>
          <c:idx val="0"/>
          <c:layout>
            <c:manualLayout>
              <c:x val="-4.8641583630706933E-2"/>
              <c:y val="-0.2226261845885413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32059162018705"/>
                  <c:h val="0.16101392900173209"/>
                </c:manualLayout>
              </c15:layout>
            </c:ext>
          </c:extLst>
        </c:dLbl>
      </c:pivotFmt>
    </c:pivotFmts>
    <c:plotArea>
      <c:layout>
        <c:manualLayout>
          <c:layoutTarget val="inner"/>
          <c:xMode val="edge"/>
          <c:yMode val="edge"/>
          <c:x val="0.12060503472222225"/>
          <c:y val="0.15566270566727605"/>
          <c:w val="0.73674131944444454"/>
          <c:h val="0.84433729433272398"/>
        </c:manualLayout>
      </c:layout>
      <c:doughnutChart>
        <c:varyColors val="1"/>
        <c:ser>
          <c:idx val="0"/>
          <c:order val="0"/>
          <c:tx>
            <c:strRef>
              <c:f>'Sheet Desgin'!$B$10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8-20A9-4963-86C2-EB3B145042E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7-20A9-4963-86C2-EB3B145042E3}"/>
              </c:ext>
            </c:extLst>
          </c:dPt>
          <c:dLbls>
            <c:dLbl>
              <c:idx val="0"/>
              <c:layout>
                <c:manualLayout>
                  <c:x val="0.12248762984185896"/>
                  <c:y val="0.1447357058321820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89846300976326"/>
                      <c:h val="0.17341392353401797"/>
                    </c:manualLayout>
                  </c15:layout>
                </c:ext>
                <c:ext xmlns:c16="http://schemas.microsoft.com/office/drawing/2014/chart" uri="{C3380CC4-5D6E-409C-BE32-E72D297353CC}">
                  <c16:uniqueId val="{00000008-20A9-4963-86C2-EB3B145042E3}"/>
                </c:ext>
              </c:extLst>
            </c:dLbl>
            <c:dLbl>
              <c:idx val="1"/>
              <c:layout>
                <c:manualLayout>
                  <c:x val="-4.8641583630706933E-2"/>
                  <c:y val="-0.2226261845885413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32059162018705"/>
                      <c:h val="0.16101392900173209"/>
                    </c:manualLayout>
                  </c15:layout>
                </c:ext>
                <c:ext xmlns:c16="http://schemas.microsoft.com/office/drawing/2014/chart" uri="{C3380CC4-5D6E-409C-BE32-E72D297353CC}">
                  <c16:uniqueId val="{00000007-20A9-4963-86C2-EB3B145042E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Desgin'!$A$11:$A$12</c:f>
              <c:strCache>
                <c:ptCount val="2"/>
                <c:pt idx="0">
                  <c:v>Low Fat</c:v>
                </c:pt>
                <c:pt idx="1">
                  <c:v>Regular</c:v>
                </c:pt>
              </c:strCache>
            </c:strRef>
          </c:cat>
          <c:val>
            <c:numRef>
              <c:f>'Sheet Desgin'!$B$11:$B$12</c:f>
              <c:numCache>
                <c:formatCode>"$"0.00,"K"</c:formatCode>
                <c:ptCount val="2"/>
                <c:pt idx="0">
                  <c:v>776319.68840000057</c:v>
                </c:pt>
                <c:pt idx="1">
                  <c:v>425361.8043999995</c:v>
                </c:pt>
              </c:numCache>
            </c:numRef>
          </c:val>
          <c:extLst>
            <c:ext xmlns:c16="http://schemas.microsoft.com/office/drawing/2014/chart" uri="{C3380CC4-5D6E-409C-BE32-E72D297353CC}">
              <c16:uniqueId val="{00000005-20A9-4963-86C2-EB3B145042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4327895313571057"/>
          <c:y val="1.3214390027866339E-2"/>
          <c:w val="0.59288669522759474"/>
          <c:h val="0.1379268365645492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81823598308513"/>
          <c:y val="0.10381994028001465"/>
          <c:w val="0.77825662876552626"/>
          <c:h val="0.8698370745135422"/>
        </c:manualLayout>
      </c:layout>
      <c:barChart>
        <c:barDir val="bar"/>
        <c:grouping val="clustered"/>
        <c:varyColors val="0"/>
        <c:ser>
          <c:idx val="0"/>
          <c:order val="0"/>
          <c:tx>
            <c:strRef>
              <c:f>'Sheet Desgin'!$B$19:$B$20</c:f>
              <c:strCache>
                <c:ptCount val="1"/>
                <c:pt idx="0">
                  <c:v>Regular</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Desgin'!$A$21:$A$23</c:f>
              <c:strCache>
                <c:ptCount val="3"/>
                <c:pt idx="0">
                  <c:v>Tier 1</c:v>
                </c:pt>
                <c:pt idx="1">
                  <c:v>Tier 2</c:v>
                </c:pt>
                <c:pt idx="2">
                  <c:v>Tier 3</c:v>
                </c:pt>
              </c:strCache>
            </c:strRef>
          </c:cat>
          <c:val>
            <c:numRef>
              <c:f>'Sheet Desgin'!$B$21:$B$23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708-4E5C-994C-3CEE891599DD}"/>
            </c:ext>
          </c:extLst>
        </c:ser>
        <c:ser>
          <c:idx val="1"/>
          <c:order val="1"/>
          <c:tx>
            <c:strRef>
              <c:f>'Sheet Desgin'!$C$19:$C$20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Desgin'!$A$21:$A$23</c:f>
              <c:strCache>
                <c:ptCount val="3"/>
                <c:pt idx="0">
                  <c:v>Tier 1</c:v>
                </c:pt>
                <c:pt idx="1">
                  <c:v>Tier 2</c:v>
                </c:pt>
                <c:pt idx="2">
                  <c:v>Tier 3</c:v>
                </c:pt>
              </c:strCache>
            </c:strRef>
          </c:cat>
          <c:val>
            <c:numRef>
              <c:f>'Sheet Desgin'!$C$21:$C$23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708-4E5C-994C-3CEE891599DD}"/>
            </c:ext>
          </c:extLst>
        </c:ser>
        <c:dLbls>
          <c:dLblPos val="outEnd"/>
          <c:showLegendKey val="0"/>
          <c:showVal val="1"/>
          <c:showCatName val="0"/>
          <c:showSerName val="0"/>
          <c:showPercent val="0"/>
          <c:showBubbleSize val="0"/>
        </c:dLbls>
        <c:gapWidth val="60"/>
        <c:axId val="1447913376"/>
        <c:axId val="1447929216"/>
      </c:barChart>
      <c:catAx>
        <c:axId val="1447913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29216"/>
        <c:crosses val="autoZero"/>
        <c:auto val="1"/>
        <c:lblAlgn val="ctr"/>
        <c:lblOffset val="100"/>
        <c:noMultiLvlLbl val="0"/>
      </c:catAx>
      <c:valAx>
        <c:axId val="1447929216"/>
        <c:scaling>
          <c:orientation val="minMax"/>
        </c:scaling>
        <c:delete val="1"/>
        <c:axPos val="b"/>
        <c:numFmt formatCode="&quot;$&quot;0.00,&quot;K&quot;" sourceLinked="1"/>
        <c:majorTickMark val="none"/>
        <c:minorTickMark val="none"/>
        <c:tickLblPos val="nextTo"/>
        <c:crossAx val="1447913376"/>
        <c:crosses val="autoZero"/>
        <c:crossBetween val="between"/>
      </c:valAx>
      <c:spPr>
        <a:noFill/>
        <a:ln>
          <a:noFill/>
        </a:ln>
        <a:effectLst/>
      </c:spPr>
    </c:plotArea>
    <c:legend>
      <c:legendPos val="t"/>
      <c:layout>
        <c:manualLayout>
          <c:xMode val="edge"/>
          <c:yMode val="edge"/>
          <c:x val="0.21643891210808563"/>
          <c:y val="2.0842072075145029E-2"/>
          <c:w val="0.54294658840244903"/>
          <c:h val="0.1030449401411955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74103297681476"/>
          <c:y val="4.6476223796877096E-2"/>
          <c:w val="0.55365203521789208"/>
          <c:h val="0.93435877746400797"/>
        </c:manualLayout>
      </c:layout>
      <c:barChart>
        <c:barDir val="bar"/>
        <c:grouping val="clustered"/>
        <c:varyColors val="0"/>
        <c:ser>
          <c:idx val="0"/>
          <c:order val="0"/>
          <c:tx>
            <c:strRef>
              <c:f>'Sheet Desgin'!$B$32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Desgin'!$B$33:$B$48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535-4023-BD8D-C17AA8BA5791}"/>
            </c:ext>
          </c:extLst>
        </c:ser>
        <c:dLbls>
          <c:showLegendKey val="0"/>
          <c:showVal val="0"/>
          <c:showCatName val="0"/>
          <c:showSerName val="0"/>
          <c:showPercent val="0"/>
          <c:showBubbleSize val="0"/>
        </c:dLbls>
        <c:gapWidth val="50"/>
        <c:axId val="1474567920"/>
        <c:axId val="1456288543"/>
      </c:barChart>
      <c:catAx>
        <c:axId val="147456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288543"/>
        <c:crosses val="autoZero"/>
        <c:auto val="1"/>
        <c:lblAlgn val="ctr"/>
        <c:lblOffset val="100"/>
        <c:noMultiLvlLbl val="0"/>
      </c:catAx>
      <c:valAx>
        <c:axId val="1456288543"/>
        <c:scaling>
          <c:orientation val="minMax"/>
        </c:scaling>
        <c:delete val="1"/>
        <c:axPos val="b"/>
        <c:numFmt formatCode="&quot;$&quot;0.00,&quot;K&quot;" sourceLinked="1"/>
        <c:majorTickMark val="out"/>
        <c:minorTickMark val="none"/>
        <c:tickLblPos val="nextTo"/>
        <c:crossAx val="14745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Desgin!PivotTable5</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242424849786426E-3"/>
              <c:y val="-0.168584070796460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6.3636372746796385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3.8888445213737978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6.3636372746796385E-3"/>
              <c:y val="-0.262241887905604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6969699399145704E-2"/>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6.3636372746796385E-3"/>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6.3636372746796385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4848486974252645E-2"/>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678793988851445E-2"/>
          <c:y val="6.2438544739429697E-2"/>
          <c:w val="0.92524847414676314"/>
          <c:h val="0.79271484759095379"/>
        </c:manualLayout>
      </c:layout>
      <c:areaChart>
        <c:grouping val="standard"/>
        <c:varyColors val="0"/>
        <c:ser>
          <c:idx val="0"/>
          <c:order val="0"/>
          <c:tx>
            <c:strRef>
              <c:f>'Sheet Desgin'!$B$53</c:f>
              <c:strCache>
                <c:ptCount val="1"/>
                <c:pt idx="0">
                  <c:v>Total</c:v>
                </c:pt>
              </c:strCache>
            </c:strRef>
          </c:tx>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F11-4A2A-BF98-5C1FDFE90B8B}"/>
              </c:ext>
            </c:extLst>
          </c:dPt>
          <c:dPt>
            <c:idx val="1"/>
            <c:bubble3D val="0"/>
            <c:extLst>
              <c:ext xmlns:c16="http://schemas.microsoft.com/office/drawing/2014/chart" uri="{C3380CC4-5D6E-409C-BE32-E72D297353CC}">
                <c16:uniqueId val="{00000002-2F11-4A2A-BF98-5C1FDFE90B8B}"/>
              </c:ext>
            </c:extLst>
          </c:dPt>
          <c:dPt>
            <c:idx val="2"/>
            <c:bubble3D val="0"/>
            <c:extLst>
              <c:ext xmlns:c16="http://schemas.microsoft.com/office/drawing/2014/chart" uri="{C3380CC4-5D6E-409C-BE32-E72D297353CC}">
                <c16:uniqueId val="{00000003-2F11-4A2A-BF98-5C1FDFE90B8B}"/>
              </c:ext>
            </c:extLst>
          </c:dPt>
          <c:dPt>
            <c:idx val="3"/>
            <c:bubble3D val="0"/>
            <c:extLst>
              <c:ext xmlns:c16="http://schemas.microsoft.com/office/drawing/2014/chart" uri="{C3380CC4-5D6E-409C-BE32-E72D297353CC}">
                <c16:uniqueId val="{00000004-2F11-4A2A-BF98-5C1FDFE90B8B}"/>
              </c:ext>
            </c:extLst>
          </c:dPt>
          <c:dPt>
            <c:idx val="4"/>
            <c:bubble3D val="0"/>
            <c:extLst>
              <c:ext xmlns:c16="http://schemas.microsoft.com/office/drawing/2014/chart" uri="{C3380CC4-5D6E-409C-BE32-E72D297353CC}">
                <c16:uniqueId val="{00000005-2F11-4A2A-BF98-5C1FDFE90B8B}"/>
              </c:ext>
            </c:extLst>
          </c:dPt>
          <c:dPt>
            <c:idx val="5"/>
            <c:bubble3D val="0"/>
            <c:extLst>
              <c:ext xmlns:c16="http://schemas.microsoft.com/office/drawing/2014/chart" uri="{C3380CC4-5D6E-409C-BE32-E72D297353CC}">
                <c16:uniqueId val="{00000006-2F11-4A2A-BF98-5C1FDFE90B8B}"/>
              </c:ext>
            </c:extLst>
          </c:dPt>
          <c:dPt>
            <c:idx val="6"/>
            <c:bubble3D val="0"/>
            <c:extLst>
              <c:ext xmlns:c16="http://schemas.microsoft.com/office/drawing/2014/chart" uri="{C3380CC4-5D6E-409C-BE32-E72D297353CC}">
                <c16:uniqueId val="{00000007-2F11-4A2A-BF98-5C1FDFE90B8B}"/>
              </c:ext>
            </c:extLst>
          </c:dPt>
          <c:dPt>
            <c:idx val="7"/>
            <c:bubble3D val="0"/>
            <c:extLst>
              <c:ext xmlns:c16="http://schemas.microsoft.com/office/drawing/2014/chart" uri="{C3380CC4-5D6E-409C-BE32-E72D297353CC}">
                <c16:uniqueId val="{00000008-2F11-4A2A-BF98-5C1FDFE90B8B}"/>
              </c:ext>
            </c:extLst>
          </c:dPt>
          <c:dPt>
            <c:idx val="8"/>
            <c:bubble3D val="0"/>
            <c:extLst>
              <c:ext xmlns:c16="http://schemas.microsoft.com/office/drawing/2014/chart" uri="{C3380CC4-5D6E-409C-BE32-E72D297353CC}">
                <c16:uniqueId val="{00000009-2F11-4A2A-BF98-5C1FDFE90B8B}"/>
              </c:ext>
            </c:extLst>
          </c:dPt>
          <c:dLbls>
            <c:dLbl>
              <c:idx val="0"/>
              <c:layout>
                <c:manualLayout>
                  <c:x val="-4.242424849786426E-3"/>
                  <c:y val="-0.16858407079646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11-4A2A-BF98-5C1FDFE90B8B}"/>
                </c:ext>
              </c:extLst>
            </c:dLbl>
            <c:dLbl>
              <c:idx val="1"/>
              <c:layout>
                <c:manualLayout>
                  <c:x val="0"/>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11-4A2A-BF98-5C1FDFE90B8B}"/>
                </c:ext>
              </c:extLst>
            </c:dLbl>
            <c:dLbl>
              <c:idx val="2"/>
              <c:layout>
                <c:manualLayout>
                  <c:x val="-6.3636372746796385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11-4A2A-BF98-5C1FDFE90B8B}"/>
                </c:ext>
              </c:extLst>
            </c:dLbl>
            <c:dLbl>
              <c:idx val="3"/>
              <c:layout>
                <c:manualLayout>
                  <c:x val="-3.8888445213737978E-17"/>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11-4A2A-BF98-5C1FDFE90B8B}"/>
                </c:ext>
              </c:extLst>
            </c:dLbl>
            <c:dLbl>
              <c:idx val="4"/>
              <c:layout>
                <c:manualLayout>
                  <c:x val="-6.3636372746796385E-3"/>
                  <c:y val="-0.26224188790560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11-4A2A-BF98-5C1FDFE90B8B}"/>
                </c:ext>
              </c:extLst>
            </c:dLbl>
            <c:dLbl>
              <c:idx val="5"/>
              <c:layout>
                <c:manualLayout>
                  <c:x val="-1.6969699399145704E-2"/>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11-4A2A-BF98-5C1FDFE90B8B}"/>
                </c:ext>
              </c:extLst>
            </c:dLbl>
            <c:dLbl>
              <c:idx val="6"/>
              <c:layout>
                <c:manualLayout>
                  <c:x val="-6.3636372746796385E-3"/>
                  <c:y val="-0.36214355948869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11-4A2A-BF98-5C1FDFE90B8B}"/>
                </c:ext>
              </c:extLst>
            </c:dLbl>
            <c:dLbl>
              <c:idx val="7"/>
              <c:layout>
                <c:manualLayout>
                  <c:x val="-6.3636372746796385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11-4A2A-BF98-5C1FDFE90B8B}"/>
                </c:ext>
              </c:extLst>
            </c:dLbl>
            <c:dLbl>
              <c:idx val="8"/>
              <c:layout>
                <c:manualLayout>
                  <c:x val="-1.4848486974252645E-2"/>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F11-4A2A-BF98-5C1FDFE90B8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Desgin'!$A$54:$A$62</c:f>
              <c:strCache>
                <c:ptCount val="9"/>
                <c:pt idx="0">
                  <c:v>2011</c:v>
                </c:pt>
                <c:pt idx="1">
                  <c:v>2012</c:v>
                </c:pt>
                <c:pt idx="2">
                  <c:v>2014</c:v>
                </c:pt>
                <c:pt idx="3">
                  <c:v>2015</c:v>
                </c:pt>
                <c:pt idx="4">
                  <c:v>2016</c:v>
                </c:pt>
                <c:pt idx="5">
                  <c:v>2017</c:v>
                </c:pt>
                <c:pt idx="6">
                  <c:v>2018</c:v>
                </c:pt>
                <c:pt idx="7">
                  <c:v>2020</c:v>
                </c:pt>
                <c:pt idx="8">
                  <c:v>2022</c:v>
                </c:pt>
              </c:strCache>
            </c:strRef>
          </c:cat>
          <c:val>
            <c:numRef>
              <c:f>'Sheet Desgin'!$B$54:$B$62</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F11-4A2A-BF98-5C1FDFE90B8B}"/>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round/>
            </a:ln>
            <a:effectLst/>
          </c:spPr>
        </c:dropLines>
        <c:axId val="1356702448"/>
        <c:axId val="1356703408"/>
      </c:areaChart>
      <c:catAx>
        <c:axId val="13567024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356703408"/>
        <c:crosses val="autoZero"/>
        <c:auto val="1"/>
        <c:lblAlgn val="ctr"/>
        <c:lblOffset val="100"/>
        <c:noMultiLvlLbl val="0"/>
      </c:catAx>
      <c:valAx>
        <c:axId val="1356703408"/>
        <c:scaling>
          <c:orientation val="minMax"/>
        </c:scaling>
        <c:delete val="1"/>
        <c:axPos val="l"/>
        <c:numFmt formatCode="&quot;$&quot;0.00,&quot;K&quot;" sourceLinked="1"/>
        <c:majorTickMark val="out"/>
        <c:minorTickMark val="none"/>
        <c:tickLblPos val="nextTo"/>
        <c:crossAx val="1356702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6601307189542483"/>
              <c:y val="-3.95111111111111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B050"/>
          </a:solidFill>
          <a:ln w="19050">
            <a:solidFill>
              <a:schemeClr val="lt1"/>
            </a:solidFill>
          </a:ln>
          <a:effectLst/>
        </c:spPr>
        <c:dLbl>
          <c:idx val="0"/>
          <c:layout>
            <c:manualLayout>
              <c:x val="0.2121278140885984"/>
              <c:y val="-2.257777777777788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7929"/>
                    <a:gd name="adj2" fmla="val -6799"/>
                  </a:avLst>
                </a:prstGeom>
                <a:noFill/>
                <a:ln>
                  <a:noFill/>
                </a:ln>
              </c15:spPr>
            </c:ext>
          </c:extLst>
        </c:dLbl>
      </c:pivotFmt>
      <c:pivotFmt>
        <c:idx val="8"/>
        <c:spPr>
          <a:solidFill>
            <a:srgbClr val="D09E00"/>
          </a:solidFill>
          <a:ln w="19050">
            <a:solidFill>
              <a:schemeClr val="lt1"/>
            </a:solidFill>
          </a:ln>
          <a:effectLst/>
        </c:spPr>
        <c:dLbl>
          <c:idx val="0"/>
          <c:layout>
            <c:manualLayout>
              <c:x val="-7.3783587509077708E-2"/>
              <c:y val="-0.20884444444444444"/>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75"/>
                    <a:gd name="adj2" fmla="val 44193"/>
                  </a:avLst>
                </a:prstGeom>
                <a:noFill/>
                <a:ln>
                  <a:noFill/>
                </a:ln>
              </c15:spPr>
            </c:ext>
          </c:extLst>
        </c:dLbl>
      </c:pivotFmt>
    </c:pivotFmts>
    <c:plotArea>
      <c:layout>
        <c:manualLayout>
          <c:layoutTarget val="inner"/>
          <c:xMode val="edge"/>
          <c:yMode val="edge"/>
          <c:x val="0.12415541031227306"/>
          <c:y val="9.3235999999999999E-2"/>
          <c:w val="0.74082026143790847"/>
          <c:h val="0.9067639999999999"/>
        </c:manualLayout>
      </c:layout>
      <c:doughnutChart>
        <c:varyColors val="1"/>
        <c:ser>
          <c:idx val="0"/>
          <c:order val="0"/>
          <c:tx>
            <c:strRef>
              <c:f>'Sheet Desgin'!$B$67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711-4D57-9592-0F5C5BF798E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9711-4D57-9592-0F5C5BF798E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9711-4D57-9592-0F5C5BF798E3}"/>
              </c:ext>
            </c:extLst>
          </c:dPt>
          <c:dLbls>
            <c:dLbl>
              <c:idx val="0"/>
              <c:layout>
                <c:manualLayout>
                  <c:x val="0.16601307189542483"/>
                  <c:y val="-3.95111111111111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11-4D57-9592-0F5C5BF798E3}"/>
                </c:ext>
              </c:extLst>
            </c:dLbl>
            <c:dLbl>
              <c:idx val="1"/>
              <c:layout>
                <c:manualLayout>
                  <c:x val="0.2121278140885984"/>
                  <c:y val="-2.257777777777788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7929"/>
                        <a:gd name="adj2" fmla="val -6799"/>
                      </a:avLst>
                    </a:prstGeom>
                    <a:noFill/>
                    <a:ln>
                      <a:noFill/>
                    </a:ln>
                  </c15:spPr>
                </c:ext>
                <c:ext xmlns:c16="http://schemas.microsoft.com/office/drawing/2014/chart" uri="{C3380CC4-5D6E-409C-BE32-E72D297353CC}">
                  <c16:uniqueId val="{00000003-9711-4D57-9592-0F5C5BF798E3}"/>
                </c:ext>
              </c:extLst>
            </c:dLbl>
            <c:dLbl>
              <c:idx val="2"/>
              <c:layout>
                <c:manualLayout>
                  <c:x val="-7.3783587509077708E-2"/>
                  <c:y val="-0.20884444444444444"/>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75"/>
                        <a:gd name="adj2" fmla="val 44193"/>
                      </a:avLst>
                    </a:prstGeom>
                    <a:noFill/>
                    <a:ln>
                      <a:noFill/>
                    </a:ln>
                  </c15:spPr>
                </c:ext>
                <c:ext xmlns:c16="http://schemas.microsoft.com/office/drawing/2014/chart" uri="{C3380CC4-5D6E-409C-BE32-E72D297353CC}">
                  <c16:uniqueId val="{00000005-9711-4D57-9592-0F5C5BF798E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Desgin'!$A$68:$A$70</c:f>
              <c:strCache>
                <c:ptCount val="3"/>
                <c:pt idx="0">
                  <c:v>High</c:v>
                </c:pt>
                <c:pt idx="1">
                  <c:v>Medium</c:v>
                </c:pt>
                <c:pt idx="2">
                  <c:v>Small</c:v>
                </c:pt>
              </c:strCache>
            </c:strRef>
          </c:cat>
          <c:val>
            <c:numRef>
              <c:f>'Sheet Desgin'!$B$68:$B$70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711-4D57-9592-0F5C5BF798E3}"/>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7180174291938996"/>
          <c:y val="1.1288888888888888E-2"/>
          <c:w val="0.61950472040668114"/>
          <c:h val="0.1178284444444444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tx1">
                <a:lumMod val="95000"/>
                <a:lumOff val="5000"/>
              </a:schemeClr>
            </a:solidFill>
          </a:ln>
          <a:effectLst/>
        </c:spPr>
      </c:pivotFmt>
      <c:pivotFmt>
        <c:idx val="4"/>
        <c:spPr>
          <a:solidFill>
            <a:schemeClr val="accent2">
              <a:lumMod val="75000"/>
            </a:schemeClr>
          </a:solidFill>
          <a:ln>
            <a:solidFill>
              <a:schemeClr val="tx1">
                <a:lumMod val="95000"/>
                <a:lumOff val="5000"/>
              </a:schemeClr>
            </a:solidFill>
          </a:ln>
          <a:effectLst/>
        </c:spPr>
      </c:pivotFmt>
      <c:pivotFmt>
        <c:idx val="5"/>
        <c:spPr>
          <a:solidFill>
            <a:schemeClr val="accent2">
              <a:lumMod val="75000"/>
            </a:schemeClr>
          </a:solidFill>
          <a:ln>
            <a:solidFill>
              <a:schemeClr val="tx1">
                <a:lumMod val="95000"/>
                <a:lumOff val="5000"/>
              </a:schemeClr>
            </a:solidFill>
          </a:ln>
          <a:effectLst/>
        </c:spPr>
      </c:pivotFmt>
      <c:pivotFmt>
        <c:idx val="6"/>
        <c:spPr>
          <a:solidFill>
            <a:schemeClr val="accent2">
              <a:lumMod val="75000"/>
            </a:schemeClr>
          </a:solidFill>
          <a:ln>
            <a:solidFill>
              <a:schemeClr val="tx1">
                <a:lumMod val="95000"/>
                <a:lumOff val="5000"/>
              </a:schemeClr>
            </a:solidFill>
          </a:ln>
          <a:effectLst/>
        </c:spPr>
      </c:pivotFmt>
    </c:pivotFmts>
    <c:plotArea>
      <c:layout>
        <c:manualLayout>
          <c:layoutTarget val="inner"/>
          <c:xMode val="edge"/>
          <c:yMode val="edge"/>
          <c:x val="0.44484607194411135"/>
          <c:y val="6.2297766377578868E-2"/>
          <c:w val="0.51403791980516844"/>
          <c:h val="0.92071193370126314"/>
        </c:manualLayout>
      </c:layout>
      <c:barChart>
        <c:barDir val="bar"/>
        <c:grouping val="clustered"/>
        <c:varyColors val="0"/>
        <c:ser>
          <c:idx val="0"/>
          <c:order val="0"/>
          <c:tx>
            <c:strRef>
              <c:f>'Sheet Desgin'!$B$91</c:f>
              <c:strCache>
                <c:ptCount val="1"/>
                <c:pt idx="0">
                  <c:v>Total</c:v>
                </c:pt>
              </c:strCache>
            </c:strRef>
          </c:tx>
          <c:spPr>
            <a:solidFill>
              <a:srgbClr val="4472C4"/>
            </a:solidFill>
            <a:ln>
              <a:solidFill>
                <a:schemeClr val="tx1">
                  <a:lumMod val="95000"/>
                  <a:lumOff val="5000"/>
                </a:schemeClr>
              </a:solidFill>
            </a:ln>
            <a:effectLst/>
          </c:spPr>
          <c:invertIfNegative val="1"/>
          <c:dPt>
            <c:idx val="0"/>
            <c:invertIfNegative val="1"/>
            <c:bubble3D val="0"/>
            <c:spPr>
              <a:solidFill>
                <a:schemeClr val="accent2">
                  <a:lumMod val="75000"/>
                </a:schemeClr>
              </a:solidFill>
              <a:ln>
                <a:solidFill>
                  <a:schemeClr val="tx1">
                    <a:lumMod val="95000"/>
                    <a:lumOff val="5000"/>
                  </a:schemeClr>
                </a:solidFill>
              </a:ln>
              <a:effectLst/>
            </c:spPr>
            <c:extLst>
              <c:ext xmlns:c16="http://schemas.microsoft.com/office/drawing/2014/chart" uri="{C3380CC4-5D6E-409C-BE32-E72D297353CC}">
                <c16:uniqueId val="{00000005-B579-4B08-B3A8-F3F0F633F6AF}"/>
              </c:ext>
            </c:extLst>
          </c:dPt>
          <c:dPt>
            <c:idx val="1"/>
            <c:invertIfNegative val="1"/>
            <c:bubble3D val="0"/>
            <c:spPr>
              <a:solidFill>
                <a:schemeClr val="accent2">
                  <a:lumMod val="75000"/>
                </a:schemeClr>
              </a:solidFill>
              <a:ln>
                <a:solidFill>
                  <a:schemeClr val="tx1">
                    <a:lumMod val="95000"/>
                    <a:lumOff val="5000"/>
                  </a:schemeClr>
                </a:solidFill>
              </a:ln>
              <a:effectLst/>
            </c:spPr>
            <c:extLst>
              <c:ext xmlns:c16="http://schemas.microsoft.com/office/drawing/2014/chart" uri="{C3380CC4-5D6E-409C-BE32-E72D297353CC}">
                <c16:uniqueId val="{00000004-B579-4B08-B3A8-F3F0F633F6AF}"/>
              </c:ext>
            </c:extLst>
          </c:dPt>
          <c:dPt>
            <c:idx val="2"/>
            <c:invertIfNegative val="1"/>
            <c:bubble3D val="0"/>
            <c:spPr>
              <a:solidFill>
                <a:schemeClr val="accent2">
                  <a:lumMod val="75000"/>
                </a:schemeClr>
              </a:solidFill>
              <a:ln>
                <a:solidFill>
                  <a:schemeClr val="tx1">
                    <a:lumMod val="95000"/>
                    <a:lumOff val="5000"/>
                  </a:schemeClr>
                </a:solidFill>
              </a:ln>
              <a:effectLst/>
            </c:spPr>
            <c:extLst>
              <c:ext xmlns:c16="http://schemas.microsoft.com/office/drawing/2014/chart" uri="{C3380CC4-5D6E-409C-BE32-E72D297353CC}">
                <c16:uniqueId val="{00000002-B579-4B08-B3A8-F3F0F633F6AF}"/>
              </c:ext>
            </c:extLst>
          </c:dPt>
          <c:dPt>
            <c:idx val="3"/>
            <c:invertIfNegative val="0"/>
            <c:bubble3D val="0"/>
            <c:spPr>
              <a:solidFill>
                <a:schemeClr val="accent2">
                  <a:lumMod val="75000"/>
                </a:schemeClr>
              </a:solidFill>
              <a:ln>
                <a:solidFill>
                  <a:schemeClr val="tx1">
                    <a:lumMod val="95000"/>
                    <a:lumOff val="5000"/>
                  </a:schemeClr>
                </a:solidFill>
              </a:ln>
              <a:effectLst/>
            </c:spPr>
            <c:extLst>
              <c:ext xmlns:c16="http://schemas.microsoft.com/office/drawing/2014/chart" uri="{C3380CC4-5D6E-409C-BE32-E72D297353CC}">
                <c16:uniqueId val="{00000003-B579-4B08-B3A8-F3F0F633F6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Desgin'!$A$92:$A$95</c:f>
              <c:strCache>
                <c:ptCount val="4"/>
                <c:pt idx="0">
                  <c:v>Grocery Store</c:v>
                </c:pt>
                <c:pt idx="1">
                  <c:v>Supermarket Type3</c:v>
                </c:pt>
                <c:pt idx="2">
                  <c:v>Supermarket Type2</c:v>
                </c:pt>
                <c:pt idx="3">
                  <c:v>Supermarket Type1</c:v>
                </c:pt>
              </c:strCache>
            </c:strRef>
          </c:cat>
          <c:val>
            <c:numRef>
              <c:f>'Sheet Desgin'!$B$92:$B$95</c:f>
              <c:numCache>
                <c:formatCode>"$"0.00,"K"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solidFill>
                      <a:schemeClr val="tx1">
                        <a:lumMod val="95000"/>
                        <a:lumOff val="5000"/>
                      </a:schemeClr>
                    </a:solidFill>
                  </a:ln>
                  <a:effectLst/>
                </c14:spPr>
              </c14:invertSolidFillFmt>
            </c:ext>
            <c:ext xmlns:c16="http://schemas.microsoft.com/office/drawing/2014/chart" uri="{C3380CC4-5D6E-409C-BE32-E72D297353CC}">
              <c16:uniqueId val="{00000000-B579-4B08-B3A8-F3F0F633F6AF}"/>
            </c:ext>
          </c:extLst>
        </c:ser>
        <c:dLbls>
          <c:showLegendKey val="0"/>
          <c:showVal val="0"/>
          <c:showCatName val="0"/>
          <c:showSerName val="0"/>
          <c:showPercent val="0"/>
          <c:showBubbleSize val="0"/>
        </c:dLbls>
        <c:gapWidth val="60"/>
        <c:axId val="1149010719"/>
        <c:axId val="1149007839"/>
      </c:barChart>
      <c:catAx>
        <c:axId val="114901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30" b="1" i="0" u="none" strike="noStrike" kern="1200" baseline="0">
                <a:solidFill>
                  <a:schemeClr val="tx1">
                    <a:lumMod val="65000"/>
                    <a:lumOff val="35000"/>
                  </a:schemeClr>
                </a:solidFill>
                <a:latin typeface="+mn-lt"/>
                <a:ea typeface="+mn-ea"/>
                <a:cs typeface="+mn-cs"/>
              </a:defRPr>
            </a:pPr>
            <a:endParaRPr lang="en-US"/>
          </a:p>
        </c:txPr>
        <c:crossAx val="1149007839"/>
        <c:crosses val="autoZero"/>
        <c:auto val="1"/>
        <c:lblAlgn val="ctr"/>
        <c:lblOffset val="100"/>
        <c:noMultiLvlLbl val="0"/>
      </c:catAx>
      <c:valAx>
        <c:axId val="1149007839"/>
        <c:scaling>
          <c:orientation val="minMax"/>
        </c:scaling>
        <c:delete val="1"/>
        <c:axPos val="b"/>
        <c:numFmt formatCode="&quot;$&quot;0.00,&quot;K&quot;" sourceLinked="1"/>
        <c:majorTickMark val="none"/>
        <c:minorTickMark val="none"/>
        <c:tickLblPos val="nextTo"/>
        <c:crossAx val="114901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96444979162783E-2"/>
          <c:y val="6.0633680555555555E-2"/>
          <c:w val="0.89964153457576312"/>
          <c:h val="0.91180555555555554"/>
        </c:manualLayout>
      </c:layout>
      <c:barChart>
        <c:barDir val="bar"/>
        <c:grouping val="clustered"/>
        <c:varyColors val="0"/>
        <c:ser>
          <c:idx val="0"/>
          <c:order val="0"/>
          <c:tx>
            <c:strRef>
              <c:f>'Sheet Desgin'!$B$99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Desgin'!$A$100:$A$103</c:f>
              <c:strCache>
                <c:ptCount val="4"/>
                <c:pt idx="0">
                  <c:v>Grocery Store</c:v>
                </c:pt>
                <c:pt idx="1">
                  <c:v>Supermarket Type3</c:v>
                </c:pt>
                <c:pt idx="2">
                  <c:v>Supermarket Type2</c:v>
                </c:pt>
                <c:pt idx="3">
                  <c:v>Supermarket Type1</c:v>
                </c:pt>
              </c:strCache>
            </c:strRef>
          </c:cat>
          <c:val>
            <c:numRef>
              <c:f>'Sheet Desgin'!$B$100:$B$103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F28-4516-BFDD-A5DD7E699C30}"/>
            </c:ext>
          </c:extLst>
        </c:ser>
        <c:dLbls>
          <c:dLblPos val="outEnd"/>
          <c:showLegendKey val="0"/>
          <c:showVal val="1"/>
          <c:showCatName val="0"/>
          <c:showSerName val="0"/>
          <c:showPercent val="0"/>
          <c:showBubbleSize val="0"/>
        </c:dLbls>
        <c:gapWidth val="60"/>
        <c:axId val="270375439"/>
        <c:axId val="270377839"/>
      </c:barChart>
      <c:catAx>
        <c:axId val="270375439"/>
        <c:scaling>
          <c:orientation val="minMax"/>
        </c:scaling>
        <c:delete val="1"/>
        <c:axPos val="l"/>
        <c:numFmt formatCode="General" sourceLinked="1"/>
        <c:majorTickMark val="none"/>
        <c:minorTickMark val="none"/>
        <c:tickLblPos val="nextTo"/>
        <c:crossAx val="270377839"/>
        <c:crosses val="autoZero"/>
        <c:auto val="1"/>
        <c:lblAlgn val="ctr"/>
        <c:lblOffset val="100"/>
        <c:noMultiLvlLbl val="0"/>
      </c:catAx>
      <c:valAx>
        <c:axId val="270377839"/>
        <c:scaling>
          <c:orientation val="minMax"/>
        </c:scaling>
        <c:delete val="1"/>
        <c:axPos val="b"/>
        <c:numFmt formatCode="\$0" sourceLinked="1"/>
        <c:majorTickMark val="none"/>
        <c:minorTickMark val="none"/>
        <c:tickLblPos val="nextTo"/>
        <c:crossAx val="27037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Desgin!PivotTable10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30864566840917E-2"/>
          <c:y val="5.2535396157319419E-2"/>
          <c:w val="0.91091957617683472"/>
          <c:h val="0.94746460384268061"/>
        </c:manualLayout>
      </c:layout>
      <c:barChart>
        <c:barDir val="bar"/>
        <c:grouping val="clustered"/>
        <c:varyColors val="0"/>
        <c:ser>
          <c:idx val="0"/>
          <c:order val="0"/>
          <c:tx>
            <c:strRef>
              <c:f>'Sheet Desgin'!$B$106</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Desgin'!$A$107:$A$110</c:f>
              <c:strCache>
                <c:ptCount val="4"/>
                <c:pt idx="0">
                  <c:v>Grocery Store</c:v>
                </c:pt>
                <c:pt idx="1">
                  <c:v>Supermarket Type3</c:v>
                </c:pt>
                <c:pt idx="2">
                  <c:v>Supermarket Type2</c:v>
                </c:pt>
                <c:pt idx="3">
                  <c:v>Supermarket Type1</c:v>
                </c:pt>
              </c:strCache>
            </c:strRef>
          </c:cat>
          <c:val>
            <c:numRef>
              <c:f>'Sheet Desgin'!$B$107:$B$110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7D8-4898-8927-2C9D5EE0B4D4}"/>
            </c:ext>
          </c:extLst>
        </c:ser>
        <c:dLbls>
          <c:dLblPos val="outEnd"/>
          <c:showLegendKey val="0"/>
          <c:showVal val="1"/>
          <c:showCatName val="0"/>
          <c:showSerName val="0"/>
          <c:showPercent val="0"/>
          <c:showBubbleSize val="0"/>
        </c:dLbls>
        <c:gapWidth val="60"/>
        <c:axId val="322685375"/>
        <c:axId val="275017279"/>
      </c:barChart>
      <c:catAx>
        <c:axId val="322685375"/>
        <c:scaling>
          <c:orientation val="minMax"/>
        </c:scaling>
        <c:delete val="1"/>
        <c:axPos val="l"/>
        <c:numFmt formatCode="General" sourceLinked="1"/>
        <c:majorTickMark val="none"/>
        <c:minorTickMark val="none"/>
        <c:tickLblPos val="nextTo"/>
        <c:crossAx val="275017279"/>
        <c:crosses val="autoZero"/>
        <c:auto val="1"/>
        <c:lblAlgn val="ctr"/>
        <c:lblOffset val="100"/>
        <c:noMultiLvlLbl val="0"/>
      </c:catAx>
      <c:valAx>
        <c:axId val="275017279"/>
        <c:scaling>
          <c:orientation val="minMax"/>
        </c:scaling>
        <c:delete val="1"/>
        <c:axPos val="b"/>
        <c:numFmt formatCode="0" sourceLinked="1"/>
        <c:majorTickMark val="none"/>
        <c:minorTickMark val="none"/>
        <c:tickLblPos val="nextTo"/>
        <c:crossAx val="32268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74D7632-4029-4E7D-8AEB-27355FB6583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E74D7632-4029-4E7D-8AEB-27355FB6583E}">
          <cx:tx>
            <cx:txData>
              <cx:f>_xlchart.v2.7</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o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gi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251460</xdr:colOff>
      <xdr:row>1</xdr:row>
      <xdr:rowOff>76200</xdr:rowOff>
    </xdr:from>
    <xdr:to>
      <xdr:col>6</xdr:col>
      <xdr:colOff>441960</xdr:colOff>
      <xdr:row>8</xdr:row>
      <xdr:rowOff>68579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91170FD-5F35-6BCB-5B54-512D0E2F107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19600" y="281940"/>
              <a:ext cx="157734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186690</xdr:colOff>
      <xdr:row>9</xdr:row>
      <xdr:rowOff>53340</xdr:rowOff>
    </xdr:from>
    <xdr:to>
      <xdr:col>3</xdr:col>
      <xdr:colOff>701040</xdr:colOff>
      <xdr:row>15</xdr:row>
      <xdr:rowOff>137160</xdr:rowOff>
    </xdr:to>
    <xdr:graphicFrame macro="">
      <xdr:nvGraphicFramePr>
        <xdr:cNvPr id="4" name="Chart 3">
          <a:extLst>
            <a:ext uri="{FF2B5EF4-FFF2-40B4-BE49-F238E27FC236}">
              <a16:creationId xmlns:a16="http://schemas.microsoft.com/office/drawing/2014/main" id="{A239B296-054E-D51A-9657-383DAFF1F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354330</xdr:colOff>
      <xdr:row>17</xdr:row>
      <xdr:rowOff>64770</xdr:rowOff>
    </xdr:from>
    <xdr:to>
      <xdr:col>7</xdr:col>
      <xdr:colOff>327660</xdr:colOff>
      <xdr:row>25</xdr:row>
      <xdr:rowOff>175260</xdr:rowOff>
    </xdr:to>
    <xdr:graphicFrame macro="">
      <xdr:nvGraphicFramePr>
        <xdr:cNvPr id="3" name="Chart 2">
          <a:extLst>
            <a:ext uri="{FF2B5EF4-FFF2-40B4-BE49-F238E27FC236}">
              <a16:creationId xmlns:a16="http://schemas.microsoft.com/office/drawing/2014/main" id="{801C8B98-11DD-EF8A-61C6-6A06D6398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110490</xdr:colOff>
      <xdr:row>31</xdr:row>
      <xdr:rowOff>87630</xdr:rowOff>
    </xdr:from>
    <xdr:to>
      <xdr:col>5</xdr:col>
      <xdr:colOff>83820</xdr:colOff>
      <xdr:row>45</xdr:row>
      <xdr:rowOff>49530</xdr:rowOff>
    </xdr:to>
    <xdr:graphicFrame macro="">
      <xdr:nvGraphicFramePr>
        <xdr:cNvPr id="5" name="Chart 4">
          <a:extLst>
            <a:ext uri="{FF2B5EF4-FFF2-40B4-BE49-F238E27FC236}">
              <a16:creationId xmlns:a16="http://schemas.microsoft.com/office/drawing/2014/main" id="{FB574734-CC53-022E-83E9-028CB9DCD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xdr:colOff>
      <xdr:row>51</xdr:row>
      <xdr:rowOff>194310</xdr:rowOff>
    </xdr:from>
    <xdr:to>
      <xdr:col>6</xdr:col>
      <xdr:colOff>396240</xdr:colOff>
      <xdr:row>61</xdr:row>
      <xdr:rowOff>167640</xdr:rowOff>
    </xdr:to>
    <xdr:graphicFrame macro="">
      <xdr:nvGraphicFramePr>
        <xdr:cNvPr id="6" name="Chart 5">
          <a:extLst>
            <a:ext uri="{FF2B5EF4-FFF2-40B4-BE49-F238E27FC236}">
              <a16:creationId xmlns:a16="http://schemas.microsoft.com/office/drawing/2014/main" id="{050FB066-2421-D090-4019-6425C89BE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213360</xdr:colOff>
      <xdr:row>66</xdr:row>
      <xdr:rowOff>53340</xdr:rowOff>
    </xdr:from>
    <xdr:to>
      <xdr:col>5</xdr:col>
      <xdr:colOff>480060</xdr:colOff>
      <xdr:row>74</xdr:row>
      <xdr:rowOff>175260</xdr:rowOff>
    </xdr:to>
    <xdr:graphicFrame macro="">
      <xdr:nvGraphicFramePr>
        <xdr:cNvPr id="7" name="Chart 6">
          <a:extLst>
            <a:ext uri="{FF2B5EF4-FFF2-40B4-BE49-F238E27FC236}">
              <a16:creationId xmlns:a16="http://schemas.microsoft.com/office/drawing/2014/main" id="{CF9BE39B-A1D0-79C0-4687-8D49FCF7B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99060</xdr:colOff>
      <xdr:row>78</xdr:row>
      <xdr:rowOff>198120</xdr:rowOff>
    </xdr:from>
    <xdr:to>
      <xdr:col>8</xdr:col>
      <xdr:colOff>167640</xdr:colOff>
      <xdr:row>86</xdr:row>
      <xdr:rowOff>22860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FCD78B4-452A-780A-2EF6-E8AB86CDA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80660" y="15895320"/>
              <a:ext cx="208026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262890</xdr:colOff>
      <xdr:row>89</xdr:row>
      <xdr:rowOff>194310</xdr:rowOff>
    </xdr:from>
    <xdr:to>
      <xdr:col>4</xdr:col>
      <xdr:colOff>487680</xdr:colOff>
      <xdr:row>96</xdr:row>
      <xdr:rowOff>53340</xdr:rowOff>
    </xdr:to>
    <xdr:graphicFrame macro="">
      <xdr:nvGraphicFramePr>
        <xdr:cNvPr id="10" name="Chart 9">
          <a:extLst>
            <a:ext uri="{FF2B5EF4-FFF2-40B4-BE49-F238E27FC236}">
              <a16:creationId xmlns:a16="http://schemas.microsoft.com/office/drawing/2014/main" id="{F17FB958-FAB8-D1C1-4BE1-1895BD984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186690</xdr:colOff>
      <xdr:row>97</xdr:row>
      <xdr:rowOff>38100</xdr:rowOff>
    </xdr:from>
    <xdr:to>
      <xdr:col>4</xdr:col>
      <xdr:colOff>487680</xdr:colOff>
      <xdr:row>102</xdr:row>
      <xdr:rowOff>201930</xdr:rowOff>
    </xdr:to>
    <xdr:graphicFrame macro="">
      <xdr:nvGraphicFramePr>
        <xdr:cNvPr id="11" name="Chart 10">
          <a:extLst>
            <a:ext uri="{FF2B5EF4-FFF2-40B4-BE49-F238E27FC236}">
              <a16:creationId xmlns:a16="http://schemas.microsoft.com/office/drawing/2014/main" id="{ED798B1D-86E5-8798-07D1-7A16598F4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320040</xdr:colOff>
      <xdr:row>104</xdr:row>
      <xdr:rowOff>175260</xdr:rowOff>
    </xdr:from>
    <xdr:to>
      <xdr:col>4</xdr:col>
      <xdr:colOff>449580</xdr:colOff>
      <xdr:row>109</xdr:row>
      <xdr:rowOff>182880</xdr:rowOff>
    </xdr:to>
    <xdr:graphicFrame macro="">
      <xdr:nvGraphicFramePr>
        <xdr:cNvPr id="12" name="Chart 11">
          <a:extLst>
            <a:ext uri="{FF2B5EF4-FFF2-40B4-BE49-F238E27FC236}">
              <a16:creationId xmlns:a16="http://schemas.microsoft.com/office/drawing/2014/main" id="{B1BA498A-AA43-FA8E-B47A-BACD94513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502920</xdr:colOff>
      <xdr:row>1</xdr:row>
      <xdr:rowOff>91441</xdr:rowOff>
    </xdr:from>
    <xdr:to>
      <xdr:col>9</xdr:col>
      <xdr:colOff>320040</xdr:colOff>
      <xdr:row>8</xdr:row>
      <xdr:rowOff>83821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3C048AB5-EAD4-4EB1-6764-03F3274D953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530340" y="29718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396240</xdr:colOff>
      <xdr:row>1</xdr:row>
      <xdr:rowOff>99060</xdr:rowOff>
    </xdr:from>
    <xdr:to>
      <xdr:col>12</xdr:col>
      <xdr:colOff>213360</xdr:colOff>
      <xdr:row>14</xdr:row>
      <xdr:rowOff>158115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284CCD50-9740-95D2-4A3F-3D169289467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435340" y="3048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160019</xdr:rowOff>
    </xdr:from>
    <xdr:to>
      <xdr:col>28</xdr:col>
      <xdr:colOff>640588</xdr:colOff>
      <xdr:row>41</xdr:row>
      <xdr:rowOff>108278</xdr:rowOff>
    </xdr:to>
    <xdr:sp macro="" textlink="">
      <xdr:nvSpPr>
        <xdr:cNvPr id="2" name="Rectangle 1">
          <a:extLst>
            <a:ext uri="{FF2B5EF4-FFF2-40B4-BE49-F238E27FC236}">
              <a16:creationId xmlns:a16="http://schemas.microsoft.com/office/drawing/2014/main" id="{6EEFF664-3F06-38CE-7BCB-7F64CA29919B}"/>
            </a:ext>
          </a:extLst>
        </xdr:cNvPr>
        <xdr:cNvSpPr/>
      </xdr:nvSpPr>
      <xdr:spPr>
        <a:xfrm>
          <a:off x="1344706" y="357243"/>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7</xdr:col>
      <xdr:colOff>139700</xdr:colOff>
      <xdr:row>2</xdr:row>
      <xdr:rowOff>76200</xdr:rowOff>
    </xdr:from>
    <xdr:to>
      <xdr:col>10</xdr:col>
      <xdr:colOff>152400</xdr:colOff>
      <xdr:row>41</xdr:row>
      <xdr:rowOff>0</xdr:rowOff>
    </xdr:to>
    <xdr:sp macro="" textlink="">
      <xdr:nvSpPr>
        <xdr:cNvPr id="4" name="Rectangle: Top Corners Rounded 3">
          <a:extLst>
            <a:ext uri="{FF2B5EF4-FFF2-40B4-BE49-F238E27FC236}">
              <a16:creationId xmlns:a16="http://schemas.microsoft.com/office/drawing/2014/main" id="{3F8B531A-EC5E-BBFE-B023-258C47E551DF}"/>
            </a:ext>
          </a:extLst>
        </xdr:cNvPr>
        <xdr:cNvSpPr/>
      </xdr:nvSpPr>
      <xdr:spPr>
        <a:xfrm rot="5400000">
          <a:off x="1924050" y="3409950"/>
          <a:ext cx="7886700" cy="2032000"/>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solidFill>
              <a:srgbClr val="FFC000"/>
            </a:solidFill>
          </a:endParaRPr>
        </a:p>
      </xdr:txBody>
    </xdr:sp>
    <xdr:clientData fLocksWithSheet="0"/>
  </xdr:twoCellAnchor>
  <xdr:twoCellAnchor>
    <xdr:from>
      <xdr:col>7</xdr:col>
      <xdr:colOff>254000</xdr:colOff>
      <xdr:row>3</xdr:row>
      <xdr:rowOff>25400</xdr:rowOff>
    </xdr:from>
    <xdr:to>
      <xdr:col>10</xdr:col>
      <xdr:colOff>63500</xdr:colOff>
      <xdr:row>6</xdr:row>
      <xdr:rowOff>177800</xdr:rowOff>
    </xdr:to>
    <xdr:sp macro="" textlink="">
      <xdr:nvSpPr>
        <xdr:cNvPr id="5" name="TextBox 4">
          <a:extLst>
            <a:ext uri="{FF2B5EF4-FFF2-40B4-BE49-F238E27FC236}">
              <a16:creationId xmlns:a16="http://schemas.microsoft.com/office/drawing/2014/main" id="{F8019EA4-3110-33E7-ED6F-89494F0A27DB}"/>
            </a:ext>
          </a:extLst>
        </xdr:cNvPr>
        <xdr:cNvSpPr txBox="1"/>
      </xdr:nvSpPr>
      <xdr:spPr>
        <a:xfrm>
          <a:off x="4965700" y="635000"/>
          <a:ext cx="18288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fLocksWithSheet="0"/>
  </xdr:twoCellAnchor>
  <xdr:twoCellAnchor>
    <xdr:from>
      <xdr:col>7</xdr:col>
      <xdr:colOff>330200</xdr:colOff>
      <xdr:row>5</xdr:row>
      <xdr:rowOff>177800</xdr:rowOff>
    </xdr:from>
    <xdr:to>
      <xdr:col>10</xdr:col>
      <xdr:colOff>12700</xdr:colOff>
      <xdr:row>7</xdr:row>
      <xdr:rowOff>12700</xdr:rowOff>
    </xdr:to>
    <xdr:sp macro="" textlink="">
      <xdr:nvSpPr>
        <xdr:cNvPr id="6" name="TextBox 5">
          <a:extLst>
            <a:ext uri="{FF2B5EF4-FFF2-40B4-BE49-F238E27FC236}">
              <a16:creationId xmlns:a16="http://schemas.microsoft.com/office/drawing/2014/main" id="{B4ACD007-955B-4680-89F7-C894128E0809}"/>
            </a:ext>
          </a:extLst>
        </xdr:cNvPr>
        <xdr:cNvSpPr txBox="1"/>
      </xdr:nvSpPr>
      <xdr:spPr>
        <a:xfrm>
          <a:off x="5041900" y="1193800"/>
          <a:ext cx="17018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dk1"/>
              </a:solidFill>
              <a:latin typeface="Aptos Display" panose="020B0004020202020204" pitchFamily="34" charset="0"/>
              <a:ea typeface="Segoe UI Black" panose="020B0A02040204020203" pitchFamily="34" charset="0"/>
              <a:cs typeface="+mn-cs"/>
            </a:rPr>
            <a:t>India's Last Minute App</a:t>
          </a:r>
        </a:p>
        <a:p>
          <a:endParaRPr lang="en-IN" sz="4000"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fLocksWithSheet="0"/>
  </xdr:twoCellAnchor>
  <xdr:twoCellAnchor>
    <xdr:from>
      <xdr:col>10</xdr:col>
      <xdr:colOff>533400</xdr:colOff>
      <xdr:row>2</xdr:row>
      <xdr:rowOff>127000</xdr:rowOff>
    </xdr:from>
    <xdr:to>
      <xdr:col>19</xdr:col>
      <xdr:colOff>94400</xdr:colOff>
      <xdr:row>13</xdr:row>
      <xdr:rowOff>158600</xdr:rowOff>
    </xdr:to>
    <xdr:grpSp>
      <xdr:nvGrpSpPr>
        <xdr:cNvPr id="11" name="Group 10">
          <a:extLst>
            <a:ext uri="{FF2B5EF4-FFF2-40B4-BE49-F238E27FC236}">
              <a16:creationId xmlns:a16="http://schemas.microsoft.com/office/drawing/2014/main" id="{B726DBA2-5041-96B4-C3B3-3C43B68B7216}"/>
            </a:ext>
          </a:extLst>
        </xdr:cNvPr>
        <xdr:cNvGrpSpPr/>
      </xdr:nvGrpSpPr>
      <xdr:grpSpPr>
        <a:xfrm>
          <a:off x="7282543" y="518886"/>
          <a:ext cx="5635228" cy="2186971"/>
          <a:chOff x="7264400" y="533400"/>
          <a:chExt cx="5618900" cy="2266800"/>
        </a:xfrm>
      </xdr:grpSpPr>
      <xdr:sp macro="" textlink="">
        <xdr:nvSpPr>
          <xdr:cNvPr id="7" name="Rectangle: Rounded Corners 6">
            <a:extLst>
              <a:ext uri="{FF2B5EF4-FFF2-40B4-BE49-F238E27FC236}">
                <a16:creationId xmlns:a16="http://schemas.microsoft.com/office/drawing/2014/main" id="{1EC37B0F-6814-BC42-B8CD-2EAD5153A405}"/>
              </a:ext>
            </a:extLst>
          </xdr:cNvPr>
          <xdr:cNvSpPr/>
        </xdr:nvSpPr>
        <xdr:spPr>
          <a:xfrm>
            <a:off x="7264400" y="533400"/>
            <a:ext cx="2736000" cy="1047600"/>
          </a:xfrm>
          <a:prstGeom prst="roundRect">
            <a:avLst>
              <a:gd name="adj" fmla="val 10910"/>
            </a:avLst>
          </a:prstGeom>
          <a:gradFill flip="none" rotWithShape="1">
            <a:gsLst>
              <a:gs pos="0">
                <a:srgbClr val="FFD200"/>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03E02765-0A3F-4A4B-A23D-77D2D93F322D}"/>
              </a:ext>
            </a:extLst>
          </xdr:cNvPr>
          <xdr:cNvSpPr/>
        </xdr:nvSpPr>
        <xdr:spPr>
          <a:xfrm>
            <a:off x="10147300" y="533400"/>
            <a:ext cx="2736000" cy="1047600"/>
          </a:xfrm>
          <a:prstGeom prst="roundRect">
            <a:avLst>
              <a:gd name="adj" fmla="val 1212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7A907C37-C81E-4126-BA42-1C30B33AA3B4}"/>
              </a:ext>
            </a:extLst>
          </xdr:cNvPr>
          <xdr:cNvSpPr/>
        </xdr:nvSpPr>
        <xdr:spPr>
          <a:xfrm>
            <a:off x="7264400" y="1752600"/>
            <a:ext cx="2736000" cy="1047600"/>
          </a:xfrm>
          <a:prstGeom prst="roundRect">
            <a:avLst>
              <a:gd name="adj" fmla="val 1939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39FEAA66-B467-49FD-8DBE-25F1D9A30AAB}"/>
              </a:ext>
            </a:extLst>
          </xdr:cNvPr>
          <xdr:cNvSpPr/>
        </xdr:nvSpPr>
        <xdr:spPr>
          <a:xfrm>
            <a:off x="10147300" y="1752600"/>
            <a:ext cx="2736000" cy="1047600"/>
          </a:xfrm>
          <a:prstGeom prst="roundRect">
            <a:avLst>
              <a:gd name="adj" fmla="val 157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6350</xdr:colOff>
      <xdr:row>3</xdr:row>
      <xdr:rowOff>6350</xdr:rowOff>
    </xdr:from>
    <xdr:to>
      <xdr:col>13</xdr:col>
      <xdr:colOff>349250</xdr:colOff>
      <xdr:row>5</xdr:row>
      <xdr:rowOff>133350</xdr:rowOff>
    </xdr:to>
    <xdr:sp macro="" textlink="'Sheet Desgin'!A7">
      <xdr:nvSpPr>
        <xdr:cNvPr id="12" name="TextBox 11">
          <a:extLst>
            <a:ext uri="{FF2B5EF4-FFF2-40B4-BE49-F238E27FC236}">
              <a16:creationId xmlns:a16="http://schemas.microsoft.com/office/drawing/2014/main" id="{3879CE47-9AC5-C361-9A7F-D48080645C0C}"/>
            </a:ext>
          </a:extLst>
        </xdr:cNvPr>
        <xdr:cNvSpPr txBox="1"/>
      </xdr:nvSpPr>
      <xdr:spPr>
        <a:xfrm>
          <a:off x="7410450" y="615950"/>
          <a:ext cx="1689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0F162E-171A-4037-9316-FB5551CC3E9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rPr>
            <a:pPr algn="ctr"/>
            <a:t>$1.20M</a:t>
          </a:fld>
          <a:endParaRPr lang="en-IN" sz="2400" kern="1200">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editAs="oneCell">
    <xdr:from>
      <xdr:col>7</xdr:col>
      <xdr:colOff>256988</xdr:colOff>
      <xdr:row>9</xdr:row>
      <xdr:rowOff>123864</xdr:rowOff>
    </xdr:from>
    <xdr:to>
      <xdr:col>10</xdr:col>
      <xdr:colOff>67236</xdr:colOff>
      <xdr:row>16</xdr:row>
      <xdr:rowOff>123863</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9974F4BB-7323-4972-8E86-FDABF616B8B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981388" y="1887350"/>
              <a:ext cx="1834991"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196850</xdr:colOff>
      <xdr:row>5</xdr:row>
      <xdr:rowOff>50800</xdr:rowOff>
    </xdr:from>
    <xdr:ext cx="1308100" cy="304800"/>
    <xdr:sp macro="" textlink="">
      <xdr:nvSpPr>
        <xdr:cNvPr id="16" name="TextBox 15">
          <a:extLst>
            <a:ext uri="{FF2B5EF4-FFF2-40B4-BE49-F238E27FC236}">
              <a16:creationId xmlns:a16="http://schemas.microsoft.com/office/drawing/2014/main" id="{426A1FEE-A55C-F92B-72E2-6DAAEA495AC7}"/>
            </a:ext>
          </a:extLst>
        </xdr:cNvPr>
        <xdr:cNvSpPr txBox="1"/>
      </xdr:nvSpPr>
      <xdr:spPr>
        <a:xfrm>
          <a:off x="7600950" y="1066800"/>
          <a:ext cx="1308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twoCellAnchor>
    <xdr:from>
      <xdr:col>15</xdr:col>
      <xdr:colOff>292100</xdr:colOff>
      <xdr:row>3</xdr:row>
      <xdr:rowOff>6350</xdr:rowOff>
    </xdr:from>
    <xdr:to>
      <xdr:col>17</xdr:col>
      <xdr:colOff>635000</xdr:colOff>
      <xdr:row>5</xdr:row>
      <xdr:rowOff>133350</xdr:rowOff>
    </xdr:to>
    <xdr:sp macro="" textlink="'Sheet Desgin'!B7">
      <xdr:nvSpPr>
        <xdr:cNvPr id="17" name="TextBox 16">
          <a:extLst>
            <a:ext uri="{FF2B5EF4-FFF2-40B4-BE49-F238E27FC236}">
              <a16:creationId xmlns:a16="http://schemas.microsoft.com/office/drawing/2014/main" id="{6A6BDCF4-4D66-4620-AFEE-D0F762DDC3C1}"/>
            </a:ext>
          </a:extLst>
        </xdr:cNvPr>
        <xdr:cNvSpPr txBox="1"/>
      </xdr:nvSpPr>
      <xdr:spPr>
        <a:xfrm>
          <a:off x="10388600" y="615950"/>
          <a:ext cx="1689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5B9E27-668B-4B8F-A0F3-91E58C71324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oneCellAnchor>
    <xdr:from>
      <xdr:col>15</xdr:col>
      <xdr:colOff>482600</xdr:colOff>
      <xdr:row>5</xdr:row>
      <xdr:rowOff>63500</xdr:rowOff>
    </xdr:from>
    <xdr:ext cx="1308100" cy="304800"/>
    <xdr:sp macro="" textlink="">
      <xdr:nvSpPr>
        <xdr:cNvPr id="19" name="TextBox 18">
          <a:extLst>
            <a:ext uri="{FF2B5EF4-FFF2-40B4-BE49-F238E27FC236}">
              <a16:creationId xmlns:a16="http://schemas.microsoft.com/office/drawing/2014/main" id="{8914E463-B780-470C-B484-8137FFBBF173}"/>
            </a:ext>
          </a:extLst>
        </xdr:cNvPr>
        <xdr:cNvSpPr txBox="1"/>
      </xdr:nvSpPr>
      <xdr:spPr>
        <a:xfrm>
          <a:off x="10579100" y="1079500"/>
          <a:ext cx="1308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oneCellAnchor>
  <xdr:twoCellAnchor>
    <xdr:from>
      <xdr:col>11</xdr:col>
      <xdr:colOff>6350</xdr:colOff>
      <xdr:row>8</xdr:row>
      <xdr:rowOff>177800</xdr:rowOff>
    </xdr:from>
    <xdr:to>
      <xdr:col>13</xdr:col>
      <xdr:colOff>349250</xdr:colOff>
      <xdr:row>11</xdr:row>
      <xdr:rowOff>101600</xdr:rowOff>
    </xdr:to>
    <xdr:sp macro="" textlink="'Sheet Desgin'!C7">
      <xdr:nvSpPr>
        <xdr:cNvPr id="20" name="TextBox 19">
          <a:extLst>
            <a:ext uri="{FF2B5EF4-FFF2-40B4-BE49-F238E27FC236}">
              <a16:creationId xmlns:a16="http://schemas.microsoft.com/office/drawing/2014/main" id="{198DBAB9-ED96-4295-B0AE-D8A786F648CD}"/>
            </a:ext>
          </a:extLst>
        </xdr:cNvPr>
        <xdr:cNvSpPr txBox="1"/>
      </xdr:nvSpPr>
      <xdr:spPr>
        <a:xfrm>
          <a:off x="7410450" y="1803400"/>
          <a:ext cx="1689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11B642-4A3B-432A-821A-B11FCD4FFEB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oneCellAnchor>
    <xdr:from>
      <xdr:col>11</xdr:col>
      <xdr:colOff>196850</xdr:colOff>
      <xdr:row>11</xdr:row>
      <xdr:rowOff>63500</xdr:rowOff>
    </xdr:from>
    <xdr:ext cx="1308100" cy="304800"/>
    <xdr:sp macro="" textlink="">
      <xdr:nvSpPr>
        <xdr:cNvPr id="21" name="TextBox 20">
          <a:extLst>
            <a:ext uri="{FF2B5EF4-FFF2-40B4-BE49-F238E27FC236}">
              <a16:creationId xmlns:a16="http://schemas.microsoft.com/office/drawing/2014/main" id="{453B8F7D-69B0-4E23-BFF4-CDD67748AE7F}"/>
            </a:ext>
          </a:extLst>
        </xdr:cNvPr>
        <xdr:cNvSpPr txBox="1"/>
      </xdr:nvSpPr>
      <xdr:spPr>
        <a:xfrm>
          <a:off x="7600950" y="2298700"/>
          <a:ext cx="1308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a:t>
          </a: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ITEMS</a:t>
          </a:r>
        </a:p>
      </xdr:txBody>
    </xdr:sp>
    <xdr:clientData/>
  </xdr:oneCellAnchor>
  <xdr:twoCellAnchor>
    <xdr:from>
      <xdr:col>15</xdr:col>
      <xdr:colOff>292100</xdr:colOff>
      <xdr:row>8</xdr:row>
      <xdr:rowOff>177800</xdr:rowOff>
    </xdr:from>
    <xdr:to>
      <xdr:col>17</xdr:col>
      <xdr:colOff>635000</xdr:colOff>
      <xdr:row>11</xdr:row>
      <xdr:rowOff>101600</xdr:rowOff>
    </xdr:to>
    <xdr:sp macro="" textlink="'Sheet Desgin'!D7">
      <xdr:nvSpPr>
        <xdr:cNvPr id="22" name="TextBox 21">
          <a:extLst>
            <a:ext uri="{FF2B5EF4-FFF2-40B4-BE49-F238E27FC236}">
              <a16:creationId xmlns:a16="http://schemas.microsoft.com/office/drawing/2014/main" id="{289D6476-3774-4A16-B9FC-D253B2998611}"/>
            </a:ext>
          </a:extLst>
        </xdr:cNvPr>
        <xdr:cNvSpPr txBox="1"/>
      </xdr:nvSpPr>
      <xdr:spPr>
        <a:xfrm>
          <a:off x="10388600" y="1803400"/>
          <a:ext cx="1689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862718-AFBC-4E97-880B-2E8A6DF58F07}"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oneCellAnchor>
    <xdr:from>
      <xdr:col>15</xdr:col>
      <xdr:colOff>482600</xdr:colOff>
      <xdr:row>11</xdr:row>
      <xdr:rowOff>63500</xdr:rowOff>
    </xdr:from>
    <xdr:ext cx="1308100" cy="304800"/>
    <xdr:sp macro="" textlink="">
      <xdr:nvSpPr>
        <xdr:cNvPr id="24" name="TextBox 23">
          <a:extLst>
            <a:ext uri="{FF2B5EF4-FFF2-40B4-BE49-F238E27FC236}">
              <a16:creationId xmlns:a16="http://schemas.microsoft.com/office/drawing/2014/main" id="{67BD155A-111C-41DE-8F1A-4ECF301DC718}"/>
            </a:ext>
          </a:extLst>
        </xdr:cNvPr>
        <xdr:cNvSpPr txBox="1"/>
      </xdr:nvSpPr>
      <xdr:spPr>
        <a:xfrm>
          <a:off x="10579100" y="2298700"/>
          <a:ext cx="1308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a:t>
          </a:r>
        </a:p>
      </xdr:txBody>
    </xdr:sp>
    <xdr:clientData/>
  </xdr:oneCellAnchor>
  <xdr:twoCellAnchor editAs="oneCell">
    <xdr:from>
      <xdr:col>17</xdr:col>
      <xdr:colOff>495300</xdr:colOff>
      <xdr:row>3</xdr:row>
      <xdr:rowOff>19781</xdr:rowOff>
    </xdr:from>
    <xdr:to>
      <xdr:col>18</xdr:col>
      <xdr:colOff>536523</xdr:colOff>
      <xdr:row>6</xdr:row>
      <xdr:rowOff>139701</xdr:rowOff>
    </xdr:to>
    <xdr:pic>
      <xdr:nvPicPr>
        <xdr:cNvPr id="25" name="Picture 24">
          <a:extLst>
            <a:ext uri="{FF2B5EF4-FFF2-40B4-BE49-F238E27FC236}">
              <a16:creationId xmlns:a16="http://schemas.microsoft.com/office/drawing/2014/main" id="{A4AE5FEE-F5B5-2AB9-0D88-40A0BDFF71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8000" y="629381"/>
          <a:ext cx="714323" cy="729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317501</xdr:colOff>
      <xdr:row>9</xdr:row>
      <xdr:rowOff>51836</xdr:rowOff>
    </xdr:from>
    <xdr:to>
      <xdr:col>14</xdr:col>
      <xdr:colOff>253650</xdr:colOff>
      <xdr:row>12</xdr:row>
      <xdr:rowOff>63500</xdr:rowOff>
    </xdr:to>
    <xdr:pic>
      <xdr:nvPicPr>
        <xdr:cNvPr id="26" name="Picture 25">
          <a:extLst>
            <a:ext uri="{FF2B5EF4-FFF2-40B4-BE49-F238E27FC236}">
              <a16:creationId xmlns:a16="http://schemas.microsoft.com/office/drawing/2014/main" id="{3507DEE0-EB8E-0861-E463-6EA9F3EEF4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67801" y="1880636"/>
          <a:ext cx="609249" cy="621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584201</xdr:colOff>
      <xdr:row>9</xdr:row>
      <xdr:rowOff>93588</xdr:rowOff>
    </xdr:from>
    <xdr:to>
      <xdr:col>18</xdr:col>
      <xdr:colOff>491862</xdr:colOff>
      <xdr:row>12</xdr:row>
      <xdr:rowOff>76200</xdr:rowOff>
    </xdr:to>
    <xdr:pic>
      <xdr:nvPicPr>
        <xdr:cNvPr id="27" name="Picture 26">
          <a:extLst>
            <a:ext uri="{FF2B5EF4-FFF2-40B4-BE49-F238E27FC236}">
              <a16:creationId xmlns:a16="http://schemas.microsoft.com/office/drawing/2014/main" id="{BE5C0119-91AF-21B5-E8F2-A43A10AF6BC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26901" y="1922388"/>
          <a:ext cx="580761" cy="592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304801</xdr:colOff>
      <xdr:row>3</xdr:row>
      <xdr:rowOff>25400</xdr:rowOff>
    </xdr:from>
    <xdr:to>
      <xdr:col>14</xdr:col>
      <xdr:colOff>355601</xdr:colOff>
      <xdr:row>6</xdr:row>
      <xdr:rowOff>155101</xdr:rowOff>
    </xdr:to>
    <xdr:pic>
      <xdr:nvPicPr>
        <xdr:cNvPr id="28" name="Picture 27">
          <a:extLst>
            <a:ext uri="{FF2B5EF4-FFF2-40B4-BE49-F238E27FC236}">
              <a16:creationId xmlns:a16="http://schemas.microsoft.com/office/drawing/2014/main" id="{AC113D1F-BB5F-7650-0FC9-C589217224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055101" y="635000"/>
          <a:ext cx="723900" cy="739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660400</xdr:colOff>
      <xdr:row>15</xdr:row>
      <xdr:rowOff>139700</xdr:rowOff>
    </xdr:from>
    <xdr:to>
      <xdr:col>19</xdr:col>
      <xdr:colOff>139700</xdr:colOff>
      <xdr:row>40</xdr:row>
      <xdr:rowOff>152400</xdr:rowOff>
    </xdr:to>
    <xdr:sp macro="" textlink="">
      <xdr:nvSpPr>
        <xdr:cNvPr id="39" name="Rectangle: Rounded Corners 38">
          <a:extLst>
            <a:ext uri="{FF2B5EF4-FFF2-40B4-BE49-F238E27FC236}">
              <a16:creationId xmlns:a16="http://schemas.microsoft.com/office/drawing/2014/main" id="{C81C70FB-79B5-464C-86D1-4B65380B7CE6}"/>
            </a:ext>
          </a:extLst>
        </xdr:cNvPr>
        <xdr:cNvSpPr/>
      </xdr:nvSpPr>
      <xdr:spPr>
        <a:xfrm>
          <a:off x="7383929" y="3098053"/>
          <a:ext cx="5530477" cy="4988112"/>
        </a:xfrm>
        <a:prstGeom prst="roundRect">
          <a:avLst>
            <a:gd name="adj" fmla="val 664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660399</xdr:colOff>
      <xdr:row>17</xdr:row>
      <xdr:rowOff>80682</xdr:rowOff>
    </xdr:from>
    <xdr:to>
      <xdr:col>14</xdr:col>
      <xdr:colOff>627530</xdr:colOff>
      <xdr:row>27</xdr:row>
      <xdr:rowOff>165801</xdr:rowOff>
    </xdr:to>
    <xdr:graphicFrame macro="">
      <xdr:nvGraphicFramePr>
        <xdr:cNvPr id="40" name="Chart 39">
          <a:extLst>
            <a:ext uri="{FF2B5EF4-FFF2-40B4-BE49-F238E27FC236}">
              <a16:creationId xmlns:a16="http://schemas.microsoft.com/office/drawing/2014/main" id="{30F3308F-FE4B-4028-AF9C-1F859314A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101600</xdr:colOff>
      <xdr:row>16</xdr:row>
      <xdr:rowOff>50800</xdr:rowOff>
    </xdr:from>
    <xdr:ext cx="1308100" cy="304800"/>
    <xdr:sp macro="" textlink="">
      <xdr:nvSpPr>
        <xdr:cNvPr id="47" name="TextBox 46">
          <a:extLst>
            <a:ext uri="{FF2B5EF4-FFF2-40B4-BE49-F238E27FC236}">
              <a16:creationId xmlns:a16="http://schemas.microsoft.com/office/drawing/2014/main" id="{B3ADE308-9805-437A-B6C8-84C535BEBCB1}"/>
            </a:ext>
          </a:extLst>
        </xdr:cNvPr>
        <xdr:cNvSpPr txBox="1"/>
      </xdr:nvSpPr>
      <xdr:spPr>
        <a:xfrm>
          <a:off x="7505700" y="3302000"/>
          <a:ext cx="1308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oneCellAnchor>
  <xdr:twoCellAnchor>
    <xdr:from>
      <xdr:col>15</xdr:col>
      <xdr:colOff>54535</xdr:colOff>
      <xdr:row>16</xdr:row>
      <xdr:rowOff>5230</xdr:rowOff>
    </xdr:from>
    <xdr:to>
      <xdr:col>15</xdr:col>
      <xdr:colOff>63874</xdr:colOff>
      <xdr:row>40</xdr:row>
      <xdr:rowOff>152400</xdr:rowOff>
    </xdr:to>
    <xdr:cxnSp macro="">
      <xdr:nvCxnSpPr>
        <xdr:cNvPr id="14" name="Straight Connector 13">
          <a:extLst>
            <a:ext uri="{FF2B5EF4-FFF2-40B4-BE49-F238E27FC236}">
              <a16:creationId xmlns:a16="http://schemas.microsoft.com/office/drawing/2014/main" id="{A1251F2C-7157-A4EA-81F4-5631AAEF31BE}"/>
            </a:ext>
          </a:extLst>
        </xdr:cNvPr>
        <xdr:cNvCxnSpPr>
          <a:endCxn id="39" idx="2"/>
        </xdr:cNvCxnSpPr>
      </xdr:nvCxnSpPr>
      <xdr:spPr>
        <a:xfrm>
          <a:off x="10139829" y="3160806"/>
          <a:ext cx="9339" cy="492535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660400</xdr:colOff>
      <xdr:row>28</xdr:row>
      <xdr:rowOff>25027</xdr:rowOff>
    </xdr:from>
    <xdr:to>
      <xdr:col>15</xdr:col>
      <xdr:colOff>17930</xdr:colOff>
      <xdr:row>28</xdr:row>
      <xdr:rowOff>35859</xdr:rowOff>
    </xdr:to>
    <xdr:cxnSp macro="">
      <xdr:nvCxnSpPr>
        <xdr:cNvPr id="29" name="Straight Connector 28">
          <a:extLst>
            <a:ext uri="{FF2B5EF4-FFF2-40B4-BE49-F238E27FC236}">
              <a16:creationId xmlns:a16="http://schemas.microsoft.com/office/drawing/2014/main" id="{39446C10-8DD9-46E7-BA7F-0CD814562B6A}"/>
            </a:ext>
          </a:extLst>
        </xdr:cNvPr>
        <xdr:cNvCxnSpPr>
          <a:endCxn id="39" idx="1"/>
        </xdr:cNvCxnSpPr>
      </xdr:nvCxnSpPr>
      <xdr:spPr>
        <a:xfrm flipH="1" flipV="1">
          <a:off x="7383929" y="5592109"/>
          <a:ext cx="2719295" cy="1083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89648</xdr:colOff>
      <xdr:row>29</xdr:row>
      <xdr:rowOff>170330</xdr:rowOff>
    </xdr:from>
    <xdr:to>
      <xdr:col>14</xdr:col>
      <xdr:colOff>663388</xdr:colOff>
      <xdr:row>40</xdr:row>
      <xdr:rowOff>71717</xdr:rowOff>
    </xdr:to>
    <xdr:graphicFrame macro="">
      <xdr:nvGraphicFramePr>
        <xdr:cNvPr id="38" name="Chart 37">
          <a:extLst>
            <a:ext uri="{FF2B5EF4-FFF2-40B4-BE49-F238E27FC236}">
              <a16:creationId xmlns:a16="http://schemas.microsoft.com/office/drawing/2014/main" id="{69BF5CE9-A442-43D2-9D98-11FE8E6EE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663389</xdr:colOff>
      <xdr:row>28</xdr:row>
      <xdr:rowOff>121771</xdr:rowOff>
    </xdr:from>
    <xdr:ext cx="1550894" cy="304800"/>
    <xdr:sp macro="" textlink="">
      <xdr:nvSpPr>
        <xdr:cNvPr id="42" name="TextBox 41">
          <a:extLst>
            <a:ext uri="{FF2B5EF4-FFF2-40B4-BE49-F238E27FC236}">
              <a16:creationId xmlns:a16="http://schemas.microsoft.com/office/drawing/2014/main" id="{4DD56177-CA3D-4F49-A614-AA1B3B355DAD}"/>
            </a:ext>
          </a:extLst>
        </xdr:cNvPr>
        <xdr:cNvSpPr txBox="1"/>
      </xdr:nvSpPr>
      <xdr:spPr>
        <a:xfrm>
          <a:off x="7386918" y="5688853"/>
          <a:ext cx="155089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BY</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OUTLET</a:t>
          </a:r>
          <a:endPar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15</xdr:col>
      <xdr:colOff>143436</xdr:colOff>
      <xdr:row>16</xdr:row>
      <xdr:rowOff>29882</xdr:rowOff>
    </xdr:from>
    <xdr:ext cx="1021976" cy="304800"/>
    <xdr:sp macro="" textlink="">
      <xdr:nvSpPr>
        <xdr:cNvPr id="43" name="TextBox 42">
          <a:extLst>
            <a:ext uri="{FF2B5EF4-FFF2-40B4-BE49-F238E27FC236}">
              <a16:creationId xmlns:a16="http://schemas.microsoft.com/office/drawing/2014/main" id="{5C918A78-6A2D-435E-9253-0891707873BC}"/>
            </a:ext>
          </a:extLst>
        </xdr:cNvPr>
        <xdr:cNvSpPr txBox="1"/>
      </xdr:nvSpPr>
      <xdr:spPr>
        <a:xfrm>
          <a:off x="10228730" y="3185458"/>
          <a:ext cx="10219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oneCellAnchor>
  <xdr:twoCellAnchor>
    <xdr:from>
      <xdr:col>15</xdr:col>
      <xdr:colOff>116541</xdr:colOff>
      <xdr:row>17</xdr:row>
      <xdr:rowOff>89648</xdr:rowOff>
    </xdr:from>
    <xdr:to>
      <xdr:col>19</xdr:col>
      <xdr:colOff>98612</xdr:colOff>
      <xdr:row>40</xdr:row>
      <xdr:rowOff>98611</xdr:rowOff>
    </xdr:to>
    <xdr:graphicFrame macro="">
      <xdr:nvGraphicFramePr>
        <xdr:cNvPr id="3" name="Chart 2">
          <a:extLst>
            <a:ext uri="{FF2B5EF4-FFF2-40B4-BE49-F238E27FC236}">
              <a16:creationId xmlns:a16="http://schemas.microsoft.com/office/drawing/2014/main" id="{51AB82BB-2A9D-42E3-9E5B-12944E54A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417071</xdr:colOff>
      <xdr:row>2</xdr:row>
      <xdr:rowOff>115366</xdr:rowOff>
    </xdr:from>
    <xdr:to>
      <xdr:col>28</xdr:col>
      <xdr:colOff>489858</xdr:colOff>
      <xdr:row>40</xdr:row>
      <xdr:rowOff>130629</xdr:rowOff>
    </xdr:to>
    <xdr:sp macro="" textlink="">
      <xdr:nvSpPr>
        <xdr:cNvPr id="18" name="Rectangle: Rounded Corners 17">
          <a:extLst>
            <a:ext uri="{FF2B5EF4-FFF2-40B4-BE49-F238E27FC236}">
              <a16:creationId xmlns:a16="http://schemas.microsoft.com/office/drawing/2014/main" id="{5BB2E893-86A0-48B7-8055-717E731E8702}"/>
            </a:ext>
          </a:extLst>
        </xdr:cNvPr>
        <xdr:cNvSpPr/>
      </xdr:nvSpPr>
      <xdr:spPr>
        <a:xfrm>
          <a:off x="13240442" y="507252"/>
          <a:ext cx="6147016" cy="7504634"/>
        </a:xfrm>
        <a:prstGeom prst="roundRect">
          <a:avLst>
            <a:gd name="adj" fmla="val 6647"/>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19</xdr:col>
      <xdr:colOff>391887</xdr:colOff>
      <xdr:row>3</xdr:row>
      <xdr:rowOff>0</xdr:rowOff>
    </xdr:from>
    <xdr:to>
      <xdr:col>28</xdr:col>
      <xdr:colOff>446314</xdr:colOff>
      <xdr:row>14</xdr:row>
      <xdr:rowOff>107228</xdr:rowOff>
    </xdr:to>
    <xdr:graphicFrame macro="">
      <xdr:nvGraphicFramePr>
        <xdr:cNvPr id="15" name="Chart 14">
          <a:extLst>
            <a:ext uri="{FF2B5EF4-FFF2-40B4-BE49-F238E27FC236}">
              <a16:creationId xmlns:a16="http://schemas.microsoft.com/office/drawing/2014/main" id="{A4B66D69-7110-47E0-AAAA-6C4FE5208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19</xdr:col>
      <xdr:colOff>333616</xdr:colOff>
      <xdr:row>2</xdr:row>
      <xdr:rowOff>174171</xdr:rowOff>
    </xdr:from>
    <xdr:ext cx="1952385" cy="239486"/>
    <xdr:sp macro="" textlink="">
      <xdr:nvSpPr>
        <xdr:cNvPr id="30" name="TextBox 29">
          <a:extLst>
            <a:ext uri="{FF2B5EF4-FFF2-40B4-BE49-F238E27FC236}">
              <a16:creationId xmlns:a16="http://schemas.microsoft.com/office/drawing/2014/main" id="{9B7CE2EB-DF78-468A-81AB-42434ED29779}"/>
            </a:ext>
          </a:extLst>
        </xdr:cNvPr>
        <xdr:cNvSpPr txBox="1"/>
      </xdr:nvSpPr>
      <xdr:spPr>
        <a:xfrm>
          <a:off x="13156987" y="566057"/>
          <a:ext cx="1952385"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19</xdr:col>
      <xdr:colOff>431589</xdr:colOff>
      <xdr:row>15</xdr:row>
      <xdr:rowOff>21772</xdr:rowOff>
    </xdr:from>
    <xdr:ext cx="1103297" cy="315686"/>
    <xdr:sp macro="" textlink="">
      <xdr:nvSpPr>
        <xdr:cNvPr id="23" name="TextBox 22">
          <a:extLst>
            <a:ext uri="{FF2B5EF4-FFF2-40B4-BE49-F238E27FC236}">
              <a16:creationId xmlns:a16="http://schemas.microsoft.com/office/drawing/2014/main" id="{EA29B38B-04C0-46AC-8F2F-1FF9042AD0E9}"/>
            </a:ext>
          </a:extLst>
        </xdr:cNvPr>
        <xdr:cNvSpPr txBox="1"/>
      </xdr:nvSpPr>
      <xdr:spPr>
        <a:xfrm>
          <a:off x="13254960" y="2960915"/>
          <a:ext cx="1103297" cy="315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19</xdr:col>
      <xdr:colOff>427957</xdr:colOff>
      <xdr:row>16</xdr:row>
      <xdr:rowOff>93594</xdr:rowOff>
    </xdr:from>
    <xdr:to>
      <xdr:col>23</xdr:col>
      <xdr:colOff>482299</xdr:colOff>
      <xdr:row>27</xdr:row>
      <xdr:rowOff>144680</xdr:rowOff>
    </xdr:to>
    <xdr:graphicFrame macro="">
      <xdr:nvGraphicFramePr>
        <xdr:cNvPr id="31" name="Chart 30">
          <a:extLst>
            <a:ext uri="{FF2B5EF4-FFF2-40B4-BE49-F238E27FC236}">
              <a16:creationId xmlns:a16="http://schemas.microsoft.com/office/drawing/2014/main" id="{EF3719B7-1BE4-4000-BF55-F5E9B3DE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406186</xdr:colOff>
      <xdr:row>28</xdr:row>
      <xdr:rowOff>29509</xdr:rowOff>
    </xdr:from>
    <xdr:to>
      <xdr:col>28</xdr:col>
      <xdr:colOff>478971</xdr:colOff>
      <xdr:row>28</xdr:row>
      <xdr:rowOff>32657</xdr:rowOff>
    </xdr:to>
    <xdr:cxnSp macro="">
      <xdr:nvCxnSpPr>
        <xdr:cNvPr id="32" name="Straight Connector 31">
          <a:extLst>
            <a:ext uri="{FF2B5EF4-FFF2-40B4-BE49-F238E27FC236}">
              <a16:creationId xmlns:a16="http://schemas.microsoft.com/office/drawing/2014/main" id="{CC5FA5E8-5605-47C3-B673-815C2FBE0A18}"/>
            </a:ext>
          </a:extLst>
        </xdr:cNvPr>
        <xdr:cNvCxnSpPr/>
      </xdr:nvCxnSpPr>
      <xdr:spPr>
        <a:xfrm flipH="1" flipV="1">
          <a:off x="13229557" y="5559452"/>
          <a:ext cx="6147014" cy="314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174171</xdr:colOff>
      <xdr:row>15</xdr:row>
      <xdr:rowOff>43543</xdr:rowOff>
    </xdr:from>
    <xdr:to>
      <xdr:col>24</xdr:col>
      <xdr:colOff>206828</xdr:colOff>
      <xdr:row>27</xdr:row>
      <xdr:rowOff>185057</xdr:rowOff>
    </xdr:to>
    <xdr:cxnSp macro="">
      <xdr:nvCxnSpPr>
        <xdr:cNvPr id="34" name="Straight Connector 33">
          <a:extLst>
            <a:ext uri="{FF2B5EF4-FFF2-40B4-BE49-F238E27FC236}">
              <a16:creationId xmlns:a16="http://schemas.microsoft.com/office/drawing/2014/main" id="{19CEEBE7-52C8-456E-BFE9-16C37F531715}"/>
            </a:ext>
          </a:extLst>
        </xdr:cNvPr>
        <xdr:cNvCxnSpPr/>
      </xdr:nvCxnSpPr>
      <xdr:spPr>
        <a:xfrm>
          <a:off x="16372114" y="2982686"/>
          <a:ext cx="32657" cy="25363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283027</xdr:colOff>
      <xdr:row>16</xdr:row>
      <xdr:rowOff>65314</xdr:rowOff>
    </xdr:from>
    <xdr:to>
      <xdr:col>28</xdr:col>
      <xdr:colOff>468085</xdr:colOff>
      <xdr:row>28</xdr:row>
      <xdr:rowOff>0</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3A1F2C23-DA91-4AB8-9964-BD21D1B9A9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480970" y="3200400"/>
              <a:ext cx="2884715" cy="23295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460615</xdr:colOff>
      <xdr:row>15</xdr:row>
      <xdr:rowOff>7738</xdr:rowOff>
    </xdr:from>
    <xdr:to>
      <xdr:col>28</xdr:col>
      <xdr:colOff>533400</xdr:colOff>
      <xdr:row>15</xdr:row>
      <xdr:rowOff>10886</xdr:rowOff>
    </xdr:to>
    <xdr:cxnSp macro="">
      <xdr:nvCxnSpPr>
        <xdr:cNvPr id="41" name="Straight Connector 40">
          <a:extLst>
            <a:ext uri="{FF2B5EF4-FFF2-40B4-BE49-F238E27FC236}">
              <a16:creationId xmlns:a16="http://schemas.microsoft.com/office/drawing/2014/main" id="{AC6524B7-D9DD-46D1-AA08-332431484A5A}"/>
            </a:ext>
          </a:extLst>
        </xdr:cNvPr>
        <xdr:cNvCxnSpPr/>
      </xdr:nvCxnSpPr>
      <xdr:spPr>
        <a:xfrm flipH="1" flipV="1">
          <a:off x="13283986" y="2946881"/>
          <a:ext cx="6147014" cy="314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453360</xdr:colOff>
      <xdr:row>15</xdr:row>
      <xdr:rowOff>0</xdr:rowOff>
    </xdr:from>
    <xdr:to>
      <xdr:col>28</xdr:col>
      <xdr:colOff>526145</xdr:colOff>
      <xdr:row>15</xdr:row>
      <xdr:rowOff>3148</xdr:rowOff>
    </xdr:to>
    <xdr:cxnSp macro="">
      <xdr:nvCxnSpPr>
        <xdr:cNvPr id="46" name="Straight Connector 45">
          <a:extLst>
            <a:ext uri="{FF2B5EF4-FFF2-40B4-BE49-F238E27FC236}">
              <a16:creationId xmlns:a16="http://schemas.microsoft.com/office/drawing/2014/main" id="{7DA0258C-D9FC-4162-98FC-3F572833353E}"/>
            </a:ext>
          </a:extLst>
        </xdr:cNvPr>
        <xdr:cNvCxnSpPr/>
      </xdr:nvCxnSpPr>
      <xdr:spPr>
        <a:xfrm flipH="1" flipV="1">
          <a:off x="13276731" y="2939143"/>
          <a:ext cx="6147014" cy="314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137674</xdr:colOff>
      <xdr:row>15</xdr:row>
      <xdr:rowOff>32657</xdr:rowOff>
    </xdr:from>
    <xdr:ext cx="1734670" cy="283029"/>
    <xdr:sp macro="" textlink="">
      <xdr:nvSpPr>
        <xdr:cNvPr id="48" name="TextBox 47">
          <a:extLst>
            <a:ext uri="{FF2B5EF4-FFF2-40B4-BE49-F238E27FC236}">
              <a16:creationId xmlns:a16="http://schemas.microsoft.com/office/drawing/2014/main" id="{ECBDD9B2-46BC-4C8E-AAC2-4A7AB62C7A0C}"/>
            </a:ext>
          </a:extLst>
        </xdr:cNvPr>
        <xdr:cNvSpPr txBox="1"/>
      </xdr:nvSpPr>
      <xdr:spPr>
        <a:xfrm>
          <a:off x="16335617" y="2971800"/>
          <a:ext cx="1734670"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19</xdr:col>
      <xdr:colOff>478972</xdr:colOff>
      <xdr:row>28</xdr:row>
      <xdr:rowOff>171235</xdr:rowOff>
    </xdr:from>
    <xdr:to>
      <xdr:col>23</xdr:col>
      <xdr:colOff>250371</xdr:colOff>
      <xdr:row>40</xdr:row>
      <xdr:rowOff>124353</xdr:rowOff>
    </xdr:to>
    <xdr:graphicFrame macro="">
      <xdr:nvGraphicFramePr>
        <xdr:cNvPr id="49" name="Chart 48">
          <a:extLst>
            <a:ext uri="{FF2B5EF4-FFF2-40B4-BE49-F238E27FC236}">
              <a16:creationId xmlns:a16="http://schemas.microsoft.com/office/drawing/2014/main" id="{5E40F505-2C93-40EF-896E-9EA633F17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19</xdr:col>
      <xdr:colOff>355389</xdr:colOff>
      <xdr:row>28</xdr:row>
      <xdr:rowOff>43543</xdr:rowOff>
    </xdr:from>
    <xdr:ext cx="1331898" cy="337457"/>
    <xdr:sp macro="" textlink="">
      <xdr:nvSpPr>
        <xdr:cNvPr id="51" name="TextBox 50">
          <a:extLst>
            <a:ext uri="{FF2B5EF4-FFF2-40B4-BE49-F238E27FC236}">
              <a16:creationId xmlns:a16="http://schemas.microsoft.com/office/drawing/2014/main" id="{0831C779-CF8B-41CA-A74B-2670683BED30}"/>
            </a:ext>
          </a:extLst>
        </xdr:cNvPr>
        <xdr:cNvSpPr txBox="1"/>
      </xdr:nvSpPr>
      <xdr:spPr>
        <a:xfrm>
          <a:off x="13178760" y="5573486"/>
          <a:ext cx="133189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23</xdr:col>
      <xdr:colOff>228599</xdr:colOff>
      <xdr:row>28</xdr:row>
      <xdr:rowOff>171450</xdr:rowOff>
    </xdr:from>
    <xdr:to>
      <xdr:col>26</xdr:col>
      <xdr:colOff>130628</xdr:colOff>
      <xdr:row>40</xdr:row>
      <xdr:rowOff>174171</xdr:rowOff>
    </xdr:to>
    <xdr:graphicFrame macro="">
      <xdr:nvGraphicFramePr>
        <xdr:cNvPr id="52" name="Chart 51">
          <a:extLst>
            <a:ext uri="{FF2B5EF4-FFF2-40B4-BE49-F238E27FC236}">
              <a16:creationId xmlns:a16="http://schemas.microsoft.com/office/drawing/2014/main" id="{801C9660-F07C-46B1-B8B6-EE140F63E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20</xdr:col>
      <xdr:colOff>442473</xdr:colOff>
      <xdr:row>39</xdr:row>
      <xdr:rowOff>185057</xdr:rowOff>
    </xdr:from>
    <xdr:ext cx="1353669" cy="283029"/>
    <xdr:sp macro="" textlink="">
      <xdr:nvSpPr>
        <xdr:cNvPr id="53" name="TextBox 52">
          <a:extLst>
            <a:ext uri="{FF2B5EF4-FFF2-40B4-BE49-F238E27FC236}">
              <a16:creationId xmlns:a16="http://schemas.microsoft.com/office/drawing/2014/main" id="{399BFFB8-C5F7-419D-A38D-6BF588B3AB4F}"/>
            </a:ext>
          </a:extLst>
        </xdr:cNvPr>
        <xdr:cNvSpPr txBox="1"/>
      </xdr:nvSpPr>
      <xdr:spPr>
        <a:xfrm>
          <a:off x="13940759" y="7870371"/>
          <a:ext cx="135366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0" i="0" u="none" strike="noStrike" kern="120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23</xdr:col>
      <xdr:colOff>312421</xdr:colOff>
      <xdr:row>40</xdr:row>
      <xdr:rowOff>0</xdr:rowOff>
    </xdr:from>
    <xdr:ext cx="1701436" cy="283029"/>
    <xdr:sp macro="" textlink="">
      <xdr:nvSpPr>
        <xdr:cNvPr id="54" name="TextBox 53">
          <a:extLst>
            <a:ext uri="{FF2B5EF4-FFF2-40B4-BE49-F238E27FC236}">
              <a16:creationId xmlns:a16="http://schemas.microsoft.com/office/drawing/2014/main" id="{5984ACC2-5133-43D3-B820-EB8B59B441B0}"/>
            </a:ext>
          </a:extLst>
        </xdr:cNvPr>
        <xdr:cNvSpPr txBox="1"/>
      </xdr:nvSpPr>
      <xdr:spPr>
        <a:xfrm>
          <a:off x="15735301" y="7970520"/>
          <a:ext cx="170143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0" i="0" u="none" strike="noStrike" kern="120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26</xdr:col>
      <xdr:colOff>108858</xdr:colOff>
      <xdr:row>28</xdr:row>
      <xdr:rowOff>175260</xdr:rowOff>
    </xdr:from>
    <xdr:to>
      <xdr:col>28</xdr:col>
      <xdr:colOff>624840</xdr:colOff>
      <xdr:row>40</xdr:row>
      <xdr:rowOff>114299</xdr:rowOff>
    </xdr:to>
    <xdr:graphicFrame macro="">
      <xdr:nvGraphicFramePr>
        <xdr:cNvPr id="55" name="Chart 54">
          <a:extLst>
            <a:ext uri="{FF2B5EF4-FFF2-40B4-BE49-F238E27FC236}">
              <a16:creationId xmlns:a16="http://schemas.microsoft.com/office/drawing/2014/main" id="{DFAFF1F3-7265-416F-8A49-1A33A72B2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26</xdr:col>
      <xdr:colOff>226936</xdr:colOff>
      <xdr:row>39</xdr:row>
      <xdr:rowOff>185057</xdr:rowOff>
    </xdr:from>
    <xdr:ext cx="1632344" cy="283029"/>
    <xdr:sp macro="" textlink="">
      <xdr:nvSpPr>
        <xdr:cNvPr id="56" name="TextBox 55">
          <a:extLst>
            <a:ext uri="{FF2B5EF4-FFF2-40B4-BE49-F238E27FC236}">
              <a16:creationId xmlns:a16="http://schemas.microsoft.com/office/drawing/2014/main" id="{555A2F1B-5BFA-4363-B8C8-69926F2C30E1}"/>
            </a:ext>
          </a:extLst>
        </xdr:cNvPr>
        <xdr:cNvSpPr txBox="1"/>
      </xdr:nvSpPr>
      <xdr:spPr>
        <a:xfrm>
          <a:off x="17661496" y="7957457"/>
          <a:ext cx="1632344"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0" i="0" u="none" strike="noStrike" kern="120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8</xdr:col>
      <xdr:colOff>114300</xdr:colOff>
      <xdr:row>7</xdr:row>
      <xdr:rowOff>137160</xdr:rowOff>
    </xdr:from>
    <xdr:to>
      <xdr:col>9</xdr:col>
      <xdr:colOff>632460</xdr:colOff>
      <xdr:row>9</xdr:row>
      <xdr:rowOff>76200</xdr:rowOff>
    </xdr:to>
    <xdr:sp macro="" textlink="">
      <xdr:nvSpPr>
        <xdr:cNvPr id="57" name="TextBox 56">
          <a:extLst>
            <a:ext uri="{FF2B5EF4-FFF2-40B4-BE49-F238E27FC236}">
              <a16:creationId xmlns:a16="http://schemas.microsoft.com/office/drawing/2014/main" id="{4A1112F1-2080-8BB2-FFF3-E29B236B66C1}"/>
            </a:ext>
          </a:extLst>
        </xdr:cNvPr>
        <xdr:cNvSpPr txBox="1"/>
      </xdr:nvSpPr>
      <xdr:spPr>
        <a:xfrm>
          <a:off x="5478780" y="1524000"/>
          <a:ext cx="11887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t>FILTER PANEL</a:t>
          </a:r>
        </a:p>
      </xdr:txBody>
    </xdr:sp>
    <xdr:clientData/>
  </xdr:twoCellAnchor>
  <xdr:twoCellAnchor editAs="oneCell">
    <xdr:from>
      <xdr:col>7</xdr:col>
      <xdr:colOff>533400</xdr:colOff>
      <xdr:row>7</xdr:row>
      <xdr:rowOff>137160</xdr:rowOff>
    </xdr:from>
    <xdr:to>
      <xdr:col>8</xdr:col>
      <xdr:colOff>160020</xdr:colOff>
      <xdr:row>9</xdr:row>
      <xdr:rowOff>38100</xdr:rowOff>
    </xdr:to>
    <xdr:pic>
      <xdr:nvPicPr>
        <xdr:cNvPr id="58" name="Picture 57">
          <a:extLst>
            <a:ext uri="{FF2B5EF4-FFF2-40B4-BE49-F238E27FC236}">
              <a16:creationId xmlns:a16="http://schemas.microsoft.com/office/drawing/2014/main" id="{0100E04A-2C0D-7035-1E73-C0E0B59FFC4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H="1">
          <a:off x="5227320" y="152400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279399</xdr:colOff>
      <xdr:row>16</xdr:row>
      <xdr:rowOff>188686</xdr:rowOff>
    </xdr:from>
    <xdr:to>
      <xdr:col>10</xdr:col>
      <xdr:colOff>83456</xdr:colOff>
      <xdr:row>23</xdr:row>
      <xdr:rowOff>76200</xdr:rowOff>
    </xdr:to>
    <mc:AlternateContent xmlns:mc="http://schemas.openxmlformats.org/markup-compatibility/2006">
      <mc:Choice xmlns:a14="http://schemas.microsoft.com/office/drawing/2010/main" Requires="a14">
        <xdr:graphicFrame macro="">
          <xdr:nvGraphicFramePr>
            <xdr:cNvPr id="59" name="Outlet Location Type 1">
              <a:extLst>
                <a:ext uri="{FF2B5EF4-FFF2-40B4-BE49-F238E27FC236}">
                  <a16:creationId xmlns:a16="http://schemas.microsoft.com/office/drawing/2014/main" id="{90E30503-9E98-41CA-8207-F5CBBC797D6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003799" y="3323772"/>
              <a:ext cx="1828800" cy="1302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290285</xdr:colOff>
      <xdr:row>23</xdr:row>
      <xdr:rowOff>134257</xdr:rowOff>
    </xdr:from>
    <xdr:to>
      <xdr:col>10</xdr:col>
      <xdr:colOff>94342</xdr:colOff>
      <xdr:row>35</xdr:row>
      <xdr:rowOff>32657</xdr:rowOff>
    </xdr:to>
    <mc:AlternateContent xmlns:mc="http://schemas.openxmlformats.org/markup-compatibility/2006">
      <mc:Choice xmlns:a14="http://schemas.microsoft.com/office/drawing/2010/main" Requires="a14">
        <xdr:graphicFrame macro="">
          <xdr:nvGraphicFramePr>
            <xdr:cNvPr id="60" name="Item Type 1">
              <a:extLst>
                <a:ext uri="{FF2B5EF4-FFF2-40B4-BE49-F238E27FC236}">
                  <a16:creationId xmlns:a16="http://schemas.microsoft.com/office/drawing/2014/main" id="{50DB0AF7-9C51-4EB7-A40B-F904A6BC6AC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014685" y="4684486"/>
              <a:ext cx="1828800" cy="2249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326573</xdr:colOff>
      <xdr:row>35</xdr:row>
      <xdr:rowOff>76199</xdr:rowOff>
    </xdr:from>
    <xdr:to>
      <xdr:col>8</xdr:col>
      <xdr:colOff>360291</xdr:colOff>
      <xdr:row>38</xdr:row>
      <xdr:rowOff>185056</xdr:rowOff>
    </xdr:to>
    <xdr:pic>
      <xdr:nvPicPr>
        <xdr:cNvPr id="61" name="Picture 60">
          <a:hlinkClick xmlns:r="http://schemas.openxmlformats.org/officeDocument/2006/relationships" r:id="rId15"/>
          <a:extLst>
            <a:ext uri="{FF2B5EF4-FFF2-40B4-BE49-F238E27FC236}">
              <a16:creationId xmlns:a16="http://schemas.microsoft.com/office/drawing/2014/main" id="{280AEA2B-844B-F7F5-6D8E-4A54DE52F87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050973" y="6977742"/>
          <a:ext cx="708632" cy="696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576944</xdr:colOff>
      <xdr:row>35</xdr:row>
      <xdr:rowOff>74959</xdr:rowOff>
    </xdr:from>
    <xdr:to>
      <xdr:col>9</xdr:col>
      <xdr:colOff>611925</xdr:colOff>
      <xdr:row>38</xdr:row>
      <xdr:rowOff>185059</xdr:rowOff>
    </xdr:to>
    <xdr:pic>
      <xdr:nvPicPr>
        <xdr:cNvPr id="62" name="Picture 61">
          <a:hlinkClick xmlns:r="http://schemas.openxmlformats.org/officeDocument/2006/relationships" r:id="rId17"/>
          <a:extLst>
            <a:ext uri="{FF2B5EF4-FFF2-40B4-BE49-F238E27FC236}">
              <a16:creationId xmlns:a16="http://schemas.microsoft.com/office/drawing/2014/main" id="{9347EFE1-2E2B-73EA-03C7-FA588AECA90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976258" y="6976502"/>
          <a:ext cx="709896" cy="697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tawsalkar" refreshedDate="45681.65783113426" createdVersion="8" refreshedVersion="8" minRefreshableVersion="3" recordCount="8523" xr:uid="{55AA0886-2FF9-4BAC-A7C6-CE7FF9B771FD}">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47663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67A3EE-7A3D-4E5A-A395-8B8696CD0790}"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6:B110"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13">
    <format dxfId="2586">
      <pivotArea type="all" dataOnly="0" outline="0" fieldPosition="0"/>
    </format>
    <format dxfId="2587">
      <pivotArea outline="0" collapsedLevelsAreSubtotals="1" fieldPosition="0"/>
    </format>
    <format dxfId="2588">
      <pivotArea dataOnly="0" labelOnly="1" grandRow="1" outline="0" fieldPosition="0"/>
    </format>
    <format dxfId="2589">
      <pivotArea outline="0" collapsedLevelsAreSubtotals="1" fieldPosition="0"/>
    </format>
    <format dxfId="2590">
      <pivotArea type="all" dataOnly="0" outline="0" fieldPosition="0"/>
    </format>
    <format dxfId="2591">
      <pivotArea outline="0" collapsedLevelsAreSubtotals="1" fieldPosition="0"/>
    </format>
    <format dxfId="2592">
      <pivotArea field="6" type="button" dataOnly="0" labelOnly="1" outline="0"/>
    </format>
    <format dxfId="2585">
      <pivotArea outline="0" collapsedLevelsAreSubtotals="1" fieldPosition="0"/>
    </format>
    <format dxfId="2584">
      <pivotArea type="all" dataOnly="0" outline="0" fieldPosition="0"/>
    </format>
    <format dxfId="2583">
      <pivotArea outline="0" collapsedLevelsAreSubtotals="1" fieldPosition="0"/>
    </format>
    <format dxfId="2582">
      <pivotArea field="8" type="button" dataOnly="0" labelOnly="1" outline="0" axis="axisRow" fieldPosition="0"/>
    </format>
    <format dxfId="2581">
      <pivotArea dataOnly="0" labelOnly="1" fieldPosition="0">
        <references count="1">
          <reference field="8" count="0"/>
        </references>
      </pivotArea>
    </format>
    <format dxfId="2580">
      <pivotArea dataOnly="0" labelOnly="1" outline="0" axis="axisValues" fieldPosition="0"/>
    </format>
  </formats>
  <chartFormats count="2">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CF326E-136F-4F35-8227-A040EE5B5F34}"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9:B10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70"/>
  </dataFields>
  <formats count="13">
    <format dxfId="2594">
      <pivotArea type="all" dataOnly="0" outline="0" fieldPosition="0"/>
    </format>
    <format dxfId="2595">
      <pivotArea outline="0" collapsedLevelsAreSubtotals="1" fieldPosition="0"/>
    </format>
    <format dxfId="2596">
      <pivotArea dataOnly="0" labelOnly="1" grandRow="1" outline="0" fieldPosition="0"/>
    </format>
    <format dxfId="2597">
      <pivotArea outline="0" collapsedLevelsAreSubtotals="1" fieldPosition="0"/>
    </format>
    <format dxfId="2598">
      <pivotArea type="all" dataOnly="0" outline="0" fieldPosition="0"/>
    </format>
    <format dxfId="2599">
      <pivotArea outline="0" collapsedLevelsAreSubtotals="1" fieldPosition="0"/>
    </format>
    <format dxfId="2600">
      <pivotArea field="6" type="button" dataOnly="0" labelOnly="1" outline="0"/>
    </format>
    <format dxfId="2593">
      <pivotArea outline="0" collapsedLevelsAreSubtotals="1" fieldPosition="0"/>
    </format>
    <format dxfId="2579">
      <pivotArea type="all" dataOnly="0" outline="0" fieldPosition="0"/>
    </format>
    <format dxfId="2578">
      <pivotArea outline="0" collapsedLevelsAreSubtotals="1" fieldPosition="0"/>
    </format>
    <format dxfId="2577">
      <pivotArea field="8" type="button" dataOnly="0" labelOnly="1" outline="0" axis="axisRow" fieldPosition="0"/>
    </format>
    <format dxfId="2576">
      <pivotArea dataOnly="0" labelOnly="1" fieldPosition="0">
        <references count="1">
          <reference field="8" count="0"/>
        </references>
      </pivotArea>
    </format>
    <format dxfId="257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2"/>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C347AF-7F3C-42D7-B1E6-B96F2555AD98}"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91:B9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2601">
      <pivotArea type="all" dataOnly="0" outline="0" fieldPosition="0"/>
    </format>
    <format dxfId="2602">
      <pivotArea outline="0" collapsedLevelsAreSubtotals="1" fieldPosition="0"/>
    </format>
    <format dxfId="2603">
      <pivotArea dataOnly="0" labelOnly="1" grandRow="1" outline="0" fieldPosition="0"/>
    </format>
    <format dxfId="2604">
      <pivotArea outline="0" collapsedLevelsAreSubtotals="1" fieldPosition="0"/>
    </format>
    <format dxfId="2574">
      <pivotArea type="all" dataOnly="0" outline="0" fieldPosition="0"/>
    </format>
    <format dxfId="2573">
      <pivotArea outline="0" collapsedLevelsAreSubtotals="1" fieldPosition="0"/>
    </format>
    <format dxfId="2572">
      <pivotArea field="8" type="button" dataOnly="0" labelOnly="1" outline="0" axis="axisRow" fieldPosition="0"/>
    </format>
    <format dxfId="2571">
      <pivotArea dataOnly="0" labelOnly="1" fieldPosition="0">
        <references count="1">
          <reference field="8" count="0"/>
        </references>
      </pivotArea>
    </format>
    <format dxfId="257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2"/>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FB8F79-9CCB-418E-A4A6-C3334D2B52B7}"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0:B8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2610">
      <pivotArea type="all" dataOnly="0" outline="0" fieldPosition="0"/>
    </format>
    <format dxfId="2611">
      <pivotArea outline="0" collapsedLevelsAreSubtotals="1" fieldPosition="0"/>
    </format>
    <format dxfId="2612">
      <pivotArea dataOnly="0" labelOnly="1" grandRow="1" outline="0" fieldPosition="0"/>
    </format>
    <format dxfId="2613">
      <pivotArea outline="0" collapsedLevelsAreSubtotals="1" fieldPosition="0"/>
    </format>
    <format dxfId="2609">
      <pivotArea type="all" dataOnly="0" outline="0" fieldPosition="0"/>
    </format>
    <format dxfId="2608">
      <pivotArea outline="0" collapsedLevelsAreSubtotals="1" fieldPosition="0"/>
    </format>
    <format dxfId="2607">
      <pivotArea field="6" type="button" dataOnly="0" labelOnly="1" outline="0" axis="axisRow" fieldPosition="0"/>
    </format>
    <format dxfId="2606">
      <pivotArea dataOnly="0" labelOnly="1" fieldPosition="0">
        <references count="1">
          <reference field="6" count="0"/>
        </references>
      </pivotArea>
    </format>
    <format dxfId="260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FA1245-6E4E-40F3-8F8A-5EE483D6A507}"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7:B7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2619">
      <pivotArea type="all" dataOnly="0" outline="0" fieldPosition="0"/>
    </format>
    <format dxfId="2620">
      <pivotArea outline="0" collapsedLevelsAreSubtotals="1" fieldPosition="0"/>
    </format>
    <format dxfId="2621">
      <pivotArea dataOnly="0" labelOnly="1" grandRow="1" outline="0" fieldPosition="0"/>
    </format>
    <format dxfId="2622">
      <pivotArea outline="0" collapsedLevelsAreSubtotals="1" fieldPosition="0"/>
    </format>
    <format dxfId="2618">
      <pivotArea type="all" dataOnly="0" outline="0" fieldPosition="0"/>
    </format>
    <format dxfId="2617">
      <pivotArea outline="0" collapsedLevelsAreSubtotals="1" fieldPosition="0"/>
    </format>
    <format dxfId="2616">
      <pivotArea field="7" type="button" dataOnly="0" labelOnly="1" outline="0" axis="axisRow" fieldPosition="0"/>
    </format>
    <format dxfId="2615">
      <pivotArea dataOnly="0" labelOnly="1" fieldPosition="0">
        <references count="1">
          <reference field="7" count="0"/>
        </references>
      </pivotArea>
    </format>
    <format dxfId="261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21613D-E8E3-41E1-9A85-8C5242F3EC5F}"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9:C2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3">
    <format dxfId="2635">
      <pivotArea type="all" dataOnly="0" outline="0" fieldPosition="0"/>
    </format>
    <format dxfId="2634">
      <pivotArea outline="0" collapsedLevelsAreSubtotals="1" fieldPosition="0"/>
    </format>
    <format dxfId="2633">
      <pivotArea dataOnly="0" labelOnly="1" grandRow="1" outline="0" fieldPosition="0"/>
    </format>
    <format dxfId="2632">
      <pivotArea dataOnly="0" labelOnly="1" outline="0" axis="axisValues" fieldPosition="0"/>
    </format>
    <format dxfId="2631">
      <pivotArea outline="0" collapsedLevelsAreSubtotals="1" fieldPosition="0"/>
    </format>
    <format dxfId="2630">
      <pivotArea type="all" dataOnly="0" outline="0" fieldPosition="0"/>
    </format>
    <format dxfId="2629">
      <pivotArea outline="0" collapsedLevelsAreSubtotals="1" fieldPosition="0"/>
    </format>
    <format dxfId="2628">
      <pivotArea type="origin" dataOnly="0" labelOnly="1" outline="0" fieldPosition="0"/>
    </format>
    <format dxfId="2627">
      <pivotArea field="0" type="button" dataOnly="0" labelOnly="1" outline="0" axis="axisCol" fieldPosition="0"/>
    </format>
    <format dxfId="2626">
      <pivotArea type="topRight" dataOnly="0" labelOnly="1" outline="0" fieldPosition="0"/>
    </format>
    <format dxfId="2625">
      <pivotArea field="6" type="button" dataOnly="0" labelOnly="1" outline="0" axis="axisRow" fieldPosition="0"/>
    </format>
    <format dxfId="2624">
      <pivotArea dataOnly="0" labelOnly="1" fieldPosition="0">
        <references count="1">
          <reference field="6" count="0"/>
        </references>
      </pivotArea>
    </format>
    <format dxfId="2623">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492F8E-F91E-47C9-BAFA-944DEE949EB3}" name="PivotTable3"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7">
    <format dxfId="2642">
      <pivotArea type="all" dataOnly="0" outline="0" fieldPosition="0"/>
    </format>
    <format dxfId="2641">
      <pivotArea outline="0" collapsedLevelsAreSubtotals="1" fieldPosition="0"/>
    </format>
    <format dxfId="2640">
      <pivotArea field="0" type="button" dataOnly="0" labelOnly="1" outline="0" axis="axisRow" fieldPosition="0"/>
    </format>
    <format dxfId="2639">
      <pivotArea dataOnly="0" labelOnly="1" fieldPosition="0">
        <references count="1">
          <reference field="0" count="0"/>
        </references>
      </pivotArea>
    </format>
    <format dxfId="2638">
      <pivotArea dataOnly="0" labelOnly="1" grandRow="1" outline="0" fieldPosition="0"/>
    </format>
    <format dxfId="2637">
      <pivotArea dataOnly="0" labelOnly="1" outline="0" axis="axisValues" fieldPosition="0"/>
    </format>
    <format dxfId="263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988379-9E66-4D7A-AD91-BAB86449CE44}"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 fld="1" subtotal="count" baseField="0" baseItem="1"/>
    <dataField name="Average of Rating" fld="12" subtotal="average" baseField="0" baseItem="1"/>
  </dataFields>
  <formats count="3">
    <format dxfId="2645">
      <pivotArea type="all" dataOnly="0" outline="0" fieldPosition="0"/>
    </format>
    <format dxfId="2644">
      <pivotArea outline="0" collapsedLevelsAreSubtotals="1" fieldPosition="0"/>
    </format>
    <format dxfId="264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66AEE3-89CA-48EB-AA5D-09FC6EFB6D60}"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3:B6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9">
    <format dxfId="2654">
      <pivotArea type="all" dataOnly="0" outline="0" fieldPosition="0"/>
    </format>
    <format dxfId="2653">
      <pivotArea outline="0" collapsedLevelsAreSubtotals="1" fieldPosition="0"/>
    </format>
    <format dxfId="2652">
      <pivotArea dataOnly="0" labelOnly="1" grandRow="1" outline="0" fieldPosition="0"/>
    </format>
    <format dxfId="2651">
      <pivotArea outline="0" collapsedLevelsAreSubtotals="1" fieldPosition="0"/>
    </format>
    <format dxfId="2650">
      <pivotArea type="all" dataOnly="0" outline="0" fieldPosition="0"/>
    </format>
    <format dxfId="2649">
      <pivotArea outline="0" collapsedLevelsAreSubtotals="1" fieldPosition="0"/>
    </format>
    <format dxfId="2648">
      <pivotArea field="4" type="button" dataOnly="0" labelOnly="1" outline="0" axis="axisRow" fieldPosition="0"/>
    </format>
    <format dxfId="2647">
      <pivotArea dataOnly="0" labelOnly="1" fieldPosition="0">
        <references count="1">
          <reference field="4" count="0"/>
        </references>
      </pivotArea>
    </format>
    <format dxfId="264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145825-67F3-4ED0-AA8C-C340220CFC3C}"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2:B4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9">
    <format dxfId="2663">
      <pivotArea type="all" dataOnly="0" outline="0" fieldPosition="0"/>
    </format>
    <format dxfId="2662">
      <pivotArea outline="0" collapsedLevelsAreSubtotals="1" fieldPosition="0"/>
    </format>
    <format dxfId="2661">
      <pivotArea dataOnly="0" labelOnly="1" grandRow="1" outline="0" fieldPosition="0"/>
    </format>
    <format dxfId="2660">
      <pivotArea outline="0" collapsedLevelsAreSubtotals="1" fieldPosition="0"/>
    </format>
    <format dxfId="2659">
      <pivotArea type="all" dataOnly="0" outline="0" fieldPosition="0"/>
    </format>
    <format dxfId="2658">
      <pivotArea outline="0" collapsedLevelsAreSubtotals="1" fieldPosition="0"/>
    </format>
    <format dxfId="2657">
      <pivotArea field="3" type="button" dataOnly="0" labelOnly="1" outline="0" axis="axisRow" fieldPosition="0"/>
    </format>
    <format dxfId="2656">
      <pivotArea dataOnly="0" labelOnly="1" fieldPosition="0">
        <references count="1">
          <reference field="3" count="0"/>
        </references>
      </pivotArea>
    </format>
    <format dxfId="265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C5CB172-3991-47B4-AD57-A2E822D736A7}" sourceName="Outlet Size">
  <pivotTables>
    <pivotTable tabId="2" name="PivotTable1"/>
    <pivotTable tabId="2" name="PivotTable3"/>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8476637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E4398FD-8DF4-4DB6-A095-BC40B0FD5FE4}" sourceName="Outlet Location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476637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19E975C-5070-486B-8165-754F57D9419B}" sourceName="Item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476637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6A8BCA4-E61E-4557-AAE9-1CB3290C95C2}" cache="Slicer_Outlet_Size" caption="Outlet Size" rowHeight="260350"/>
  <slicer name="Outlet Location Type" xr10:uid="{9E175A09-FD05-427D-A725-214E637B2921}" cache="Slicer_Outlet_Location_Type" caption="Outlet Location Type" rowHeight="260350"/>
  <slicer name="Item Type" xr10:uid="{FF055FE7-FABC-435E-A389-E5B253716DD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6E8FD9E-003F-457D-A3B4-58CCF5B9FA68}" cache="Slicer_Outlet_Size" caption="Outlet Size" style="Blinkit Analysis" rowHeight="260350"/>
  <slicer name="Outlet Location Type 1" xr10:uid="{B89279C1-F6A4-4356-B236-81FD1CAE57C5}" cache="Slicer_Outlet_Location_Type" caption="Outlet Location" style="Blinkit Analysis" rowHeight="260350"/>
  <slicer name="Item Type 1" xr10:uid="{9D267752-A7EB-4981-96E8-EAF64EF8A6AA}"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B02ABEA-B9C5-4E8C-BF89-04813F54C5F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7CD36-0BD1-469F-882C-8BC714846558}">
  <dimension ref="A1:I111"/>
  <sheetViews>
    <sheetView workbookViewId="0"/>
  </sheetViews>
  <sheetFormatPr defaultRowHeight="15.6" x14ac:dyDescent="0.3"/>
  <cols>
    <col min="1" max="1" width="17.296875" bestFit="1" customWidth="1"/>
    <col min="2" max="2" width="19.5" bestFit="1" customWidth="1"/>
    <col min="3" max="3" width="8.3984375" bestFit="1" customWidth="1"/>
    <col min="4" max="4" width="15.69921875" bestFit="1" customWidth="1"/>
    <col min="5" max="5" width="9.3984375" bestFit="1" customWidth="1"/>
  </cols>
  <sheetData>
    <row r="1" spans="1:4" ht="16.2" thickBot="1" x14ac:dyDescent="0.35"/>
    <row r="2" spans="1:4" ht="16.2" thickBot="1" x14ac:dyDescent="0.35">
      <c r="A2" s="30" t="s">
        <v>1618</v>
      </c>
      <c r="B2" s="31"/>
      <c r="C2" s="31"/>
      <c r="D2" s="32"/>
    </row>
    <row r="3" spans="1:4" ht="16.2" thickBot="1" x14ac:dyDescent="0.35">
      <c r="A3" s="7" t="s">
        <v>1611</v>
      </c>
      <c r="B3" s="8" t="s">
        <v>1613</v>
      </c>
      <c r="C3" s="8" t="s">
        <v>1612</v>
      </c>
      <c r="D3" s="9" t="s">
        <v>1614</v>
      </c>
    </row>
    <row r="4" spans="1:4" ht="16.2" thickBot="1" x14ac:dyDescent="0.35">
      <c r="A4" s="39">
        <v>1201681.4928000034</v>
      </c>
      <c r="B4" s="40">
        <v>140.99278338613203</v>
      </c>
      <c r="C4" s="40">
        <v>8523</v>
      </c>
      <c r="D4" s="41">
        <v>3.9658570925731196</v>
      </c>
    </row>
    <row r="5" spans="1:4" x14ac:dyDescent="0.3">
      <c r="A5" s="2"/>
      <c r="D5" s="3"/>
    </row>
    <row r="6" spans="1:4" x14ac:dyDescent="0.3">
      <c r="A6" s="2" t="s">
        <v>1610</v>
      </c>
      <c r="B6" t="s">
        <v>1617</v>
      </c>
      <c r="C6" t="s">
        <v>1616</v>
      </c>
      <c r="D6" s="3" t="s">
        <v>1615</v>
      </c>
    </row>
    <row r="7" spans="1:4" ht="16.2" thickBot="1" x14ac:dyDescent="0.35">
      <c r="A7" s="10">
        <f>GETPIVOTDATA("Sum of Total Sales",$A$3)</f>
        <v>1201681.4928000034</v>
      </c>
      <c r="B7" s="4">
        <f>GETPIVOTDATA("Average of Total Sales",$A$3)</f>
        <v>140.99278338613203</v>
      </c>
      <c r="C7" s="5">
        <f>GETPIVOTDATA("Number of Item",$A$3)</f>
        <v>8523</v>
      </c>
      <c r="D7" s="6">
        <f>GETPIVOTDATA("Average of Rating",$A$3)</f>
        <v>3.9658570925731196</v>
      </c>
    </row>
    <row r="8" spans="1:4" ht="16.2" thickBot="1" x14ac:dyDescent="0.35"/>
    <row r="9" spans="1:4" ht="16.2" thickBot="1" x14ac:dyDescent="0.35">
      <c r="A9" s="30" t="s">
        <v>1620</v>
      </c>
      <c r="B9" s="31"/>
      <c r="C9" s="31"/>
      <c r="D9" s="32"/>
    </row>
    <row r="10" spans="1:4" ht="16.2" thickBot="1" x14ac:dyDescent="0.35">
      <c r="A10" s="14" t="s">
        <v>1619</v>
      </c>
      <c r="B10" s="16" t="s">
        <v>1611</v>
      </c>
      <c r="D10" s="3"/>
    </row>
    <row r="11" spans="1:4" x14ac:dyDescent="0.3">
      <c r="A11" s="15" t="s">
        <v>17</v>
      </c>
      <c r="B11" s="17">
        <v>776319.68840000057</v>
      </c>
      <c r="D11" s="3"/>
    </row>
    <row r="12" spans="1:4" ht="16.2" thickBot="1" x14ac:dyDescent="0.35">
      <c r="A12" s="11" t="s">
        <v>10</v>
      </c>
      <c r="B12" s="18">
        <v>425361.8043999995</v>
      </c>
      <c r="D12" s="3"/>
    </row>
    <row r="13" spans="1:4" x14ac:dyDescent="0.3">
      <c r="D13" s="3"/>
    </row>
    <row r="14" spans="1:4" x14ac:dyDescent="0.3">
      <c r="A14" s="2"/>
      <c r="D14" s="3"/>
    </row>
    <row r="15" spans="1:4" x14ac:dyDescent="0.3">
      <c r="A15" s="2"/>
      <c r="D15" s="3"/>
    </row>
    <row r="16" spans="1:4" ht="16.2" thickBot="1" x14ac:dyDescent="0.35">
      <c r="A16" s="12"/>
      <c r="B16" s="5"/>
      <c r="C16" s="5"/>
      <c r="D16" s="13"/>
    </row>
    <row r="17" spans="1:8" ht="16.2" thickBot="1" x14ac:dyDescent="0.35"/>
    <row r="18" spans="1:8" ht="16.2" thickBot="1" x14ac:dyDescent="0.35">
      <c r="A18" s="30" t="s">
        <v>1623</v>
      </c>
      <c r="B18" s="31"/>
      <c r="C18" s="31"/>
      <c r="D18" s="31"/>
      <c r="E18" s="23"/>
      <c r="F18" s="23"/>
      <c r="G18" s="23"/>
      <c r="H18" s="19"/>
    </row>
    <row r="19" spans="1:8" ht="16.2" thickBot="1" x14ac:dyDescent="0.35">
      <c r="A19" s="14" t="s">
        <v>1611</v>
      </c>
      <c r="B19" s="14" t="s">
        <v>1621</v>
      </c>
      <c r="C19" s="16"/>
      <c r="H19" s="3"/>
    </row>
    <row r="20" spans="1:8" ht="16.2" thickBot="1" x14ac:dyDescent="0.35">
      <c r="A20" s="14" t="s">
        <v>1619</v>
      </c>
      <c r="B20" s="7" t="s">
        <v>10</v>
      </c>
      <c r="C20" s="9" t="s">
        <v>17</v>
      </c>
      <c r="H20" s="3"/>
    </row>
    <row r="21" spans="1:8" x14ac:dyDescent="0.3">
      <c r="A21" s="15" t="s">
        <v>14</v>
      </c>
      <c r="B21" s="24">
        <v>121349.89940000001</v>
      </c>
      <c r="C21" s="25">
        <v>215047.9126000001</v>
      </c>
      <c r="H21" s="3"/>
    </row>
    <row r="22" spans="1:8" x14ac:dyDescent="0.3">
      <c r="A22" s="29" t="s">
        <v>34</v>
      </c>
      <c r="B22" s="26">
        <v>138685.86819999994</v>
      </c>
      <c r="C22" s="20">
        <v>254464.77940000014</v>
      </c>
      <c r="H22" s="3"/>
    </row>
    <row r="23" spans="1:8" ht="16.2" thickBot="1" x14ac:dyDescent="0.35">
      <c r="A23" s="11" t="s">
        <v>21</v>
      </c>
      <c r="B23" s="27">
        <v>165326.0368</v>
      </c>
      <c r="C23" s="21">
        <v>306806.99640000012</v>
      </c>
      <c r="H23" s="3"/>
    </row>
    <row r="24" spans="1:8" x14ac:dyDescent="0.3">
      <c r="A24" s="2"/>
      <c r="H24" s="3"/>
    </row>
    <row r="25" spans="1:8" x14ac:dyDescent="0.3">
      <c r="A25" s="2"/>
      <c r="H25" s="3"/>
    </row>
    <row r="26" spans="1:8" x14ac:dyDescent="0.3">
      <c r="A26" s="2"/>
      <c r="H26" s="3"/>
    </row>
    <row r="27" spans="1:8" ht="16.2" thickBot="1" x14ac:dyDescent="0.35">
      <c r="A27" s="12"/>
      <c r="B27" s="5"/>
      <c r="C27" s="5"/>
      <c r="D27" s="5"/>
      <c r="E27" s="5"/>
      <c r="F27" s="5"/>
      <c r="G27" s="5"/>
      <c r="H27" s="13"/>
    </row>
    <row r="29" spans="1:8" ht="16.2" thickBot="1" x14ac:dyDescent="0.35"/>
    <row r="30" spans="1:8" x14ac:dyDescent="0.3">
      <c r="A30" s="28"/>
      <c r="B30" s="23"/>
      <c r="C30" s="23"/>
      <c r="D30" s="23"/>
      <c r="E30" s="23"/>
      <c r="F30" s="23"/>
      <c r="G30" s="19"/>
    </row>
    <row r="31" spans="1:8" ht="16.2" thickBot="1" x14ac:dyDescent="0.35">
      <c r="A31" s="33" t="s">
        <v>1622</v>
      </c>
      <c r="B31" s="34"/>
      <c r="C31" s="34"/>
      <c r="D31" s="34"/>
      <c r="E31" s="34"/>
      <c r="G31" s="3"/>
    </row>
    <row r="32" spans="1:8" ht="16.2" thickBot="1" x14ac:dyDescent="0.35">
      <c r="A32" s="14" t="s">
        <v>1619</v>
      </c>
      <c r="B32" s="16" t="s">
        <v>1611</v>
      </c>
      <c r="G32" s="3"/>
    </row>
    <row r="33" spans="1:7" x14ac:dyDescent="0.3">
      <c r="A33" s="15" t="s">
        <v>153</v>
      </c>
      <c r="B33" s="17">
        <v>9077.869999999999</v>
      </c>
      <c r="G33" s="3"/>
    </row>
    <row r="34" spans="1:7" x14ac:dyDescent="0.3">
      <c r="A34" s="29" t="s">
        <v>74</v>
      </c>
      <c r="B34" s="22">
        <v>15596.696600000001</v>
      </c>
      <c r="G34" s="3"/>
    </row>
    <row r="35" spans="1:7" x14ac:dyDescent="0.3">
      <c r="A35" s="29" t="s">
        <v>159</v>
      </c>
      <c r="B35" s="22">
        <v>21880.027399999992</v>
      </c>
      <c r="G35" s="3"/>
    </row>
    <row r="36" spans="1:7" x14ac:dyDescent="0.3">
      <c r="A36" s="29" t="s">
        <v>64</v>
      </c>
      <c r="B36" s="22">
        <v>22451.891599999999</v>
      </c>
      <c r="G36" s="3"/>
    </row>
    <row r="37" spans="1:7" x14ac:dyDescent="0.3">
      <c r="A37" s="29" t="s">
        <v>61</v>
      </c>
      <c r="B37" s="22">
        <v>29334.680599999996</v>
      </c>
      <c r="G37" s="3"/>
    </row>
    <row r="38" spans="1:7" x14ac:dyDescent="0.3">
      <c r="A38" s="29" t="s">
        <v>57</v>
      </c>
      <c r="B38" s="22">
        <v>35379.119800000015</v>
      </c>
      <c r="G38" s="3"/>
    </row>
    <row r="39" spans="1:7" x14ac:dyDescent="0.3">
      <c r="A39" s="29" t="s">
        <v>32</v>
      </c>
      <c r="B39" s="22">
        <v>58514.166999999987</v>
      </c>
      <c r="G39" s="3"/>
    </row>
    <row r="40" spans="1:7" x14ac:dyDescent="0.3">
      <c r="A40" s="29" t="s">
        <v>54</v>
      </c>
      <c r="B40" s="22">
        <v>59449.863799999992</v>
      </c>
      <c r="G40" s="3"/>
    </row>
    <row r="41" spans="1:7" x14ac:dyDescent="0.3">
      <c r="A41" s="29" t="s">
        <v>19</v>
      </c>
      <c r="B41" s="22">
        <v>68025.838800000012</v>
      </c>
      <c r="G41" s="3"/>
    </row>
    <row r="42" spans="1:7" x14ac:dyDescent="0.3">
      <c r="A42" s="29" t="s">
        <v>95</v>
      </c>
      <c r="B42" s="22">
        <v>81894.736400000009</v>
      </c>
      <c r="G42" s="3"/>
    </row>
    <row r="43" spans="1:7" x14ac:dyDescent="0.3">
      <c r="A43" s="29" t="s">
        <v>28</v>
      </c>
      <c r="B43" s="22">
        <v>90706.728999999992</v>
      </c>
      <c r="G43" s="3"/>
    </row>
    <row r="44" spans="1:7" x14ac:dyDescent="0.3">
      <c r="A44" s="29" t="s">
        <v>67</v>
      </c>
      <c r="B44" s="22">
        <v>101276.46159999995</v>
      </c>
      <c r="G44" s="3"/>
    </row>
    <row r="45" spans="1:7" x14ac:dyDescent="0.3">
      <c r="A45" s="29" t="s">
        <v>24</v>
      </c>
      <c r="B45" s="22">
        <v>118558.88140000009</v>
      </c>
      <c r="G45" s="3"/>
    </row>
    <row r="46" spans="1:7" x14ac:dyDescent="0.3">
      <c r="A46" s="29" t="s">
        <v>42</v>
      </c>
      <c r="B46" s="22">
        <v>135976.52539999998</v>
      </c>
      <c r="G46" s="3"/>
    </row>
    <row r="47" spans="1:7" x14ac:dyDescent="0.3">
      <c r="A47" s="29" t="s">
        <v>48</v>
      </c>
      <c r="B47" s="22">
        <v>175433.92240000021</v>
      </c>
      <c r="G47" s="3"/>
    </row>
    <row r="48" spans="1:7" ht="16.2" thickBot="1" x14ac:dyDescent="0.35">
      <c r="A48" s="11" t="s">
        <v>12</v>
      </c>
      <c r="B48" s="18">
        <v>178124.08099999995</v>
      </c>
      <c r="G48" s="3"/>
    </row>
    <row r="49" spans="1:7" ht="16.2" thickBot="1" x14ac:dyDescent="0.35">
      <c r="A49" s="12"/>
      <c r="B49" s="5"/>
      <c r="C49" s="5"/>
      <c r="D49" s="5"/>
      <c r="E49" s="5"/>
      <c r="F49" s="5"/>
      <c r="G49" s="13"/>
    </row>
    <row r="50" spans="1:7" ht="16.2" thickBot="1" x14ac:dyDescent="0.35"/>
    <row r="51" spans="1:7" x14ac:dyDescent="0.3">
      <c r="A51" s="28"/>
      <c r="B51" s="23"/>
      <c r="C51" s="23"/>
      <c r="D51" s="23"/>
      <c r="E51" s="23"/>
      <c r="F51" s="23"/>
      <c r="G51" s="19"/>
    </row>
    <row r="52" spans="1:7" ht="16.2" thickBot="1" x14ac:dyDescent="0.35">
      <c r="A52" s="33" t="s">
        <v>1624</v>
      </c>
      <c r="B52" s="34"/>
      <c r="C52" s="34"/>
      <c r="D52" s="34"/>
      <c r="E52" s="34"/>
      <c r="F52" s="34"/>
      <c r="G52" s="35"/>
    </row>
    <row r="53" spans="1:7" ht="16.2" thickBot="1" x14ac:dyDescent="0.35">
      <c r="A53" s="14" t="s">
        <v>1619</v>
      </c>
      <c r="B53" s="16" t="s">
        <v>1611</v>
      </c>
      <c r="G53" s="3"/>
    </row>
    <row r="54" spans="1:7" x14ac:dyDescent="0.3">
      <c r="A54" s="15">
        <v>2011</v>
      </c>
      <c r="B54" s="17">
        <v>78131.566599999976</v>
      </c>
      <c r="G54" s="3"/>
    </row>
    <row r="55" spans="1:7" x14ac:dyDescent="0.3">
      <c r="A55" s="29">
        <v>2012</v>
      </c>
      <c r="B55" s="22">
        <v>130476.85979999998</v>
      </c>
      <c r="G55" s="3"/>
    </row>
    <row r="56" spans="1:7" x14ac:dyDescent="0.3">
      <c r="A56" s="29">
        <v>2014</v>
      </c>
      <c r="B56" s="22">
        <v>131809.01560000007</v>
      </c>
      <c r="G56" s="3"/>
    </row>
    <row r="57" spans="1:7" x14ac:dyDescent="0.3">
      <c r="A57" s="29">
        <v>2015</v>
      </c>
      <c r="B57" s="22">
        <v>130942.78019999999</v>
      </c>
      <c r="G57" s="3"/>
    </row>
    <row r="58" spans="1:7" x14ac:dyDescent="0.3">
      <c r="A58" s="29">
        <v>2016</v>
      </c>
      <c r="B58" s="22">
        <v>132113.36980000007</v>
      </c>
      <c r="G58" s="3"/>
    </row>
    <row r="59" spans="1:7" x14ac:dyDescent="0.3">
      <c r="A59" s="29">
        <v>2017</v>
      </c>
      <c r="B59" s="22">
        <v>133103.90699999989</v>
      </c>
      <c r="G59" s="3"/>
    </row>
    <row r="60" spans="1:7" x14ac:dyDescent="0.3">
      <c r="A60" s="29">
        <v>2018</v>
      </c>
      <c r="B60" s="22">
        <v>204522.25700000025</v>
      </c>
      <c r="G60" s="3"/>
    </row>
    <row r="61" spans="1:7" x14ac:dyDescent="0.3">
      <c r="A61" s="29">
        <v>2020</v>
      </c>
      <c r="B61" s="22">
        <v>129103.96039999987</v>
      </c>
      <c r="G61" s="3"/>
    </row>
    <row r="62" spans="1:7" ht="16.2" thickBot="1" x14ac:dyDescent="0.35">
      <c r="A62" s="11">
        <v>2022</v>
      </c>
      <c r="B62" s="18">
        <v>131477.77639999994</v>
      </c>
      <c r="G62" s="3"/>
    </row>
    <row r="63" spans="1:7" x14ac:dyDescent="0.3">
      <c r="A63" s="2"/>
      <c r="G63" s="3"/>
    </row>
    <row r="64" spans="1:7" ht="16.2" thickBot="1" x14ac:dyDescent="0.35">
      <c r="A64" s="12"/>
      <c r="B64" s="5"/>
      <c r="C64" s="5"/>
      <c r="D64" s="5"/>
      <c r="E64" s="5"/>
      <c r="F64" s="5"/>
      <c r="G64" s="13"/>
    </row>
    <row r="65" spans="1:9" ht="16.2" thickBot="1" x14ac:dyDescent="0.35"/>
    <row r="66" spans="1:9" ht="16.2" thickBot="1" x14ac:dyDescent="0.35">
      <c r="A66" s="36" t="s">
        <v>1625</v>
      </c>
      <c r="B66" s="37"/>
      <c r="C66" s="23"/>
      <c r="D66" s="23"/>
      <c r="E66" s="23"/>
      <c r="F66" s="23"/>
      <c r="G66" s="19"/>
    </row>
    <row r="67" spans="1:9" ht="16.2" thickBot="1" x14ac:dyDescent="0.35">
      <c r="A67" s="14" t="s">
        <v>1619</v>
      </c>
      <c r="B67" s="16" t="s">
        <v>1611</v>
      </c>
      <c r="C67" s="38"/>
      <c r="D67" s="38"/>
      <c r="E67" s="38"/>
      <c r="F67" s="38"/>
      <c r="G67" s="3"/>
    </row>
    <row r="68" spans="1:9" x14ac:dyDescent="0.3">
      <c r="A68" s="15" t="s">
        <v>30</v>
      </c>
      <c r="B68" s="17">
        <v>248991.58600000024</v>
      </c>
      <c r="C68" s="38"/>
      <c r="D68" s="38"/>
      <c r="E68" s="38"/>
      <c r="F68" s="38"/>
      <c r="G68" s="3"/>
    </row>
    <row r="69" spans="1:9" x14ac:dyDescent="0.3">
      <c r="A69" s="29" t="s">
        <v>15</v>
      </c>
      <c r="B69" s="22">
        <v>507895.7363999993</v>
      </c>
      <c r="C69" s="38"/>
      <c r="D69" s="38"/>
      <c r="E69" s="38"/>
      <c r="F69" s="38"/>
      <c r="G69" s="3"/>
    </row>
    <row r="70" spans="1:9" ht="16.2" thickBot="1" x14ac:dyDescent="0.35">
      <c r="A70" s="11" t="s">
        <v>26</v>
      </c>
      <c r="B70" s="18">
        <v>444794.17039999936</v>
      </c>
      <c r="C70" s="38"/>
      <c r="D70" s="38"/>
      <c r="E70" s="38"/>
      <c r="F70" s="38"/>
      <c r="G70" s="3"/>
    </row>
    <row r="71" spans="1:9" x14ac:dyDescent="0.3">
      <c r="A71" s="2"/>
      <c r="B71" s="38"/>
      <c r="C71" s="38"/>
      <c r="D71" s="38"/>
      <c r="E71" s="38"/>
      <c r="F71" s="38"/>
      <c r="G71" s="3"/>
    </row>
    <row r="72" spans="1:9" x14ac:dyDescent="0.3">
      <c r="A72" s="2"/>
      <c r="B72" s="38"/>
      <c r="C72" s="38"/>
      <c r="D72" s="38"/>
      <c r="E72" s="38"/>
      <c r="F72" s="38"/>
      <c r="G72" s="3"/>
    </row>
    <row r="73" spans="1:9" x14ac:dyDescent="0.3">
      <c r="A73" s="2"/>
      <c r="B73" s="38"/>
      <c r="C73" s="38"/>
      <c r="D73" s="38"/>
      <c r="E73" s="38"/>
      <c r="F73" s="38"/>
      <c r="G73" s="3"/>
    </row>
    <row r="74" spans="1:9" x14ac:dyDescent="0.3">
      <c r="A74" s="2"/>
      <c r="B74" s="38"/>
      <c r="C74" s="38"/>
      <c r="D74" s="38"/>
      <c r="E74" s="38"/>
      <c r="F74" s="38"/>
      <c r="G74" s="3"/>
    </row>
    <row r="75" spans="1:9" x14ac:dyDescent="0.3">
      <c r="A75" s="2"/>
      <c r="B75" s="38"/>
      <c r="C75" s="38"/>
      <c r="D75" s="38"/>
      <c r="E75" s="38"/>
      <c r="F75" s="38"/>
      <c r="G75" s="3"/>
    </row>
    <row r="76" spans="1:9" ht="16.2" thickBot="1" x14ac:dyDescent="0.35">
      <c r="A76" s="12"/>
      <c r="B76" s="5"/>
      <c r="C76" s="5"/>
      <c r="D76" s="5"/>
      <c r="E76" s="5"/>
      <c r="F76" s="5"/>
      <c r="G76" s="13"/>
    </row>
    <row r="78" spans="1:9" ht="16.2" thickBot="1" x14ac:dyDescent="0.35"/>
    <row r="79" spans="1:9" ht="16.2" thickBot="1" x14ac:dyDescent="0.35">
      <c r="A79" s="36" t="s">
        <v>1628</v>
      </c>
      <c r="B79" s="37"/>
      <c r="C79" s="23"/>
      <c r="D79" s="23"/>
      <c r="E79" s="23"/>
      <c r="F79" s="23"/>
      <c r="G79" s="23"/>
      <c r="H79" s="23"/>
      <c r="I79" s="19"/>
    </row>
    <row r="80" spans="1:9" ht="16.2" thickBot="1" x14ac:dyDescent="0.35">
      <c r="A80" s="14" t="s">
        <v>1619</v>
      </c>
      <c r="B80" s="16" t="s">
        <v>1611</v>
      </c>
      <c r="C80" s="38"/>
      <c r="D80" s="38" t="s">
        <v>1626</v>
      </c>
      <c r="E80" s="38" t="s">
        <v>1627</v>
      </c>
      <c r="F80" s="38"/>
      <c r="G80" s="38"/>
      <c r="H80" s="38"/>
      <c r="I80" s="3"/>
    </row>
    <row r="81" spans="1:9" x14ac:dyDescent="0.3">
      <c r="A81" s="15" t="s">
        <v>21</v>
      </c>
      <c r="B81" s="17">
        <v>472133.03319999954</v>
      </c>
      <c r="C81" s="38"/>
      <c r="D81" s="38" t="str">
        <f>A81</f>
        <v>Tier 3</v>
      </c>
      <c r="E81" s="42">
        <f>GETPIVOTDATA("Total Sales",$A$80,"Outlet Location Type",A81)</f>
        <v>472133.03319999954</v>
      </c>
      <c r="F81" s="38"/>
      <c r="G81" s="38"/>
      <c r="H81" s="38"/>
      <c r="I81" s="3"/>
    </row>
    <row r="82" spans="1:9" x14ac:dyDescent="0.3">
      <c r="A82" s="29" t="s">
        <v>34</v>
      </c>
      <c r="B82" s="22">
        <v>393150.64759999956</v>
      </c>
      <c r="C82" s="38"/>
      <c r="D82" s="38" t="str">
        <f t="shared" ref="D82:D83" si="0">A82</f>
        <v>Tier 2</v>
      </c>
      <c r="E82" s="42">
        <f t="shared" ref="E82:E83" si="1">GETPIVOTDATA("Total Sales",$A$80,"Outlet Location Type",A82)</f>
        <v>393150.64759999956</v>
      </c>
      <c r="F82" s="38"/>
      <c r="G82" s="38"/>
      <c r="H82" s="38"/>
      <c r="I82" s="3"/>
    </row>
    <row r="83" spans="1:9" ht="16.2" thickBot="1" x14ac:dyDescent="0.35">
      <c r="A83" s="11" t="s">
        <v>14</v>
      </c>
      <c r="B83" s="18">
        <v>336397.81199999945</v>
      </c>
      <c r="C83" s="38"/>
      <c r="D83" s="38" t="str">
        <f t="shared" si="0"/>
        <v>Tier 1</v>
      </c>
      <c r="E83" s="42">
        <f t="shared" si="1"/>
        <v>336397.81199999945</v>
      </c>
      <c r="F83" s="38"/>
      <c r="G83" s="38"/>
      <c r="H83" s="38"/>
      <c r="I83" s="3"/>
    </row>
    <row r="84" spans="1:9" x14ac:dyDescent="0.3">
      <c r="A84" s="2"/>
      <c r="B84" s="38"/>
      <c r="C84" s="38"/>
      <c r="D84" s="38"/>
      <c r="E84" s="38"/>
      <c r="F84" s="38"/>
      <c r="G84" s="38"/>
      <c r="H84" s="38"/>
      <c r="I84" s="3"/>
    </row>
    <row r="85" spans="1:9" x14ac:dyDescent="0.3">
      <c r="A85" s="2"/>
      <c r="B85" s="38"/>
      <c r="C85" s="38"/>
      <c r="D85" s="38"/>
      <c r="E85" s="38"/>
      <c r="F85" s="38"/>
      <c r="G85" s="38"/>
      <c r="H85" s="38"/>
      <c r="I85" s="3"/>
    </row>
    <row r="86" spans="1:9" x14ac:dyDescent="0.3">
      <c r="A86" s="2"/>
      <c r="B86" s="38"/>
      <c r="C86" s="38"/>
      <c r="D86" s="38"/>
      <c r="E86" s="38"/>
      <c r="F86" s="38"/>
      <c r="G86" s="38"/>
      <c r="H86" s="38"/>
      <c r="I86" s="3"/>
    </row>
    <row r="87" spans="1:9" ht="16.2" thickBot="1" x14ac:dyDescent="0.35">
      <c r="A87" s="12"/>
      <c r="B87" s="5"/>
      <c r="C87" s="5"/>
      <c r="D87" s="5"/>
      <c r="E87" s="5"/>
      <c r="F87" s="5"/>
      <c r="G87" s="5"/>
      <c r="H87" s="5"/>
      <c r="I87" s="13"/>
    </row>
    <row r="88" spans="1:9" ht="16.2" thickBot="1" x14ac:dyDescent="0.35"/>
    <row r="89" spans="1:9" x14ac:dyDescent="0.3">
      <c r="A89" s="28"/>
      <c r="B89" s="23"/>
      <c r="C89" s="23"/>
      <c r="D89" s="23"/>
      <c r="E89" s="23"/>
      <c r="F89" s="19"/>
    </row>
    <row r="90" spans="1:9" ht="16.2" thickBot="1" x14ac:dyDescent="0.35">
      <c r="A90" s="33" t="s">
        <v>1630</v>
      </c>
      <c r="B90" s="49"/>
      <c r="C90" s="49"/>
      <c r="D90" s="49"/>
      <c r="E90" s="49"/>
      <c r="F90" s="3"/>
    </row>
    <row r="91" spans="1:9" ht="16.2" thickBot="1" x14ac:dyDescent="0.35">
      <c r="A91" s="14" t="s">
        <v>1619</v>
      </c>
      <c r="B91" s="16" t="s">
        <v>1611</v>
      </c>
      <c r="C91" s="38"/>
      <c r="D91" s="38"/>
      <c r="E91" s="38"/>
      <c r="F91" s="3"/>
    </row>
    <row r="92" spans="1:9" x14ac:dyDescent="0.3">
      <c r="A92" s="15" t="s">
        <v>40</v>
      </c>
      <c r="B92" s="17">
        <v>151939.149</v>
      </c>
      <c r="C92" s="38"/>
      <c r="D92" s="38"/>
      <c r="E92" s="38"/>
      <c r="F92" s="3"/>
    </row>
    <row r="93" spans="1:9" x14ac:dyDescent="0.3">
      <c r="A93" s="29" t="s">
        <v>46</v>
      </c>
      <c r="B93" s="22">
        <v>130714.67460000006</v>
      </c>
      <c r="C93" s="38"/>
      <c r="D93" s="38"/>
      <c r="E93" s="38"/>
      <c r="F93" s="3"/>
    </row>
    <row r="94" spans="1:9" x14ac:dyDescent="0.3">
      <c r="A94" s="29" t="s">
        <v>22</v>
      </c>
      <c r="B94" s="22">
        <v>131477.77639999994</v>
      </c>
      <c r="C94" s="38"/>
      <c r="D94" s="38"/>
      <c r="E94" s="38"/>
      <c r="F94" s="3"/>
    </row>
    <row r="95" spans="1:9" ht="16.2" thickBot="1" x14ac:dyDescent="0.35">
      <c r="A95" s="11" t="s">
        <v>16</v>
      </c>
      <c r="B95" s="18">
        <v>787549.89280000131</v>
      </c>
      <c r="C95" s="38"/>
      <c r="D95" s="38"/>
      <c r="E95" s="38"/>
      <c r="F95" s="3"/>
    </row>
    <row r="96" spans="1:9" x14ac:dyDescent="0.3">
      <c r="A96" s="2"/>
      <c r="B96" s="38"/>
      <c r="C96" s="38"/>
      <c r="D96" s="38"/>
      <c r="E96" s="38"/>
      <c r="F96" s="3"/>
    </row>
    <row r="97" spans="1:6" x14ac:dyDescent="0.3">
      <c r="A97" s="2"/>
      <c r="B97" s="38"/>
      <c r="C97" s="38"/>
      <c r="D97" s="38"/>
      <c r="E97" s="38"/>
      <c r="F97" s="3"/>
    </row>
    <row r="98" spans="1:6" ht="16.2" thickBot="1" x14ac:dyDescent="0.35">
      <c r="A98" s="2"/>
      <c r="B98" s="38"/>
      <c r="C98" s="38"/>
      <c r="D98" s="38"/>
      <c r="E98" s="38"/>
      <c r="F98" s="3"/>
    </row>
    <row r="99" spans="1:6" ht="16.2" thickBot="1" x14ac:dyDescent="0.35">
      <c r="A99" s="14" t="s">
        <v>1619</v>
      </c>
      <c r="B99" s="16" t="s">
        <v>1613</v>
      </c>
      <c r="C99" s="38"/>
      <c r="D99" s="38"/>
      <c r="E99" s="38"/>
      <c r="F99" s="3"/>
    </row>
    <row r="100" spans="1:6" x14ac:dyDescent="0.3">
      <c r="A100" s="15" t="s">
        <v>40</v>
      </c>
      <c r="B100" s="43">
        <v>140.29468975069253</v>
      </c>
      <c r="C100" s="38"/>
      <c r="D100" s="38"/>
      <c r="E100" s="38"/>
      <c r="F100" s="3"/>
    </row>
    <row r="101" spans="1:6" x14ac:dyDescent="0.3">
      <c r="A101" s="29" t="s">
        <v>46</v>
      </c>
      <c r="B101" s="44">
        <v>139.80179101604284</v>
      </c>
      <c r="C101" s="38"/>
      <c r="D101" s="38"/>
      <c r="E101" s="38"/>
      <c r="F101" s="3"/>
    </row>
    <row r="102" spans="1:6" x14ac:dyDescent="0.3">
      <c r="A102" s="29" t="s">
        <v>22</v>
      </c>
      <c r="B102" s="44">
        <v>141.67863836206891</v>
      </c>
      <c r="C102" s="38"/>
      <c r="D102" s="38"/>
      <c r="E102" s="38"/>
      <c r="F102" s="3"/>
    </row>
    <row r="103" spans="1:6" ht="16.2" thickBot="1" x14ac:dyDescent="0.35">
      <c r="A103" s="11" t="s">
        <v>16</v>
      </c>
      <c r="B103" s="45">
        <v>141.21389506903375</v>
      </c>
      <c r="C103" s="38"/>
      <c r="D103" s="38"/>
      <c r="E103" s="38"/>
      <c r="F103" s="3"/>
    </row>
    <row r="104" spans="1:6" x14ac:dyDescent="0.3">
      <c r="A104" s="2"/>
      <c r="B104" s="38"/>
      <c r="C104" s="38"/>
      <c r="D104" s="38"/>
      <c r="E104" s="38"/>
      <c r="F104" s="3"/>
    </row>
    <row r="105" spans="1:6" ht="16.2" thickBot="1" x14ac:dyDescent="0.35">
      <c r="A105" s="2"/>
      <c r="B105" s="38"/>
      <c r="C105" s="38"/>
      <c r="D105" s="38"/>
      <c r="E105" s="38"/>
      <c r="F105" s="3"/>
    </row>
    <row r="106" spans="1:6" ht="16.2" thickBot="1" x14ac:dyDescent="0.35">
      <c r="A106" s="14" t="s">
        <v>1619</v>
      </c>
      <c r="B106" s="16" t="s">
        <v>1629</v>
      </c>
      <c r="C106" s="38"/>
      <c r="D106" s="38"/>
      <c r="E106" s="38"/>
      <c r="F106" s="3"/>
    </row>
    <row r="107" spans="1:6" x14ac:dyDescent="0.3">
      <c r="A107" s="15" t="s">
        <v>40</v>
      </c>
      <c r="B107" s="46">
        <v>1083</v>
      </c>
      <c r="C107" s="38"/>
      <c r="D107" s="38"/>
      <c r="E107" s="38"/>
      <c r="F107" s="3"/>
    </row>
    <row r="108" spans="1:6" x14ac:dyDescent="0.3">
      <c r="A108" s="29" t="s">
        <v>46</v>
      </c>
      <c r="B108" s="47">
        <v>935</v>
      </c>
      <c r="C108" s="38"/>
      <c r="D108" s="38"/>
      <c r="E108" s="38"/>
      <c r="F108" s="3"/>
    </row>
    <row r="109" spans="1:6" x14ac:dyDescent="0.3">
      <c r="A109" s="29" t="s">
        <v>22</v>
      </c>
      <c r="B109" s="47">
        <v>928</v>
      </c>
      <c r="C109" s="38"/>
      <c r="D109" s="38"/>
      <c r="E109" s="38"/>
      <c r="F109" s="3"/>
    </row>
    <row r="110" spans="1:6" ht="16.2" thickBot="1" x14ac:dyDescent="0.35">
      <c r="A110" s="11" t="s">
        <v>16</v>
      </c>
      <c r="B110" s="48">
        <v>5577</v>
      </c>
      <c r="C110" s="38"/>
      <c r="D110" s="38"/>
      <c r="E110" s="38"/>
      <c r="F110" s="3"/>
    </row>
    <row r="111" spans="1:6" ht="16.2" thickBot="1" x14ac:dyDescent="0.35">
      <c r="A111" s="12"/>
      <c r="B111" s="5"/>
      <c r="C111" s="5"/>
      <c r="D111" s="5"/>
      <c r="E111" s="5"/>
      <c r="F111" s="13"/>
    </row>
  </sheetData>
  <mergeCells count="8">
    <mergeCell ref="A66:B66"/>
    <mergeCell ref="A79:B79"/>
    <mergeCell ref="A90:E90"/>
    <mergeCell ref="A2:D2"/>
    <mergeCell ref="A9:D9"/>
    <mergeCell ref="A18:D18"/>
    <mergeCell ref="A31:E31"/>
    <mergeCell ref="A52:G52"/>
  </mergeCells>
  <pageMargins left="0.7" right="0.7" top="0.75" bottom="0.75" header="0.3" footer="0.3"/>
  <ignoredErrors>
    <ignoredError sqref="B7" formula="1"/>
  </ignoredErrors>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2A95C-68D3-4EC9-A5F6-2E7A7B7E31AD}">
  <dimension ref="W19"/>
  <sheetViews>
    <sheetView showGridLines="0" tabSelected="1" topLeftCell="F7" zoomScale="70" zoomScaleNormal="70" workbookViewId="0">
      <selection activeCell="AD17" sqref="AD17"/>
    </sheetView>
  </sheetViews>
  <sheetFormatPr defaultRowHeight="15.6" x14ac:dyDescent="0.3"/>
  <sheetData>
    <row r="19" spans="23:23" ht="19.2" x14ac:dyDescent="0.45">
      <c r="W19"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1609</v>
      </c>
      <c r="C1" t="s">
        <v>1</v>
      </c>
      <c r="D1" t="s">
        <v>2</v>
      </c>
      <c r="E1" t="s">
        <v>1608</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Desgin</vt:lpstr>
      <vt:lpstr>Dashboard</vt:lpstr>
      <vt:lpstr>Row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varun tawsalkar</cp:lastModifiedBy>
  <dcterms:created xsi:type="dcterms:W3CDTF">2024-06-23T13:11:17Z</dcterms:created>
  <dcterms:modified xsi:type="dcterms:W3CDTF">2025-01-24T11:37:18Z</dcterms:modified>
</cp:coreProperties>
</file>