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varsh\Downloads\spread\spread\data\"/>
    </mc:Choice>
  </mc:AlternateContent>
  <xr:revisionPtr revIDLastSave="0" documentId="13_ncr:1_{8F912BB2-9F94-411E-B252-470DA397BC56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3" l="1"/>
  <c r="B7" i="3"/>
  <c r="D7" i="3" s="1"/>
  <c r="D6" i="3"/>
  <c r="D5" i="3"/>
  <c r="D4" i="3"/>
  <c r="D11" i="2"/>
  <c r="D9" i="2"/>
  <c r="D7" i="2"/>
  <c r="C6" i="2"/>
  <c r="C8" i="2" s="1"/>
  <c r="C10" i="2" s="1"/>
  <c r="C12" i="2" s="1"/>
  <c r="B6" i="2"/>
  <c r="B8" i="2" s="1"/>
  <c r="D5" i="2"/>
  <c r="D4" i="2"/>
  <c r="C13" i="1"/>
  <c r="B13" i="1"/>
  <c r="D13" i="1" s="1"/>
  <c r="D12" i="1"/>
  <c r="D11" i="1"/>
  <c r="D10" i="1"/>
  <c r="D9" i="1"/>
  <c r="C8" i="1"/>
  <c r="C14" i="1" s="1"/>
  <c r="B8" i="1"/>
  <c r="B14" i="1" s="1"/>
  <c r="D14" i="1" s="1"/>
  <c r="D7" i="1"/>
  <c r="D6" i="1"/>
  <c r="D5" i="1"/>
  <c r="B10" i="2" l="1"/>
  <c r="D8" i="2"/>
  <c r="D6" i="2"/>
  <c r="D8" i="1"/>
  <c r="D10" i="2" l="1"/>
  <c r="B12" i="2"/>
  <c r="D12" i="2" s="1"/>
</calcChain>
</file>

<file path=xl/sharedStrings.xml><?xml version="1.0" encoding="utf-8"?>
<sst xmlns="http://schemas.openxmlformats.org/spreadsheetml/2006/main" count="42" uniqueCount="33">
  <si>
    <t>Balance Sheet as at 31 Mar 2025</t>
  </si>
  <si>
    <t>INR in Crores</t>
  </si>
  <si>
    <t>As at 31 Mar 2025</t>
  </si>
  <si>
    <t>As at 31 Mar 2024</t>
  </si>
  <si>
    <t>Difference</t>
  </si>
  <si>
    <t>ASSETS</t>
  </si>
  <si>
    <t>Cash &amp; Cash Equivalents</t>
  </si>
  <si>
    <t>Trade Receivables</t>
  </si>
  <si>
    <t>Short Term Loans &amp; Advances</t>
  </si>
  <si>
    <t>Total Current Assets</t>
  </si>
  <si>
    <t>Property, Plant &amp; Equipment</t>
  </si>
  <si>
    <t>Intangible Assets</t>
  </si>
  <si>
    <t>Deferred Tax Assets (net)</t>
  </si>
  <si>
    <t>Other Non-current Assets</t>
  </si>
  <si>
    <t>Total Non-Current Assets</t>
  </si>
  <si>
    <t>Total Assets</t>
  </si>
  <si>
    <t>Profit &amp; Loss</t>
  </si>
  <si>
    <t>FY25</t>
  </si>
  <si>
    <t>FY24</t>
  </si>
  <si>
    <t>Revenue</t>
  </si>
  <si>
    <t>Expenses</t>
  </si>
  <si>
    <t>EBITDA</t>
  </si>
  <si>
    <t>Depreciation</t>
  </si>
  <si>
    <t>EBIT</t>
  </si>
  <si>
    <t>Interest</t>
  </si>
  <si>
    <t>PBT</t>
  </si>
  <si>
    <t>Tax</t>
  </si>
  <si>
    <t>PAT</t>
  </si>
  <si>
    <t>Cash Flow</t>
  </si>
  <si>
    <t>Operating Cash Inflow</t>
  </si>
  <si>
    <t>Investing Cash Flow</t>
  </si>
  <si>
    <t>Financing Cash Flow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</si>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</sst>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="110" zoomScaleNormal="110" workbookViewId="0">
      <selection activeCell="E14" sqref="E14"/>
    </sheetView>
  </sheetViews>
  <sheetFormatPr defaultColWidth="11.5546875" defaultRowHeight="12.75" customHeight="1" x14ac:dyDescent="0.25"/>
  <cols>
    <col min="1" max="1" width="25.5546875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1</v>
      </c>
    </row>
    <row r="3" spans="1:4" x14ac:dyDescent="0.25">
      <c r="B3" t="s">
        <v>2</v>
      </c>
      <c r="C3" t="s">
        <v>3</v>
      </c>
      <c r="D3" t="s">
        <v>4</v>
      </c>
    </row>
    <row r="4" spans="1:4" x14ac:dyDescent="0.25">
      <c r="A4" t="s">
        <v>5</v>
      </c>
    </row>
    <row r="5" spans="1:4" x14ac:dyDescent="0.25">
      <c r="A5" t="s">
        <v>6</v>
      </c>
      <c r="B5">
        <v>139.91</v>
      </c>
      <c r="C5">
        <v>65.400000000000006</v>
      </c>
      <c r="D5">
        <f t="shared" ref="D5:D14" si="0">B5-C5</f>
        <v>74.509999999999991</v>
      </c>
    </row>
    <row r="6" spans="1:4" x14ac:dyDescent="0.25">
      <c r="A6" t="s">
        <v>7</v>
      </c>
      <c r="B6">
        <v>342.6</v>
      </c>
      <c r="C6">
        <v>252.76</v>
      </c>
      <c r="D6">
        <f t="shared" si="0"/>
        <v>89.840000000000032</v>
      </c>
    </row>
    <row r="7" spans="1:4" x14ac:dyDescent="0.25">
      <c r="A7" t="s">
        <v>8</v>
      </c>
      <c r="B7">
        <v>0</v>
      </c>
      <c r="C7">
        <v>0</v>
      </c>
      <c r="D7">
        <f t="shared" si="0"/>
        <v>0</v>
      </c>
    </row>
    <row r="8" spans="1:4" x14ac:dyDescent="0.25">
      <c r="A8" t="s">
        <v>9</v>
      </c>
      <c r="B8">
        <f>SUM(B5:B7)</f>
        <v>482.51</v>
      </c>
      <c r="C8">
        <f>SUM(C5:C7)</f>
        <v>318.15999999999997</v>
      </c>
      <c r="D8">
        <f t="shared" si="0"/>
        <v>164.35000000000002</v>
      </c>
    </row>
    <row r="9" spans="1:4" x14ac:dyDescent="0.25">
      <c r="A9" t="s">
        <v>10</v>
      </c>
      <c r="B9">
        <v>840</v>
      </c>
      <c r="C9">
        <v>953</v>
      </c>
      <c r="D9">
        <f t="shared" si="0"/>
        <v>-113</v>
      </c>
    </row>
    <row r="10" spans="1:4" x14ac:dyDescent="0.25">
      <c r="A10" t="s">
        <v>11</v>
      </c>
      <c r="B10">
        <v>0</v>
      </c>
      <c r="C10">
        <v>0</v>
      </c>
      <c r="D10">
        <f t="shared" si="0"/>
        <v>0</v>
      </c>
    </row>
    <row r="11" spans="1:4" x14ac:dyDescent="0.25">
      <c r="A11" t="s">
        <v>12</v>
      </c>
      <c r="B11">
        <v>305.64999999999998</v>
      </c>
      <c r="C11">
        <v>249.14</v>
      </c>
      <c r="D11">
        <f t="shared" si="0"/>
        <v>56.509999999999991</v>
      </c>
    </row>
    <row r="12" spans="1:4" x14ac:dyDescent="0.25">
      <c r="A12" t="s">
        <v>13</v>
      </c>
      <c r="B12">
        <v>15.87</v>
      </c>
      <c r="C12">
        <v>148.94999999999999</v>
      </c>
      <c r="D12">
        <f t="shared" si="0"/>
        <v>-133.07999999999998</v>
      </c>
    </row>
    <row r="13" spans="1:4" x14ac:dyDescent="0.25">
      <c r="A13" t="s">
        <v>14</v>
      </c>
      <c r="B13">
        <f>SUM(B9:B12)</f>
        <v>1161.52</v>
      </c>
      <c r="C13">
        <f>SUM(C9:C12)</f>
        <v>1351.09</v>
      </c>
      <c r="D13">
        <f t="shared" si="0"/>
        <v>-189.56999999999994</v>
      </c>
    </row>
    <row r="14" spans="1:4" x14ac:dyDescent="0.25">
      <c r="A14" t="s">
        <v>15</v>
      </c>
      <c r="B14">
        <f>B8+B13</f>
        <v>1644.03</v>
      </c>
      <c r="C14">
        <f>C8+C13</f>
        <v>1669.25</v>
      </c>
      <c r="D14">
        <f t="shared" si="0"/>
        <v>-25.220000000000027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10" zoomScaleNormal="110" workbookViewId="0">
      <selection activeCell="D4" sqref="D4"/>
    </sheetView>
  </sheetViews>
  <sheetFormatPr defaultColWidth="11.5546875" defaultRowHeight="12.75" customHeight="1" x14ac:dyDescent="0.25"/>
  <sheetData>
    <row r="1" spans="1:4" x14ac:dyDescent="0.25">
      <c r="A1" t="s">
        <v>16</v>
      </c>
    </row>
    <row r="2" spans="1:4" x14ac:dyDescent="0.25">
      <c r="B2" t="s">
        <v>1</v>
      </c>
      <c r="C2" t="s">
        <v>1</v>
      </c>
    </row>
    <row r="3" spans="1:4" x14ac:dyDescent="0.25">
      <c r="B3" t="s">
        <v>17</v>
      </c>
      <c r="C3" t="s">
        <v>18</v>
      </c>
      <c r="D3" t="s">
        <v>4</v>
      </c>
    </row>
    <row r="4" spans="1:4" x14ac:dyDescent="0.25">
      <c r="A4" t="s">
        <v>19</v>
      </c>
      <c r="B4">
        <v>1200</v>
      </c>
      <c r="C4">
        <v>900</v>
      </c>
      <c r="D4">
        <f t="shared" ref="D4:D12" si="0">B4-C4</f>
        <v>300</v>
      </c>
    </row>
    <row r="5" spans="1:4" x14ac:dyDescent="0.25">
      <c r="A5" t="s">
        <v>20</v>
      </c>
      <c r="B5">
        <v>800</v>
      </c>
      <c r="C5">
        <v>750</v>
      </c>
      <c r="D5">
        <f t="shared" si="0"/>
        <v>50</v>
      </c>
    </row>
    <row r="6" spans="1:4" x14ac:dyDescent="0.25">
      <c r="A6" t="s">
        <v>21</v>
      </c>
      <c r="B6">
        <f>B4-B5</f>
        <v>400</v>
      </c>
      <c r="C6">
        <f>C4-C5</f>
        <v>150</v>
      </c>
      <c r="D6">
        <f t="shared" si="0"/>
        <v>250</v>
      </c>
    </row>
    <row r="7" spans="1:4" x14ac:dyDescent="0.25">
      <c r="A7" t="s">
        <v>22</v>
      </c>
      <c r="B7">
        <v>100</v>
      </c>
      <c r="C7">
        <v>90</v>
      </c>
      <c r="D7">
        <f t="shared" si="0"/>
        <v>10</v>
      </c>
    </row>
    <row r="8" spans="1:4" x14ac:dyDescent="0.25">
      <c r="A8" t="s">
        <v>23</v>
      </c>
      <c r="B8">
        <f>B6-B7</f>
        <v>300</v>
      </c>
      <c r="C8">
        <f>C6-C7</f>
        <v>60</v>
      </c>
      <c r="D8">
        <f t="shared" si="0"/>
        <v>240</v>
      </c>
    </row>
    <row r="9" spans="1:4" x14ac:dyDescent="0.25">
      <c r="A9" t="s">
        <v>24</v>
      </c>
      <c r="B9">
        <v>50</v>
      </c>
      <c r="C9">
        <v>45</v>
      </c>
      <c r="D9">
        <f t="shared" si="0"/>
        <v>5</v>
      </c>
    </row>
    <row r="10" spans="1:4" x14ac:dyDescent="0.25">
      <c r="A10" t="s">
        <v>25</v>
      </c>
      <c r="B10">
        <f>B8-B9</f>
        <v>250</v>
      </c>
      <c r="C10">
        <f>C8-C9</f>
        <v>15</v>
      </c>
      <c r="D10">
        <f t="shared" si="0"/>
        <v>235</v>
      </c>
    </row>
    <row r="11" spans="1:4" x14ac:dyDescent="0.25">
      <c r="A11" t="s">
        <v>26</v>
      </c>
      <c r="B11">
        <v>30</v>
      </c>
      <c r="C11">
        <v>25</v>
      </c>
      <c r="D11">
        <f t="shared" si="0"/>
        <v>5</v>
      </c>
    </row>
    <row r="12" spans="1:4" x14ac:dyDescent="0.25">
      <c r="A12" t="s">
        <v>27</v>
      </c>
      <c r="B12">
        <f>B10-B11</f>
        <v>220</v>
      </c>
      <c r="C12">
        <f>C10-C11</f>
        <v>-10</v>
      </c>
      <c r="D12">
        <f t="shared" si="0"/>
        <v>230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zoomScale="110" zoomScaleNormal="110" workbookViewId="0">
      <selection activeCell="G14" sqref="G14"/>
    </sheetView>
  </sheetViews>
  <sheetFormatPr defaultColWidth="11.5546875" defaultRowHeight="12.75" customHeight="1" x14ac:dyDescent="0.25"/>
  <sheetData>
    <row r="1" spans="1:4" x14ac:dyDescent="0.25">
      <c r="A1" t="s">
        <v>28</v>
      </c>
    </row>
    <row r="2" spans="1:4" x14ac:dyDescent="0.25">
      <c r="B2" t="s">
        <v>1</v>
      </c>
      <c r="C2" t="s">
        <v>1</v>
      </c>
    </row>
    <row r="3" spans="1:4" x14ac:dyDescent="0.25">
      <c r="B3" t="s">
        <v>17</v>
      </c>
      <c r="C3" t="s">
        <v>18</v>
      </c>
      <c r="D3" t="s">
        <v>4</v>
      </c>
    </row>
    <row r="4" spans="1:4" x14ac:dyDescent="0.25">
      <c r="A4" t="s">
        <v>29</v>
      </c>
      <c r="B4">
        <v>450</v>
      </c>
      <c r="C4">
        <v>400</v>
      </c>
      <c r="D4">
        <f>B4-C4</f>
        <v>50</v>
      </c>
    </row>
    <row r="5" spans="1:4" x14ac:dyDescent="0.25">
      <c r="A5" t="s">
        <v>30</v>
      </c>
      <c r="B5">
        <v>-70</v>
      </c>
      <c r="C5">
        <v>-60</v>
      </c>
      <c r="D5">
        <f>B5-C5</f>
        <v>-10</v>
      </c>
    </row>
    <row r="6" spans="1:4" x14ac:dyDescent="0.25">
      <c r="A6" t="s">
        <v>31</v>
      </c>
      <c r="B6">
        <v>-50</v>
      </c>
      <c r="C6">
        <v>-40</v>
      </c>
      <c r="D6">
        <f>B6-C6</f>
        <v>-10</v>
      </c>
    </row>
    <row r="7" spans="1:4" x14ac:dyDescent="0.25">
      <c r="A7" t="s">
        <v>32</v>
      </c>
      <c r="B7">
        <f>B4+B5+B6</f>
        <v>330</v>
      </c>
      <c r="C7">
        <f>C4+C5+C6</f>
        <v>300</v>
      </c>
      <c r="D7">
        <f>B7-C7</f>
        <v>30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varsha acharya</cp:lastModifiedBy>
  <cp:revision>1</cp:revision>
  <dcterms:created xsi:type="dcterms:W3CDTF">2025-07-31T22:46:10Z</dcterms:created>
  <dcterms:modified xsi:type="dcterms:W3CDTF">2025-08-01T03:40:50Z</dcterms:modified>
  <dc:language>en-GB</dc:language>
</cp:coreProperties>
</file>