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jpe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pivotCache/pivotCacheDefinition5.xml" ContentType="application/vnd.openxmlformats-officedocument.spreadsheetml.pivotCacheDefinition+xml"/>
  <Override PartName="/xl/pivotCache/pivotCacheDefinition6.xml" ContentType="application/vnd.openxmlformats-officedocument.spreadsheetml.pivotCacheDefinition+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slicerCaches/slicerCache7.xml" ContentType="application/vnd.ms-excel.slicerCache+xml"/>
  <Override PartName="/xl/slicerCaches/slicerCache8.xml" ContentType="application/vnd.ms-excel.slicerCache+xml"/>
  <Override PartName="/xl/slicerCaches/slicerCache9.xml" ContentType="application/vnd.ms-excel.slicerCache+xml"/>
  <Override PartName="/xl/slicerCaches/slicerCache10.xml" ContentType="application/vnd.ms-excel.slicerCache+xml"/>
  <Override PartName="/xl/slicerCaches/slicerCache11.xml" ContentType="application/vnd.ms-excel.slicerCache+xml"/>
  <Override PartName="/xl/slicerCaches/slicerCache12.xml" ContentType="application/vnd.ms-excel.slicerCache+xml"/>
  <Override PartName="/xl/slicerCaches/slicerCache13.xml" ContentType="application/vnd.ms-excel.slicerCache+xml"/>
  <Override PartName="/xl/slicerCaches/slicerCache14.xml" ContentType="application/vnd.ms-excel.slicerCache+xml"/>
  <Override PartName="/xl/slicerCaches/slicerCache15.xml" ContentType="application/vnd.ms-excel.slicerCache+xml"/>
  <Override PartName="/xl/slicerCaches/slicerCache16.xml" ContentType="application/vnd.ms-excel.slicerCache+xml"/>
  <Override PartName="/xl/slicerCaches/slicerCache17.xml" ContentType="application/vnd.ms-excel.slicerCache+xml"/>
  <Override PartName="/xl/slicerCaches/slicerCache18.xml" ContentType="application/vnd.ms-excel.slicerCache+xml"/>
  <Override PartName="/xl/slicerCaches/slicerCache19.xml" ContentType="application/vnd.ms-excel.slicerCache+xml"/>
  <Override PartName="/xl/slicerCaches/slicerCache20.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xml"/>
  <Override PartName="/xl/slicers/slicer1.xml" ContentType="application/vnd.ms-excel.slicer+xml"/>
  <Override PartName="/xl/charts/chart2.xml" ContentType="application/vnd.openxmlformats-officedocument.drawingml.chart+xml"/>
  <Override PartName="/xl/charts/style1.xml" ContentType="application/vnd.ms-office.chartstyle+xml"/>
  <Override PartName="/xl/charts/colors1.xml" ContentType="application/vnd.ms-office.chartcolorstyle+xml"/>
  <Override PartName="/xl/drawings/drawing3.xml" ContentType="application/vnd.openxmlformats-officedocument.drawingml.chartshapes+xml"/>
  <Override PartName="/xl/charts/chart3.xml" ContentType="application/vnd.openxmlformats-officedocument.drawingml.chart+xml"/>
  <Override PartName="/xl/charts/style2.xml" ContentType="application/vnd.ms-office.chartstyle+xml"/>
  <Override PartName="/xl/charts/colors2.xml" ContentType="application/vnd.ms-office.chartcolorstyle+xml"/>
  <Override PartName="/xl/charts/chart4.xml" ContentType="application/vnd.openxmlformats-officedocument.drawingml.chart+xml"/>
  <Override PartName="/xl/charts/style3.xml" ContentType="application/vnd.ms-office.chartstyle+xml"/>
  <Override PartName="/xl/charts/colors3.xml" ContentType="application/vnd.ms-office.chartcolorstyle+xml"/>
  <Override PartName="/xl/charts/chart5.xml" ContentType="application/vnd.openxmlformats-officedocument.drawingml.chart+xml"/>
  <Override PartName="/xl/charts/style4.xml" ContentType="application/vnd.ms-office.chartstyle+xml"/>
  <Override PartName="/xl/charts/colors4.xml" ContentType="application/vnd.ms-office.chartcolorstyle+xml"/>
  <Override PartName="/xl/charts/chart6.xml" ContentType="application/vnd.openxmlformats-officedocument.drawingml.chart+xml"/>
  <Override PartName="/xl/charts/style5.xml" ContentType="application/vnd.ms-office.chartstyle+xml"/>
  <Override PartName="/xl/charts/colors5.xml" ContentType="application/vnd.ms-office.chartcolorstyle+xml"/>
  <Override PartName="/xl/drawings/drawing4.xml" ContentType="application/vnd.openxmlformats-officedocument.drawingml.chartshapes+xml"/>
  <Override PartName="/xl/charts/chart7.xml" ContentType="application/vnd.openxmlformats-officedocument.drawingml.chart+xml"/>
  <Override PartName="/xl/charts/style6.xml" ContentType="application/vnd.ms-office.chartstyle+xml"/>
  <Override PartName="/xl/charts/colors6.xml" ContentType="application/vnd.ms-office.chartcolorstyle+xml"/>
  <Override PartName="/xl/charts/chart8.xml" ContentType="application/vnd.openxmlformats-officedocument.drawingml.chart+xml"/>
  <Override PartName="/xl/charts/style7.xml" ContentType="application/vnd.ms-office.chartstyle+xml"/>
  <Override PartName="/xl/charts/colors7.xml" ContentType="application/vnd.ms-office.chartcolorstyle+xml"/>
  <Override PartName="/xl/charts/chartEx1.xml" ContentType="application/vnd.ms-office.chartex+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omments1.xml" ContentType="application/vnd.openxmlformats-officedocument.spreadsheetml.comments+xml"/>
  <Override PartName="/xl/threadedComments/threadedComment1.xml" ContentType="application/vnd.ms-excel.threadedcomments+xml"/>
  <Override PartName="/xl/tables/table2.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drawings/drawing5.xml" ContentType="application/vnd.openxmlformats-officedocument.drawing+xml"/>
  <Override PartName="/xl/slicers/slicer2.xml" ContentType="application/vnd.ms-excel.slicer+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drawings/drawing6.xml" ContentType="application/vnd.openxmlformats-officedocument.drawing+xml"/>
  <Override PartName="/xl/slicers/slicer3.xml" ContentType="application/vnd.ms-excel.slicer+xml"/>
  <Override PartName="/xl/charts/chart18.xml" ContentType="application/vnd.openxmlformats-officedocument.drawingml.chart+xml"/>
  <Override PartName="/xl/charts/style18.xml" ContentType="application/vnd.ms-office.chartstyle+xml"/>
  <Override PartName="/xl/charts/colors18.xml" ContentType="application/vnd.ms-office.chartcolorstyle+xml"/>
  <Override PartName="/xl/charts/chart19.xml" ContentType="application/vnd.openxmlformats-officedocument.drawingml.chart+xml"/>
  <Override PartName="/xl/charts/style19.xml" ContentType="application/vnd.ms-office.chartstyle+xml"/>
  <Override PartName="/xl/charts/colors19.xml" ContentType="application/vnd.ms-office.chartcolorstyle+xml"/>
  <Override PartName="/xl/charts/chart20.xml" ContentType="application/vnd.openxmlformats-officedocument.drawingml.chart+xml"/>
  <Override PartName="/xl/charts/style20.xml" ContentType="application/vnd.ms-office.chartstyle+xml"/>
  <Override PartName="/xl/charts/colors20.xml" ContentType="application/vnd.ms-office.chartcolorstyle+xml"/>
  <Override PartName="/xl/charts/chart21.xml" ContentType="application/vnd.openxmlformats-officedocument.drawingml.chart+xml"/>
  <Override PartName="/xl/charts/style21.xml" ContentType="application/vnd.ms-office.chartstyle+xml"/>
  <Override PartName="/xl/charts/colors21.xml" ContentType="application/vnd.ms-office.chartcolorstyle+xml"/>
  <Override PartName="/xl/drawings/drawing7.xml" ContentType="application/vnd.openxmlformats-officedocument.drawing+xml"/>
  <Override PartName="/xl/charts/chart22.xml" ContentType="application/vnd.openxmlformats-officedocument.drawingml.chart+xml"/>
  <Override PartName="/xl/charts/style22.xml" ContentType="application/vnd.ms-office.chartstyle+xml"/>
  <Override PartName="/xl/charts/colors22.xml" ContentType="application/vnd.ms-office.chartcolorstyle+xml"/>
  <Override PartName="/xl/charts/chart23.xml" ContentType="application/vnd.openxmlformats-officedocument.drawingml.chart+xml"/>
  <Override PartName="/xl/charts/style23.xml" ContentType="application/vnd.ms-office.chartstyle+xml"/>
  <Override PartName="/xl/charts/colors23.xml" ContentType="application/vnd.ms-office.chartcolorstyle+xml"/>
  <Override PartName="/xl/charts/chart24.xml" ContentType="application/vnd.openxmlformats-officedocument.drawingml.chart+xml"/>
  <Override PartName="/xl/charts/style24.xml" ContentType="application/vnd.ms-office.chartstyle+xml"/>
  <Override PartName="/xl/charts/colors24.xml" ContentType="application/vnd.ms-office.chartcolorstyle+xml"/>
  <Override PartName="/xl/charts/chart25.xml" ContentType="application/vnd.openxmlformats-officedocument.drawingml.chart+xml"/>
  <Override PartName="/xl/charts/style25.xml" ContentType="application/vnd.ms-office.chartstyle+xml"/>
  <Override PartName="/xl/charts/colors25.xml" ContentType="application/vnd.ms-office.chartcolorsty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drawings/drawing8.xml" ContentType="application/vnd.openxmlformats-officedocument.drawing+xml"/>
  <Override PartName="/xl/slicers/slicer4.xml" ContentType="application/vnd.ms-excel.slicer+xml"/>
  <Override PartName="/xl/charts/chart26.xml" ContentType="application/vnd.openxmlformats-officedocument.drawingml.chart+xml"/>
  <Override PartName="/xl/charts/style26.xml" ContentType="application/vnd.ms-office.chartstyle+xml"/>
  <Override PartName="/xl/charts/colors26.xml" ContentType="application/vnd.ms-office.chartcolorstyle+xml"/>
  <Override PartName="/xl/charts/chart27.xml" ContentType="application/vnd.openxmlformats-officedocument.drawingml.chart+xml"/>
  <Override PartName="/xl/charts/style27.xml" ContentType="application/vnd.ms-office.chartstyle+xml"/>
  <Override PartName="/xl/charts/colors27.xml" ContentType="application/vnd.ms-office.chartcolorstyle+xml"/>
  <Override PartName="/xl/charts/chart28.xml" ContentType="application/vnd.openxmlformats-officedocument.drawingml.chart+xml"/>
  <Override PartName="/xl/charts/style28.xml" ContentType="application/vnd.ms-office.chartstyle+xml"/>
  <Override PartName="/xl/charts/colors28.xml" ContentType="application/vnd.ms-office.chartcolorsty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drawings/drawing9.xml" ContentType="application/vnd.openxmlformats-officedocument.drawing+xml"/>
  <Override PartName="/xl/slicers/slicer5.xml" ContentType="application/vnd.ms-excel.slicer+xml"/>
  <Override PartName="/xl/charts/chart29.xml" ContentType="application/vnd.openxmlformats-officedocument.drawingml.chart+xml"/>
  <Override PartName="/xl/charts/style29.xml" ContentType="application/vnd.ms-office.chartstyle+xml"/>
  <Override PartName="/xl/charts/colors29.xml" ContentType="application/vnd.ms-office.chartcolorstyle+xml"/>
  <Override PartName="/xl/charts/chart30.xml" ContentType="application/vnd.openxmlformats-officedocument.drawingml.chart+xml"/>
  <Override PartName="/xl/charts/style30.xml" ContentType="application/vnd.ms-office.chartstyle+xml"/>
  <Override PartName="/xl/charts/colors30.xml" ContentType="application/vnd.ms-office.chartcolorstyle+xml"/>
  <Override PartName="/xl/charts/chart31.xml" ContentType="application/vnd.openxmlformats-officedocument.drawingml.chart+xml"/>
  <Override PartName="/xl/charts/style31.xml" ContentType="application/vnd.ms-office.chartstyle+xml"/>
  <Override PartName="/xl/charts/colors31.xml" ContentType="application/vnd.ms-office.chartcolorstyle+xml"/>
  <Override PartName="/xl/charts/chart32.xml" ContentType="application/vnd.openxmlformats-officedocument.drawingml.chart+xml"/>
  <Override PartName="/xl/charts/style32.xml" ContentType="application/vnd.ms-office.chartstyle+xml"/>
  <Override PartName="/xl/charts/colors32.xml" ContentType="application/vnd.ms-office.chartcolorstyle+xml"/>
  <Override PartName="/xl/charts/chart33.xml" ContentType="application/vnd.openxmlformats-officedocument.drawingml.chart+xml"/>
  <Override PartName="/xl/charts/style33.xml" ContentType="application/vnd.ms-office.chartstyle+xml"/>
  <Override PartName="/xl/charts/colors33.xml" ContentType="application/vnd.ms-office.chartcolorstyle+xml"/>
  <Override PartName="/xl/pivotTables/pivotTable19.xml" ContentType="application/vnd.openxmlformats-officedocument.spreadsheetml.pivotTable+xml"/>
  <Override PartName="/xl/drawings/drawing10.xml" ContentType="application/vnd.openxmlformats-officedocument.drawing+xml"/>
  <Override PartName="/xl/charts/chart34.xml" ContentType="application/vnd.openxmlformats-officedocument.drawingml.chart+xml"/>
  <Override PartName="/xl/charts/style34.xml" ContentType="application/vnd.ms-office.chartstyle+xml"/>
  <Override PartName="/xl/charts/colors34.xml" ContentType="application/vnd.ms-office.chartcolorstyle+xml"/>
  <Override PartName="/xl/pivotTables/pivotTable20.xml" ContentType="application/vnd.openxmlformats-officedocument.spreadsheetml.pivotTable+xml"/>
  <Override PartName="/xl/pivotTables/pivotTable21.xml" ContentType="application/vnd.openxmlformats-officedocument.spreadsheetml.pivotTable+xml"/>
  <Override PartName="/xl/tables/table3.xml" ContentType="application/vnd.openxmlformats-officedocument.spreadsheetml.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drawings/drawing11.xml" ContentType="application/vnd.openxmlformats-officedocument.drawing+xml"/>
  <Override PartName="/xl/slicers/slicer6.xml" ContentType="application/vnd.ms-excel.slicer+xml"/>
  <Override PartName="/xl/charts/chartEx2.xml" ContentType="application/vnd.ms-office.chartex+xml"/>
  <Override PartName="/xl/charts/style35.xml" ContentType="application/vnd.ms-office.chartstyle+xml"/>
  <Override PartName="/xl/charts/colors35.xml" ContentType="application/vnd.ms-office.chartcolorstyle+xml"/>
  <Override PartName="/xl/charts/chart35.xml" ContentType="application/vnd.openxmlformats-officedocument.drawingml.chart+xml"/>
  <Override PartName="/xl/charts/style36.xml" ContentType="application/vnd.ms-office.chartstyle+xml"/>
  <Override PartName="/xl/charts/colors36.xml" ContentType="application/vnd.ms-office.chartcolorstyle+xml"/>
  <Override PartName="/xl/charts/chart36.xml" ContentType="application/vnd.openxmlformats-officedocument.drawingml.chart+xml"/>
  <Override PartName="/xl/charts/style37.xml" ContentType="application/vnd.ms-office.chartstyle+xml"/>
  <Override PartName="/xl/charts/colors37.xml" ContentType="application/vnd.ms-office.chartcolorstyle+xml"/>
  <Override PartName="/xl/persons/person.xml" ContentType="application/vnd.ms-excel.person+xml"/>
  <Override PartName="/xl/calcChain.xml" ContentType="application/vnd.openxmlformats-officedocument.spreadsheetml.calcChain+xml"/>
  <Override PartName="/xl/webextensions/taskpanes.xml" ContentType="application/vnd.ms-office.webextensiontaskpanes+xml"/>
  <Override PartName="/xl/webextensions/webextension1.xml" ContentType="application/vnd.ms-office.webextensi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microsoft.com/office/2011/relationships/webextensiontaskpanes" Target="xl/webextensions/taskpanes.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18"/>
  <workbookPr codeName="ThisWorkbook"/>
  <mc:AlternateContent xmlns:mc="http://schemas.openxmlformats.org/markup-compatibility/2006">
    <mc:Choice Requires="x15">
      <x15ac:absPath xmlns:x15ac="http://schemas.microsoft.com/office/spreadsheetml/2010/11/ac" url="https://aii01-my.sharepoint.com/personal/varunshah_bda24_aidtm_ac_in/Documents/"/>
    </mc:Choice>
  </mc:AlternateContent>
  <xr:revisionPtr revIDLastSave="0" documentId="8_{33AD1884-BD0B-40C6-BF0B-44194319147A}" xr6:coauthVersionLast="47" xr6:coauthVersionMax="47" xr10:uidLastSave="{00000000-0000-0000-0000-000000000000}"/>
  <bookViews>
    <workbookView xWindow="-110" yWindow="-110" windowWidth="19420" windowHeight="10300" firstSheet="17" activeTab="17" xr2:uid="{00000000-000D-0000-FFFF-FFFF00000000}"/>
  </bookViews>
  <sheets>
    <sheet name="Sheet2" sheetId="12" state="hidden" r:id="rId1"/>
    <sheet name="Sheet3" sheetId="13" state="hidden" r:id="rId2"/>
    <sheet name="Sheet5" sheetId="15" r:id="rId3"/>
    <sheet name="Dashboard" sheetId="10" r:id="rId4"/>
    <sheet name="Sheet6" sheetId="16" state="hidden" r:id="rId5"/>
    <sheet name="DataSet" sheetId="1" r:id="rId6"/>
    <sheet name="Sheet4" sheetId="26" state="hidden" r:id="rId7"/>
    <sheet name="VarunShah" sheetId="2" r:id="rId8"/>
    <sheet name="Prit Singh " sheetId="3" r:id="rId9"/>
    <sheet name="PRIT2" sheetId="7" state="hidden" r:id="rId10"/>
    <sheet name="Vaishnavi Dubey" sheetId="4" r:id="rId11"/>
    <sheet name="Riya Mishra" sheetId="8" r:id="rId12"/>
    <sheet name="Sheet8" sheetId="25" state="hidden" r:id="rId13"/>
    <sheet name="Sheet1" sheetId="17" state="hidden" r:id="rId14"/>
    <sheet name="Sheet7" sheetId="19" state="hidden" r:id="rId15"/>
    <sheet name="Sheet9" sheetId="21" state="hidden" r:id="rId16"/>
    <sheet name="Detail1" sheetId="23" state="hidden" r:id="rId17"/>
    <sheet name="RajkumarMali" sheetId="22" r:id="rId18"/>
  </sheets>
  <externalReferences>
    <externalReference r:id="rId19"/>
  </externalReferences>
  <definedNames>
    <definedName name="_xlnm._FilterDatabase" localSheetId="5" hidden="1">DataSet!$A$1:$K$1783</definedName>
    <definedName name="_xlchart.v1.0" hidden="1">RajkumarMali!$I$6:$I$10</definedName>
    <definedName name="_xlchart.v1.1" hidden="1">RajkumarMali!$I$6:$I$10</definedName>
    <definedName name="_xlcn.WorksheetConnection_VAISHNAVIAJ1" hidden="1">[1]VAISHNAVI!$A:$J</definedName>
    <definedName name="Slicer_Event_Type">#N/A</definedName>
    <definedName name="Slicer_Event_Type1">#N/A</definedName>
    <definedName name="Slicer_Event_Type11">#N/A</definedName>
    <definedName name="Slicer_Event_Type2">#N/A</definedName>
    <definedName name="Slicer_Event_Type3">#N/A</definedName>
    <definedName name="Slicer_Event_Type4">#N/A</definedName>
    <definedName name="Slicer_Geographical_Location">#N/A</definedName>
    <definedName name="Slicer_Geographical_Location1">#N/A</definedName>
    <definedName name="Slicer_Geographical_Location2">#N/A</definedName>
    <definedName name="Slicer_Preparation_Method">#N/A</definedName>
    <definedName name="Slicer_Preparation_Method1">#N/A</definedName>
    <definedName name="Slicer_Purchase_History">#N/A</definedName>
    <definedName name="Slicer_Quantity_of_Food">#N/A</definedName>
    <definedName name="Slicer_Seasonality">#N/A</definedName>
    <definedName name="Slicer_Seasonality2">#N/A</definedName>
    <definedName name="Slicer_Storage_Conditions">#N/A</definedName>
    <definedName name="Slicer_Storage_Conditions1">#N/A</definedName>
    <definedName name="Slicer_Storage_Conditions2">#N/A</definedName>
    <definedName name="Slicer_Type_of_Food">#N/A</definedName>
    <definedName name="Slicer_Type_of_Food1">#N/A</definedName>
  </definedNames>
  <calcPr calcId="191028"/>
  <pivotCaches>
    <pivotCache cacheId="2400" r:id="rId20"/>
    <pivotCache cacheId="2401" r:id="rId21"/>
    <pivotCache cacheId="2402" r:id="rId22"/>
    <pivotCache cacheId="2403" r:id="rId23"/>
    <pivotCache cacheId="2404" r:id="rId24"/>
  </pivotCaches>
  <extLst>
    <ext xmlns:x14="http://schemas.microsoft.com/office/spreadsheetml/2009/9/main" uri="{876F7934-8845-4945-9796-88D515C7AA90}">
      <x14:pivotCaches>
        <pivotCache cacheId="2405" r:id="rId25"/>
      </x14:pivotCaches>
    </ext>
    <ext xmlns:x14="http://schemas.microsoft.com/office/spreadsheetml/2009/9/main" uri="{BBE1A952-AA13-448e-AADC-164F8A28A991}">
      <x14:slicerCaches>
        <x14:slicerCache r:id="rId26"/>
        <x14:slicerCache r:id="rId27"/>
        <x14:slicerCache r:id="rId28"/>
        <x14:slicerCache r:id="rId29"/>
        <x14:slicerCache r:id="rId30"/>
        <x14:slicerCache r:id="rId31"/>
        <x14:slicerCache r:id="rId32"/>
        <x14:slicerCache r:id="rId33"/>
        <x14:slicerCache r:id="rId34"/>
        <x14:slicerCache r:id="rId35"/>
        <x14:slicerCache r:id="rId36"/>
        <x14:slicerCache r:id="rId37"/>
        <x14:slicerCache r:id="rId38"/>
        <x14:slicerCache r:id="rId39"/>
        <x14:slicerCache r:id="rId40"/>
        <x14:slicerCache r:id="rId41"/>
        <x14:slicerCache r:id="rId42"/>
        <x14:slicerCache r:id="rId43"/>
        <x14:slicerCache r:id="rId44"/>
        <x14:slicerCache r:id="rId45"/>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Range-1ec82a3c-3c8e-4ba7-aff4-1b3bfd691f0c" name="Range" connection="WorksheetConnection_VAISHNAVI!$A:$J"/>
        </x15:modelTable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5" i="22" l="1"/>
  <c r="E6" i="22"/>
  <c r="E7" i="22"/>
  <c r="E4" i="22"/>
  <c r="D125" i="8"/>
  <c r="D124" i="8"/>
  <c r="D123" i="8"/>
  <c r="L1789" i="1"/>
  <c r="L1788" i="1"/>
  <c r="L1787" i="1"/>
  <c r="K1785" i="1"/>
  <c r="C3" i="2"/>
  <c r="D3" i="2" s="1"/>
  <c r="C4" i="2"/>
  <c r="D4" i="2" s="1"/>
  <c r="C5" i="2"/>
  <c r="D5" i="2" s="1"/>
  <c r="C2" i="2"/>
  <c r="D2" i="2" s="1"/>
  <c r="I6" i="22"/>
  <c r="K6" i="22"/>
  <c r="I7" i="22"/>
  <c r="K9" i="22"/>
  <c r="I10" i="22"/>
  <c r="K7" i="22"/>
  <c r="I8" i="22"/>
  <c r="K10" i="22"/>
  <c r="K8" i="22"/>
  <c r="I9" i="22"/>
  <c r="J10" i="22"/>
  <c r="J8" i="22"/>
  <c r="J7" i="22"/>
  <c r="J6" i="22"/>
  <c r="J9" i="2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tc={A0C95D98-2C31-4D04-BF42-9F1C8337A3E5}</author>
  </authors>
  <commentList>
    <comment ref="I1068" authorId="0" shapeId="0" xr:uid="{A0C95D98-2C31-4D04-BF42-9F1C8337A3E5}">
      <text>
        <t>[Threaded comment]
Your version of Excel allows you to read this threaded comment; however, any edits to it will get removed if the file is opened in a newer version of Excel. Learn more: https://go.microsoft.com/fwlink/?linkid=870924
Comment:
    i have added the dataset you guys can do your analysis . It does not matter if some of our insights is same .</t>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9005964-2842-4795-A886-2BABD0D5338A}"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00EEC5AF-0767-4302-BEA2-2E00AA8ABAF8}" name="WorksheetConnection_VAISHNAVI!$A:$J" type="102" refreshedVersion="8" minRefreshableVersion="5">
    <extLst>
      <ext xmlns:x15="http://schemas.microsoft.com/office/spreadsheetml/2010/11/main" uri="{DE250136-89BD-433C-8126-D09CA5730AF9}">
        <x15:connection id="Range-1ec82a3c-3c8e-4ba7-aff4-1b3bfd691f0c" autoDelete="1">
          <x15:rangePr sourceName="_xlcn.WorksheetConnection_VAISHNAVIAJ1"/>
        </x15:connection>
      </ext>
    </extLst>
  </connection>
</connections>
</file>

<file path=xl/sharedStrings.xml><?xml version="1.0" encoding="utf-8"?>
<sst xmlns="http://schemas.openxmlformats.org/spreadsheetml/2006/main" count="18889" uniqueCount="146">
  <si>
    <t>Quantity of Food</t>
  </si>
  <si>
    <t>Mean</t>
  </si>
  <si>
    <t>Standard Error</t>
  </si>
  <si>
    <t>Median</t>
  </si>
  <si>
    <t>Mode</t>
  </si>
  <si>
    <t>Standard Deviation</t>
  </si>
  <si>
    <t>Sample Variance</t>
  </si>
  <si>
    <t>Kurtosis</t>
  </si>
  <si>
    <t>Skewness</t>
  </si>
  <si>
    <t>Range</t>
  </si>
  <si>
    <t>Minimum</t>
  </si>
  <si>
    <t>Maximum</t>
  </si>
  <si>
    <t>Sum</t>
  </si>
  <si>
    <t>Count</t>
  </si>
  <si>
    <t>Largest(1)</t>
  </si>
  <si>
    <t>Smallest(1)</t>
  </si>
  <si>
    <t>Confidence Level(95.0%)</t>
  </si>
  <si>
    <t>25</t>
  </si>
  <si>
    <t>Frequency</t>
  </si>
  <si>
    <t>More</t>
  </si>
  <si>
    <t>SUMMARY OUTPUT</t>
  </si>
  <si>
    <t>Regression Statistics</t>
  </si>
  <si>
    <t>Multiple R</t>
  </si>
  <si>
    <t>R Square</t>
  </si>
  <si>
    <t>Adjusted R Square</t>
  </si>
  <si>
    <t>Observations</t>
  </si>
  <si>
    <t>ANOVA</t>
  </si>
  <si>
    <t>df</t>
  </si>
  <si>
    <t>SS</t>
  </si>
  <si>
    <t>MS</t>
  </si>
  <si>
    <t>F</t>
  </si>
  <si>
    <t>Significance F</t>
  </si>
  <si>
    <t>Regression</t>
  </si>
  <si>
    <t>Residual</t>
  </si>
  <si>
    <t>Total</t>
  </si>
  <si>
    <t>Coefficients</t>
  </si>
  <si>
    <t>t Stat</t>
  </si>
  <si>
    <t>P-value</t>
  </si>
  <si>
    <t>Lower 95%</t>
  </si>
  <si>
    <t>Upper 95%</t>
  </si>
  <si>
    <t>Lower 95.0%</t>
  </si>
  <si>
    <t>Upper 95.0%</t>
  </si>
  <si>
    <t>Intercept</t>
  </si>
  <si>
    <t>Geographical Location</t>
  </si>
  <si>
    <t>Suburban</t>
  </si>
  <si>
    <t>Rural</t>
  </si>
  <si>
    <t>Urban</t>
  </si>
  <si>
    <t>REGRESSION ANALYSIS OF NO OF GUESTS</t>
  </si>
  <si>
    <t>Type of Food</t>
  </si>
  <si>
    <t>Number of Guests</t>
  </si>
  <si>
    <t>Event Type</t>
  </si>
  <si>
    <t>Storage Conditions</t>
  </si>
  <si>
    <t>Purchase History</t>
  </si>
  <si>
    <t>Seasonality</t>
  </si>
  <si>
    <t>Preparation Method</t>
  </si>
  <si>
    <t>Pricing</t>
  </si>
  <si>
    <t>Wastage Food Amount</t>
  </si>
  <si>
    <t>Meat</t>
  </si>
  <si>
    <t>Corporate</t>
  </si>
  <si>
    <t>Refrigerated</t>
  </si>
  <si>
    <t>Regular</t>
  </si>
  <si>
    <t>All Seasons</t>
  </si>
  <si>
    <t>Buffet</t>
  </si>
  <si>
    <t>Low</t>
  </si>
  <si>
    <t>Birthday</t>
  </si>
  <si>
    <t>Room Temperature</t>
  </si>
  <si>
    <t>Winter</t>
  </si>
  <si>
    <t>High</t>
  </si>
  <si>
    <t>Vegetables</t>
  </si>
  <si>
    <t>Summer</t>
  </si>
  <si>
    <t>Finger Food</t>
  </si>
  <si>
    <t>Moderate</t>
  </si>
  <si>
    <t>Wedding</t>
  </si>
  <si>
    <t>Sit-down Dinner</t>
  </si>
  <si>
    <t>Fruits</t>
  </si>
  <si>
    <t>Occasional</t>
  </si>
  <si>
    <t>Social Gathering</t>
  </si>
  <si>
    <t>Baked Goods</t>
  </si>
  <si>
    <t>Dairy Products</t>
  </si>
  <si>
    <t xml:space="preserve">overall wastage </t>
  </si>
  <si>
    <t xml:space="preserve">Total wastage </t>
  </si>
  <si>
    <t>Avg wastage</t>
  </si>
  <si>
    <t>Avg waste in bday</t>
  </si>
  <si>
    <t>Sum of Wastage Food Amount</t>
  </si>
  <si>
    <t>Row Labels</t>
  </si>
  <si>
    <t>(Multiple Items)</t>
  </si>
  <si>
    <t>Average of Wastage Food Amount2</t>
  </si>
  <si>
    <t xml:space="preserve">sum of wastage during bday </t>
  </si>
  <si>
    <t>avg wastage during bday</t>
  </si>
  <si>
    <t>Grand Total</t>
  </si>
  <si>
    <t>sum of wastage during corporate</t>
  </si>
  <si>
    <t>avg wastage during coorporate</t>
  </si>
  <si>
    <t xml:space="preserve">sum of wastage during social </t>
  </si>
  <si>
    <t>avg wastage during social</t>
  </si>
  <si>
    <t xml:space="preserve">sum of wastage during weddinng </t>
  </si>
  <si>
    <t>avg wastage during wedding</t>
  </si>
  <si>
    <t xml:space="preserve">total </t>
  </si>
  <si>
    <t>avg</t>
  </si>
  <si>
    <t>WASTAGE BY EVENT</t>
  </si>
  <si>
    <t>Sum of Quantity of Food</t>
  </si>
  <si>
    <t>Storage conditions</t>
  </si>
  <si>
    <t>TOTAL WASTAGE OF FOOD (Seasons)</t>
  </si>
  <si>
    <t>Geographical location</t>
  </si>
  <si>
    <t>No of events</t>
  </si>
  <si>
    <t>level of wastage</t>
  </si>
  <si>
    <t>Column Labels</t>
  </si>
  <si>
    <t>Total Count of Seasonality</t>
  </si>
  <si>
    <t>Total Count of Preparation Method</t>
  </si>
  <si>
    <t>Count of Seasonality</t>
  </si>
  <si>
    <t>Count of Preparation Method</t>
  </si>
  <si>
    <t xml:space="preserve"> ṁ</t>
  </si>
  <si>
    <t>Average of Quantity of Food</t>
  </si>
  <si>
    <t>Interpretation:</t>
  </si>
  <si>
    <t>Corporate Events show the highest food wastage (14,661 units), followed by Social Gatherings (13,040 units), Weddings (12,790 units), and Birthdays (10,361 units).</t>
  </si>
  <si>
    <t>The high wastage in corporate events could suggest over-preparation, possibly due to uncertain attendance or more diverse food options that go partially unconsumed.</t>
  </si>
  <si>
    <r>
      <t>Comparing Quantity and Wastage</t>
    </r>
    <r>
      <rPr>
        <sz val="11"/>
        <color theme="1"/>
        <rFont val="Aptos Narrow"/>
        <family val="2"/>
        <scheme val="minor"/>
      </rPr>
      <t>:</t>
    </r>
  </si>
  <si>
    <t>Despite slight differences in the average food quantities per event, Corporate events and Weddings appear to have more wastage in both absolute terms and as a function of quantity prepared.</t>
  </si>
  <si>
    <t>Birthday Events, with a similar average food quantity to the rest, show lower wastage. This could indicate better estimation of guest preferences or smaller-scale events with fewer options.</t>
  </si>
  <si>
    <t>Potential Actions Based on Insights:</t>
  </si>
  <si>
    <r>
      <t>Corporate Events</t>
    </r>
    <r>
      <rPr>
        <sz val="11"/>
        <color theme="1"/>
        <rFont val="Aptos Narrow"/>
        <family val="2"/>
        <scheme val="minor"/>
      </rPr>
      <t>: Improve estimation of guest counts and possibly adjust menu diversity to minimize over-preparation.</t>
    </r>
  </si>
  <si>
    <r>
      <t>Weddings</t>
    </r>
    <r>
      <rPr>
        <sz val="11"/>
        <color theme="1"/>
        <rFont val="Aptos Narrow"/>
        <family val="2"/>
        <scheme val="minor"/>
      </rPr>
      <t>: Consider adjusting portion sizes or offering leftovers to minimize waste, as these events typically provide more food per guest.</t>
    </r>
  </si>
  <si>
    <r>
      <t>Social Gatherings</t>
    </r>
    <r>
      <rPr>
        <sz val="11"/>
        <color theme="1"/>
        <rFont val="Aptos Narrow"/>
        <family val="2"/>
        <scheme val="minor"/>
      </rPr>
      <t>: Focus on better estimating the guest turnout or catering based on previous guest preferences.</t>
    </r>
  </si>
  <si>
    <t>This bar graph will visually showcase any disparity in wastage between regular and occasional foods, making it easier to communicate findings and recommendations.</t>
  </si>
  <si>
    <t>n</t>
  </si>
  <si>
    <t>Winter shows the highest food quantity for Meat (84,990 units) and Baked Goods (56,611 units), indicating higher consumption in colder seasons.</t>
  </si>
  <si>
    <t>All Seasons has consistently high values across all food types, with Dairy Products and Baked Goods having the highest quantities, suggesting staple-like demand year-round.</t>
  </si>
  <si>
    <t>Summer has reduced quantities across most food types compared to Winter, but Vegetables and Fruits are relatively higher, hinting at seasonal preferences for lighter, fresher foods.</t>
  </si>
  <si>
    <t>Grand Totals reveal that Meat and Baked Goods are the top food categories in terms of overall quantity, while Vegetables have the lowest overall demand.</t>
  </si>
  <si>
    <t>Average of Wastage Food Amount</t>
  </si>
  <si>
    <t>High Total</t>
  </si>
  <si>
    <t>Low Total</t>
  </si>
  <si>
    <t>Moderate Total</t>
  </si>
  <si>
    <t>Sum of Number of Guests</t>
  </si>
  <si>
    <t>Buffet Total</t>
  </si>
  <si>
    <t>Finger Food Total</t>
  </si>
  <si>
    <t>Sit-down Dinner Total</t>
  </si>
  <si>
    <t>buffet</t>
  </si>
  <si>
    <t>figer food</t>
  </si>
  <si>
    <t>sit-down dinner</t>
  </si>
  <si>
    <t>Details for Sum of Number of Guests - Event Type: Social Gathering, Type of Food: Vegetables</t>
  </si>
  <si>
    <t xml:space="preserve">Wastage of Food By Geographical Location </t>
  </si>
  <si>
    <t xml:space="preserve">Percentage Of Share </t>
  </si>
  <si>
    <t>Count of Wastage Food Amount</t>
  </si>
  <si>
    <t xml:space="preserve">  </t>
  </si>
  <si>
    <t xml:space="preserve"> </t>
  </si>
  <si>
    <t xml:space="preserve">stacked bar chart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</si>
</sst>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8">
    <font>
      <sz val="11"/>
      <color theme="1"/>
      <name val="Aptos Narrow"/>
      <family val="2"/>
      <scheme val="minor"/>
    </font>
    <font>
      <sz val="11"/>
      <color rgb="FF000000"/>
      <name val="Calibri"/>
      <family val="2"/>
    </font>
    <font>
      <b/>
      <sz val="11"/>
      <color theme="1"/>
      <name val="Aptos Narrow"/>
      <family val="2"/>
      <scheme val="minor"/>
    </font>
    <font>
      <sz val="8"/>
      <color theme="1"/>
      <name val="Aptos Narrow"/>
      <family val="2"/>
      <scheme val="minor"/>
    </font>
    <font>
      <sz val="10"/>
      <color theme="1"/>
      <name val="Aptos Narrow"/>
      <family val="2"/>
      <scheme val="minor"/>
    </font>
    <font>
      <sz val="10"/>
      <color rgb="FFFF0000"/>
      <name val="Aptos Narrow"/>
      <family val="2"/>
      <scheme val="minor"/>
    </font>
    <font>
      <b/>
      <sz val="16"/>
      <color theme="1"/>
      <name val="Aptos Narrow"/>
      <family val="2"/>
      <scheme val="minor"/>
    </font>
    <font>
      <sz val="22"/>
      <color theme="1"/>
      <name val="Aptos Narrow"/>
      <family val="2"/>
      <scheme val="minor"/>
    </font>
    <font>
      <b/>
      <sz val="14"/>
      <color rgb="FF000000"/>
      <name val="Aptos Narrow"/>
      <family val="2"/>
      <scheme val="minor"/>
    </font>
    <font>
      <sz val="20"/>
      <color theme="7"/>
      <name val="Aptos Narrow"/>
      <family val="2"/>
      <scheme val="minor"/>
    </font>
    <font>
      <sz val="11"/>
      <color theme="7"/>
      <name val="Aptos Narrow"/>
      <family val="2"/>
      <scheme val="minor"/>
    </font>
    <font>
      <sz val="26"/>
      <color theme="7"/>
      <name val="Aptos Narrow"/>
      <family val="2"/>
      <scheme val="minor"/>
    </font>
    <font>
      <sz val="20"/>
      <color theme="7"/>
      <name val="Aptos Narrow"/>
    </font>
    <font>
      <i/>
      <sz val="11"/>
      <color theme="1"/>
      <name val="Aptos Narrow"/>
      <family val="2"/>
      <scheme val="minor"/>
    </font>
    <font>
      <sz val="11"/>
      <color theme="7" tint="0.39997558519241921"/>
      <name val="Aptos Narrow"/>
      <family val="2"/>
      <scheme val="minor"/>
    </font>
    <font>
      <b/>
      <sz val="11"/>
      <color rgb="FF000000"/>
      <name val="Aptos Narrow"/>
      <family val="2"/>
    </font>
    <font>
      <sz val="11"/>
      <color rgb="FF000000"/>
      <name val="Aptos Narrow"/>
      <family val="2"/>
    </font>
    <font>
      <sz val="12"/>
      <color theme="1"/>
      <name val="Aptos Narrow"/>
      <family val="2"/>
      <scheme val="minor"/>
    </font>
  </fonts>
  <fills count="13">
    <fill>
      <patternFill patternType="none"/>
    </fill>
    <fill>
      <patternFill patternType="gray125"/>
    </fill>
    <fill>
      <patternFill patternType="solid">
        <fgColor rgb="FFFFFF00"/>
        <bgColor indexed="64"/>
      </patternFill>
    </fill>
    <fill>
      <patternFill patternType="solid">
        <fgColor theme="3" tint="0.89999084444715716"/>
        <bgColor indexed="64"/>
      </patternFill>
    </fill>
    <fill>
      <patternFill patternType="solid">
        <fgColor theme="0"/>
        <bgColor indexed="64"/>
      </patternFill>
    </fill>
    <fill>
      <patternFill patternType="solid">
        <fgColor theme="4" tint="0.79998168889431442"/>
        <bgColor indexed="64"/>
      </patternFill>
    </fill>
    <fill>
      <patternFill patternType="solid">
        <fgColor theme="9" tint="0.79998168889431442"/>
        <bgColor indexed="64"/>
      </patternFill>
    </fill>
    <fill>
      <patternFill patternType="solid">
        <fgColor theme="8" tint="0.79998168889431442"/>
        <bgColor indexed="64"/>
      </patternFill>
    </fill>
    <fill>
      <patternFill patternType="solid">
        <fgColor theme="2" tint="-9.9978637043366805E-2"/>
        <bgColor indexed="64"/>
      </patternFill>
    </fill>
    <fill>
      <patternFill patternType="solid">
        <fgColor theme="6" tint="0.79998168889431442"/>
        <bgColor indexed="64"/>
      </patternFill>
    </fill>
    <fill>
      <patternFill patternType="solid">
        <fgColor rgb="FFC0E6F5"/>
        <bgColor rgb="FFC0E6F5"/>
      </patternFill>
    </fill>
    <fill>
      <patternFill patternType="solid">
        <fgColor theme="6" tint="0.59999389629810485"/>
        <bgColor indexed="64"/>
      </patternFill>
    </fill>
    <fill>
      <patternFill patternType="solid">
        <fgColor theme="4" tint="0.59999389629810485"/>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right/>
      <top/>
      <bottom style="medium">
        <color indexed="64"/>
      </bottom>
      <diagonal/>
    </border>
    <border>
      <left/>
      <right/>
      <top style="medium">
        <color indexed="64"/>
      </top>
      <bottom style="thin">
        <color indexed="64"/>
      </bottom>
      <diagonal/>
    </border>
    <border>
      <left/>
      <right/>
      <top/>
      <bottom style="thin">
        <color rgb="FF44B3E1"/>
      </bottom>
      <diagonal/>
    </border>
    <border>
      <left/>
      <right/>
      <top style="thin">
        <color rgb="FF44B3E1"/>
      </top>
      <bottom/>
      <diagonal/>
    </border>
    <border>
      <left style="thin">
        <color indexed="65"/>
      </left>
      <right/>
      <top style="thin">
        <color indexed="65"/>
      </top>
      <bottom/>
      <diagonal/>
    </border>
    <border>
      <left style="thin">
        <color indexed="65"/>
      </left>
      <right style="thin">
        <color rgb="FF999999"/>
      </right>
      <top style="thin">
        <color indexed="65"/>
      </top>
      <bottom style="thin">
        <color rgb="FF999999"/>
      </bottom>
      <diagonal/>
    </border>
    <border>
      <left style="thin">
        <color indexed="65"/>
      </left>
      <right/>
      <top style="thin">
        <color indexed="65"/>
      </top>
      <bottom style="thin">
        <color rgb="FF999999"/>
      </bottom>
      <diagonal/>
    </border>
    <border>
      <left style="thin">
        <color rgb="FF999999"/>
      </left>
      <right/>
      <top style="thin">
        <color indexed="65"/>
      </top>
      <bottom style="thin">
        <color rgb="FF999999"/>
      </bottom>
      <diagonal/>
    </border>
    <border>
      <left style="thin">
        <color indexed="65"/>
      </left>
      <right style="thin">
        <color rgb="FF999999"/>
      </right>
      <top style="thin">
        <color indexed="65"/>
      </top>
      <bottom/>
      <diagonal/>
    </border>
    <border>
      <left style="thin">
        <color rgb="FF999999"/>
      </left>
      <right/>
      <top style="thin">
        <color indexed="65"/>
      </top>
      <bottom/>
      <diagonal/>
    </border>
    <border>
      <left style="thin">
        <color indexed="65"/>
      </left>
      <right style="thin">
        <color rgb="FF999999"/>
      </right>
      <top style="thin">
        <color rgb="FF999999"/>
      </top>
      <bottom/>
      <diagonal/>
    </border>
    <border>
      <left style="thin">
        <color indexed="65"/>
      </left>
      <right/>
      <top style="thin">
        <color rgb="FF999999"/>
      </top>
      <bottom/>
      <diagonal/>
    </border>
    <border>
      <left style="thin">
        <color rgb="FF999999"/>
      </left>
      <right/>
      <top style="thin">
        <color rgb="FF999999"/>
      </top>
      <bottom/>
      <diagonal/>
    </border>
  </borders>
  <cellStyleXfs count="1">
    <xf numFmtId="0" fontId="0" fillId="0" borderId="0"/>
  </cellStyleXfs>
  <cellXfs count="66">
    <xf numFmtId="0" fontId="0" fillId="0" borderId="0" xfId="0"/>
    <xf numFmtId="0" fontId="1" fillId="0" borderId="0" xfId="0" applyFont="1"/>
    <xf numFmtId="0" fontId="0" fillId="0" borderId="0" xfId="0" pivotButton="1"/>
    <xf numFmtId="10" fontId="0" fillId="0" borderId="0" xfId="0" applyNumberFormat="1"/>
    <xf numFmtId="0" fontId="1" fillId="2" borderId="0" xfId="0" applyFont="1" applyFill="1"/>
    <xf numFmtId="0" fontId="0" fillId="0" borderId="0" xfId="0" applyAlignment="1">
      <alignment horizontal="center"/>
    </xf>
    <xf numFmtId="0" fontId="2" fillId="0" borderId="0" xfId="0" applyFont="1"/>
    <xf numFmtId="0" fontId="3" fillId="0" borderId="0" xfId="0" applyFont="1"/>
    <xf numFmtId="164" fontId="0" fillId="0" borderId="0" xfId="0" applyNumberFormat="1"/>
    <xf numFmtId="0" fontId="4" fillId="0" borderId="0" xfId="0" pivotButton="1" applyFont="1"/>
    <xf numFmtId="0" fontId="4" fillId="0" borderId="0" xfId="0" applyFont="1"/>
    <xf numFmtId="0" fontId="4" fillId="0" borderId="0" xfId="0" applyFont="1" applyAlignment="1">
      <alignment horizontal="left"/>
    </xf>
    <xf numFmtId="0" fontId="5" fillId="0" borderId="0" xfId="0" applyFont="1"/>
    <xf numFmtId="0" fontId="4" fillId="3" borderId="1" xfId="0" applyFont="1" applyFill="1" applyBorder="1"/>
    <xf numFmtId="0" fontId="4" fillId="3" borderId="1" xfId="0" applyFont="1" applyFill="1" applyBorder="1" applyAlignment="1">
      <alignment horizontal="left"/>
    </xf>
    <xf numFmtId="0" fontId="6" fillId="4" borderId="0" xfId="0" applyFont="1" applyFill="1"/>
    <xf numFmtId="0" fontId="2" fillId="6" borderId="0" xfId="0" applyFont="1" applyFill="1"/>
    <xf numFmtId="0" fontId="7" fillId="0" borderId="0" xfId="0" applyFont="1"/>
    <xf numFmtId="0" fontId="0" fillId="0" borderId="0" xfId="0" applyAlignment="1">
      <alignment horizontal="left"/>
    </xf>
    <xf numFmtId="0" fontId="0" fillId="3" borderId="0" xfId="0" applyFill="1"/>
    <xf numFmtId="0" fontId="0" fillId="8" borderId="0" xfId="0" applyFill="1"/>
    <xf numFmtId="0" fontId="0" fillId="8" borderId="0" xfId="0" applyFill="1" applyAlignment="1">
      <alignment horizontal="left"/>
    </xf>
    <xf numFmtId="0" fontId="2" fillId="5" borderId="0" xfId="0" applyFont="1" applyFill="1"/>
    <xf numFmtId="0" fontId="2" fillId="3" borderId="0" xfId="0" applyFont="1" applyFill="1"/>
    <xf numFmtId="0" fontId="2" fillId="3" borderId="0" xfId="0" applyFont="1" applyFill="1" applyAlignment="1">
      <alignment horizontal="left" vertical="center" indent="1"/>
    </xf>
    <xf numFmtId="0" fontId="0" fillId="6" borderId="0" xfId="0" applyFill="1"/>
    <xf numFmtId="0" fontId="2" fillId="6" borderId="0" xfId="0" applyFont="1" applyFill="1" applyAlignment="1">
      <alignment horizontal="left"/>
    </xf>
    <xf numFmtId="0" fontId="2" fillId="7" borderId="0" xfId="0" applyFont="1" applyFill="1"/>
    <xf numFmtId="0" fontId="2" fillId="7" borderId="0" xfId="0" applyFont="1" applyFill="1" applyAlignment="1">
      <alignment horizontal="left"/>
    </xf>
    <xf numFmtId="0" fontId="0" fillId="7" borderId="0" xfId="0" applyFill="1" applyAlignment="1">
      <alignment horizontal="left"/>
    </xf>
    <xf numFmtId="0" fontId="0" fillId="7" borderId="0" xfId="0" applyFill="1"/>
    <xf numFmtId="0" fontId="2" fillId="9" borderId="0" xfId="0" applyFont="1" applyFill="1"/>
    <xf numFmtId="0" fontId="0" fillId="9" borderId="0" xfId="0" applyFill="1"/>
    <xf numFmtId="0" fontId="0" fillId="4" borderId="0" xfId="0" applyFill="1"/>
    <xf numFmtId="9" fontId="0" fillId="0" borderId="0" xfId="0" applyNumberFormat="1"/>
    <xf numFmtId="0" fontId="8" fillId="4" borderId="0" xfId="0" applyFont="1" applyFill="1"/>
    <xf numFmtId="0" fontId="0" fillId="4" borderId="2" xfId="0" applyFill="1" applyBorder="1"/>
    <xf numFmtId="0" fontId="9" fillId="4" borderId="0" xfId="0" applyFont="1" applyFill="1"/>
    <xf numFmtId="0" fontId="10" fillId="4" borderId="0" xfId="0" applyFont="1" applyFill="1"/>
    <xf numFmtId="0" fontId="11" fillId="4" borderId="0" xfId="0" applyFont="1" applyFill="1"/>
    <xf numFmtId="0" fontId="12" fillId="4" borderId="0" xfId="0" applyFont="1" applyFill="1"/>
    <xf numFmtId="0" fontId="0" fillId="0" borderId="3" xfId="0" applyBorder="1"/>
    <xf numFmtId="0" fontId="13" fillId="0" borderId="4" xfId="0" applyFont="1" applyBorder="1" applyAlignment="1">
      <alignment horizontal="center"/>
    </xf>
    <xf numFmtId="0" fontId="13" fillId="0" borderId="4" xfId="0" applyFont="1" applyBorder="1" applyAlignment="1">
      <alignment horizontal="centerContinuous"/>
    </xf>
    <xf numFmtId="0" fontId="14" fillId="4" borderId="0" xfId="0" applyFont="1" applyFill="1"/>
    <xf numFmtId="0" fontId="15" fillId="10" borderId="5" xfId="0" applyFont="1" applyFill="1" applyBorder="1"/>
    <xf numFmtId="0" fontId="15" fillId="0" borderId="5" xfId="0" applyFont="1" applyBorder="1"/>
    <xf numFmtId="0" fontId="16" fillId="0" borderId="0" xfId="0" applyFont="1"/>
    <xf numFmtId="0" fontId="15" fillId="10" borderId="6" xfId="0" applyFont="1" applyFill="1" applyBorder="1"/>
    <xf numFmtId="0" fontId="16" fillId="10" borderId="5" xfId="0" applyFont="1" applyFill="1" applyBorder="1"/>
    <xf numFmtId="2" fontId="0" fillId="0" borderId="0" xfId="0" applyNumberFormat="1"/>
    <xf numFmtId="0" fontId="0" fillId="11" borderId="0" xfId="0" applyFill="1"/>
    <xf numFmtId="0" fontId="0" fillId="12" borderId="0" xfId="0" applyFill="1"/>
    <xf numFmtId="0" fontId="0" fillId="3" borderId="0" xfId="0" applyFill="1" applyAlignment="1">
      <alignment horizontal="left"/>
    </xf>
    <xf numFmtId="0" fontId="0" fillId="0" borderId="7" xfId="0" applyBorder="1"/>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0" xfId="0" applyAlignment="1">
      <alignment horizontal="center"/>
    </xf>
    <xf numFmtId="0" fontId="17" fillId="11" borderId="0" xfId="0" applyFont="1" applyFill="1" applyAlignment="1">
      <alignment horizontal="center" wrapText="1"/>
    </xf>
    <xf numFmtId="0" fontId="7" fillId="0" borderId="0" xfId="0" applyFont="1" applyAlignment="1">
      <alignment horizontal="center"/>
    </xf>
  </cellXfs>
  <cellStyles count="1">
    <cellStyle name="Normal" xfId="0" builtinId="0"/>
  </cellStyles>
  <dxfs count="125">
    <dxf>
      <fill>
        <patternFill patternType="none">
          <fgColor indexed="64"/>
          <bgColor indexed="65"/>
        </patternFill>
      </fill>
      <alignment horizontal="general" vertical="bottom" textRotation="0" wrapText="0" indent="0" justifyLastLine="0" shrinkToFit="0" readingOrder="0"/>
    </dxf>
    <dxf>
      <alignment horizontal="center" vertical="bottom" textRotation="0" wrapText="0" indent="0" justifyLastLine="0" shrinkToFit="0" readingOrder="0"/>
    </dxf>
    <dxf>
      <fill>
        <patternFill patternType="none">
          <fgColor indexed="64"/>
          <bgColor indexed="65"/>
        </patternFill>
      </fill>
      <alignment horizontal="general" vertical="bottom" textRotation="0" wrapText="0" indent="0" justifyLastLine="0" shrinkToFit="0" readingOrder="0"/>
    </dxf>
    <dxf>
      <alignment horizontal="center" vertical="bottom" textRotation="0" wrapText="0" indent="0" justifyLastLine="0" shrinkToFit="0" readingOrder="0"/>
    </dxf>
    <dxf>
      <border outline="0">
        <bottom style="medium">
          <color indexed="64"/>
        </bottom>
      </border>
    </dxf>
    <dxf>
      <fill>
        <patternFill patternType="none">
          <fgColor indexed="64"/>
          <bgColor indexed="65"/>
        </patternFill>
      </fill>
      <alignment horizontal="general" vertical="bottom" textRotation="0" wrapText="0" indent="0" justifyLastLine="0" shrinkToFit="0" readingOrder="0"/>
    </dxf>
    <dxf>
      <alignment horizontal="center" vertical="bottom" textRotation="0" wrapText="0" indent="0" justifyLastLine="0" shrinkToFit="0" readingOrder="0"/>
    </dxf>
    <dxf>
      <font>
        <color rgb="FFFF0000"/>
      </font>
    </dxf>
    <dxf>
      <font>
        <color rgb="FFFF0000"/>
      </font>
    </dxf>
    <dxf>
      <font>
        <sz val="10"/>
      </font>
    </dxf>
    <dxf>
      <font>
        <sz val="10"/>
      </font>
    </dxf>
    <dxf>
      <font>
        <sz val="10"/>
      </font>
    </dxf>
    <dxf>
      <font>
        <sz val="10"/>
      </font>
    </dxf>
    <dxf>
      <font>
        <sz val="10"/>
      </font>
    </dxf>
    <dxf>
      <font>
        <sz val="10"/>
      </font>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bgColor theme="3" tint="0.89999084444715716"/>
        </patternFill>
      </fill>
    </dxf>
    <dxf>
      <fill>
        <patternFill patternType="solid">
          <bgColor theme="3" tint="0.89999084444715716"/>
        </patternFill>
      </fill>
    </dxf>
    <dxf>
      <fill>
        <patternFill patternType="solid">
          <bgColor theme="3" tint="0.89999084444715716"/>
        </patternFill>
      </fill>
    </dxf>
    <dxf>
      <fill>
        <patternFill patternType="solid">
          <bgColor theme="3" tint="0.89999084444715716"/>
        </patternFill>
      </fill>
    </dxf>
    <dxf>
      <fill>
        <patternFill patternType="solid">
          <bgColor theme="3" tint="0.89999084444715716"/>
        </patternFill>
      </fill>
    </dxf>
    <dxf>
      <fill>
        <patternFill patternType="solid">
          <bgColor theme="3" tint="0.89999084444715716"/>
        </patternFill>
      </fill>
    </dxf>
    <dxf>
      <fill>
        <patternFill patternType="solid">
          <bgColor theme="3" tint="0.89999084444715716"/>
        </patternFill>
      </fill>
    </dxf>
    <dxf>
      <fill>
        <patternFill patternType="solid">
          <bgColor theme="3" tint="0.89999084444715716"/>
        </patternFill>
      </fill>
    </dxf>
    <dxf>
      <fill>
        <patternFill patternType="solid">
          <bgColor theme="3" tint="0.89999084444715716"/>
        </patternFill>
      </fill>
    </dxf>
    <dxf>
      <fill>
        <patternFill patternType="solid">
          <bgColor theme="3" tint="0.89999084444715716"/>
        </patternFill>
      </fill>
    </dxf>
    <dxf>
      <fill>
        <patternFill patternType="solid">
          <bgColor theme="3" tint="0.89999084444715716"/>
        </patternFill>
      </fill>
    </dxf>
    <dxf>
      <fill>
        <patternFill patternType="solid">
          <bgColor theme="3" tint="0.89999084444715716"/>
        </patternFill>
      </fill>
    </dxf>
    <dxf>
      <fill>
        <patternFill patternType="solid">
          <bgColor theme="3" tint="0.89999084444715716"/>
        </patternFill>
      </fill>
    </dxf>
    <dxf>
      <fill>
        <patternFill patternType="solid">
          <bgColor theme="3" tint="0.89999084444715716"/>
        </patternFill>
      </fill>
    </dxf>
    <dxf>
      <border>
        <left style="thin">
          <color indexed="64"/>
        </left>
        <right style="thin">
          <color indexed="64"/>
        </right>
        <top style="thin">
          <color indexed="64"/>
        </top>
        <bottom style="thin">
          <color indexed="64"/>
        </bottom>
      </border>
    </dxf>
    <dxf>
      <border>
        <vertical style="thin">
          <color indexed="64"/>
        </vertical>
        <horizontal style="thin">
          <color indexed="64"/>
        </horizontal>
      </border>
    </dxf>
    <dxf>
      <font>
        <sz val="10"/>
      </font>
    </dxf>
    <dxf>
      <fill>
        <patternFill patternType="solid">
          <bgColor theme="3" tint="0.89999084444715716"/>
        </patternFill>
      </fill>
    </dxf>
    <dxf>
      <fill>
        <patternFill patternType="solid">
          <bgColor theme="3" tint="0.89999084444715716"/>
        </patternFill>
      </fill>
    </dxf>
    <dxf>
      <fill>
        <patternFill patternType="solid">
          <bgColor theme="3" tint="0.89999084444715716"/>
        </patternFill>
      </fill>
    </dxf>
    <dxf>
      <fill>
        <patternFill patternType="solid">
          <bgColor theme="3" tint="0.89999084444715716"/>
        </patternFill>
      </fill>
    </dxf>
    <dxf>
      <fill>
        <patternFill patternType="solid">
          <bgColor theme="3" tint="0.89999084444715716"/>
        </patternFill>
      </fill>
    </dxf>
    <dxf>
      <fill>
        <patternFill patternType="solid">
          <bgColor theme="3" tint="0.89999084444715716"/>
        </patternFill>
      </fill>
    </dxf>
    <dxf>
      <fill>
        <patternFill patternType="solid">
          <bgColor theme="3" tint="0.89999084444715716"/>
        </patternFill>
      </fill>
    </dxf>
    <dxf>
      <fill>
        <patternFill patternType="solid">
          <bgColor theme="3" tint="0.89999084444715716"/>
        </patternFill>
      </fill>
    </dxf>
    <dxf>
      <fill>
        <patternFill patternType="solid">
          <bgColor theme="3" tint="0.89999084444715716"/>
        </patternFill>
      </fill>
    </dxf>
    <dxf>
      <fill>
        <patternFill patternType="solid">
          <bgColor theme="3" tint="0.89999084444715716"/>
        </patternFill>
      </fill>
    </dxf>
    <dxf>
      <fill>
        <patternFill>
          <bgColor theme="3" tint="0.89999084444715716"/>
        </patternFill>
      </fill>
    </dxf>
    <dxf>
      <fill>
        <patternFill>
          <bgColor theme="3" tint="0.89999084444715716"/>
        </patternFill>
      </fill>
    </dxf>
    <dxf>
      <fill>
        <patternFill>
          <bgColor theme="3" tint="0.89999084444715716"/>
        </patternFill>
      </fill>
    </dxf>
    <dxf>
      <fill>
        <patternFill>
          <bgColor theme="3" tint="0.89999084444715716"/>
        </patternFill>
      </fill>
    </dxf>
    <dxf>
      <fill>
        <patternFill>
          <bgColor theme="3" tint="0.89999084444715716"/>
        </patternFill>
      </fill>
    </dxf>
    <dxf>
      <fill>
        <patternFill>
          <bgColor theme="3" tint="0.89999084444715716"/>
        </patternFill>
      </fill>
    </dxf>
    <dxf>
      <fill>
        <patternFill>
          <bgColor theme="3" tint="0.89999084444715716"/>
        </patternFill>
      </fill>
    </dxf>
    <dxf>
      <fill>
        <patternFill>
          <bgColor theme="3" tint="0.89999084444715716"/>
        </patternFill>
      </fill>
    </dxf>
    <dxf>
      <fill>
        <patternFill>
          <bgColor theme="3" tint="0.89999084444715716"/>
        </patternFill>
      </fill>
    </dxf>
    <dxf>
      <fill>
        <patternFill>
          <bgColor theme="3" tint="0.89999084444715716"/>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font>
        <sz val="10"/>
      </font>
    </dxf>
    <dxf>
      <fill>
        <patternFill patternType="solid">
          <bgColor theme="3" tint="0.499984740745262"/>
        </patternFill>
      </fill>
    </dxf>
    <dxf>
      <fill>
        <patternFill patternType="solid">
          <bgColor theme="3" tint="0.499984740745262"/>
        </patternFill>
      </fill>
    </dxf>
    <dxf>
      <fill>
        <patternFill patternType="solid">
          <bgColor theme="3" tint="0.499984740745262"/>
        </patternFill>
      </fill>
    </dxf>
    <dxf>
      <fill>
        <patternFill patternType="solid">
          <bgColor theme="3" tint="0.499984740745262"/>
        </patternFill>
      </fill>
    </dxf>
    <dxf>
      <fill>
        <patternFill patternType="solid">
          <bgColor theme="3" tint="0.499984740745262"/>
        </patternFill>
      </fill>
    </dxf>
    <dxf>
      <fill>
        <patternFill patternType="solid">
          <bgColor theme="3" tint="0.499984740745262"/>
        </patternFill>
      </fill>
    </dxf>
    <dxf>
      <fill>
        <patternFill>
          <bgColor theme="3" tint="0.89999084444715716"/>
        </patternFill>
      </fill>
    </dxf>
    <dxf>
      <fill>
        <patternFill>
          <bgColor theme="3" tint="0.89999084444715716"/>
        </patternFill>
      </fill>
    </dxf>
    <dxf>
      <fill>
        <patternFill>
          <bgColor theme="3" tint="0.89999084444715716"/>
        </patternFill>
      </fill>
    </dxf>
    <dxf>
      <fill>
        <patternFill>
          <bgColor theme="3" tint="0.89999084444715716"/>
        </patternFill>
      </fill>
    </dxf>
    <dxf>
      <fill>
        <patternFill>
          <bgColor theme="3" tint="0.89999084444715716"/>
        </patternFill>
      </fill>
    </dxf>
    <dxf>
      <fill>
        <patternFill>
          <bgColor theme="3" tint="0.89999084444715716"/>
        </patternFill>
      </fill>
    </dxf>
    <dxf>
      <font>
        <sz val="11"/>
      </font>
    </dxf>
    <dxf>
      <font>
        <sz val="11"/>
      </font>
    </dxf>
    <dxf>
      <font>
        <sz val="11"/>
      </font>
    </dxf>
    <dxf>
      <font>
        <sz val="11"/>
      </font>
    </dxf>
    <dxf>
      <font>
        <sz val="11"/>
      </font>
    </dxf>
    <dxf>
      <font>
        <sz val="11"/>
      </font>
    </dxf>
    <dxf>
      <fill>
        <patternFill patternType="solid">
          <fgColor indexed="64"/>
          <bgColor theme="2" tint="-9.9978637043366805E-2"/>
        </patternFill>
      </fill>
    </dxf>
    <dxf>
      <fill>
        <patternFill patternType="solid">
          <fgColor indexed="64"/>
          <bgColor theme="2" tint="-9.9978637043366805E-2"/>
        </patternFill>
      </fill>
    </dxf>
    <dxf>
      <fill>
        <patternFill patternType="solid">
          <fgColor indexed="64"/>
          <bgColor theme="2" tint="-9.9978637043366805E-2"/>
        </patternFill>
      </fill>
    </dxf>
    <dxf>
      <fill>
        <patternFill patternType="solid">
          <fgColor indexed="64"/>
          <bgColor theme="2" tint="-9.9978637043366805E-2"/>
        </patternFill>
      </fill>
    </dxf>
    <dxf>
      <fill>
        <patternFill patternType="solid">
          <fgColor indexed="64"/>
          <bgColor theme="2" tint="-9.9978637043366805E-2"/>
        </patternFill>
      </fill>
    </dxf>
    <dxf>
      <fill>
        <patternFill patternType="solid">
          <fgColor indexed="64"/>
          <bgColor theme="2" tint="-9.9978637043366805E-2"/>
        </patternFill>
      </fill>
    </dxf>
    <dxf>
      <border outline="0">
        <bottom style="thin">
          <color rgb="FF000000"/>
        </bottom>
      </border>
    </dxf>
    <dxf>
      <border outline="0">
        <bottom style="thin">
          <color rgb="FF000000"/>
        </bottom>
      </border>
    </dxf>
    <dxf>
      <border outline="0">
        <bottom style="thin">
          <color rgb="FF000000"/>
        </bottom>
      </border>
    </dxf>
    <dxf>
      <border outline="0">
        <bottom style="thin">
          <color rgb="FF000000"/>
        </bottom>
      </border>
    </dxf>
    <dxf>
      <border outline="0">
        <left style="thin">
          <color rgb="FF000000"/>
        </left>
        <right style="thin">
          <color rgb="FF000000"/>
        </right>
        <top style="thin">
          <color rgb="FF000000"/>
        </top>
        <bottom style="thin">
          <color rgb="FF000000"/>
        </bottom>
      </border>
    </dxf>
    <dxf>
      <border outline="0">
        <left style="thin">
          <color rgb="FF000000"/>
        </left>
        <right style="thin">
          <color rgb="FF000000"/>
        </right>
        <top style="thin">
          <color rgb="FF000000"/>
        </top>
        <bottom style="thin">
          <color rgb="FF000000"/>
        </bottom>
      </border>
    </dxf>
    <dxf>
      <border outline="0">
        <right style="thin">
          <color rgb="FF000000"/>
        </right>
      </border>
    </dxf>
    <dxf>
      <border outline="0">
        <right style="thin">
          <color rgb="FF000000"/>
        </right>
      </border>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border outline="0">
        <left style="thin">
          <color rgb="FF000000"/>
        </left>
        <right style="thin">
          <color rgb="FF000000"/>
        </right>
        <top style="thin">
          <color rgb="FF000000"/>
        </top>
        <bottom style="thin">
          <color rgb="FF000000"/>
        </bottom>
      </border>
    </dxf>
    <dxf>
      <border outline="0">
        <left style="thin">
          <color rgb="FF000000"/>
        </left>
        <right style="thin">
          <color rgb="FF000000"/>
        </right>
        <top style="thin">
          <color rgb="FF000000"/>
        </top>
        <bottom style="thin">
          <color rgb="FF000000"/>
        </bottom>
      </border>
    </dxf>
    <dxf>
      <border outline="0">
        <left style="thin">
          <color rgb="FF000000"/>
        </left>
        <right style="thin">
          <color rgb="FF000000"/>
        </right>
        <top style="thin">
          <color rgb="FF000000"/>
        </top>
        <bottom style="thin">
          <color rgb="FF000000"/>
        </bottom>
      </border>
    </dxf>
    <dxf>
      <border outline="0">
        <left style="thin">
          <color rgb="FF000000"/>
        </left>
        <right style="thin">
          <color rgb="FF000000"/>
        </right>
        <top style="thin">
          <color rgb="FF000000"/>
        </top>
        <bottom style="thin">
          <color rgb="FF000000"/>
        </bottom>
      </border>
    </dxf>
    <dxf>
      <border outline="0">
        <left style="thin">
          <color rgb="FF000000"/>
        </left>
        <right style="thin">
          <color rgb="FF000000"/>
        </right>
        <top style="thin">
          <color rgb="FF000000"/>
        </top>
        <bottom style="thin">
          <color rgb="FF000000"/>
        </bottom>
      </border>
    </dxf>
    <dxf>
      <border outline="0">
        <left style="thin">
          <color rgb="FF000000"/>
        </left>
        <right style="thin">
          <color rgb="FF000000"/>
        </right>
        <top style="thin">
          <color rgb="FF000000"/>
        </top>
        <bottom style="thin">
          <color rgb="FF000000"/>
        </bottom>
      </border>
    </dxf>
    <dxf>
      <border outline="0">
        <left style="thin">
          <color rgb="FF000000"/>
        </left>
      </border>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border outline="0">
        <left style="thin">
          <color rgb="FF000000"/>
        </left>
        <right style="thin">
          <color rgb="FF000000"/>
        </right>
        <top style="thin">
          <color rgb="FF000000"/>
        </top>
        <bottom style="thin">
          <color rgb="FF000000"/>
        </bottom>
      </border>
    </dxf>
    <dxf>
      <border outline="0">
        <left style="thin">
          <color rgb="FF000000"/>
        </left>
        <right style="thin">
          <color rgb="FF000000"/>
        </right>
        <top style="thin">
          <color rgb="FF000000"/>
        </top>
        <bottom style="thin">
          <color rgb="FF000000"/>
        </bottom>
      </border>
    </dxf>
    <dxf>
      <border outline="0">
        <left style="thin">
          <color rgb="FF000000"/>
        </left>
        <right style="thin">
          <color rgb="FF000000"/>
        </right>
        <top style="thin">
          <color rgb="FF000000"/>
        </top>
        <bottom style="thin">
          <color rgb="FF000000"/>
        </bottom>
      </border>
    </dxf>
    <dxf>
      <border outline="0">
        <left style="thin">
          <color rgb="FF000000"/>
        </left>
        <right style="thin">
          <color rgb="FF000000"/>
        </right>
        <top style="thin">
          <color rgb="FF000000"/>
        </top>
        <bottom style="thin">
          <color rgb="FF000000"/>
        </bottom>
      </border>
    </dxf>
    <dxf>
      <border outline="0">
        <left style="thin">
          <color rgb="FF000000"/>
        </left>
        <right style="thin">
          <color rgb="FF000000"/>
        </right>
        <top style="thin">
          <color rgb="FF000000"/>
        </top>
        <bottom style="thin">
          <color rgb="FF000000"/>
        </bottom>
      </border>
    </dxf>
    <dxf>
      <border outline="0">
        <left style="thin">
          <color rgb="FF000000"/>
        </left>
        <right style="thin">
          <color rgb="FF000000"/>
        </right>
        <top style="thin">
          <color rgb="FF000000"/>
        </top>
        <bottom style="thin">
          <color rgb="FF000000"/>
        </bottom>
      </border>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border outline="0">
        <left style="thin">
          <color rgb="FF000000"/>
        </left>
        <right style="thin">
          <color rgb="FF000000"/>
        </right>
        <top style="thin">
          <color rgb="FF000000"/>
        </top>
        <bottom style="thin">
          <color rgb="FF000000"/>
        </bottom>
      </border>
    </dxf>
    <dxf>
      <border outline="0">
        <left style="thin">
          <color rgb="FF000000"/>
        </left>
        <right style="thin">
          <color rgb="FF000000"/>
        </right>
        <top style="thin">
          <color rgb="FF000000"/>
        </top>
        <bottom style="thin">
          <color rgb="FF000000"/>
        </bottom>
      </border>
    </dxf>
    <dxf>
      <border outline="0">
        <left style="thin">
          <color rgb="FF000000"/>
        </left>
        <right style="thin">
          <color rgb="FF000000"/>
        </right>
        <top style="thin">
          <color rgb="FF000000"/>
        </top>
        <bottom style="thin">
          <color rgb="FF000000"/>
        </bottom>
      </border>
    </dxf>
    <dxf>
      <border outline="0">
        <left style="thin">
          <color rgb="FF000000"/>
        </left>
        <right style="thin">
          <color rgb="FF000000"/>
        </right>
        <top style="thin">
          <color rgb="FF000000"/>
        </top>
        <bottom style="thin">
          <color rgb="FF000000"/>
        </bottom>
      </border>
    </dxf>
    <dxf>
      <border outline="0">
        <left style="thin">
          <color rgb="FF000000"/>
        </left>
        <right style="thin">
          <color rgb="FF000000"/>
        </right>
        <top style="thin">
          <color rgb="FF000000"/>
        </top>
        <bottom style="thin">
          <color rgb="FF000000"/>
        </bottom>
      </border>
    </dxf>
    <dxf>
      <border outline="0">
        <left style="thin">
          <color rgb="FF000000"/>
        </left>
        <right style="thin">
          <color rgb="FF000000"/>
        </right>
        <top style="thin">
          <color rgb="FF000000"/>
        </top>
        <bottom style="thin">
          <color rgb="FF000000"/>
        </bottom>
      </border>
    </dxf>
    <dxf>
      <numFmt numFmtId="164" formatCode="0.0"/>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microsoft.com/office/2007/relationships/slicerCache" Target="slicerCaches/slicerCache1.xml"/><Relationship Id="rId39" Type="http://schemas.microsoft.com/office/2007/relationships/slicerCache" Target="slicerCaches/slicerCache14.xml"/><Relationship Id="rId21" Type="http://schemas.openxmlformats.org/officeDocument/2006/relationships/pivotCacheDefinition" Target="pivotCache/pivotCacheDefinition2.xml"/><Relationship Id="rId34" Type="http://schemas.microsoft.com/office/2007/relationships/slicerCache" Target="slicerCaches/slicerCache9.xml"/><Relationship Id="rId42" Type="http://schemas.microsoft.com/office/2007/relationships/slicerCache" Target="slicerCaches/slicerCache17.xml"/><Relationship Id="rId47" Type="http://schemas.openxmlformats.org/officeDocument/2006/relationships/connections" Target="connections.xml"/><Relationship Id="rId50" Type="http://schemas.openxmlformats.org/officeDocument/2006/relationships/powerPivotData" Target="model/item.data"/><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microsoft.com/office/2007/relationships/slicerCache" Target="slicerCaches/slicerCache4.xml"/><Relationship Id="rId11" Type="http://schemas.openxmlformats.org/officeDocument/2006/relationships/worksheet" Target="worksheets/sheet11.xml"/><Relationship Id="rId24" Type="http://schemas.openxmlformats.org/officeDocument/2006/relationships/pivotCacheDefinition" Target="pivotCache/pivotCacheDefinition5.xml"/><Relationship Id="rId32" Type="http://schemas.microsoft.com/office/2007/relationships/slicerCache" Target="slicerCaches/slicerCache7.xml"/><Relationship Id="rId37" Type="http://schemas.microsoft.com/office/2007/relationships/slicerCache" Target="slicerCaches/slicerCache12.xml"/><Relationship Id="rId40" Type="http://schemas.microsoft.com/office/2007/relationships/slicerCache" Target="slicerCaches/slicerCache15.xml"/><Relationship Id="rId45" Type="http://schemas.microsoft.com/office/2007/relationships/slicerCache" Target="slicerCaches/slicerCache20.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pivotCacheDefinition" Target="pivotCache/pivotCacheDefinition4.xml"/><Relationship Id="rId28" Type="http://schemas.microsoft.com/office/2007/relationships/slicerCache" Target="slicerCaches/slicerCache3.xml"/><Relationship Id="rId36" Type="http://schemas.microsoft.com/office/2007/relationships/slicerCache" Target="slicerCaches/slicerCache11.xml"/><Relationship Id="rId49"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externalLink" Target="externalLinks/externalLink1.xml"/><Relationship Id="rId31" Type="http://schemas.microsoft.com/office/2007/relationships/slicerCache" Target="slicerCaches/slicerCache6.xml"/><Relationship Id="rId44" Type="http://schemas.microsoft.com/office/2007/relationships/slicerCache" Target="slicerCaches/slicerCache19.xml"/><Relationship Id="rId52"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pivotCacheDefinition" Target="pivotCache/pivotCacheDefinition3.xml"/><Relationship Id="rId27" Type="http://schemas.microsoft.com/office/2007/relationships/slicerCache" Target="slicerCaches/slicerCache2.xml"/><Relationship Id="rId30" Type="http://schemas.microsoft.com/office/2007/relationships/slicerCache" Target="slicerCaches/slicerCache5.xml"/><Relationship Id="rId35" Type="http://schemas.microsoft.com/office/2007/relationships/slicerCache" Target="slicerCaches/slicerCache10.xml"/><Relationship Id="rId43" Type="http://schemas.microsoft.com/office/2007/relationships/slicerCache" Target="slicerCaches/slicerCache18.xml"/><Relationship Id="rId48" Type="http://schemas.openxmlformats.org/officeDocument/2006/relationships/styles" Target="styles.xml"/><Relationship Id="rId8" Type="http://schemas.openxmlformats.org/officeDocument/2006/relationships/worksheet" Target="worksheets/sheet8.xml"/><Relationship Id="rId51" Type="http://schemas.microsoft.com/office/2017/10/relationships/person" Target="persons/person.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pivotCacheDefinition" Target="pivotCache/pivotCacheDefinition6.xml"/><Relationship Id="rId33" Type="http://schemas.microsoft.com/office/2007/relationships/slicerCache" Target="slicerCaches/slicerCache8.xml"/><Relationship Id="rId38" Type="http://schemas.microsoft.com/office/2007/relationships/slicerCache" Target="slicerCaches/slicerCache13.xml"/><Relationship Id="rId46" Type="http://schemas.openxmlformats.org/officeDocument/2006/relationships/theme" Target="theme/theme1.xml"/><Relationship Id="rId20" Type="http://schemas.openxmlformats.org/officeDocument/2006/relationships/pivotCacheDefinition" Target="pivotCache/pivotCacheDefinition1.xml"/><Relationship Id="rId41" Type="http://schemas.microsoft.com/office/2007/relationships/slicerCache" Target="slicerCaches/slicerCache16.xml"/><Relationship Id="rId1" Type="http://schemas.openxmlformats.org/officeDocument/2006/relationships/worksheet" Target="worksheets/sheet1.xml"/><Relationship Id="rId6" Type="http://schemas.openxmlformats.org/officeDocument/2006/relationships/worksheet" Target="worksheets/sheet6.xml"/></Relationships>
</file>

<file path=xl/charts/_rels/chart2.xml.rels><?xml version="1.0" encoding="UTF-8" standalone="yes"?>
<Relationships xmlns="http://schemas.openxmlformats.org/package/2006/relationships"><Relationship Id="rId3" Type="http://schemas.openxmlformats.org/officeDocument/2006/relationships/chartUserShapes" Target="../drawings/drawing3.xml"/><Relationship Id="rId2" Type="http://schemas.microsoft.com/office/2011/relationships/chartColorStyle" Target="colors1.xml"/><Relationship Id="rId1" Type="http://schemas.microsoft.com/office/2011/relationships/chartStyle" Target="style1.xml"/></Relationships>
</file>

<file path=xl/charts/_rels/chart3.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4.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5.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6.xml.rels><?xml version="1.0" encoding="UTF-8" standalone="yes"?>
<Relationships xmlns="http://schemas.openxmlformats.org/package/2006/relationships"><Relationship Id="rId3" Type="http://schemas.openxmlformats.org/officeDocument/2006/relationships/chartUserShapes" Target="../drawings/drawing4.xml"/><Relationship Id="rId2" Type="http://schemas.microsoft.com/office/2011/relationships/chartColorStyle" Target="colors5.xml"/><Relationship Id="rId1" Type="http://schemas.microsoft.com/office/2011/relationships/chartStyle" Target="style5.xml"/></Relationships>
</file>

<file path=xl/charts/_rels/chart7.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8.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18.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_rels/chart19.xml.rels><?xml version="1.0" encoding="UTF-8" standalone="yes"?>
<Relationships xmlns="http://schemas.openxmlformats.org/package/2006/relationships"><Relationship Id="rId2" Type="http://schemas.microsoft.com/office/2011/relationships/chartColorStyle" Target="colors19.xml"/><Relationship Id="rId1" Type="http://schemas.microsoft.com/office/2011/relationships/chartStyle" Target="style19.xml"/></Relationships>
</file>

<file path=xl/charts/_rels/chart20.xml.rels><?xml version="1.0" encoding="UTF-8" standalone="yes"?>
<Relationships xmlns="http://schemas.openxmlformats.org/package/2006/relationships"><Relationship Id="rId2" Type="http://schemas.microsoft.com/office/2011/relationships/chartColorStyle" Target="colors20.xml"/><Relationship Id="rId1" Type="http://schemas.microsoft.com/office/2011/relationships/chartStyle" Target="style20.xml"/></Relationships>
</file>

<file path=xl/charts/_rels/chart21.xml.rels><?xml version="1.0" encoding="UTF-8" standalone="yes"?>
<Relationships xmlns="http://schemas.openxmlformats.org/package/2006/relationships"><Relationship Id="rId2" Type="http://schemas.microsoft.com/office/2011/relationships/chartColorStyle" Target="colors21.xml"/><Relationship Id="rId1" Type="http://schemas.microsoft.com/office/2011/relationships/chartStyle" Target="style21.xml"/></Relationships>
</file>

<file path=xl/charts/_rels/chart22.xml.rels><?xml version="1.0" encoding="UTF-8" standalone="yes"?>
<Relationships xmlns="http://schemas.openxmlformats.org/package/2006/relationships"><Relationship Id="rId2" Type="http://schemas.microsoft.com/office/2011/relationships/chartColorStyle" Target="colors22.xml"/><Relationship Id="rId1" Type="http://schemas.microsoft.com/office/2011/relationships/chartStyle" Target="style22.xml"/></Relationships>
</file>

<file path=xl/charts/_rels/chart23.xml.rels><?xml version="1.0" encoding="UTF-8" standalone="yes"?>
<Relationships xmlns="http://schemas.openxmlformats.org/package/2006/relationships"><Relationship Id="rId2" Type="http://schemas.microsoft.com/office/2011/relationships/chartColorStyle" Target="colors23.xml"/><Relationship Id="rId1" Type="http://schemas.microsoft.com/office/2011/relationships/chartStyle" Target="style23.xml"/></Relationships>
</file>

<file path=xl/charts/_rels/chart24.xml.rels><?xml version="1.0" encoding="UTF-8" standalone="yes"?>
<Relationships xmlns="http://schemas.openxmlformats.org/package/2006/relationships"><Relationship Id="rId2" Type="http://schemas.microsoft.com/office/2011/relationships/chartColorStyle" Target="colors24.xml"/><Relationship Id="rId1" Type="http://schemas.microsoft.com/office/2011/relationships/chartStyle" Target="style24.xml"/></Relationships>
</file>

<file path=xl/charts/_rels/chart25.xml.rels><?xml version="1.0" encoding="UTF-8" standalone="yes"?>
<Relationships xmlns="http://schemas.openxmlformats.org/package/2006/relationships"><Relationship Id="rId2" Type="http://schemas.microsoft.com/office/2011/relationships/chartColorStyle" Target="colors25.xml"/><Relationship Id="rId1" Type="http://schemas.microsoft.com/office/2011/relationships/chartStyle" Target="style25.xml"/></Relationships>
</file>

<file path=xl/charts/_rels/chart26.xml.rels><?xml version="1.0" encoding="UTF-8" standalone="yes"?>
<Relationships xmlns="http://schemas.openxmlformats.org/package/2006/relationships"><Relationship Id="rId2" Type="http://schemas.microsoft.com/office/2011/relationships/chartColorStyle" Target="colors26.xml"/><Relationship Id="rId1" Type="http://schemas.microsoft.com/office/2011/relationships/chartStyle" Target="style26.xml"/></Relationships>
</file>

<file path=xl/charts/_rels/chart27.xml.rels><?xml version="1.0" encoding="UTF-8" standalone="yes"?>
<Relationships xmlns="http://schemas.openxmlformats.org/package/2006/relationships"><Relationship Id="rId2" Type="http://schemas.microsoft.com/office/2011/relationships/chartColorStyle" Target="colors27.xml"/><Relationship Id="rId1" Type="http://schemas.microsoft.com/office/2011/relationships/chartStyle" Target="style27.xml"/></Relationships>
</file>

<file path=xl/charts/_rels/chart28.xml.rels><?xml version="1.0" encoding="UTF-8" standalone="yes"?>
<Relationships xmlns="http://schemas.openxmlformats.org/package/2006/relationships"><Relationship Id="rId2" Type="http://schemas.microsoft.com/office/2011/relationships/chartColorStyle" Target="colors28.xml"/><Relationship Id="rId1" Type="http://schemas.microsoft.com/office/2011/relationships/chartStyle" Target="style28.xml"/></Relationships>
</file>

<file path=xl/charts/_rels/chart29.xml.rels><?xml version="1.0" encoding="UTF-8" standalone="yes"?>
<Relationships xmlns="http://schemas.openxmlformats.org/package/2006/relationships"><Relationship Id="rId2" Type="http://schemas.microsoft.com/office/2011/relationships/chartColorStyle" Target="colors29.xml"/><Relationship Id="rId1" Type="http://schemas.microsoft.com/office/2011/relationships/chartStyle" Target="style29.xml"/></Relationships>
</file>

<file path=xl/charts/_rels/chart30.xml.rels><?xml version="1.0" encoding="UTF-8" standalone="yes"?>
<Relationships xmlns="http://schemas.openxmlformats.org/package/2006/relationships"><Relationship Id="rId2" Type="http://schemas.microsoft.com/office/2011/relationships/chartColorStyle" Target="colors30.xml"/><Relationship Id="rId1" Type="http://schemas.microsoft.com/office/2011/relationships/chartStyle" Target="style30.xml"/></Relationships>
</file>

<file path=xl/charts/_rels/chart31.xml.rels><?xml version="1.0" encoding="UTF-8" standalone="yes"?>
<Relationships xmlns="http://schemas.openxmlformats.org/package/2006/relationships"><Relationship Id="rId2" Type="http://schemas.microsoft.com/office/2011/relationships/chartColorStyle" Target="colors31.xml"/><Relationship Id="rId1" Type="http://schemas.microsoft.com/office/2011/relationships/chartStyle" Target="style31.xml"/></Relationships>
</file>

<file path=xl/charts/_rels/chart32.xml.rels><?xml version="1.0" encoding="UTF-8" standalone="yes"?>
<Relationships xmlns="http://schemas.openxmlformats.org/package/2006/relationships"><Relationship Id="rId2" Type="http://schemas.microsoft.com/office/2011/relationships/chartColorStyle" Target="colors32.xml"/><Relationship Id="rId1" Type="http://schemas.microsoft.com/office/2011/relationships/chartStyle" Target="style32.xml"/></Relationships>
</file>

<file path=xl/charts/_rels/chart33.xml.rels><?xml version="1.0" encoding="UTF-8" standalone="yes"?>
<Relationships xmlns="http://schemas.openxmlformats.org/package/2006/relationships"><Relationship Id="rId2" Type="http://schemas.microsoft.com/office/2011/relationships/chartColorStyle" Target="colors33.xml"/><Relationship Id="rId1" Type="http://schemas.microsoft.com/office/2011/relationships/chartStyle" Target="style33.xml"/></Relationships>
</file>

<file path=xl/charts/_rels/chart34.xml.rels><?xml version="1.0" encoding="UTF-8" standalone="yes"?>
<Relationships xmlns="http://schemas.openxmlformats.org/package/2006/relationships"><Relationship Id="rId2" Type="http://schemas.microsoft.com/office/2011/relationships/chartColorStyle" Target="colors34.xml"/><Relationship Id="rId1" Type="http://schemas.microsoft.com/office/2011/relationships/chartStyle" Target="style34.xml"/></Relationships>
</file>

<file path=xl/charts/_rels/chart35.xml.rels><?xml version="1.0" encoding="UTF-8" standalone="yes"?>
<Relationships xmlns="http://schemas.openxmlformats.org/package/2006/relationships"><Relationship Id="rId2" Type="http://schemas.microsoft.com/office/2011/relationships/chartColorStyle" Target="colors36.xml"/><Relationship Id="rId1" Type="http://schemas.microsoft.com/office/2011/relationships/chartStyle" Target="style36.xml"/></Relationships>
</file>

<file path=xl/charts/_rels/chart36.xml.rels><?xml version="1.0" encoding="UTF-8" standalone="yes"?>
<Relationships xmlns="http://schemas.openxmlformats.org/package/2006/relationships"><Relationship Id="rId2" Type="http://schemas.microsoft.com/office/2011/relationships/chartColorStyle" Target="colors37.xml"/><Relationship Id="rId1" Type="http://schemas.microsoft.com/office/2011/relationships/chartStyle" Target="style37.xml"/></Relationships>
</file>

<file path=xl/charts/_rels/chartEx1.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Ex2.xml.rels><?xml version="1.0" encoding="UTF-8" standalone="yes"?>
<Relationships xmlns="http://schemas.openxmlformats.org/package/2006/relationships"><Relationship Id="rId2" Type="http://schemas.microsoft.com/office/2011/relationships/chartColorStyle" Target="colors35.xml"/><Relationship Id="rId1" Type="http://schemas.microsoft.com/office/2011/relationships/chartStyle" Target="style3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IN"/>
              <a:t>Histogram</a:t>
            </a:r>
          </a:p>
        </c:rich>
      </c:tx>
      <c:overlay val="0"/>
    </c:title>
    <c:autoTitleDeleted val="0"/>
    <c:plotArea>
      <c:layout/>
      <c:barChart>
        <c:barDir val="col"/>
        <c:grouping val="clustered"/>
        <c:varyColors val="0"/>
        <c:ser>
          <c:idx val="0"/>
          <c:order val="0"/>
          <c:tx>
            <c:v>Frequency</c:v>
          </c:tx>
          <c:invertIfNegative val="0"/>
          <c:cat>
            <c:strRef>
              <c:f>Sheet3!$A$2:$A$1783</c:f>
              <c:strCache>
                <c:ptCount val="1782"/>
                <c:pt idx="0">
                  <c:v>10</c:v>
                </c:pt>
                <c:pt idx="1">
                  <c:v>10</c:v>
                </c:pt>
                <c:pt idx="2">
                  <c:v>10</c:v>
                </c:pt>
                <c:pt idx="3">
                  <c:v>10</c:v>
                </c:pt>
                <c:pt idx="4">
                  <c:v>10</c:v>
                </c:pt>
                <c:pt idx="5">
                  <c:v>10</c:v>
                </c:pt>
                <c:pt idx="6">
                  <c:v>10</c:v>
                </c:pt>
                <c:pt idx="7">
                  <c:v>10</c:v>
                </c:pt>
                <c:pt idx="8">
                  <c:v>10</c:v>
                </c:pt>
                <c:pt idx="9">
                  <c:v>10</c:v>
                </c:pt>
                <c:pt idx="10">
                  <c:v>10</c:v>
                </c:pt>
                <c:pt idx="11">
                  <c:v>10</c:v>
                </c:pt>
                <c:pt idx="12">
                  <c:v>10</c:v>
                </c:pt>
                <c:pt idx="13">
                  <c:v>10</c:v>
                </c:pt>
                <c:pt idx="14">
                  <c:v>10</c:v>
                </c:pt>
                <c:pt idx="15">
                  <c:v>10</c:v>
                </c:pt>
                <c:pt idx="16">
                  <c:v>10</c:v>
                </c:pt>
                <c:pt idx="17">
                  <c:v>10</c:v>
                </c:pt>
                <c:pt idx="18">
                  <c:v>10</c:v>
                </c:pt>
                <c:pt idx="19">
                  <c:v>10</c:v>
                </c:pt>
                <c:pt idx="20">
                  <c:v>10</c:v>
                </c:pt>
                <c:pt idx="21">
                  <c:v>10</c:v>
                </c:pt>
                <c:pt idx="22">
                  <c:v>10</c:v>
                </c:pt>
                <c:pt idx="23">
                  <c:v>10</c:v>
                </c:pt>
                <c:pt idx="24">
                  <c:v>10</c:v>
                </c:pt>
                <c:pt idx="25">
                  <c:v>10</c:v>
                </c:pt>
                <c:pt idx="26">
                  <c:v>10</c:v>
                </c:pt>
                <c:pt idx="27">
                  <c:v>10</c:v>
                </c:pt>
                <c:pt idx="28">
                  <c:v>10</c:v>
                </c:pt>
                <c:pt idx="29">
                  <c:v>10</c:v>
                </c:pt>
                <c:pt idx="30">
                  <c:v>10</c:v>
                </c:pt>
                <c:pt idx="31">
                  <c:v>15</c:v>
                </c:pt>
                <c:pt idx="32">
                  <c:v>15</c:v>
                </c:pt>
                <c:pt idx="33">
                  <c:v>15</c:v>
                </c:pt>
                <c:pt idx="34">
                  <c:v>15</c:v>
                </c:pt>
                <c:pt idx="35">
                  <c:v>15</c:v>
                </c:pt>
                <c:pt idx="36">
                  <c:v>15</c:v>
                </c:pt>
                <c:pt idx="37">
                  <c:v>15</c:v>
                </c:pt>
                <c:pt idx="38">
                  <c:v>15</c:v>
                </c:pt>
                <c:pt idx="39">
                  <c:v>15</c:v>
                </c:pt>
                <c:pt idx="40">
                  <c:v>15</c:v>
                </c:pt>
                <c:pt idx="41">
                  <c:v>15</c:v>
                </c:pt>
                <c:pt idx="42">
                  <c:v>15</c:v>
                </c:pt>
                <c:pt idx="43">
                  <c:v>15</c:v>
                </c:pt>
                <c:pt idx="44">
                  <c:v>15</c:v>
                </c:pt>
                <c:pt idx="45">
                  <c:v>15</c:v>
                </c:pt>
                <c:pt idx="46">
                  <c:v>15</c:v>
                </c:pt>
                <c:pt idx="47">
                  <c:v>15</c:v>
                </c:pt>
                <c:pt idx="48">
                  <c:v>15</c:v>
                </c:pt>
                <c:pt idx="49">
                  <c:v>15</c:v>
                </c:pt>
                <c:pt idx="50">
                  <c:v>15</c:v>
                </c:pt>
                <c:pt idx="51">
                  <c:v>15</c:v>
                </c:pt>
                <c:pt idx="52">
                  <c:v>15</c:v>
                </c:pt>
                <c:pt idx="53">
                  <c:v>15</c:v>
                </c:pt>
                <c:pt idx="54">
                  <c:v>15</c:v>
                </c:pt>
                <c:pt idx="55">
                  <c:v>15</c:v>
                </c:pt>
                <c:pt idx="56">
                  <c:v>15</c:v>
                </c:pt>
                <c:pt idx="57">
                  <c:v>15</c:v>
                </c:pt>
                <c:pt idx="58">
                  <c:v>15</c:v>
                </c:pt>
                <c:pt idx="59">
                  <c:v>15</c:v>
                </c:pt>
                <c:pt idx="60">
                  <c:v>15</c:v>
                </c:pt>
                <c:pt idx="61">
                  <c:v>15</c:v>
                </c:pt>
                <c:pt idx="62">
                  <c:v>15</c:v>
                </c:pt>
                <c:pt idx="63">
                  <c:v>15</c:v>
                </c:pt>
                <c:pt idx="64">
                  <c:v>15</c:v>
                </c:pt>
                <c:pt idx="65">
                  <c:v>15</c:v>
                </c:pt>
                <c:pt idx="66">
                  <c:v>15</c:v>
                </c:pt>
                <c:pt idx="67">
                  <c:v>15</c:v>
                </c:pt>
                <c:pt idx="68">
                  <c:v>15</c:v>
                </c:pt>
                <c:pt idx="69">
                  <c:v>15</c:v>
                </c:pt>
                <c:pt idx="70">
                  <c:v>15</c:v>
                </c:pt>
                <c:pt idx="71">
                  <c:v>15</c:v>
                </c:pt>
                <c:pt idx="72">
                  <c:v>15</c:v>
                </c:pt>
                <c:pt idx="73">
                  <c:v>15</c:v>
                </c:pt>
                <c:pt idx="74">
                  <c:v>15</c:v>
                </c:pt>
                <c:pt idx="75">
                  <c:v>15</c:v>
                </c:pt>
                <c:pt idx="76">
                  <c:v>15</c:v>
                </c:pt>
                <c:pt idx="77">
                  <c:v>15</c:v>
                </c:pt>
                <c:pt idx="78">
                  <c:v>15</c:v>
                </c:pt>
                <c:pt idx="79">
                  <c:v>15</c:v>
                </c:pt>
                <c:pt idx="80">
                  <c:v>15</c:v>
                </c:pt>
                <c:pt idx="81">
                  <c:v>15</c:v>
                </c:pt>
                <c:pt idx="82">
                  <c:v>15</c:v>
                </c:pt>
                <c:pt idx="83">
                  <c:v>15</c:v>
                </c:pt>
                <c:pt idx="84">
                  <c:v>15</c:v>
                </c:pt>
                <c:pt idx="85">
                  <c:v>15</c:v>
                </c:pt>
                <c:pt idx="86">
                  <c:v>15</c:v>
                </c:pt>
                <c:pt idx="87">
                  <c:v>15</c:v>
                </c:pt>
                <c:pt idx="88">
                  <c:v>15</c:v>
                </c:pt>
                <c:pt idx="89">
                  <c:v>15</c:v>
                </c:pt>
                <c:pt idx="90">
                  <c:v>15</c:v>
                </c:pt>
                <c:pt idx="91">
                  <c:v>15</c:v>
                </c:pt>
                <c:pt idx="92">
                  <c:v>15</c:v>
                </c:pt>
                <c:pt idx="93">
                  <c:v>15</c:v>
                </c:pt>
                <c:pt idx="94">
                  <c:v>15</c:v>
                </c:pt>
                <c:pt idx="95">
                  <c:v>15</c:v>
                </c:pt>
                <c:pt idx="96">
                  <c:v>15</c:v>
                </c:pt>
                <c:pt idx="97">
                  <c:v>15</c:v>
                </c:pt>
                <c:pt idx="98">
                  <c:v>15</c:v>
                </c:pt>
                <c:pt idx="99">
                  <c:v>15</c:v>
                </c:pt>
                <c:pt idx="100">
                  <c:v>15</c:v>
                </c:pt>
                <c:pt idx="101">
                  <c:v>15</c:v>
                </c:pt>
                <c:pt idx="102">
                  <c:v>15</c:v>
                </c:pt>
                <c:pt idx="103">
                  <c:v>15</c:v>
                </c:pt>
                <c:pt idx="104">
                  <c:v>15</c:v>
                </c:pt>
                <c:pt idx="105">
                  <c:v>15</c:v>
                </c:pt>
                <c:pt idx="106">
                  <c:v>15</c:v>
                </c:pt>
                <c:pt idx="107">
                  <c:v>15</c:v>
                </c:pt>
                <c:pt idx="108">
                  <c:v>15</c:v>
                </c:pt>
                <c:pt idx="109">
                  <c:v>15</c:v>
                </c:pt>
                <c:pt idx="110">
                  <c:v>15</c:v>
                </c:pt>
                <c:pt idx="111">
                  <c:v>15</c:v>
                </c:pt>
                <c:pt idx="112">
                  <c:v>15</c:v>
                </c:pt>
                <c:pt idx="113">
                  <c:v>15</c:v>
                </c:pt>
                <c:pt idx="114">
                  <c:v>15</c:v>
                </c:pt>
                <c:pt idx="115">
                  <c:v>15</c:v>
                </c:pt>
                <c:pt idx="116">
                  <c:v>15</c:v>
                </c:pt>
                <c:pt idx="117">
                  <c:v>15</c:v>
                </c:pt>
                <c:pt idx="118">
                  <c:v>15</c:v>
                </c:pt>
                <c:pt idx="119">
                  <c:v>15</c:v>
                </c:pt>
                <c:pt idx="120">
                  <c:v>15</c:v>
                </c:pt>
                <c:pt idx="121">
                  <c:v>15</c:v>
                </c:pt>
                <c:pt idx="122">
                  <c:v>15</c:v>
                </c:pt>
                <c:pt idx="123">
                  <c:v>15</c:v>
                </c:pt>
                <c:pt idx="124">
                  <c:v>15</c:v>
                </c:pt>
                <c:pt idx="125">
                  <c:v>15</c:v>
                </c:pt>
                <c:pt idx="126">
                  <c:v>15</c:v>
                </c:pt>
                <c:pt idx="127">
                  <c:v>15</c:v>
                </c:pt>
                <c:pt idx="128">
                  <c:v>15</c:v>
                </c:pt>
                <c:pt idx="129">
                  <c:v>15</c:v>
                </c:pt>
                <c:pt idx="130">
                  <c:v>15</c:v>
                </c:pt>
                <c:pt idx="131">
                  <c:v>15</c:v>
                </c:pt>
                <c:pt idx="132">
                  <c:v>15</c:v>
                </c:pt>
                <c:pt idx="133">
                  <c:v>15</c:v>
                </c:pt>
                <c:pt idx="134">
                  <c:v>15</c:v>
                </c:pt>
                <c:pt idx="135">
                  <c:v>15</c:v>
                </c:pt>
                <c:pt idx="136">
                  <c:v>15</c:v>
                </c:pt>
                <c:pt idx="137">
                  <c:v>15</c:v>
                </c:pt>
                <c:pt idx="138">
                  <c:v>15</c:v>
                </c:pt>
                <c:pt idx="139">
                  <c:v>15</c:v>
                </c:pt>
                <c:pt idx="140">
                  <c:v>15</c:v>
                </c:pt>
                <c:pt idx="141">
                  <c:v>15</c:v>
                </c:pt>
                <c:pt idx="142">
                  <c:v>15</c:v>
                </c:pt>
                <c:pt idx="143">
                  <c:v>15</c:v>
                </c:pt>
                <c:pt idx="144">
                  <c:v>15</c:v>
                </c:pt>
                <c:pt idx="145">
                  <c:v>15</c:v>
                </c:pt>
                <c:pt idx="146">
                  <c:v>15</c:v>
                </c:pt>
                <c:pt idx="147">
                  <c:v>15</c:v>
                </c:pt>
                <c:pt idx="148">
                  <c:v>15</c:v>
                </c:pt>
                <c:pt idx="149">
                  <c:v>15</c:v>
                </c:pt>
                <c:pt idx="150">
                  <c:v>15</c:v>
                </c:pt>
                <c:pt idx="151">
                  <c:v>15</c:v>
                </c:pt>
                <c:pt idx="152">
                  <c:v>15</c:v>
                </c:pt>
                <c:pt idx="153">
                  <c:v>15</c:v>
                </c:pt>
                <c:pt idx="154">
                  <c:v>15</c:v>
                </c:pt>
                <c:pt idx="155">
                  <c:v>15</c:v>
                </c:pt>
                <c:pt idx="156">
                  <c:v>15</c:v>
                </c:pt>
                <c:pt idx="157">
                  <c:v>15</c:v>
                </c:pt>
                <c:pt idx="158">
                  <c:v>15</c:v>
                </c:pt>
                <c:pt idx="159">
                  <c:v>15</c:v>
                </c:pt>
                <c:pt idx="160">
                  <c:v>15</c:v>
                </c:pt>
                <c:pt idx="161">
                  <c:v>15</c:v>
                </c:pt>
                <c:pt idx="162">
                  <c:v>15</c:v>
                </c:pt>
                <c:pt idx="163">
                  <c:v>15</c:v>
                </c:pt>
                <c:pt idx="164">
                  <c:v>15</c:v>
                </c:pt>
                <c:pt idx="165">
                  <c:v>15</c:v>
                </c:pt>
                <c:pt idx="166">
                  <c:v>15</c:v>
                </c:pt>
                <c:pt idx="167">
                  <c:v>15</c:v>
                </c:pt>
                <c:pt idx="168">
                  <c:v>15</c:v>
                </c:pt>
                <c:pt idx="169">
                  <c:v>15</c:v>
                </c:pt>
                <c:pt idx="170">
                  <c:v>15</c:v>
                </c:pt>
                <c:pt idx="171">
                  <c:v>15</c:v>
                </c:pt>
                <c:pt idx="172">
                  <c:v>15</c:v>
                </c:pt>
                <c:pt idx="173">
                  <c:v>15</c:v>
                </c:pt>
                <c:pt idx="174">
                  <c:v>15</c:v>
                </c:pt>
                <c:pt idx="175">
                  <c:v>15</c:v>
                </c:pt>
                <c:pt idx="176">
                  <c:v>15</c:v>
                </c:pt>
                <c:pt idx="177">
                  <c:v>15</c:v>
                </c:pt>
                <c:pt idx="178">
                  <c:v>15</c:v>
                </c:pt>
                <c:pt idx="179">
                  <c:v>15</c:v>
                </c:pt>
                <c:pt idx="180">
                  <c:v>15</c:v>
                </c:pt>
                <c:pt idx="181">
                  <c:v>15</c:v>
                </c:pt>
                <c:pt idx="182">
                  <c:v>15</c:v>
                </c:pt>
                <c:pt idx="183">
                  <c:v>15</c:v>
                </c:pt>
                <c:pt idx="184">
                  <c:v>15</c:v>
                </c:pt>
                <c:pt idx="185">
                  <c:v>15</c:v>
                </c:pt>
                <c:pt idx="186">
                  <c:v>15</c:v>
                </c:pt>
                <c:pt idx="187">
                  <c:v>15</c:v>
                </c:pt>
                <c:pt idx="188">
                  <c:v>15</c:v>
                </c:pt>
                <c:pt idx="189">
                  <c:v>15</c:v>
                </c:pt>
                <c:pt idx="190">
                  <c:v>15</c:v>
                </c:pt>
                <c:pt idx="191">
                  <c:v>15</c:v>
                </c:pt>
                <c:pt idx="192">
                  <c:v>15</c:v>
                </c:pt>
                <c:pt idx="193">
                  <c:v>15</c:v>
                </c:pt>
                <c:pt idx="194">
                  <c:v>15</c:v>
                </c:pt>
                <c:pt idx="195">
                  <c:v>15</c:v>
                </c:pt>
                <c:pt idx="196">
                  <c:v>15</c:v>
                </c:pt>
                <c:pt idx="197">
                  <c:v>15</c:v>
                </c:pt>
                <c:pt idx="198">
                  <c:v>15</c:v>
                </c:pt>
                <c:pt idx="199">
                  <c:v>15</c:v>
                </c:pt>
                <c:pt idx="200">
                  <c:v>15</c:v>
                </c:pt>
                <c:pt idx="201">
                  <c:v>15</c:v>
                </c:pt>
                <c:pt idx="202">
                  <c:v>15</c:v>
                </c:pt>
                <c:pt idx="203">
                  <c:v>15</c:v>
                </c:pt>
                <c:pt idx="204">
                  <c:v>15</c:v>
                </c:pt>
                <c:pt idx="205">
                  <c:v>15</c:v>
                </c:pt>
                <c:pt idx="206">
                  <c:v>15</c:v>
                </c:pt>
                <c:pt idx="207">
                  <c:v>15</c:v>
                </c:pt>
                <c:pt idx="208">
                  <c:v>15</c:v>
                </c:pt>
                <c:pt idx="209">
                  <c:v>15</c:v>
                </c:pt>
                <c:pt idx="210">
                  <c:v>15</c:v>
                </c:pt>
                <c:pt idx="211">
                  <c:v>15</c:v>
                </c:pt>
                <c:pt idx="212">
                  <c:v>15</c:v>
                </c:pt>
                <c:pt idx="213">
                  <c:v>15</c:v>
                </c:pt>
                <c:pt idx="214">
                  <c:v>15</c:v>
                </c:pt>
                <c:pt idx="215">
                  <c:v>15</c:v>
                </c:pt>
                <c:pt idx="216">
                  <c:v>15</c:v>
                </c:pt>
                <c:pt idx="217">
                  <c:v>15</c:v>
                </c:pt>
                <c:pt idx="218">
                  <c:v>15</c:v>
                </c:pt>
                <c:pt idx="219">
                  <c:v>15</c:v>
                </c:pt>
                <c:pt idx="220">
                  <c:v>15</c:v>
                </c:pt>
                <c:pt idx="221">
                  <c:v>15</c:v>
                </c:pt>
                <c:pt idx="222">
                  <c:v>15</c:v>
                </c:pt>
                <c:pt idx="223">
                  <c:v>15</c:v>
                </c:pt>
                <c:pt idx="224">
                  <c:v>15</c:v>
                </c:pt>
                <c:pt idx="225">
                  <c:v>15</c:v>
                </c:pt>
                <c:pt idx="226">
                  <c:v>15</c:v>
                </c:pt>
                <c:pt idx="227">
                  <c:v>15</c:v>
                </c:pt>
                <c:pt idx="228">
                  <c:v>15</c:v>
                </c:pt>
                <c:pt idx="229">
                  <c:v>15</c:v>
                </c:pt>
                <c:pt idx="230">
                  <c:v>15</c:v>
                </c:pt>
                <c:pt idx="231">
                  <c:v>15</c:v>
                </c:pt>
                <c:pt idx="232">
                  <c:v>15</c:v>
                </c:pt>
                <c:pt idx="233">
                  <c:v>15</c:v>
                </c:pt>
                <c:pt idx="234">
                  <c:v>15</c:v>
                </c:pt>
                <c:pt idx="235">
                  <c:v>15</c:v>
                </c:pt>
                <c:pt idx="236">
                  <c:v>15</c:v>
                </c:pt>
                <c:pt idx="237">
                  <c:v>15</c:v>
                </c:pt>
                <c:pt idx="238">
                  <c:v>15</c:v>
                </c:pt>
                <c:pt idx="239">
                  <c:v>15</c:v>
                </c:pt>
                <c:pt idx="240">
                  <c:v>15</c:v>
                </c:pt>
                <c:pt idx="241">
                  <c:v>15</c:v>
                </c:pt>
                <c:pt idx="242">
                  <c:v>15</c:v>
                </c:pt>
                <c:pt idx="243">
                  <c:v>15</c:v>
                </c:pt>
                <c:pt idx="244">
                  <c:v>15</c:v>
                </c:pt>
                <c:pt idx="245">
                  <c:v>15</c:v>
                </c:pt>
                <c:pt idx="246">
                  <c:v>15</c:v>
                </c:pt>
                <c:pt idx="247">
                  <c:v>15</c:v>
                </c:pt>
                <c:pt idx="248">
                  <c:v>15</c:v>
                </c:pt>
                <c:pt idx="249">
                  <c:v>15</c:v>
                </c:pt>
                <c:pt idx="250">
                  <c:v>15</c:v>
                </c:pt>
                <c:pt idx="251">
                  <c:v>15</c:v>
                </c:pt>
                <c:pt idx="252">
                  <c:v>16</c:v>
                </c:pt>
                <c:pt idx="253">
                  <c:v>16</c:v>
                </c:pt>
                <c:pt idx="254">
                  <c:v>16</c:v>
                </c:pt>
                <c:pt idx="255">
                  <c:v>16</c:v>
                </c:pt>
                <c:pt idx="256">
                  <c:v>16</c:v>
                </c:pt>
                <c:pt idx="257">
                  <c:v>16</c:v>
                </c:pt>
                <c:pt idx="258">
                  <c:v>16</c:v>
                </c:pt>
                <c:pt idx="259">
                  <c:v>16</c:v>
                </c:pt>
                <c:pt idx="260">
                  <c:v>16</c:v>
                </c:pt>
                <c:pt idx="261">
                  <c:v>16</c:v>
                </c:pt>
                <c:pt idx="262">
                  <c:v>16</c:v>
                </c:pt>
                <c:pt idx="263">
                  <c:v>16</c:v>
                </c:pt>
                <c:pt idx="264">
                  <c:v>16</c:v>
                </c:pt>
                <c:pt idx="265">
                  <c:v>16</c:v>
                </c:pt>
                <c:pt idx="266">
                  <c:v>16</c:v>
                </c:pt>
                <c:pt idx="267">
                  <c:v>16</c:v>
                </c:pt>
                <c:pt idx="268">
                  <c:v>16</c:v>
                </c:pt>
                <c:pt idx="269">
                  <c:v>16</c:v>
                </c:pt>
                <c:pt idx="270">
                  <c:v>16</c:v>
                </c:pt>
                <c:pt idx="271">
                  <c:v>16</c:v>
                </c:pt>
                <c:pt idx="272">
                  <c:v>16</c:v>
                </c:pt>
                <c:pt idx="273">
                  <c:v>16</c:v>
                </c:pt>
                <c:pt idx="274">
                  <c:v>16</c:v>
                </c:pt>
                <c:pt idx="275">
                  <c:v>16</c:v>
                </c:pt>
                <c:pt idx="276">
                  <c:v>20</c:v>
                </c:pt>
                <c:pt idx="277">
                  <c:v>20</c:v>
                </c:pt>
                <c:pt idx="278">
                  <c:v>20</c:v>
                </c:pt>
                <c:pt idx="279">
                  <c:v>20</c:v>
                </c:pt>
                <c:pt idx="280">
                  <c:v>20</c:v>
                </c:pt>
                <c:pt idx="281">
                  <c:v>20</c:v>
                </c:pt>
                <c:pt idx="282">
                  <c:v>20</c:v>
                </c:pt>
                <c:pt idx="283">
                  <c:v>20</c:v>
                </c:pt>
                <c:pt idx="284">
                  <c:v>20</c:v>
                </c:pt>
                <c:pt idx="285">
                  <c:v>20</c:v>
                </c:pt>
                <c:pt idx="286">
                  <c:v>20</c:v>
                </c:pt>
                <c:pt idx="287">
                  <c:v>20</c:v>
                </c:pt>
                <c:pt idx="288">
                  <c:v>20</c:v>
                </c:pt>
                <c:pt idx="289">
                  <c:v>20</c:v>
                </c:pt>
                <c:pt idx="290">
                  <c:v>20</c:v>
                </c:pt>
                <c:pt idx="291">
                  <c:v>20</c:v>
                </c:pt>
                <c:pt idx="292">
                  <c:v>20</c:v>
                </c:pt>
                <c:pt idx="293">
                  <c:v>20</c:v>
                </c:pt>
                <c:pt idx="294">
                  <c:v>20</c:v>
                </c:pt>
                <c:pt idx="295">
                  <c:v>20</c:v>
                </c:pt>
                <c:pt idx="296">
                  <c:v>20</c:v>
                </c:pt>
                <c:pt idx="297">
                  <c:v>20</c:v>
                </c:pt>
                <c:pt idx="298">
                  <c:v>20</c:v>
                </c:pt>
                <c:pt idx="299">
                  <c:v>20</c:v>
                </c:pt>
                <c:pt idx="300">
                  <c:v>20</c:v>
                </c:pt>
                <c:pt idx="301">
                  <c:v>20</c:v>
                </c:pt>
                <c:pt idx="302">
                  <c:v>20</c:v>
                </c:pt>
                <c:pt idx="303">
                  <c:v>20</c:v>
                </c:pt>
                <c:pt idx="304">
                  <c:v>20</c:v>
                </c:pt>
                <c:pt idx="305">
                  <c:v>20</c:v>
                </c:pt>
                <c:pt idx="306">
                  <c:v>20</c:v>
                </c:pt>
                <c:pt idx="307">
                  <c:v>20</c:v>
                </c:pt>
                <c:pt idx="308">
                  <c:v>20</c:v>
                </c:pt>
                <c:pt idx="309">
                  <c:v>20</c:v>
                </c:pt>
                <c:pt idx="310">
                  <c:v>20</c:v>
                </c:pt>
                <c:pt idx="311">
                  <c:v>20</c:v>
                </c:pt>
                <c:pt idx="312">
                  <c:v>20</c:v>
                </c:pt>
                <c:pt idx="313">
                  <c:v>20</c:v>
                </c:pt>
                <c:pt idx="314">
                  <c:v>20</c:v>
                </c:pt>
                <c:pt idx="315">
                  <c:v>20</c:v>
                </c:pt>
                <c:pt idx="316">
                  <c:v>20</c:v>
                </c:pt>
                <c:pt idx="317">
                  <c:v>20</c:v>
                </c:pt>
                <c:pt idx="318">
                  <c:v>20</c:v>
                </c:pt>
                <c:pt idx="319">
                  <c:v>20</c:v>
                </c:pt>
                <c:pt idx="320">
                  <c:v>20</c:v>
                </c:pt>
                <c:pt idx="321">
                  <c:v>20</c:v>
                </c:pt>
                <c:pt idx="322">
                  <c:v>20</c:v>
                </c:pt>
                <c:pt idx="323">
                  <c:v>20</c:v>
                </c:pt>
                <c:pt idx="324">
                  <c:v>20</c:v>
                </c:pt>
                <c:pt idx="325">
                  <c:v>20</c:v>
                </c:pt>
                <c:pt idx="326">
                  <c:v>20</c:v>
                </c:pt>
                <c:pt idx="327">
                  <c:v>20</c:v>
                </c:pt>
                <c:pt idx="328">
                  <c:v>20</c:v>
                </c:pt>
                <c:pt idx="329">
                  <c:v>20</c:v>
                </c:pt>
                <c:pt idx="330">
                  <c:v>20</c:v>
                </c:pt>
                <c:pt idx="331">
                  <c:v>20</c:v>
                </c:pt>
                <c:pt idx="332">
                  <c:v>20</c:v>
                </c:pt>
                <c:pt idx="333">
                  <c:v>20</c:v>
                </c:pt>
                <c:pt idx="334">
                  <c:v>20</c:v>
                </c:pt>
                <c:pt idx="335">
                  <c:v>20</c:v>
                </c:pt>
                <c:pt idx="336">
                  <c:v>20</c:v>
                </c:pt>
                <c:pt idx="337">
                  <c:v>20</c:v>
                </c:pt>
                <c:pt idx="338">
                  <c:v>20</c:v>
                </c:pt>
                <c:pt idx="339">
                  <c:v>20</c:v>
                </c:pt>
                <c:pt idx="340">
                  <c:v>20</c:v>
                </c:pt>
                <c:pt idx="341">
                  <c:v>20</c:v>
                </c:pt>
                <c:pt idx="342">
                  <c:v>20</c:v>
                </c:pt>
                <c:pt idx="343">
                  <c:v>20</c:v>
                </c:pt>
                <c:pt idx="344">
                  <c:v>20</c:v>
                </c:pt>
                <c:pt idx="345">
                  <c:v>20</c:v>
                </c:pt>
                <c:pt idx="346">
                  <c:v>20</c:v>
                </c:pt>
                <c:pt idx="347">
                  <c:v>20</c:v>
                </c:pt>
                <c:pt idx="348">
                  <c:v>20</c:v>
                </c:pt>
                <c:pt idx="349">
                  <c:v>20</c:v>
                </c:pt>
                <c:pt idx="350">
                  <c:v>20</c:v>
                </c:pt>
                <c:pt idx="351">
                  <c:v>20</c:v>
                </c:pt>
                <c:pt idx="352">
                  <c:v>20</c:v>
                </c:pt>
                <c:pt idx="353">
                  <c:v>20</c:v>
                </c:pt>
                <c:pt idx="354">
                  <c:v>20</c:v>
                </c:pt>
                <c:pt idx="355">
                  <c:v>20</c:v>
                </c:pt>
                <c:pt idx="356">
                  <c:v>20</c:v>
                </c:pt>
                <c:pt idx="357">
                  <c:v>20</c:v>
                </c:pt>
                <c:pt idx="358">
                  <c:v>20</c:v>
                </c:pt>
                <c:pt idx="359">
                  <c:v>20</c:v>
                </c:pt>
                <c:pt idx="360">
                  <c:v>20</c:v>
                </c:pt>
                <c:pt idx="361">
                  <c:v>20</c:v>
                </c:pt>
                <c:pt idx="362">
                  <c:v>20</c:v>
                </c:pt>
                <c:pt idx="363">
                  <c:v>20</c:v>
                </c:pt>
                <c:pt idx="364">
                  <c:v>20</c:v>
                </c:pt>
                <c:pt idx="365">
                  <c:v>20</c:v>
                </c:pt>
                <c:pt idx="366">
                  <c:v>20</c:v>
                </c:pt>
                <c:pt idx="367">
                  <c:v>20</c:v>
                </c:pt>
                <c:pt idx="368">
                  <c:v>20</c:v>
                </c:pt>
                <c:pt idx="369">
                  <c:v>20</c:v>
                </c:pt>
                <c:pt idx="370">
                  <c:v>20</c:v>
                </c:pt>
                <c:pt idx="371">
                  <c:v>20</c:v>
                </c:pt>
                <c:pt idx="372">
                  <c:v>20</c:v>
                </c:pt>
                <c:pt idx="373">
                  <c:v>20</c:v>
                </c:pt>
                <c:pt idx="374">
                  <c:v>20</c:v>
                </c:pt>
                <c:pt idx="375">
                  <c:v>20</c:v>
                </c:pt>
                <c:pt idx="376">
                  <c:v>20</c:v>
                </c:pt>
                <c:pt idx="377">
                  <c:v>20</c:v>
                </c:pt>
                <c:pt idx="378">
                  <c:v>20</c:v>
                </c:pt>
                <c:pt idx="379">
                  <c:v>20</c:v>
                </c:pt>
                <c:pt idx="380">
                  <c:v>20</c:v>
                </c:pt>
                <c:pt idx="381">
                  <c:v>20</c:v>
                </c:pt>
                <c:pt idx="382">
                  <c:v>20</c:v>
                </c:pt>
                <c:pt idx="383">
                  <c:v>20</c:v>
                </c:pt>
                <c:pt idx="384">
                  <c:v>20</c:v>
                </c:pt>
                <c:pt idx="385">
                  <c:v>20</c:v>
                </c:pt>
                <c:pt idx="386">
                  <c:v>20</c:v>
                </c:pt>
                <c:pt idx="387">
                  <c:v>20</c:v>
                </c:pt>
                <c:pt idx="388">
                  <c:v>20</c:v>
                </c:pt>
                <c:pt idx="389">
                  <c:v>20</c:v>
                </c:pt>
                <c:pt idx="390">
                  <c:v>20</c:v>
                </c:pt>
                <c:pt idx="391">
                  <c:v>20</c:v>
                </c:pt>
                <c:pt idx="392">
                  <c:v>20</c:v>
                </c:pt>
                <c:pt idx="393">
                  <c:v>20</c:v>
                </c:pt>
                <c:pt idx="394">
                  <c:v>20</c:v>
                </c:pt>
                <c:pt idx="395">
                  <c:v>20</c:v>
                </c:pt>
                <c:pt idx="396">
                  <c:v>20</c:v>
                </c:pt>
                <c:pt idx="397">
                  <c:v>20</c:v>
                </c:pt>
                <c:pt idx="398">
                  <c:v>20</c:v>
                </c:pt>
                <c:pt idx="399">
                  <c:v>20</c:v>
                </c:pt>
                <c:pt idx="400">
                  <c:v>20</c:v>
                </c:pt>
                <c:pt idx="401">
                  <c:v>20</c:v>
                </c:pt>
                <c:pt idx="402">
                  <c:v>20</c:v>
                </c:pt>
                <c:pt idx="403">
                  <c:v>20</c:v>
                </c:pt>
                <c:pt idx="404">
                  <c:v>20</c:v>
                </c:pt>
                <c:pt idx="405">
                  <c:v>20</c:v>
                </c:pt>
                <c:pt idx="406">
                  <c:v>20</c:v>
                </c:pt>
                <c:pt idx="407">
                  <c:v>20</c:v>
                </c:pt>
                <c:pt idx="408">
                  <c:v>20</c:v>
                </c:pt>
                <c:pt idx="409">
                  <c:v>20</c:v>
                </c:pt>
                <c:pt idx="410">
                  <c:v>20</c:v>
                </c:pt>
                <c:pt idx="411">
                  <c:v>20</c:v>
                </c:pt>
                <c:pt idx="412">
                  <c:v>20</c:v>
                </c:pt>
                <c:pt idx="413">
                  <c:v>20</c:v>
                </c:pt>
                <c:pt idx="414">
                  <c:v>20</c:v>
                </c:pt>
                <c:pt idx="415">
                  <c:v>20</c:v>
                </c:pt>
                <c:pt idx="416">
                  <c:v>20</c:v>
                </c:pt>
                <c:pt idx="417">
                  <c:v>20</c:v>
                </c:pt>
                <c:pt idx="418">
                  <c:v>20</c:v>
                </c:pt>
                <c:pt idx="419">
                  <c:v>20</c:v>
                </c:pt>
                <c:pt idx="420">
                  <c:v>20</c:v>
                </c:pt>
                <c:pt idx="421">
                  <c:v>20</c:v>
                </c:pt>
                <c:pt idx="422">
                  <c:v>20</c:v>
                </c:pt>
                <c:pt idx="423">
                  <c:v>20</c:v>
                </c:pt>
                <c:pt idx="424">
                  <c:v>20</c:v>
                </c:pt>
                <c:pt idx="425">
                  <c:v>20</c:v>
                </c:pt>
                <c:pt idx="426">
                  <c:v>20</c:v>
                </c:pt>
                <c:pt idx="427">
                  <c:v>20</c:v>
                </c:pt>
                <c:pt idx="428">
                  <c:v>20</c:v>
                </c:pt>
                <c:pt idx="429">
                  <c:v>20</c:v>
                </c:pt>
                <c:pt idx="430">
                  <c:v>20</c:v>
                </c:pt>
                <c:pt idx="431">
                  <c:v>20</c:v>
                </c:pt>
                <c:pt idx="432">
                  <c:v>20</c:v>
                </c:pt>
                <c:pt idx="433">
                  <c:v>20</c:v>
                </c:pt>
                <c:pt idx="434">
                  <c:v>20</c:v>
                </c:pt>
                <c:pt idx="435">
                  <c:v>20</c:v>
                </c:pt>
                <c:pt idx="436">
                  <c:v>20</c:v>
                </c:pt>
                <c:pt idx="437">
                  <c:v>20</c:v>
                </c:pt>
                <c:pt idx="438">
                  <c:v>20</c:v>
                </c:pt>
                <c:pt idx="439">
                  <c:v>20</c:v>
                </c:pt>
                <c:pt idx="440">
                  <c:v>20</c:v>
                </c:pt>
                <c:pt idx="441">
                  <c:v>20</c:v>
                </c:pt>
                <c:pt idx="442">
                  <c:v>20</c:v>
                </c:pt>
                <c:pt idx="443">
                  <c:v>20</c:v>
                </c:pt>
                <c:pt idx="444">
                  <c:v>20</c:v>
                </c:pt>
                <c:pt idx="445">
                  <c:v>20</c:v>
                </c:pt>
                <c:pt idx="446">
                  <c:v>20</c:v>
                </c:pt>
                <c:pt idx="447">
                  <c:v>20</c:v>
                </c:pt>
                <c:pt idx="448">
                  <c:v>20</c:v>
                </c:pt>
                <c:pt idx="449">
                  <c:v>20</c:v>
                </c:pt>
                <c:pt idx="450">
                  <c:v>20</c:v>
                </c:pt>
                <c:pt idx="451">
                  <c:v>20</c:v>
                </c:pt>
                <c:pt idx="452">
                  <c:v>20</c:v>
                </c:pt>
                <c:pt idx="453">
                  <c:v>20</c:v>
                </c:pt>
                <c:pt idx="454">
                  <c:v>20</c:v>
                </c:pt>
                <c:pt idx="455">
                  <c:v>20</c:v>
                </c:pt>
                <c:pt idx="456">
                  <c:v>20</c:v>
                </c:pt>
                <c:pt idx="457">
                  <c:v>20</c:v>
                </c:pt>
                <c:pt idx="458">
                  <c:v>20</c:v>
                </c:pt>
                <c:pt idx="459">
                  <c:v>20</c:v>
                </c:pt>
                <c:pt idx="460">
                  <c:v>20</c:v>
                </c:pt>
                <c:pt idx="461">
                  <c:v>20</c:v>
                </c:pt>
                <c:pt idx="462">
                  <c:v>20</c:v>
                </c:pt>
                <c:pt idx="463">
                  <c:v>20</c:v>
                </c:pt>
                <c:pt idx="464">
                  <c:v>20</c:v>
                </c:pt>
                <c:pt idx="465">
                  <c:v>20</c:v>
                </c:pt>
                <c:pt idx="466">
                  <c:v>20</c:v>
                </c:pt>
                <c:pt idx="467">
                  <c:v>20</c:v>
                </c:pt>
                <c:pt idx="468">
                  <c:v>20</c:v>
                </c:pt>
                <c:pt idx="469">
                  <c:v>20</c:v>
                </c:pt>
                <c:pt idx="470">
                  <c:v>20</c:v>
                </c:pt>
                <c:pt idx="471">
                  <c:v>20</c:v>
                </c:pt>
                <c:pt idx="472">
                  <c:v>20</c:v>
                </c:pt>
                <c:pt idx="473">
                  <c:v>20</c:v>
                </c:pt>
                <c:pt idx="474">
                  <c:v>20</c:v>
                </c:pt>
                <c:pt idx="475">
                  <c:v>20</c:v>
                </c:pt>
                <c:pt idx="476">
                  <c:v>20</c:v>
                </c:pt>
                <c:pt idx="477">
                  <c:v>20</c:v>
                </c:pt>
                <c:pt idx="478">
                  <c:v>20</c:v>
                </c:pt>
                <c:pt idx="479">
                  <c:v>20</c:v>
                </c:pt>
                <c:pt idx="480">
                  <c:v>20</c:v>
                </c:pt>
                <c:pt idx="481">
                  <c:v>20</c:v>
                </c:pt>
                <c:pt idx="482">
                  <c:v>20</c:v>
                </c:pt>
                <c:pt idx="483">
                  <c:v>20</c:v>
                </c:pt>
                <c:pt idx="484">
                  <c:v>20</c:v>
                </c:pt>
                <c:pt idx="485">
                  <c:v>20</c:v>
                </c:pt>
                <c:pt idx="486">
                  <c:v>20</c:v>
                </c:pt>
                <c:pt idx="487">
                  <c:v>20</c:v>
                </c:pt>
                <c:pt idx="488">
                  <c:v>20</c:v>
                </c:pt>
                <c:pt idx="489">
                  <c:v>20</c:v>
                </c:pt>
                <c:pt idx="490">
                  <c:v>20</c:v>
                </c:pt>
                <c:pt idx="491">
                  <c:v>20</c:v>
                </c:pt>
                <c:pt idx="492">
                  <c:v>20</c:v>
                </c:pt>
                <c:pt idx="493">
                  <c:v>20</c:v>
                </c:pt>
                <c:pt idx="494">
                  <c:v>20</c:v>
                </c:pt>
                <c:pt idx="495">
                  <c:v>20</c:v>
                </c:pt>
                <c:pt idx="496">
                  <c:v>20</c:v>
                </c:pt>
                <c:pt idx="497">
                  <c:v>20</c:v>
                </c:pt>
                <c:pt idx="498">
                  <c:v>20</c:v>
                </c:pt>
                <c:pt idx="499">
                  <c:v>20</c:v>
                </c:pt>
                <c:pt idx="500">
                  <c:v>20</c:v>
                </c:pt>
                <c:pt idx="501">
                  <c:v>20</c:v>
                </c:pt>
                <c:pt idx="502">
                  <c:v>20</c:v>
                </c:pt>
                <c:pt idx="503">
                  <c:v>20</c:v>
                </c:pt>
                <c:pt idx="504">
                  <c:v>20</c:v>
                </c:pt>
                <c:pt idx="505">
                  <c:v>20</c:v>
                </c:pt>
                <c:pt idx="506">
                  <c:v>20</c:v>
                </c:pt>
                <c:pt idx="507">
                  <c:v>20</c:v>
                </c:pt>
                <c:pt idx="508">
                  <c:v>20</c:v>
                </c:pt>
                <c:pt idx="509">
                  <c:v>20</c:v>
                </c:pt>
                <c:pt idx="510">
                  <c:v>20</c:v>
                </c:pt>
                <c:pt idx="511">
                  <c:v>20</c:v>
                </c:pt>
                <c:pt idx="512">
                  <c:v>20</c:v>
                </c:pt>
                <c:pt idx="513">
                  <c:v>20</c:v>
                </c:pt>
                <c:pt idx="514">
                  <c:v>20</c:v>
                </c:pt>
                <c:pt idx="515">
                  <c:v>20</c:v>
                </c:pt>
                <c:pt idx="516">
                  <c:v>20</c:v>
                </c:pt>
                <c:pt idx="517">
                  <c:v>20</c:v>
                </c:pt>
                <c:pt idx="518">
                  <c:v>20</c:v>
                </c:pt>
                <c:pt idx="519">
                  <c:v>20</c:v>
                </c:pt>
                <c:pt idx="520">
                  <c:v>20</c:v>
                </c:pt>
                <c:pt idx="521">
                  <c:v>20</c:v>
                </c:pt>
                <c:pt idx="522">
                  <c:v>20</c:v>
                </c:pt>
                <c:pt idx="523">
                  <c:v>20</c:v>
                </c:pt>
                <c:pt idx="524">
                  <c:v>20</c:v>
                </c:pt>
                <c:pt idx="525">
                  <c:v>20</c:v>
                </c:pt>
                <c:pt idx="526">
                  <c:v>20</c:v>
                </c:pt>
                <c:pt idx="527">
                  <c:v>20</c:v>
                </c:pt>
                <c:pt idx="528">
                  <c:v>20</c:v>
                </c:pt>
                <c:pt idx="529">
                  <c:v>20</c:v>
                </c:pt>
                <c:pt idx="530">
                  <c:v>20</c:v>
                </c:pt>
                <c:pt idx="531">
                  <c:v>20</c:v>
                </c:pt>
                <c:pt idx="532">
                  <c:v>20</c:v>
                </c:pt>
                <c:pt idx="533">
                  <c:v>20</c:v>
                </c:pt>
                <c:pt idx="534">
                  <c:v>20</c:v>
                </c:pt>
                <c:pt idx="535">
                  <c:v>20</c:v>
                </c:pt>
                <c:pt idx="536">
                  <c:v>20</c:v>
                </c:pt>
                <c:pt idx="537">
                  <c:v>20</c:v>
                </c:pt>
                <c:pt idx="538">
                  <c:v>20</c:v>
                </c:pt>
                <c:pt idx="539">
                  <c:v>20</c:v>
                </c:pt>
                <c:pt idx="540">
                  <c:v>20</c:v>
                </c:pt>
                <c:pt idx="541">
                  <c:v>20</c:v>
                </c:pt>
                <c:pt idx="542">
                  <c:v>20</c:v>
                </c:pt>
                <c:pt idx="543">
                  <c:v>20</c:v>
                </c:pt>
                <c:pt idx="544">
                  <c:v>20</c:v>
                </c:pt>
                <c:pt idx="545">
                  <c:v>20</c:v>
                </c:pt>
                <c:pt idx="546">
                  <c:v>20</c:v>
                </c:pt>
                <c:pt idx="547">
                  <c:v>20</c:v>
                </c:pt>
                <c:pt idx="548">
                  <c:v>20</c:v>
                </c:pt>
                <c:pt idx="549">
                  <c:v>20</c:v>
                </c:pt>
                <c:pt idx="550">
                  <c:v>20</c:v>
                </c:pt>
                <c:pt idx="551">
                  <c:v>20</c:v>
                </c:pt>
                <c:pt idx="552">
                  <c:v>20</c:v>
                </c:pt>
                <c:pt idx="553">
                  <c:v>20</c:v>
                </c:pt>
                <c:pt idx="554">
                  <c:v>20</c:v>
                </c:pt>
                <c:pt idx="555">
                  <c:v>20</c:v>
                </c:pt>
                <c:pt idx="556">
                  <c:v>20</c:v>
                </c:pt>
                <c:pt idx="557">
                  <c:v>20</c:v>
                </c:pt>
                <c:pt idx="558">
                  <c:v>20</c:v>
                </c:pt>
                <c:pt idx="559">
                  <c:v>20</c:v>
                </c:pt>
                <c:pt idx="560">
                  <c:v>20</c:v>
                </c:pt>
                <c:pt idx="561">
                  <c:v>20</c:v>
                </c:pt>
                <c:pt idx="562">
                  <c:v>20</c:v>
                </c:pt>
                <c:pt idx="563">
                  <c:v>20</c:v>
                </c:pt>
                <c:pt idx="564">
                  <c:v>20</c:v>
                </c:pt>
                <c:pt idx="565">
                  <c:v>20</c:v>
                </c:pt>
                <c:pt idx="566">
                  <c:v>20</c:v>
                </c:pt>
                <c:pt idx="567">
                  <c:v>20</c:v>
                </c:pt>
                <c:pt idx="568">
                  <c:v>20</c:v>
                </c:pt>
                <c:pt idx="569">
                  <c:v>20</c:v>
                </c:pt>
                <c:pt idx="570">
                  <c:v>20</c:v>
                </c:pt>
                <c:pt idx="571">
                  <c:v>20</c:v>
                </c:pt>
                <c:pt idx="572">
                  <c:v>20</c:v>
                </c:pt>
                <c:pt idx="573">
                  <c:v>20</c:v>
                </c:pt>
                <c:pt idx="574">
                  <c:v>20</c:v>
                </c:pt>
                <c:pt idx="575">
                  <c:v>20</c:v>
                </c:pt>
                <c:pt idx="576">
                  <c:v>20</c:v>
                </c:pt>
                <c:pt idx="577">
                  <c:v>20</c:v>
                </c:pt>
                <c:pt idx="578">
                  <c:v>20</c:v>
                </c:pt>
                <c:pt idx="579">
                  <c:v>20</c:v>
                </c:pt>
                <c:pt idx="580">
                  <c:v>20</c:v>
                </c:pt>
                <c:pt idx="581">
                  <c:v>20</c:v>
                </c:pt>
                <c:pt idx="582">
                  <c:v>20</c:v>
                </c:pt>
                <c:pt idx="583">
                  <c:v>20</c:v>
                </c:pt>
                <c:pt idx="584">
                  <c:v>20</c:v>
                </c:pt>
                <c:pt idx="585">
                  <c:v>20</c:v>
                </c:pt>
                <c:pt idx="586">
                  <c:v>20</c:v>
                </c:pt>
                <c:pt idx="587">
                  <c:v>20</c:v>
                </c:pt>
                <c:pt idx="588">
                  <c:v>20</c:v>
                </c:pt>
                <c:pt idx="589">
                  <c:v>20</c:v>
                </c:pt>
                <c:pt idx="590">
                  <c:v>20</c:v>
                </c:pt>
                <c:pt idx="591">
                  <c:v>20</c:v>
                </c:pt>
                <c:pt idx="592">
                  <c:v>20</c:v>
                </c:pt>
                <c:pt idx="593">
                  <c:v>20</c:v>
                </c:pt>
                <c:pt idx="594">
                  <c:v>22</c:v>
                </c:pt>
                <c:pt idx="595">
                  <c:v>22</c:v>
                </c:pt>
                <c:pt idx="596">
                  <c:v>22</c:v>
                </c:pt>
                <c:pt idx="597">
                  <c:v>22</c:v>
                </c:pt>
                <c:pt idx="598">
                  <c:v>22</c:v>
                </c:pt>
                <c:pt idx="599">
                  <c:v>22</c:v>
                </c:pt>
                <c:pt idx="600">
                  <c:v>22</c:v>
                </c:pt>
                <c:pt idx="601">
                  <c:v>22</c:v>
                </c:pt>
                <c:pt idx="602">
                  <c:v>22</c:v>
                </c:pt>
                <c:pt idx="603">
                  <c:v>22</c:v>
                </c:pt>
                <c:pt idx="604">
                  <c:v>22</c:v>
                </c:pt>
                <c:pt idx="605">
                  <c:v>22</c:v>
                </c:pt>
                <c:pt idx="606">
                  <c:v>22</c:v>
                </c:pt>
                <c:pt idx="607">
                  <c:v>22</c:v>
                </c:pt>
                <c:pt idx="608">
                  <c:v>22</c:v>
                </c:pt>
                <c:pt idx="609">
                  <c:v>22</c:v>
                </c:pt>
                <c:pt idx="610">
                  <c:v>22</c:v>
                </c:pt>
                <c:pt idx="611">
                  <c:v>22</c:v>
                </c:pt>
                <c:pt idx="612">
                  <c:v>22</c:v>
                </c:pt>
                <c:pt idx="613">
                  <c:v>22</c:v>
                </c:pt>
                <c:pt idx="614">
                  <c:v>22</c:v>
                </c:pt>
                <c:pt idx="615">
                  <c:v>23</c:v>
                </c:pt>
                <c:pt idx="616">
                  <c:v>23</c:v>
                </c:pt>
                <c:pt idx="617">
                  <c:v>23</c:v>
                </c:pt>
                <c:pt idx="618">
                  <c:v>23</c:v>
                </c:pt>
                <c:pt idx="619">
                  <c:v>23</c:v>
                </c:pt>
                <c:pt idx="620">
                  <c:v>23</c:v>
                </c:pt>
                <c:pt idx="621">
                  <c:v>23</c:v>
                </c:pt>
                <c:pt idx="622">
                  <c:v>23</c:v>
                </c:pt>
                <c:pt idx="623">
                  <c:v>23</c:v>
                </c:pt>
                <c:pt idx="624">
                  <c:v>23</c:v>
                </c:pt>
                <c:pt idx="625">
                  <c:v>23</c:v>
                </c:pt>
                <c:pt idx="626">
                  <c:v>23</c:v>
                </c:pt>
                <c:pt idx="627">
                  <c:v>23</c:v>
                </c:pt>
                <c:pt idx="628">
                  <c:v>23</c:v>
                </c:pt>
                <c:pt idx="629">
                  <c:v>24</c:v>
                </c:pt>
                <c:pt idx="630">
                  <c:v>24</c:v>
                </c:pt>
                <c:pt idx="631">
                  <c:v>24</c:v>
                </c:pt>
                <c:pt idx="632">
                  <c:v>24</c:v>
                </c:pt>
                <c:pt idx="633">
                  <c:v>24</c:v>
                </c:pt>
                <c:pt idx="634">
                  <c:v>24</c:v>
                </c:pt>
                <c:pt idx="635">
                  <c:v>24</c:v>
                </c:pt>
                <c:pt idx="636">
                  <c:v>24</c:v>
                </c:pt>
                <c:pt idx="637">
                  <c:v>24</c:v>
                </c:pt>
                <c:pt idx="638">
                  <c:v>24</c:v>
                </c:pt>
                <c:pt idx="639">
                  <c:v>24</c:v>
                </c:pt>
                <c:pt idx="640">
                  <c:v>24</c:v>
                </c:pt>
                <c:pt idx="641">
                  <c:v>25</c:v>
                </c:pt>
                <c:pt idx="642">
                  <c:v>25</c:v>
                </c:pt>
                <c:pt idx="643">
                  <c:v>25</c:v>
                </c:pt>
                <c:pt idx="644">
                  <c:v>25</c:v>
                </c:pt>
                <c:pt idx="645">
                  <c:v>25</c:v>
                </c:pt>
                <c:pt idx="646">
                  <c:v>25</c:v>
                </c:pt>
                <c:pt idx="647">
                  <c:v>25</c:v>
                </c:pt>
                <c:pt idx="648">
                  <c:v>25</c:v>
                </c:pt>
                <c:pt idx="649">
                  <c:v>25</c:v>
                </c:pt>
                <c:pt idx="650">
                  <c:v>25</c:v>
                </c:pt>
                <c:pt idx="651">
                  <c:v>25</c:v>
                </c:pt>
                <c:pt idx="652">
                  <c:v>25</c:v>
                </c:pt>
                <c:pt idx="653">
                  <c:v>25</c:v>
                </c:pt>
                <c:pt idx="654">
                  <c:v>25</c:v>
                </c:pt>
                <c:pt idx="655">
                  <c:v>25</c:v>
                </c:pt>
                <c:pt idx="656">
                  <c:v>25</c:v>
                </c:pt>
                <c:pt idx="657">
                  <c:v>25</c:v>
                </c:pt>
                <c:pt idx="658">
                  <c:v>25</c:v>
                </c:pt>
                <c:pt idx="659">
                  <c:v>25</c:v>
                </c:pt>
                <c:pt idx="660">
                  <c:v>25</c:v>
                </c:pt>
                <c:pt idx="661">
                  <c:v>25</c:v>
                </c:pt>
                <c:pt idx="662">
                  <c:v>25</c:v>
                </c:pt>
                <c:pt idx="663">
                  <c:v>25</c:v>
                </c:pt>
                <c:pt idx="664">
                  <c:v>25</c:v>
                </c:pt>
                <c:pt idx="665">
                  <c:v>25</c:v>
                </c:pt>
                <c:pt idx="666">
                  <c:v>25</c:v>
                </c:pt>
                <c:pt idx="667">
                  <c:v>25</c:v>
                </c:pt>
                <c:pt idx="668">
                  <c:v>25</c:v>
                </c:pt>
                <c:pt idx="669">
                  <c:v>25</c:v>
                </c:pt>
                <c:pt idx="670">
                  <c:v>25</c:v>
                </c:pt>
                <c:pt idx="671">
                  <c:v>25</c:v>
                </c:pt>
                <c:pt idx="672">
                  <c:v>25</c:v>
                </c:pt>
                <c:pt idx="673">
                  <c:v>25</c:v>
                </c:pt>
                <c:pt idx="674">
                  <c:v>25</c:v>
                </c:pt>
                <c:pt idx="675">
                  <c:v>25</c:v>
                </c:pt>
                <c:pt idx="676">
                  <c:v>25</c:v>
                </c:pt>
                <c:pt idx="677">
                  <c:v>25</c:v>
                </c:pt>
                <c:pt idx="678">
                  <c:v>25</c:v>
                </c:pt>
                <c:pt idx="679">
                  <c:v>25</c:v>
                </c:pt>
                <c:pt idx="680">
                  <c:v>25</c:v>
                </c:pt>
                <c:pt idx="681">
                  <c:v>25</c:v>
                </c:pt>
                <c:pt idx="682">
                  <c:v>25</c:v>
                </c:pt>
                <c:pt idx="683">
                  <c:v>25</c:v>
                </c:pt>
                <c:pt idx="684">
                  <c:v>25</c:v>
                </c:pt>
                <c:pt idx="685">
                  <c:v>25</c:v>
                </c:pt>
                <c:pt idx="686">
                  <c:v>25</c:v>
                </c:pt>
                <c:pt idx="687">
                  <c:v>25</c:v>
                </c:pt>
                <c:pt idx="688">
                  <c:v>25</c:v>
                </c:pt>
                <c:pt idx="689">
                  <c:v>25</c:v>
                </c:pt>
                <c:pt idx="690">
                  <c:v>25</c:v>
                </c:pt>
                <c:pt idx="691">
                  <c:v>25</c:v>
                </c:pt>
                <c:pt idx="692">
                  <c:v>25</c:v>
                </c:pt>
                <c:pt idx="693">
                  <c:v>25</c:v>
                </c:pt>
                <c:pt idx="694">
                  <c:v>25</c:v>
                </c:pt>
                <c:pt idx="695">
                  <c:v>25</c:v>
                </c:pt>
                <c:pt idx="696">
                  <c:v>25</c:v>
                </c:pt>
                <c:pt idx="697">
                  <c:v>25</c:v>
                </c:pt>
                <c:pt idx="698">
                  <c:v>25</c:v>
                </c:pt>
                <c:pt idx="699">
                  <c:v>25</c:v>
                </c:pt>
                <c:pt idx="700">
                  <c:v>25</c:v>
                </c:pt>
                <c:pt idx="701">
                  <c:v>25</c:v>
                </c:pt>
                <c:pt idx="702">
                  <c:v>25</c:v>
                </c:pt>
                <c:pt idx="703">
                  <c:v>25</c:v>
                </c:pt>
                <c:pt idx="704">
                  <c:v>25</c:v>
                </c:pt>
                <c:pt idx="705">
                  <c:v>25</c:v>
                </c:pt>
                <c:pt idx="706">
                  <c:v>25</c:v>
                </c:pt>
                <c:pt idx="707">
                  <c:v>25</c:v>
                </c:pt>
                <c:pt idx="708">
                  <c:v>25</c:v>
                </c:pt>
                <c:pt idx="709">
                  <c:v>25</c:v>
                </c:pt>
                <c:pt idx="710">
                  <c:v>25</c:v>
                </c:pt>
                <c:pt idx="711">
                  <c:v>25</c:v>
                </c:pt>
                <c:pt idx="712">
                  <c:v>25</c:v>
                </c:pt>
                <c:pt idx="713">
                  <c:v>25</c:v>
                </c:pt>
                <c:pt idx="714">
                  <c:v>25</c:v>
                </c:pt>
                <c:pt idx="715">
                  <c:v>25</c:v>
                </c:pt>
                <c:pt idx="716">
                  <c:v>25</c:v>
                </c:pt>
                <c:pt idx="717">
                  <c:v>25</c:v>
                </c:pt>
                <c:pt idx="718">
                  <c:v>25</c:v>
                </c:pt>
                <c:pt idx="719">
                  <c:v>25</c:v>
                </c:pt>
                <c:pt idx="720">
                  <c:v>25</c:v>
                </c:pt>
                <c:pt idx="721">
                  <c:v>25</c:v>
                </c:pt>
                <c:pt idx="722">
                  <c:v>25</c:v>
                </c:pt>
                <c:pt idx="723">
                  <c:v>25</c:v>
                </c:pt>
                <c:pt idx="724">
                  <c:v>25</c:v>
                </c:pt>
                <c:pt idx="725">
                  <c:v>25</c:v>
                </c:pt>
                <c:pt idx="726">
                  <c:v>25</c:v>
                </c:pt>
                <c:pt idx="727">
                  <c:v>25</c:v>
                </c:pt>
                <c:pt idx="728">
                  <c:v>25</c:v>
                </c:pt>
                <c:pt idx="729">
                  <c:v>25</c:v>
                </c:pt>
                <c:pt idx="730">
                  <c:v>25</c:v>
                </c:pt>
                <c:pt idx="731">
                  <c:v>25</c:v>
                </c:pt>
                <c:pt idx="732">
                  <c:v>25</c:v>
                </c:pt>
                <c:pt idx="733">
                  <c:v>25</c:v>
                </c:pt>
                <c:pt idx="734">
                  <c:v>25</c:v>
                </c:pt>
                <c:pt idx="735">
                  <c:v>25</c:v>
                </c:pt>
                <c:pt idx="736">
                  <c:v>25</c:v>
                </c:pt>
                <c:pt idx="737">
                  <c:v>25</c:v>
                </c:pt>
                <c:pt idx="738">
                  <c:v>25</c:v>
                </c:pt>
                <c:pt idx="739">
                  <c:v>25</c:v>
                </c:pt>
                <c:pt idx="740">
                  <c:v>25</c:v>
                </c:pt>
                <c:pt idx="741">
                  <c:v>25</c:v>
                </c:pt>
                <c:pt idx="742">
                  <c:v>25</c:v>
                </c:pt>
                <c:pt idx="743">
                  <c:v>25</c:v>
                </c:pt>
                <c:pt idx="744">
                  <c:v>25</c:v>
                </c:pt>
                <c:pt idx="745">
                  <c:v>25</c:v>
                </c:pt>
                <c:pt idx="746">
                  <c:v>25</c:v>
                </c:pt>
                <c:pt idx="747">
                  <c:v>25</c:v>
                </c:pt>
                <c:pt idx="748">
                  <c:v>25</c:v>
                </c:pt>
                <c:pt idx="749">
                  <c:v>25</c:v>
                </c:pt>
                <c:pt idx="750">
                  <c:v>25</c:v>
                </c:pt>
                <c:pt idx="751">
                  <c:v>25</c:v>
                </c:pt>
                <c:pt idx="752">
                  <c:v>25</c:v>
                </c:pt>
                <c:pt idx="753">
                  <c:v>25</c:v>
                </c:pt>
                <c:pt idx="754">
                  <c:v>25</c:v>
                </c:pt>
                <c:pt idx="755">
                  <c:v>25</c:v>
                </c:pt>
                <c:pt idx="756">
                  <c:v>25</c:v>
                </c:pt>
                <c:pt idx="757">
                  <c:v>25</c:v>
                </c:pt>
                <c:pt idx="758">
                  <c:v>25</c:v>
                </c:pt>
                <c:pt idx="759">
                  <c:v>25</c:v>
                </c:pt>
                <c:pt idx="760">
                  <c:v>25</c:v>
                </c:pt>
                <c:pt idx="761">
                  <c:v>25</c:v>
                </c:pt>
                <c:pt idx="762">
                  <c:v>25</c:v>
                </c:pt>
                <c:pt idx="763">
                  <c:v>25</c:v>
                </c:pt>
                <c:pt idx="764">
                  <c:v>25</c:v>
                </c:pt>
                <c:pt idx="765">
                  <c:v>25</c:v>
                </c:pt>
                <c:pt idx="766">
                  <c:v>25</c:v>
                </c:pt>
                <c:pt idx="767">
                  <c:v>25</c:v>
                </c:pt>
                <c:pt idx="768">
                  <c:v>25</c:v>
                </c:pt>
                <c:pt idx="769">
                  <c:v>25</c:v>
                </c:pt>
                <c:pt idx="770">
                  <c:v>25</c:v>
                </c:pt>
                <c:pt idx="771">
                  <c:v>25</c:v>
                </c:pt>
                <c:pt idx="772">
                  <c:v>25</c:v>
                </c:pt>
                <c:pt idx="773">
                  <c:v>25</c:v>
                </c:pt>
                <c:pt idx="774">
                  <c:v>25</c:v>
                </c:pt>
                <c:pt idx="775">
                  <c:v>25</c:v>
                </c:pt>
                <c:pt idx="776">
                  <c:v>25</c:v>
                </c:pt>
                <c:pt idx="777">
                  <c:v>25</c:v>
                </c:pt>
                <c:pt idx="778">
                  <c:v>25</c:v>
                </c:pt>
                <c:pt idx="779">
                  <c:v>25</c:v>
                </c:pt>
                <c:pt idx="780">
                  <c:v>25</c:v>
                </c:pt>
                <c:pt idx="781">
                  <c:v>25</c:v>
                </c:pt>
                <c:pt idx="782">
                  <c:v>25</c:v>
                </c:pt>
                <c:pt idx="783">
                  <c:v>25</c:v>
                </c:pt>
                <c:pt idx="784">
                  <c:v>25</c:v>
                </c:pt>
                <c:pt idx="785">
                  <c:v>25</c:v>
                </c:pt>
                <c:pt idx="786">
                  <c:v>25</c:v>
                </c:pt>
                <c:pt idx="787">
                  <c:v>25</c:v>
                </c:pt>
                <c:pt idx="788">
                  <c:v>25</c:v>
                </c:pt>
                <c:pt idx="789">
                  <c:v>25</c:v>
                </c:pt>
                <c:pt idx="790">
                  <c:v>25</c:v>
                </c:pt>
                <c:pt idx="791">
                  <c:v>25</c:v>
                </c:pt>
                <c:pt idx="792">
                  <c:v>25</c:v>
                </c:pt>
                <c:pt idx="793">
                  <c:v>25</c:v>
                </c:pt>
                <c:pt idx="794">
                  <c:v>25</c:v>
                </c:pt>
                <c:pt idx="795">
                  <c:v>25</c:v>
                </c:pt>
                <c:pt idx="796">
                  <c:v>25</c:v>
                </c:pt>
                <c:pt idx="797">
                  <c:v>25</c:v>
                </c:pt>
                <c:pt idx="798">
                  <c:v>25</c:v>
                </c:pt>
                <c:pt idx="799">
                  <c:v>25</c:v>
                </c:pt>
                <c:pt idx="800">
                  <c:v>25</c:v>
                </c:pt>
                <c:pt idx="801">
                  <c:v>25</c:v>
                </c:pt>
                <c:pt idx="802">
                  <c:v>25</c:v>
                </c:pt>
                <c:pt idx="803">
                  <c:v>25</c:v>
                </c:pt>
                <c:pt idx="804">
                  <c:v>25</c:v>
                </c:pt>
                <c:pt idx="805">
                  <c:v>25</c:v>
                </c:pt>
                <c:pt idx="806">
                  <c:v>25</c:v>
                </c:pt>
                <c:pt idx="807">
                  <c:v>25</c:v>
                </c:pt>
                <c:pt idx="808">
                  <c:v>25</c:v>
                </c:pt>
                <c:pt idx="809">
                  <c:v>25</c:v>
                </c:pt>
                <c:pt idx="810">
                  <c:v>25</c:v>
                </c:pt>
                <c:pt idx="811">
                  <c:v>25</c:v>
                </c:pt>
                <c:pt idx="812">
                  <c:v>25</c:v>
                </c:pt>
                <c:pt idx="813">
                  <c:v>25</c:v>
                </c:pt>
                <c:pt idx="814">
                  <c:v>25</c:v>
                </c:pt>
                <c:pt idx="815">
                  <c:v>25</c:v>
                </c:pt>
                <c:pt idx="816">
                  <c:v>25</c:v>
                </c:pt>
                <c:pt idx="817">
                  <c:v>25</c:v>
                </c:pt>
                <c:pt idx="818">
                  <c:v>25</c:v>
                </c:pt>
                <c:pt idx="819">
                  <c:v>25</c:v>
                </c:pt>
                <c:pt idx="820">
                  <c:v>25</c:v>
                </c:pt>
                <c:pt idx="821">
                  <c:v>25</c:v>
                </c:pt>
                <c:pt idx="822">
                  <c:v>25</c:v>
                </c:pt>
                <c:pt idx="823">
                  <c:v>25</c:v>
                </c:pt>
                <c:pt idx="824">
                  <c:v>25</c:v>
                </c:pt>
                <c:pt idx="825">
                  <c:v>25</c:v>
                </c:pt>
                <c:pt idx="826">
                  <c:v>25</c:v>
                </c:pt>
                <c:pt idx="827">
                  <c:v>25</c:v>
                </c:pt>
                <c:pt idx="828">
                  <c:v>25</c:v>
                </c:pt>
                <c:pt idx="829">
                  <c:v>25</c:v>
                </c:pt>
                <c:pt idx="830">
                  <c:v>25</c:v>
                </c:pt>
                <c:pt idx="831">
                  <c:v>25</c:v>
                </c:pt>
                <c:pt idx="832">
                  <c:v>25</c:v>
                </c:pt>
                <c:pt idx="833">
                  <c:v>25</c:v>
                </c:pt>
                <c:pt idx="834">
                  <c:v>25</c:v>
                </c:pt>
                <c:pt idx="835">
                  <c:v>25</c:v>
                </c:pt>
                <c:pt idx="836">
                  <c:v>25</c:v>
                </c:pt>
                <c:pt idx="837">
                  <c:v>25</c:v>
                </c:pt>
                <c:pt idx="838">
                  <c:v>25</c:v>
                </c:pt>
                <c:pt idx="839">
                  <c:v>25</c:v>
                </c:pt>
                <c:pt idx="840">
                  <c:v>25</c:v>
                </c:pt>
                <c:pt idx="841">
                  <c:v>25</c:v>
                </c:pt>
                <c:pt idx="842">
                  <c:v>25</c:v>
                </c:pt>
                <c:pt idx="843">
                  <c:v>25</c:v>
                </c:pt>
                <c:pt idx="844">
                  <c:v>25</c:v>
                </c:pt>
                <c:pt idx="845">
                  <c:v>25</c:v>
                </c:pt>
                <c:pt idx="846">
                  <c:v>25</c:v>
                </c:pt>
                <c:pt idx="847">
                  <c:v>25</c:v>
                </c:pt>
                <c:pt idx="848">
                  <c:v>25</c:v>
                </c:pt>
                <c:pt idx="849">
                  <c:v>25</c:v>
                </c:pt>
                <c:pt idx="850">
                  <c:v>25</c:v>
                </c:pt>
                <c:pt idx="851">
                  <c:v>25</c:v>
                </c:pt>
                <c:pt idx="852">
                  <c:v>25</c:v>
                </c:pt>
                <c:pt idx="853">
                  <c:v>25</c:v>
                </c:pt>
                <c:pt idx="854">
                  <c:v>25</c:v>
                </c:pt>
                <c:pt idx="855">
                  <c:v>25</c:v>
                </c:pt>
                <c:pt idx="856">
                  <c:v>25</c:v>
                </c:pt>
                <c:pt idx="857">
                  <c:v>25</c:v>
                </c:pt>
                <c:pt idx="858">
                  <c:v>25</c:v>
                </c:pt>
                <c:pt idx="859">
                  <c:v>25</c:v>
                </c:pt>
                <c:pt idx="860">
                  <c:v>25</c:v>
                </c:pt>
                <c:pt idx="861">
                  <c:v>25</c:v>
                </c:pt>
                <c:pt idx="862">
                  <c:v>25</c:v>
                </c:pt>
                <c:pt idx="863">
                  <c:v>25</c:v>
                </c:pt>
                <c:pt idx="864">
                  <c:v>25</c:v>
                </c:pt>
                <c:pt idx="865">
                  <c:v>25</c:v>
                </c:pt>
                <c:pt idx="866">
                  <c:v>25</c:v>
                </c:pt>
                <c:pt idx="867">
                  <c:v>25</c:v>
                </c:pt>
                <c:pt idx="868">
                  <c:v>25</c:v>
                </c:pt>
                <c:pt idx="869">
                  <c:v>25</c:v>
                </c:pt>
                <c:pt idx="870">
                  <c:v>25</c:v>
                </c:pt>
                <c:pt idx="871">
                  <c:v>25</c:v>
                </c:pt>
                <c:pt idx="872">
                  <c:v>25</c:v>
                </c:pt>
                <c:pt idx="873">
                  <c:v>25</c:v>
                </c:pt>
                <c:pt idx="874">
                  <c:v>25</c:v>
                </c:pt>
                <c:pt idx="875">
                  <c:v>25</c:v>
                </c:pt>
                <c:pt idx="876">
                  <c:v>25</c:v>
                </c:pt>
                <c:pt idx="877">
                  <c:v>25</c:v>
                </c:pt>
                <c:pt idx="878">
                  <c:v>25</c:v>
                </c:pt>
                <c:pt idx="879">
                  <c:v>25</c:v>
                </c:pt>
                <c:pt idx="880">
                  <c:v>25</c:v>
                </c:pt>
                <c:pt idx="881">
                  <c:v>25</c:v>
                </c:pt>
                <c:pt idx="882">
                  <c:v>25</c:v>
                </c:pt>
                <c:pt idx="883">
                  <c:v>25</c:v>
                </c:pt>
                <c:pt idx="884">
                  <c:v>25</c:v>
                </c:pt>
                <c:pt idx="885">
                  <c:v>25</c:v>
                </c:pt>
                <c:pt idx="886">
                  <c:v>25</c:v>
                </c:pt>
                <c:pt idx="887">
                  <c:v>25</c:v>
                </c:pt>
                <c:pt idx="888">
                  <c:v>25</c:v>
                </c:pt>
                <c:pt idx="889">
                  <c:v>26</c:v>
                </c:pt>
                <c:pt idx="890">
                  <c:v>27</c:v>
                </c:pt>
                <c:pt idx="891">
                  <c:v>27</c:v>
                </c:pt>
                <c:pt idx="892">
                  <c:v>27</c:v>
                </c:pt>
                <c:pt idx="893">
                  <c:v>27</c:v>
                </c:pt>
                <c:pt idx="894">
                  <c:v>27</c:v>
                </c:pt>
                <c:pt idx="895">
                  <c:v>27</c:v>
                </c:pt>
                <c:pt idx="896">
                  <c:v>27</c:v>
                </c:pt>
                <c:pt idx="897">
                  <c:v>27</c:v>
                </c:pt>
                <c:pt idx="898">
                  <c:v>27</c:v>
                </c:pt>
                <c:pt idx="899">
                  <c:v>27</c:v>
                </c:pt>
                <c:pt idx="900">
                  <c:v>27</c:v>
                </c:pt>
                <c:pt idx="901">
                  <c:v>27</c:v>
                </c:pt>
                <c:pt idx="902">
                  <c:v>27</c:v>
                </c:pt>
                <c:pt idx="903">
                  <c:v>27</c:v>
                </c:pt>
                <c:pt idx="904">
                  <c:v>27</c:v>
                </c:pt>
                <c:pt idx="905">
                  <c:v>27</c:v>
                </c:pt>
                <c:pt idx="906">
                  <c:v>27</c:v>
                </c:pt>
                <c:pt idx="907">
                  <c:v>27</c:v>
                </c:pt>
                <c:pt idx="908">
                  <c:v>27</c:v>
                </c:pt>
                <c:pt idx="909">
                  <c:v>27</c:v>
                </c:pt>
                <c:pt idx="910">
                  <c:v>27</c:v>
                </c:pt>
                <c:pt idx="911">
                  <c:v>27</c:v>
                </c:pt>
                <c:pt idx="912">
                  <c:v>27</c:v>
                </c:pt>
                <c:pt idx="913">
                  <c:v>27</c:v>
                </c:pt>
                <c:pt idx="914">
                  <c:v>27</c:v>
                </c:pt>
                <c:pt idx="915">
                  <c:v>27</c:v>
                </c:pt>
                <c:pt idx="916">
                  <c:v>27</c:v>
                </c:pt>
                <c:pt idx="917">
                  <c:v>27</c:v>
                </c:pt>
                <c:pt idx="918">
                  <c:v>27</c:v>
                </c:pt>
                <c:pt idx="919">
                  <c:v>27</c:v>
                </c:pt>
                <c:pt idx="920">
                  <c:v>27</c:v>
                </c:pt>
                <c:pt idx="921">
                  <c:v>27</c:v>
                </c:pt>
                <c:pt idx="922">
                  <c:v>27</c:v>
                </c:pt>
                <c:pt idx="923">
                  <c:v>29</c:v>
                </c:pt>
                <c:pt idx="924">
                  <c:v>29</c:v>
                </c:pt>
                <c:pt idx="925">
                  <c:v>29</c:v>
                </c:pt>
                <c:pt idx="926">
                  <c:v>29</c:v>
                </c:pt>
                <c:pt idx="927">
                  <c:v>29</c:v>
                </c:pt>
                <c:pt idx="928">
                  <c:v>29</c:v>
                </c:pt>
                <c:pt idx="929">
                  <c:v>29</c:v>
                </c:pt>
                <c:pt idx="930">
                  <c:v>29</c:v>
                </c:pt>
                <c:pt idx="931">
                  <c:v>29</c:v>
                </c:pt>
                <c:pt idx="932">
                  <c:v>29</c:v>
                </c:pt>
                <c:pt idx="933">
                  <c:v>29</c:v>
                </c:pt>
                <c:pt idx="934">
                  <c:v>29</c:v>
                </c:pt>
                <c:pt idx="935">
                  <c:v>29</c:v>
                </c:pt>
                <c:pt idx="936">
                  <c:v>29</c:v>
                </c:pt>
                <c:pt idx="937">
                  <c:v>29</c:v>
                </c:pt>
                <c:pt idx="938">
                  <c:v>29</c:v>
                </c:pt>
                <c:pt idx="939">
                  <c:v>29</c:v>
                </c:pt>
                <c:pt idx="940">
                  <c:v>29</c:v>
                </c:pt>
                <c:pt idx="941">
                  <c:v>30</c:v>
                </c:pt>
                <c:pt idx="942">
                  <c:v>30</c:v>
                </c:pt>
                <c:pt idx="943">
                  <c:v>30</c:v>
                </c:pt>
                <c:pt idx="944">
                  <c:v>30</c:v>
                </c:pt>
                <c:pt idx="945">
                  <c:v>30</c:v>
                </c:pt>
                <c:pt idx="946">
                  <c:v>30</c:v>
                </c:pt>
                <c:pt idx="947">
                  <c:v>30</c:v>
                </c:pt>
                <c:pt idx="948">
                  <c:v>30</c:v>
                </c:pt>
                <c:pt idx="949">
                  <c:v>30</c:v>
                </c:pt>
                <c:pt idx="950">
                  <c:v>30</c:v>
                </c:pt>
                <c:pt idx="951">
                  <c:v>30</c:v>
                </c:pt>
                <c:pt idx="952">
                  <c:v>30</c:v>
                </c:pt>
                <c:pt idx="953">
                  <c:v>30</c:v>
                </c:pt>
                <c:pt idx="954">
                  <c:v>30</c:v>
                </c:pt>
                <c:pt idx="955">
                  <c:v>30</c:v>
                </c:pt>
                <c:pt idx="956">
                  <c:v>30</c:v>
                </c:pt>
                <c:pt idx="957">
                  <c:v>30</c:v>
                </c:pt>
                <c:pt idx="958">
                  <c:v>30</c:v>
                </c:pt>
                <c:pt idx="959">
                  <c:v>30</c:v>
                </c:pt>
                <c:pt idx="960">
                  <c:v>30</c:v>
                </c:pt>
                <c:pt idx="961">
                  <c:v>30</c:v>
                </c:pt>
                <c:pt idx="962">
                  <c:v>30</c:v>
                </c:pt>
                <c:pt idx="963">
                  <c:v>30</c:v>
                </c:pt>
                <c:pt idx="964">
                  <c:v>30</c:v>
                </c:pt>
                <c:pt idx="965">
                  <c:v>30</c:v>
                </c:pt>
                <c:pt idx="966">
                  <c:v>30</c:v>
                </c:pt>
                <c:pt idx="967">
                  <c:v>30</c:v>
                </c:pt>
                <c:pt idx="968">
                  <c:v>30</c:v>
                </c:pt>
                <c:pt idx="969">
                  <c:v>30</c:v>
                </c:pt>
                <c:pt idx="970">
                  <c:v>30</c:v>
                </c:pt>
                <c:pt idx="971">
                  <c:v>30</c:v>
                </c:pt>
                <c:pt idx="972">
                  <c:v>30</c:v>
                </c:pt>
                <c:pt idx="973">
                  <c:v>30</c:v>
                </c:pt>
                <c:pt idx="974">
                  <c:v>30</c:v>
                </c:pt>
                <c:pt idx="975">
                  <c:v>30</c:v>
                </c:pt>
                <c:pt idx="976">
                  <c:v>30</c:v>
                </c:pt>
                <c:pt idx="977">
                  <c:v>30</c:v>
                </c:pt>
                <c:pt idx="978">
                  <c:v>30</c:v>
                </c:pt>
                <c:pt idx="979">
                  <c:v>30</c:v>
                </c:pt>
                <c:pt idx="980">
                  <c:v>30</c:v>
                </c:pt>
                <c:pt idx="981">
                  <c:v>30</c:v>
                </c:pt>
                <c:pt idx="982">
                  <c:v>30</c:v>
                </c:pt>
                <c:pt idx="983">
                  <c:v>30</c:v>
                </c:pt>
                <c:pt idx="984">
                  <c:v>30</c:v>
                </c:pt>
                <c:pt idx="985">
                  <c:v>30</c:v>
                </c:pt>
                <c:pt idx="986">
                  <c:v>30</c:v>
                </c:pt>
                <c:pt idx="987">
                  <c:v>30</c:v>
                </c:pt>
                <c:pt idx="988">
                  <c:v>30</c:v>
                </c:pt>
                <c:pt idx="989">
                  <c:v>30</c:v>
                </c:pt>
                <c:pt idx="990">
                  <c:v>30</c:v>
                </c:pt>
                <c:pt idx="991">
                  <c:v>30</c:v>
                </c:pt>
                <c:pt idx="992">
                  <c:v>30</c:v>
                </c:pt>
                <c:pt idx="993">
                  <c:v>30</c:v>
                </c:pt>
                <c:pt idx="994">
                  <c:v>30</c:v>
                </c:pt>
                <c:pt idx="995">
                  <c:v>30</c:v>
                </c:pt>
                <c:pt idx="996">
                  <c:v>30</c:v>
                </c:pt>
                <c:pt idx="997">
                  <c:v>30</c:v>
                </c:pt>
                <c:pt idx="998">
                  <c:v>30</c:v>
                </c:pt>
                <c:pt idx="999">
                  <c:v>30</c:v>
                </c:pt>
                <c:pt idx="1000">
                  <c:v>30</c:v>
                </c:pt>
                <c:pt idx="1001">
                  <c:v>30</c:v>
                </c:pt>
                <c:pt idx="1002">
                  <c:v>30</c:v>
                </c:pt>
                <c:pt idx="1003">
                  <c:v>30</c:v>
                </c:pt>
                <c:pt idx="1004">
                  <c:v>30</c:v>
                </c:pt>
                <c:pt idx="1005">
                  <c:v>30</c:v>
                </c:pt>
                <c:pt idx="1006">
                  <c:v>30</c:v>
                </c:pt>
                <c:pt idx="1007">
                  <c:v>30</c:v>
                </c:pt>
                <c:pt idx="1008">
                  <c:v>30</c:v>
                </c:pt>
                <c:pt idx="1009">
                  <c:v>30</c:v>
                </c:pt>
                <c:pt idx="1010">
                  <c:v>30</c:v>
                </c:pt>
                <c:pt idx="1011">
                  <c:v>30</c:v>
                </c:pt>
                <c:pt idx="1012">
                  <c:v>30</c:v>
                </c:pt>
                <c:pt idx="1013">
                  <c:v>30</c:v>
                </c:pt>
                <c:pt idx="1014">
                  <c:v>30</c:v>
                </c:pt>
                <c:pt idx="1015">
                  <c:v>30</c:v>
                </c:pt>
                <c:pt idx="1016">
                  <c:v>30</c:v>
                </c:pt>
                <c:pt idx="1017">
                  <c:v>30</c:v>
                </c:pt>
                <c:pt idx="1018">
                  <c:v>30</c:v>
                </c:pt>
                <c:pt idx="1019">
                  <c:v>30</c:v>
                </c:pt>
                <c:pt idx="1020">
                  <c:v>30</c:v>
                </c:pt>
                <c:pt idx="1021">
                  <c:v>30</c:v>
                </c:pt>
                <c:pt idx="1022">
                  <c:v>30</c:v>
                </c:pt>
                <c:pt idx="1023">
                  <c:v>30</c:v>
                </c:pt>
                <c:pt idx="1024">
                  <c:v>30</c:v>
                </c:pt>
                <c:pt idx="1025">
                  <c:v>30</c:v>
                </c:pt>
                <c:pt idx="1026">
                  <c:v>30</c:v>
                </c:pt>
                <c:pt idx="1027">
                  <c:v>30</c:v>
                </c:pt>
                <c:pt idx="1028">
                  <c:v>30</c:v>
                </c:pt>
                <c:pt idx="1029">
                  <c:v>30</c:v>
                </c:pt>
                <c:pt idx="1030">
                  <c:v>30</c:v>
                </c:pt>
                <c:pt idx="1031">
                  <c:v>30</c:v>
                </c:pt>
                <c:pt idx="1032">
                  <c:v>30</c:v>
                </c:pt>
                <c:pt idx="1033">
                  <c:v>30</c:v>
                </c:pt>
                <c:pt idx="1034">
                  <c:v>30</c:v>
                </c:pt>
                <c:pt idx="1035">
                  <c:v>30</c:v>
                </c:pt>
                <c:pt idx="1036">
                  <c:v>30</c:v>
                </c:pt>
                <c:pt idx="1037">
                  <c:v>30</c:v>
                </c:pt>
                <c:pt idx="1038">
                  <c:v>30</c:v>
                </c:pt>
                <c:pt idx="1039">
                  <c:v>30</c:v>
                </c:pt>
                <c:pt idx="1040">
                  <c:v>30</c:v>
                </c:pt>
                <c:pt idx="1041">
                  <c:v>30</c:v>
                </c:pt>
                <c:pt idx="1042">
                  <c:v>30</c:v>
                </c:pt>
                <c:pt idx="1043">
                  <c:v>30</c:v>
                </c:pt>
                <c:pt idx="1044">
                  <c:v>30</c:v>
                </c:pt>
                <c:pt idx="1045">
                  <c:v>30</c:v>
                </c:pt>
                <c:pt idx="1046">
                  <c:v>30</c:v>
                </c:pt>
                <c:pt idx="1047">
                  <c:v>30</c:v>
                </c:pt>
                <c:pt idx="1048">
                  <c:v>30</c:v>
                </c:pt>
                <c:pt idx="1049">
                  <c:v>30</c:v>
                </c:pt>
                <c:pt idx="1050">
                  <c:v>30</c:v>
                </c:pt>
                <c:pt idx="1051">
                  <c:v>30</c:v>
                </c:pt>
                <c:pt idx="1052">
                  <c:v>30</c:v>
                </c:pt>
                <c:pt idx="1053">
                  <c:v>30</c:v>
                </c:pt>
                <c:pt idx="1054">
                  <c:v>30</c:v>
                </c:pt>
                <c:pt idx="1055">
                  <c:v>30</c:v>
                </c:pt>
                <c:pt idx="1056">
                  <c:v>30</c:v>
                </c:pt>
                <c:pt idx="1057">
                  <c:v>30</c:v>
                </c:pt>
                <c:pt idx="1058">
                  <c:v>30</c:v>
                </c:pt>
                <c:pt idx="1059">
                  <c:v>30</c:v>
                </c:pt>
                <c:pt idx="1060">
                  <c:v>30</c:v>
                </c:pt>
                <c:pt idx="1061">
                  <c:v>30</c:v>
                </c:pt>
                <c:pt idx="1062">
                  <c:v>30</c:v>
                </c:pt>
                <c:pt idx="1063">
                  <c:v>30</c:v>
                </c:pt>
                <c:pt idx="1064">
                  <c:v>30</c:v>
                </c:pt>
                <c:pt idx="1065">
                  <c:v>30</c:v>
                </c:pt>
                <c:pt idx="1066">
                  <c:v>30</c:v>
                </c:pt>
                <c:pt idx="1067">
                  <c:v>30</c:v>
                </c:pt>
                <c:pt idx="1068">
                  <c:v>30</c:v>
                </c:pt>
                <c:pt idx="1069">
                  <c:v>30</c:v>
                </c:pt>
                <c:pt idx="1070">
                  <c:v>30</c:v>
                </c:pt>
                <c:pt idx="1071">
                  <c:v>30</c:v>
                </c:pt>
                <c:pt idx="1072">
                  <c:v>30</c:v>
                </c:pt>
                <c:pt idx="1073">
                  <c:v>30</c:v>
                </c:pt>
                <c:pt idx="1074">
                  <c:v>30</c:v>
                </c:pt>
                <c:pt idx="1075">
                  <c:v>30</c:v>
                </c:pt>
                <c:pt idx="1076">
                  <c:v>30</c:v>
                </c:pt>
                <c:pt idx="1077">
                  <c:v>30</c:v>
                </c:pt>
                <c:pt idx="1078">
                  <c:v>30</c:v>
                </c:pt>
                <c:pt idx="1079">
                  <c:v>30</c:v>
                </c:pt>
                <c:pt idx="1080">
                  <c:v>30</c:v>
                </c:pt>
                <c:pt idx="1081">
                  <c:v>30</c:v>
                </c:pt>
                <c:pt idx="1082">
                  <c:v>30</c:v>
                </c:pt>
                <c:pt idx="1083">
                  <c:v>30</c:v>
                </c:pt>
                <c:pt idx="1084">
                  <c:v>30</c:v>
                </c:pt>
                <c:pt idx="1085">
                  <c:v>30</c:v>
                </c:pt>
                <c:pt idx="1086">
                  <c:v>30</c:v>
                </c:pt>
                <c:pt idx="1087">
                  <c:v>30</c:v>
                </c:pt>
                <c:pt idx="1088">
                  <c:v>30</c:v>
                </c:pt>
                <c:pt idx="1089">
                  <c:v>30</c:v>
                </c:pt>
                <c:pt idx="1090">
                  <c:v>30</c:v>
                </c:pt>
                <c:pt idx="1091">
                  <c:v>30</c:v>
                </c:pt>
                <c:pt idx="1092">
                  <c:v>30</c:v>
                </c:pt>
                <c:pt idx="1093">
                  <c:v>30</c:v>
                </c:pt>
                <c:pt idx="1094">
                  <c:v>30</c:v>
                </c:pt>
                <c:pt idx="1095">
                  <c:v>30</c:v>
                </c:pt>
                <c:pt idx="1096">
                  <c:v>30</c:v>
                </c:pt>
                <c:pt idx="1097">
                  <c:v>30</c:v>
                </c:pt>
                <c:pt idx="1098">
                  <c:v>30</c:v>
                </c:pt>
                <c:pt idx="1099">
                  <c:v>30</c:v>
                </c:pt>
                <c:pt idx="1100">
                  <c:v>30</c:v>
                </c:pt>
                <c:pt idx="1101">
                  <c:v>30</c:v>
                </c:pt>
                <c:pt idx="1102">
                  <c:v>30</c:v>
                </c:pt>
                <c:pt idx="1103">
                  <c:v>30</c:v>
                </c:pt>
                <c:pt idx="1104">
                  <c:v>30</c:v>
                </c:pt>
                <c:pt idx="1105">
                  <c:v>30</c:v>
                </c:pt>
                <c:pt idx="1106">
                  <c:v>30</c:v>
                </c:pt>
                <c:pt idx="1107">
                  <c:v>30</c:v>
                </c:pt>
                <c:pt idx="1108">
                  <c:v>30</c:v>
                </c:pt>
                <c:pt idx="1109">
                  <c:v>30</c:v>
                </c:pt>
                <c:pt idx="1110">
                  <c:v>30</c:v>
                </c:pt>
                <c:pt idx="1111">
                  <c:v>30</c:v>
                </c:pt>
                <c:pt idx="1112">
                  <c:v>30</c:v>
                </c:pt>
                <c:pt idx="1113">
                  <c:v>30</c:v>
                </c:pt>
                <c:pt idx="1114">
                  <c:v>30</c:v>
                </c:pt>
                <c:pt idx="1115">
                  <c:v>30</c:v>
                </c:pt>
                <c:pt idx="1116">
                  <c:v>30</c:v>
                </c:pt>
                <c:pt idx="1117">
                  <c:v>30</c:v>
                </c:pt>
                <c:pt idx="1118">
                  <c:v>30</c:v>
                </c:pt>
                <c:pt idx="1119">
                  <c:v>30</c:v>
                </c:pt>
                <c:pt idx="1120">
                  <c:v>30</c:v>
                </c:pt>
                <c:pt idx="1121">
                  <c:v>30</c:v>
                </c:pt>
                <c:pt idx="1122">
                  <c:v>30</c:v>
                </c:pt>
                <c:pt idx="1123">
                  <c:v>30</c:v>
                </c:pt>
                <c:pt idx="1124">
                  <c:v>30</c:v>
                </c:pt>
                <c:pt idx="1125">
                  <c:v>30</c:v>
                </c:pt>
                <c:pt idx="1126">
                  <c:v>31</c:v>
                </c:pt>
                <c:pt idx="1127">
                  <c:v>31</c:v>
                </c:pt>
                <c:pt idx="1128">
                  <c:v>31</c:v>
                </c:pt>
                <c:pt idx="1129">
                  <c:v>31</c:v>
                </c:pt>
                <c:pt idx="1130">
                  <c:v>31</c:v>
                </c:pt>
                <c:pt idx="1131">
                  <c:v>31</c:v>
                </c:pt>
                <c:pt idx="1132">
                  <c:v>31</c:v>
                </c:pt>
                <c:pt idx="1133">
                  <c:v>31</c:v>
                </c:pt>
                <c:pt idx="1134">
                  <c:v>32</c:v>
                </c:pt>
                <c:pt idx="1135">
                  <c:v>32</c:v>
                </c:pt>
                <c:pt idx="1136">
                  <c:v>32</c:v>
                </c:pt>
                <c:pt idx="1137">
                  <c:v>32</c:v>
                </c:pt>
                <c:pt idx="1138">
                  <c:v>32</c:v>
                </c:pt>
                <c:pt idx="1139">
                  <c:v>32</c:v>
                </c:pt>
                <c:pt idx="1140">
                  <c:v>32</c:v>
                </c:pt>
                <c:pt idx="1141">
                  <c:v>32</c:v>
                </c:pt>
                <c:pt idx="1142">
                  <c:v>32</c:v>
                </c:pt>
                <c:pt idx="1143">
                  <c:v>32</c:v>
                </c:pt>
                <c:pt idx="1144">
                  <c:v>32</c:v>
                </c:pt>
                <c:pt idx="1145">
                  <c:v>32</c:v>
                </c:pt>
                <c:pt idx="1146">
                  <c:v>32</c:v>
                </c:pt>
                <c:pt idx="1147">
                  <c:v>32</c:v>
                </c:pt>
                <c:pt idx="1148">
                  <c:v>32</c:v>
                </c:pt>
                <c:pt idx="1149">
                  <c:v>32</c:v>
                </c:pt>
                <c:pt idx="1150">
                  <c:v>32</c:v>
                </c:pt>
                <c:pt idx="1151">
                  <c:v>32</c:v>
                </c:pt>
                <c:pt idx="1152">
                  <c:v>32</c:v>
                </c:pt>
                <c:pt idx="1153">
                  <c:v>32</c:v>
                </c:pt>
                <c:pt idx="1154">
                  <c:v>32</c:v>
                </c:pt>
                <c:pt idx="1155">
                  <c:v>32</c:v>
                </c:pt>
                <c:pt idx="1156">
                  <c:v>32</c:v>
                </c:pt>
                <c:pt idx="1157">
                  <c:v>32</c:v>
                </c:pt>
                <c:pt idx="1158">
                  <c:v>32</c:v>
                </c:pt>
                <c:pt idx="1159">
                  <c:v>32</c:v>
                </c:pt>
                <c:pt idx="1160">
                  <c:v>32</c:v>
                </c:pt>
                <c:pt idx="1161">
                  <c:v>32</c:v>
                </c:pt>
                <c:pt idx="1162">
                  <c:v>32</c:v>
                </c:pt>
                <c:pt idx="1163">
                  <c:v>32</c:v>
                </c:pt>
                <c:pt idx="1164">
                  <c:v>32</c:v>
                </c:pt>
                <c:pt idx="1165">
                  <c:v>32</c:v>
                </c:pt>
                <c:pt idx="1166">
                  <c:v>32</c:v>
                </c:pt>
                <c:pt idx="1167">
                  <c:v>32</c:v>
                </c:pt>
                <c:pt idx="1168">
                  <c:v>32</c:v>
                </c:pt>
                <c:pt idx="1169">
                  <c:v>32</c:v>
                </c:pt>
                <c:pt idx="1170">
                  <c:v>32</c:v>
                </c:pt>
                <c:pt idx="1171">
                  <c:v>33</c:v>
                </c:pt>
                <c:pt idx="1172">
                  <c:v>34</c:v>
                </c:pt>
                <c:pt idx="1173">
                  <c:v>35</c:v>
                </c:pt>
                <c:pt idx="1174">
                  <c:v>35</c:v>
                </c:pt>
                <c:pt idx="1175">
                  <c:v>35</c:v>
                </c:pt>
                <c:pt idx="1176">
                  <c:v>35</c:v>
                </c:pt>
                <c:pt idx="1177">
                  <c:v>35</c:v>
                </c:pt>
                <c:pt idx="1178">
                  <c:v>35</c:v>
                </c:pt>
                <c:pt idx="1179">
                  <c:v>35</c:v>
                </c:pt>
                <c:pt idx="1180">
                  <c:v>35</c:v>
                </c:pt>
                <c:pt idx="1181">
                  <c:v>35</c:v>
                </c:pt>
                <c:pt idx="1182">
                  <c:v>35</c:v>
                </c:pt>
                <c:pt idx="1183">
                  <c:v>35</c:v>
                </c:pt>
                <c:pt idx="1184">
                  <c:v>35</c:v>
                </c:pt>
                <c:pt idx="1185">
                  <c:v>35</c:v>
                </c:pt>
                <c:pt idx="1186">
                  <c:v>35</c:v>
                </c:pt>
                <c:pt idx="1187">
                  <c:v>35</c:v>
                </c:pt>
                <c:pt idx="1188">
                  <c:v>35</c:v>
                </c:pt>
                <c:pt idx="1189">
                  <c:v>35</c:v>
                </c:pt>
                <c:pt idx="1190">
                  <c:v>35</c:v>
                </c:pt>
                <c:pt idx="1191">
                  <c:v>35</c:v>
                </c:pt>
                <c:pt idx="1192">
                  <c:v>35</c:v>
                </c:pt>
                <c:pt idx="1193">
                  <c:v>35</c:v>
                </c:pt>
                <c:pt idx="1194">
                  <c:v>35</c:v>
                </c:pt>
                <c:pt idx="1195">
                  <c:v>35</c:v>
                </c:pt>
                <c:pt idx="1196">
                  <c:v>35</c:v>
                </c:pt>
                <c:pt idx="1197">
                  <c:v>35</c:v>
                </c:pt>
                <c:pt idx="1198">
                  <c:v>35</c:v>
                </c:pt>
                <c:pt idx="1199">
                  <c:v>35</c:v>
                </c:pt>
                <c:pt idx="1200">
                  <c:v>35</c:v>
                </c:pt>
                <c:pt idx="1201">
                  <c:v>35</c:v>
                </c:pt>
                <c:pt idx="1202">
                  <c:v>35</c:v>
                </c:pt>
                <c:pt idx="1203">
                  <c:v>35</c:v>
                </c:pt>
                <c:pt idx="1204">
                  <c:v>35</c:v>
                </c:pt>
                <c:pt idx="1205">
                  <c:v>35</c:v>
                </c:pt>
                <c:pt idx="1206">
                  <c:v>35</c:v>
                </c:pt>
                <c:pt idx="1207">
                  <c:v>35</c:v>
                </c:pt>
                <c:pt idx="1208">
                  <c:v>35</c:v>
                </c:pt>
                <c:pt idx="1209">
                  <c:v>35</c:v>
                </c:pt>
                <c:pt idx="1210">
                  <c:v>35</c:v>
                </c:pt>
                <c:pt idx="1211">
                  <c:v>35</c:v>
                </c:pt>
                <c:pt idx="1212">
                  <c:v>35</c:v>
                </c:pt>
                <c:pt idx="1213">
                  <c:v>35</c:v>
                </c:pt>
                <c:pt idx="1214">
                  <c:v>35</c:v>
                </c:pt>
                <c:pt idx="1215">
                  <c:v>35</c:v>
                </c:pt>
                <c:pt idx="1216">
                  <c:v>35</c:v>
                </c:pt>
                <c:pt idx="1217">
                  <c:v>35</c:v>
                </c:pt>
                <c:pt idx="1218">
                  <c:v>35</c:v>
                </c:pt>
                <c:pt idx="1219">
                  <c:v>35</c:v>
                </c:pt>
                <c:pt idx="1220">
                  <c:v>35</c:v>
                </c:pt>
                <c:pt idx="1221">
                  <c:v>35</c:v>
                </c:pt>
                <c:pt idx="1222">
                  <c:v>35</c:v>
                </c:pt>
                <c:pt idx="1223">
                  <c:v>35</c:v>
                </c:pt>
                <c:pt idx="1224">
                  <c:v>35</c:v>
                </c:pt>
                <c:pt idx="1225">
                  <c:v>35</c:v>
                </c:pt>
                <c:pt idx="1226">
                  <c:v>35</c:v>
                </c:pt>
                <c:pt idx="1227">
                  <c:v>35</c:v>
                </c:pt>
                <c:pt idx="1228">
                  <c:v>35</c:v>
                </c:pt>
                <c:pt idx="1229">
                  <c:v>35</c:v>
                </c:pt>
                <c:pt idx="1230">
                  <c:v>35</c:v>
                </c:pt>
                <c:pt idx="1231">
                  <c:v>35</c:v>
                </c:pt>
                <c:pt idx="1232">
                  <c:v>35</c:v>
                </c:pt>
                <c:pt idx="1233">
                  <c:v>35</c:v>
                </c:pt>
                <c:pt idx="1234">
                  <c:v>35</c:v>
                </c:pt>
                <c:pt idx="1235">
                  <c:v>35</c:v>
                </c:pt>
                <c:pt idx="1236">
                  <c:v>35</c:v>
                </c:pt>
                <c:pt idx="1237">
                  <c:v>35</c:v>
                </c:pt>
                <c:pt idx="1238">
                  <c:v>35</c:v>
                </c:pt>
                <c:pt idx="1239">
                  <c:v>35</c:v>
                </c:pt>
                <c:pt idx="1240">
                  <c:v>35</c:v>
                </c:pt>
                <c:pt idx="1241">
                  <c:v>35</c:v>
                </c:pt>
                <c:pt idx="1242">
                  <c:v>35</c:v>
                </c:pt>
                <c:pt idx="1243">
                  <c:v>35</c:v>
                </c:pt>
                <c:pt idx="1244">
                  <c:v>35</c:v>
                </c:pt>
                <c:pt idx="1245">
                  <c:v>35</c:v>
                </c:pt>
                <c:pt idx="1246">
                  <c:v>35</c:v>
                </c:pt>
                <c:pt idx="1247">
                  <c:v>35</c:v>
                </c:pt>
                <c:pt idx="1248">
                  <c:v>35</c:v>
                </c:pt>
                <c:pt idx="1249">
                  <c:v>35</c:v>
                </c:pt>
                <c:pt idx="1250">
                  <c:v>35</c:v>
                </c:pt>
                <c:pt idx="1251">
                  <c:v>35</c:v>
                </c:pt>
                <c:pt idx="1252">
                  <c:v>35</c:v>
                </c:pt>
                <c:pt idx="1253">
                  <c:v>35</c:v>
                </c:pt>
                <c:pt idx="1254">
                  <c:v>35</c:v>
                </c:pt>
                <c:pt idx="1255">
                  <c:v>35</c:v>
                </c:pt>
                <c:pt idx="1256">
                  <c:v>35</c:v>
                </c:pt>
                <c:pt idx="1257">
                  <c:v>35</c:v>
                </c:pt>
                <c:pt idx="1258">
                  <c:v>35</c:v>
                </c:pt>
                <c:pt idx="1259">
                  <c:v>35</c:v>
                </c:pt>
                <c:pt idx="1260">
                  <c:v>35</c:v>
                </c:pt>
                <c:pt idx="1261">
                  <c:v>35</c:v>
                </c:pt>
                <c:pt idx="1262">
                  <c:v>35</c:v>
                </c:pt>
                <c:pt idx="1263">
                  <c:v>35</c:v>
                </c:pt>
                <c:pt idx="1264">
                  <c:v>35</c:v>
                </c:pt>
                <c:pt idx="1265">
                  <c:v>35</c:v>
                </c:pt>
                <c:pt idx="1266">
                  <c:v>35</c:v>
                </c:pt>
                <c:pt idx="1267">
                  <c:v>35</c:v>
                </c:pt>
                <c:pt idx="1268">
                  <c:v>35</c:v>
                </c:pt>
                <c:pt idx="1269">
                  <c:v>35</c:v>
                </c:pt>
                <c:pt idx="1270">
                  <c:v>35</c:v>
                </c:pt>
                <c:pt idx="1271">
                  <c:v>35</c:v>
                </c:pt>
                <c:pt idx="1272">
                  <c:v>35</c:v>
                </c:pt>
                <c:pt idx="1273">
                  <c:v>35</c:v>
                </c:pt>
                <c:pt idx="1274">
                  <c:v>35</c:v>
                </c:pt>
                <c:pt idx="1275">
                  <c:v>35</c:v>
                </c:pt>
                <c:pt idx="1276">
                  <c:v>35</c:v>
                </c:pt>
                <c:pt idx="1277">
                  <c:v>35</c:v>
                </c:pt>
                <c:pt idx="1278">
                  <c:v>35</c:v>
                </c:pt>
                <c:pt idx="1279">
                  <c:v>35</c:v>
                </c:pt>
                <c:pt idx="1280">
                  <c:v>35</c:v>
                </c:pt>
                <c:pt idx="1281">
                  <c:v>35</c:v>
                </c:pt>
                <c:pt idx="1282">
                  <c:v>35</c:v>
                </c:pt>
                <c:pt idx="1283">
                  <c:v>35</c:v>
                </c:pt>
                <c:pt idx="1284">
                  <c:v>35</c:v>
                </c:pt>
                <c:pt idx="1285">
                  <c:v>35</c:v>
                </c:pt>
                <c:pt idx="1286">
                  <c:v>35</c:v>
                </c:pt>
                <c:pt idx="1287">
                  <c:v>35</c:v>
                </c:pt>
                <c:pt idx="1288">
                  <c:v>35</c:v>
                </c:pt>
                <c:pt idx="1289">
                  <c:v>35</c:v>
                </c:pt>
                <c:pt idx="1290">
                  <c:v>35</c:v>
                </c:pt>
                <c:pt idx="1291">
                  <c:v>35</c:v>
                </c:pt>
                <c:pt idx="1292">
                  <c:v>35</c:v>
                </c:pt>
                <c:pt idx="1293">
                  <c:v>35</c:v>
                </c:pt>
                <c:pt idx="1294">
                  <c:v>35</c:v>
                </c:pt>
                <c:pt idx="1295">
                  <c:v>35</c:v>
                </c:pt>
                <c:pt idx="1296">
                  <c:v>35</c:v>
                </c:pt>
                <c:pt idx="1297">
                  <c:v>35</c:v>
                </c:pt>
                <c:pt idx="1298">
                  <c:v>35</c:v>
                </c:pt>
                <c:pt idx="1299">
                  <c:v>35</c:v>
                </c:pt>
                <c:pt idx="1300">
                  <c:v>35</c:v>
                </c:pt>
                <c:pt idx="1301">
                  <c:v>35</c:v>
                </c:pt>
                <c:pt idx="1302">
                  <c:v>35</c:v>
                </c:pt>
                <c:pt idx="1303">
                  <c:v>35</c:v>
                </c:pt>
                <c:pt idx="1304">
                  <c:v>35</c:v>
                </c:pt>
                <c:pt idx="1305">
                  <c:v>35</c:v>
                </c:pt>
                <c:pt idx="1306">
                  <c:v>35</c:v>
                </c:pt>
                <c:pt idx="1307">
                  <c:v>35</c:v>
                </c:pt>
                <c:pt idx="1308">
                  <c:v>35</c:v>
                </c:pt>
                <c:pt idx="1309">
                  <c:v>35</c:v>
                </c:pt>
                <c:pt idx="1310">
                  <c:v>35</c:v>
                </c:pt>
                <c:pt idx="1311">
                  <c:v>35</c:v>
                </c:pt>
                <c:pt idx="1312">
                  <c:v>35</c:v>
                </c:pt>
                <c:pt idx="1313">
                  <c:v>35</c:v>
                </c:pt>
                <c:pt idx="1314">
                  <c:v>35</c:v>
                </c:pt>
                <c:pt idx="1315">
                  <c:v>35</c:v>
                </c:pt>
                <c:pt idx="1316">
                  <c:v>35</c:v>
                </c:pt>
                <c:pt idx="1317">
                  <c:v>35</c:v>
                </c:pt>
                <c:pt idx="1318">
                  <c:v>35</c:v>
                </c:pt>
                <c:pt idx="1319">
                  <c:v>35</c:v>
                </c:pt>
                <c:pt idx="1320">
                  <c:v>35</c:v>
                </c:pt>
                <c:pt idx="1321">
                  <c:v>35</c:v>
                </c:pt>
                <c:pt idx="1322">
                  <c:v>35</c:v>
                </c:pt>
                <c:pt idx="1323">
                  <c:v>35</c:v>
                </c:pt>
                <c:pt idx="1324">
                  <c:v>35</c:v>
                </c:pt>
                <c:pt idx="1325">
                  <c:v>35</c:v>
                </c:pt>
                <c:pt idx="1326">
                  <c:v>35</c:v>
                </c:pt>
                <c:pt idx="1327">
                  <c:v>35</c:v>
                </c:pt>
                <c:pt idx="1328">
                  <c:v>35</c:v>
                </c:pt>
                <c:pt idx="1329">
                  <c:v>35</c:v>
                </c:pt>
                <c:pt idx="1330">
                  <c:v>35</c:v>
                </c:pt>
                <c:pt idx="1331">
                  <c:v>35</c:v>
                </c:pt>
                <c:pt idx="1332">
                  <c:v>35</c:v>
                </c:pt>
                <c:pt idx="1333">
                  <c:v>35</c:v>
                </c:pt>
                <c:pt idx="1334">
                  <c:v>35</c:v>
                </c:pt>
                <c:pt idx="1335">
                  <c:v>35</c:v>
                </c:pt>
                <c:pt idx="1336">
                  <c:v>35</c:v>
                </c:pt>
                <c:pt idx="1337">
                  <c:v>35</c:v>
                </c:pt>
                <c:pt idx="1338">
                  <c:v>35</c:v>
                </c:pt>
                <c:pt idx="1339">
                  <c:v>35</c:v>
                </c:pt>
                <c:pt idx="1340">
                  <c:v>35</c:v>
                </c:pt>
                <c:pt idx="1341">
                  <c:v>35</c:v>
                </c:pt>
                <c:pt idx="1342">
                  <c:v>35</c:v>
                </c:pt>
                <c:pt idx="1343">
                  <c:v>35</c:v>
                </c:pt>
                <c:pt idx="1344">
                  <c:v>35</c:v>
                </c:pt>
                <c:pt idx="1345">
                  <c:v>35</c:v>
                </c:pt>
                <c:pt idx="1346">
                  <c:v>35</c:v>
                </c:pt>
                <c:pt idx="1347">
                  <c:v>35</c:v>
                </c:pt>
                <c:pt idx="1348">
                  <c:v>35</c:v>
                </c:pt>
                <c:pt idx="1349">
                  <c:v>35</c:v>
                </c:pt>
                <c:pt idx="1350">
                  <c:v>35</c:v>
                </c:pt>
                <c:pt idx="1351">
                  <c:v>35</c:v>
                </c:pt>
                <c:pt idx="1352">
                  <c:v>35</c:v>
                </c:pt>
                <c:pt idx="1353">
                  <c:v>35</c:v>
                </c:pt>
                <c:pt idx="1354">
                  <c:v>35</c:v>
                </c:pt>
                <c:pt idx="1355">
                  <c:v>35</c:v>
                </c:pt>
                <c:pt idx="1356">
                  <c:v>35</c:v>
                </c:pt>
                <c:pt idx="1357">
                  <c:v>35</c:v>
                </c:pt>
                <c:pt idx="1358">
                  <c:v>35</c:v>
                </c:pt>
                <c:pt idx="1359">
                  <c:v>35</c:v>
                </c:pt>
                <c:pt idx="1360">
                  <c:v>35</c:v>
                </c:pt>
                <c:pt idx="1361">
                  <c:v>35</c:v>
                </c:pt>
                <c:pt idx="1362">
                  <c:v>35</c:v>
                </c:pt>
                <c:pt idx="1363">
                  <c:v>35</c:v>
                </c:pt>
                <c:pt idx="1364">
                  <c:v>35</c:v>
                </c:pt>
                <c:pt idx="1365">
                  <c:v>35</c:v>
                </c:pt>
                <c:pt idx="1366">
                  <c:v>36</c:v>
                </c:pt>
                <c:pt idx="1367">
                  <c:v>36</c:v>
                </c:pt>
                <c:pt idx="1368">
                  <c:v>36</c:v>
                </c:pt>
                <c:pt idx="1369">
                  <c:v>36</c:v>
                </c:pt>
                <c:pt idx="1370">
                  <c:v>36</c:v>
                </c:pt>
                <c:pt idx="1371">
                  <c:v>36</c:v>
                </c:pt>
                <c:pt idx="1372">
                  <c:v>36</c:v>
                </c:pt>
                <c:pt idx="1373">
                  <c:v>36</c:v>
                </c:pt>
                <c:pt idx="1374">
                  <c:v>36</c:v>
                </c:pt>
                <c:pt idx="1375">
                  <c:v>36</c:v>
                </c:pt>
                <c:pt idx="1376">
                  <c:v>36</c:v>
                </c:pt>
                <c:pt idx="1377">
                  <c:v>36</c:v>
                </c:pt>
                <c:pt idx="1378">
                  <c:v>36</c:v>
                </c:pt>
                <c:pt idx="1379">
                  <c:v>36</c:v>
                </c:pt>
                <c:pt idx="1380">
                  <c:v>36</c:v>
                </c:pt>
                <c:pt idx="1381">
                  <c:v>36</c:v>
                </c:pt>
                <c:pt idx="1382">
                  <c:v>36</c:v>
                </c:pt>
                <c:pt idx="1383">
                  <c:v>36</c:v>
                </c:pt>
                <c:pt idx="1384">
                  <c:v>36</c:v>
                </c:pt>
                <c:pt idx="1385">
                  <c:v>36</c:v>
                </c:pt>
                <c:pt idx="1386">
                  <c:v>36</c:v>
                </c:pt>
                <c:pt idx="1387">
                  <c:v>36</c:v>
                </c:pt>
                <c:pt idx="1388">
                  <c:v>36</c:v>
                </c:pt>
                <c:pt idx="1389">
                  <c:v>36</c:v>
                </c:pt>
                <c:pt idx="1390">
                  <c:v>36</c:v>
                </c:pt>
                <c:pt idx="1391">
                  <c:v>36</c:v>
                </c:pt>
                <c:pt idx="1392">
                  <c:v>36</c:v>
                </c:pt>
                <c:pt idx="1393">
                  <c:v>36</c:v>
                </c:pt>
                <c:pt idx="1394">
                  <c:v>36</c:v>
                </c:pt>
                <c:pt idx="1395">
                  <c:v>36</c:v>
                </c:pt>
                <c:pt idx="1396">
                  <c:v>36</c:v>
                </c:pt>
                <c:pt idx="1397">
                  <c:v>36</c:v>
                </c:pt>
                <c:pt idx="1398">
                  <c:v>38</c:v>
                </c:pt>
                <c:pt idx="1399">
                  <c:v>38</c:v>
                </c:pt>
                <c:pt idx="1400">
                  <c:v>38</c:v>
                </c:pt>
                <c:pt idx="1401">
                  <c:v>38</c:v>
                </c:pt>
                <c:pt idx="1402">
                  <c:v>38</c:v>
                </c:pt>
                <c:pt idx="1403">
                  <c:v>38</c:v>
                </c:pt>
                <c:pt idx="1404">
                  <c:v>39</c:v>
                </c:pt>
                <c:pt idx="1405">
                  <c:v>39</c:v>
                </c:pt>
                <c:pt idx="1406">
                  <c:v>39</c:v>
                </c:pt>
                <c:pt idx="1407">
                  <c:v>39</c:v>
                </c:pt>
                <c:pt idx="1408">
                  <c:v>40</c:v>
                </c:pt>
                <c:pt idx="1409">
                  <c:v>40</c:v>
                </c:pt>
                <c:pt idx="1410">
                  <c:v>40</c:v>
                </c:pt>
                <c:pt idx="1411">
                  <c:v>40</c:v>
                </c:pt>
                <c:pt idx="1412">
                  <c:v>40</c:v>
                </c:pt>
                <c:pt idx="1413">
                  <c:v>40</c:v>
                </c:pt>
                <c:pt idx="1414">
                  <c:v>40</c:v>
                </c:pt>
                <c:pt idx="1415">
                  <c:v>40</c:v>
                </c:pt>
                <c:pt idx="1416">
                  <c:v>40</c:v>
                </c:pt>
                <c:pt idx="1417">
                  <c:v>40</c:v>
                </c:pt>
                <c:pt idx="1418">
                  <c:v>40</c:v>
                </c:pt>
                <c:pt idx="1419">
                  <c:v>40</c:v>
                </c:pt>
                <c:pt idx="1420">
                  <c:v>40</c:v>
                </c:pt>
                <c:pt idx="1421">
                  <c:v>40</c:v>
                </c:pt>
                <c:pt idx="1422">
                  <c:v>40</c:v>
                </c:pt>
                <c:pt idx="1423">
                  <c:v>40</c:v>
                </c:pt>
                <c:pt idx="1424">
                  <c:v>40</c:v>
                </c:pt>
                <c:pt idx="1425">
                  <c:v>40</c:v>
                </c:pt>
                <c:pt idx="1426">
                  <c:v>40</c:v>
                </c:pt>
                <c:pt idx="1427">
                  <c:v>40</c:v>
                </c:pt>
                <c:pt idx="1428">
                  <c:v>40</c:v>
                </c:pt>
                <c:pt idx="1429">
                  <c:v>40</c:v>
                </c:pt>
                <c:pt idx="1430">
                  <c:v>40</c:v>
                </c:pt>
                <c:pt idx="1431">
                  <c:v>40</c:v>
                </c:pt>
                <c:pt idx="1432">
                  <c:v>40</c:v>
                </c:pt>
                <c:pt idx="1433">
                  <c:v>40</c:v>
                </c:pt>
                <c:pt idx="1434">
                  <c:v>40</c:v>
                </c:pt>
                <c:pt idx="1435">
                  <c:v>40</c:v>
                </c:pt>
                <c:pt idx="1436">
                  <c:v>40</c:v>
                </c:pt>
                <c:pt idx="1437">
                  <c:v>40</c:v>
                </c:pt>
                <c:pt idx="1438">
                  <c:v>40</c:v>
                </c:pt>
                <c:pt idx="1439">
                  <c:v>40</c:v>
                </c:pt>
                <c:pt idx="1440">
                  <c:v>40</c:v>
                </c:pt>
                <c:pt idx="1441">
                  <c:v>40</c:v>
                </c:pt>
                <c:pt idx="1442">
                  <c:v>40</c:v>
                </c:pt>
                <c:pt idx="1443">
                  <c:v>40</c:v>
                </c:pt>
                <c:pt idx="1444">
                  <c:v>40</c:v>
                </c:pt>
                <c:pt idx="1445">
                  <c:v>40</c:v>
                </c:pt>
                <c:pt idx="1446">
                  <c:v>40</c:v>
                </c:pt>
                <c:pt idx="1447">
                  <c:v>40</c:v>
                </c:pt>
                <c:pt idx="1448">
                  <c:v>40</c:v>
                </c:pt>
                <c:pt idx="1449">
                  <c:v>40</c:v>
                </c:pt>
                <c:pt idx="1450">
                  <c:v>40</c:v>
                </c:pt>
                <c:pt idx="1451">
                  <c:v>40</c:v>
                </c:pt>
                <c:pt idx="1452">
                  <c:v>40</c:v>
                </c:pt>
                <c:pt idx="1453">
                  <c:v>40</c:v>
                </c:pt>
                <c:pt idx="1454">
                  <c:v>40</c:v>
                </c:pt>
                <c:pt idx="1455">
                  <c:v>40</c:v>
                </c:pt>
                <c:pt idx="1456">
                  <c:v>40</c:v>
                </c:pt>
                <c:pt idx="1457">
                  <c:v>40</c:v>
                </c:pt>
                <c:pt idx="1458">
                  <c:v>40</c:v>
                </c:pt>
                <c:pt idx="1459">
                  <c:v>40</c:v>
                </c:pt>
                <c:pt idx="1460">
                  <c:v>40</c:v>
                </c:pt>
                <c:pt idx="1461">
                  <c:v>40</c:v>
                </c:pt>
                <c:pt idx="1462">
                  <c:v>40</c:v>
                </c:pt>
                <c:pt idx="1463">
                  <c:v>40</c:v>
                </c:pt>
                <c:pt idx="1464">
                  <c:v>40</c:v>
                </c:pt>
                <c:pt idx="1465">
                  <c:v>40</c:v>
                </c:pt>
                <c:pt idx="1466">
                  <c:v>40</c:v>
                </c:pt>
                <c:pt idx="1467">
                  <c:v>40</c:v>
                </c:pt>
                <c:pt idx="1468">
                  <c:v>40</c:v>
                </c:pt>
                <c:pt idx="1469">
                  <c:v>40</c:v>
                </c:pt>
                <c:pt idx="1470">
                  <c:v>40</c:v>
                </c:pt>
                <c:pt idx="1471">
                  <c:v>40</c:v>
                </c:pt>
                <c:pt idx="1472">
                  <c:v>40</c:v>
                </c:pt>
                <c:pt idx="1473">
                  <c:v>40</c:v>
                </c:pt>
                <c:pt idx="1474">
                  <c:v>40</c:v>
                </c:pt>
                <c:pt idx="1475">
                  <c:v>40</c:v>
                </c:pt>
                <c:pt idx="1476">
                  <c:v>40</c:v>
                </c:pt>
                <c:pt idx="1477">
                  <c:v>40</c:v>
                </c:pt>
                <c:pt idx="1478">
                  <c:v>40</c:v>
                </c:pt>
                <c:pt idx="1479">
                  <c:v>40</c:v>
                </c:pt>
                <c:pt idx="1480">
                  <c:v>40</c:v>
                </c:pt>
                <c:pt idx="1481">
                  <c:v>40</c:v>
                </c:pt>
                <c:pt idx="1482">
                  <c:v>40</c:v>
                </c:pt>
                <c:pt idx="1483">
                  <c:v>40</c:v>
                </c:pt>
                <c:pt idx="1484">
                  <c:v>40</c:v>
                </c:pt>
                <c:pt idx="1485">
                  <c:v>40</c:v>
                </c:pt>
                <c:pt idx="1486">
                  <c:v>40</c:v>
                </c:pt>
                <c:pt idx="1487">
                  <c:v>40</c:v>
                </c:pt>
                <c:pt idx="1488">
                  <c:v>40</c:v>
                </c:pt>
                <c:pt idx="1489">
                  <c:v>40</c:v>
                </c:pt>
                <c:pt idx="1490">
                  <c:v>40</c:v>
                </c:pt>
                <c:pt idx="1491">
                  <c:v>40</c:v>
                </c:pt>
                <c:pt idx="1492">
                  <c:v>40</c:v>
                </c:pt>
                <c:pt idx="1493">
                  <c:v>40</c:v>
                </c:pt>
                <c:pt idx="1494">
                  <c:v>40</c:v>
                </c:pt>
                <c:pt idx="1495">
                  <c:v>40</c:v>
                </c:pt>
                <c:pt idx="1496">
                  <c:v>40</c:v>
                </c:pt>
                <c:pt idx="1497">
                  <c:v>40</c:v>
                </c:pt>
                <c:pt idx="1498">
                  <c:v>40</c:v>
                </c:pt>
                <c:pt idx="1499">
                  <c:v>40</c:v>
                </c:pt>
                <c:pt idx="1500">
                  <c:v>40</c:v>
                </c:pt>
                <c:pt idx="1501">
                  <c:v>40</c:v>
                </c:pt>
                <c:pt idx="1502">
                  <c:v>40</c:v>
                </c:pt>
                <c:pt idx="1503">
                  <c:v>40</c:v>
                </c:pt>
                <c:pt idx="1504">
                  <c:v>40</c:v>
                </c:pt>
                <c:pt idx="1505">
                  <c:v>40</c:v>
                </c:pt>
                <c:pt idx="1506">
                  <c:v>40</c:v>
                </c:pt>
                <c:pt idx="1507">
                  <c:v>40</c:v>
                </c:pt>
                <c:pt idx="1508">
                  <c:v>40</c:v>
                </c:pt>
                <c:pt idx="1509">
                  <c:v>40</c:v>
                </c:pt>
                <c:pt idx="1510">
                  <c:v>40</c:v>
                </c:pt>
                <c:pt idx="1511">
                  <c:v>40</c:v>
                </c:pt>
                <c:pt idx="1512">
                  <c:v>40</c:v>
                </c:pt>
                <c:pt idx="1513">
                  <c:v>40</c:v>
                </c:pt>
                <c:pt idx="1514">
                  <c:v>40</c:v>
                </c:pt>
                <c:pt idx="1515">
                  <c:v>40</c:v>
                </c:pt>
                <c:pt idx="1516">
                  <c:v>40</c:v>
                </c:pt>
                <c:pt idx="1517">
                  <c:v>40</c:v>
                </c:pt>
                <c:pt idx="1518">
                  <c:v>40</c:v>
                </c:pt>
                <c:pt idx="1519">
                  <c:v>40</c:v>
                </c:pt>
                <c:pt idx="1520">
                  <c:v>40</c:v>
                </c:pt>
                <c:pt idx="1521">
                  <c:v>40</c:v>
                </c:pt>
                <c:pt idx="1522">
                  <c:v>40</c:v>
                </c:pt>
                <c:pt idx="1523">
                  <c:v>40</c:v>
                </c:pt>
                <c:pt idx="1524">
                  <c:v>40</c:v>
                </c:pt>
                <c:pt idx="1525">
                  <c:v>40</c:v>
                </c:pt>
                <c:pt idx="1526">
                  <c:v>40</c:v>
                </c:pt>
                <c:pt idx="1527">
                  <c:v>40</c:v>
                </c:pt>
                <c:pt idx="1528">
                  <c:v>40</c:v>
                </c:pt>
                <c:pt idx="1529">
                  <c:v>40</c:v>
                </c:pt>
                <c:pt idx="1530">
                  <c:v>40</c:v>
                </c:pt>
                <c:pt idx="1531">
                  <c:v>40</c:v>
                </c:pt>
                <c:pt idx="1532">
                  <c:v>40</c:v>
                </c:pt>
                <c:pt idx="1533">
                  <c:v>40</c:v>
                </c:pt>
                <c:pt idx="1534">
                  <c:v>40</c:v>
                </c:pt>
                <c:pt idx="1535">
                  <c:v>40</c:v>
                </c:pt>
                <c:pt idx="1536">
                  <c:v>40</c:v>
                </c:pt>
                <c:pt idx="1537">
                  <c:v>40</c:v>
                </c:pt>
                <c:pt idx="1538">
                  <c:v>40</c:v>
                </c:pt>
                <c:pt idx="1539">
                  <c:v>40</c:v>
                </c:pt>
                <c:pt idx="1540">
                  <c:v>40</c:v>
                </c:pt>
                <c:pt idx="1541">
                  <c:v>40</c:v>
                </c:pt>
                <c:pt idx="1542">
                  <c:v>40</c:v>
                </c:pt>
                <c:pt idx="1543">
                  <c:v>40</c:v>
                </c:pt>
                <c:pt idx="1544">
                  <c:v>40</c:v>
                </c:pt>
                <c:pt idx="1545">
                  <c:v>40</c:v>
                </c:pt>
                <c:pt idx="1546">
                  <c:v>40</c:v>
                </c:pt>
                <c:pt idx="1547">
                  <c:v>40</c:v>
                </c:pt>
                <c:pt idx="1548">
                  <c:v>40</c:v>
                </c:pt>
                <c:pt idx="1549">
                  <c:v>40</c:v>
                </c:pt>
                <c:pt idx="1550">
                  <c:v>40</c:v>
                </c:pt>
                <c:pt idx="1551">
                  <c:v>40</c:v>
                </c:pt>
                <c:pt idx="1552">
                  <c:v>40</c:v>
                </c:pt>
                <c:pt idx="1553">
                  <c:v>40</c:v>
                </c:pt>
                <c:pt idx="1554">
                  <c:v>40</c:v>
                </c:pt>
                <c:pt idx="1555">
                  <c:v>40</c:v>
                </c:pt>
                <c:pt idx="1556">
                  <c:v>40</c:v>
                </c:pt>
                <c:pt idx="1557">
                  <c:v>40</c:v>
                </c:pt>
                <c:pt idx="1558">
                  <c:v>40</c:v>
                </c:pt>
                <c:pt idx="1559">
                  <c:v>40</c:v>
                </c:pt>
                <c:pt idx="1560">
                  <c:v>40</c:v>
                </c:pt>
                <c:pt idx="1561">
                  <c:v>40</c:v>
                </c:pt>
                <c:pt idx="1562">
                  <c:v>40</c:v>
                </c:pt>
                <c:pt idx="1563">
                  <c:v>40</c:v>
                </c:pt>
                <c:pt idx="1564">
                  <c:v>40</c:v>
                </c:pt>
                <c:pt idx="1565">
                  <c:v>40</c:v>
                </c:pt>
                <c:pt idx="1566">
                  <c:v>40</c:v>
                </c:pt>
                <c:pt idx="1567">
                  <c:v>40</c:v>
                </c:pt>
                <c:pt idx="1568">
                  <c:v>40</c:v>
                </c:pt>
                <c:pt idx="1569">
                  <c:v>40</c:v>
                </c:pt>
                <c:pt idx="1570">
                  <c:v>40</c:v>
                </c:pt>
                <c:pt idx="1571">
                  <c:v>40</c:v>
                </c:pt>
                <c:pt idx="1572">
                  <c:v>40</c:v>
                </c:pt>
                <c:pt idx="1573">
                  <c:v>40</c:v>
                </c:pt>
                <c:pt idx="1574">
                  <c:v>40</c:v>
                </c:pt>
                <c:pt idx="1575">
                  <c:v>40</c:v>
                </c:pt>
                <c:pt idx="1576">
                  <c:v>40</c:v>
                </c:pt>
                <c:pt idx="1577">
                  <c:v>40</c:v>
                </c:pt>
                <c:pt idx="1578">
                  <c:v>40</c:v>
                </c:pt>
                <c:pt idx="1579">
                  <c:v>40</c:v>
                </c:pt>
                <c:pt idx="1580">
                  <c:v>40</c:v>
                </c:pt>
                <c:pt idx="1581">
                  <c:v>40</c:v>
                </c:pt>
                <c:pt idx="1582">
                  <c:v>40</c:v>
                </c:pt>
                <c:pt idx="1583">
                  <c:v>40</c:v>
                </c:pt>
                <c:pt idx="1584">
                  <c:v>40</c:v>
                </c:pt>
                <c:pt idx="1585">
                  <c:v>40</c:v>
                </c:pt>
                <c:pt idx="1586">
                  <c:v>40</c:v>
                </c:pt>
                <c:pt idx="1587">
                  <c:v>40</c:v>
                </c:pt>
                <c:pt idx="1588">
                  <c:v>40</c:v>
                </c:pt>
                <c:pt idx="1589">
                  <c:v>40</c:v>
                </c:pt>
                <c:pt idx="1590">
                  <c:v>40</c:v>
                </c:pt>
                <c:pt idx="1591">
                  <c:v>40</c:v>
                </c:pt>
                <c:pt idx="1592">
                  <c:v>40</c:v>
                </c:pt>
                <c:pt idx="1593">
                  <c:v>40</c:v>
                </c:pt>
                <c:pt idx="1594">
                  <c:v>40</c:v>
                </c:pt>
                <c:pt idx="1595">
                  <c:v>40</c:v>
                </c:pt>
                <c:pt idx="1596">
                  <c:v>40</c:v>
                </c:pt>
                <c:pt idx="1597">
                  <c:v>40</c:v>
                </c:pt>
                <c:pt idx="1598">
                  <c:v>40</c:v>
                </c:pt>
                <c:pt idx="1599">
                  <c:v>40</c:v>
                </c:pt>
                <c:pt idx="1600">
                  <c:v>40</c:v>
                </c:pt>
                <c:pt idx="1601">
                  <c:v>40</c:v>
                </c:pt>
                <c:pt idx="1602">
                  <c:v>40</c:v>
                </c:pt>
                <c:pt idx="1603">
                  <c:v>40</c:v>
                </c:pt>
                <c:pt idx="1604">
                  <c:v>40</c:v>
                </c:pt>
                <c:pt idx="1605">
                  <c:v>40</c:v>
                </c:pt>
                <c:pt idx="1606">
                  <c:v>40</c:v>
                </c:pt>
                <c:pt idx="1607">
                  <c:v>40</c:v>
                </c:pt>
                <c:pt idx="1608">
                  <c:v>40</c:v>
                </c:pt>
                <c:pt idx="1609">
                  <c:v>40</c:v>
                </c:pt>
                <c:pt idx="1610">
                  <c:v>40</c:v>
                </c:pt>
                <c:pt idx="1611">
                  <c:v>40</c:v>
                </c:pt>
                <c:pt idx="1612">
                  <c:v>40</c:v>
                </c:pt>
                <c:pt idx="1613">
                  <c:v>40</c:v>
                </c:pt>
                <c:pt idx="1614">
                  <c:v>40</c:v>
                </c:pt>
                <c:pt idx="1615">
                  <c:v>40</c:v>
                </c:pt>
                <c:pt idx="1616">
                  <c:v>42</c:v>
                </c:pt>
                <c:pt idx="1617">
                  <c:v>42</c:v>
                </c:pt>
                <c:pt idx="1618">
                  <c:v>42</c:v>
                </c:pt>
                <c:pt idx="1619">
                  <c:v>42</c:v>
                </c:pt>
                <c:pt idx="1620">
                  <c:v>42</c:v>
                </c:pt>
                <c:pt idx="1621">
                  <c:v>42</c:v>
                </c:pt>
                <c:pt idx="1622">
                  <c:v>42</c:v>
                </c:pt>
                <c:pt idx="1623">
                  <c:v>45</c:v>
                </c:pt>
                <c:pt idx="1624">
                  <c:v>45</c:v>
                </c:pt>
                <c:pt idx="1625">
                  <c:v>45</c:v>
                </c:pt>
                <c:pt idx="1626">
                  <c:v>45</c:v>
                </c:pt>
                <c:pt idx="1627">
                  <c:v>45</c:v>
                </c:pt>
                <c:pt idx="1628">
                  <c:v>45</c:v>
                </c:pt>
                <c:pt idx="1629">
                  <c:v>45</c:v>
                </c:pt>
                <c:pt idx="1630">
                  <c:v>45</c:v>
                </c:pt>
                <c:pt idx="1631">
                  <c:v>45</c:v>
                </c:pt>
                <c:pt idx="1632">
                  <c:v>45</c:v>
                </c:pt>
                <c:pt idx="1633">
                  <c:v>45</c:v>
                </c:pt>
                <c:pt idx="1634">
                  <c:v>45</c:v>
                </c:pt>
                <c:pt idx="1635">
                  <c:v>45</c:v>
                </c:pt>
                <c:pt idx="1636">
                  <c:v>45</c:v>
                </c:pt>
                <c:pt idx="1637">
                  <c:v>45</c:v>
                </c:pt>
                <c:pt idx="1638">
                  <c:v>45</c:v>
                </c:pt>
                <c:pt idx="1639">
                  <c:v>45</c:v>
                </c:pt>
                <c:pt idx="1640">
                  <c:v>45</c:v>
                </c:pt>
                <c:pt idx="1641">
                  <c:v>45</c:v>
                </c:pt>
                <c:pt idx="1642">
                  <c:v>45</c:v>
                </c:pt>
                <c:pt idx="1643">
                  <c:v>45</c:v>
                </c:pt>
                <c:pt idx="1644">
                  <c:v>45</c:v>
                </c:pt>
                <c:pt idx="1645">
                  <c:v>45</c:v>
                </c:pt>
                <c:pt idx="1646">
                  <c:v>45</c:v>
                </c:pt>
                <c:pt idx="1647">
                  <c:v>45</c:v>
                </c:pt>
                <c:pt idx="1648">
                  <c:v>45</c:v>
                </c:pt>
                <c:pt idx="1649">
                  <c:v>45</c:v>
                </c:pt>
                <c:pt idx="1650">
                  <c:v>45</c:v>
                </c:pt>
                <c:pt idx="1651">
                  <c:v>45</c:v>
                </c:pt>
                <c:pt idx="1652">
                  <c:v>45</c:v>
                </c:pt>
                <c:pt idx="1653">
                  <c:v>45</c:v>
                </c:pt>
                <c:pt idx="1654">
                  <c:v>45</c:v>
                </c:pt>
                <c:pt idx="1655">
                  <c:v>45</c:v>
                </c:pt>
                <c:pt idx="1656">
                  <c:v>45</c:v>
                </c:pt>
                <c:pt idx="1657">
                  <c:v>45</c:v>
                </c:pt>
                <c:pt idx="1658">
                  <c:v>45</c:v>
                </c:pt>
                <c:pt idx="1659">
                  <c:v>45</c:v>
                </c:pt>
                <c:pt idx="1660">
                  <c:v>45</c:v>
                </c:pt>
                <c:pt idx="1661">
                  <c:v>45</c:v>
                </c:pt>
                <c:pt idx="1662">
                  <c:v>45</c:v>
                </c:pt>
                <c:pt idx="1663">
                  <c:v>45</c:v>
                </c:pt>
                <c:pt idx="1664">
                  <c:v>45</c:v>
                </c:pt>
                <c:pt idx="1665">
                  <c:v>45</c:v>
                </c:pt>
                <c:pt idx="1666">
                  <c:v>45</c:v>
                </c:pt>
                <c:pt idx="1667">
                  <c:v>45</c:v>
                </c:pt>
                <c:pt idx="1668">
                  <c:v>45</c:v>
                </c:pt>
                <c:pt idx="1669">
                  <c:v>45</c:v>
                </c:pt>
                <c:pt idx="1670">
                  <c:v>45</c:v>
                </c:pt>
                <c:pt idx="1671">
                  <c:v>45</c:v>
                </c:pt>
                <c:pt idx="1672">
                  <c:v>45</c:v>
                </c:pt>
                <c:pt idx="1673">
                  <c:v>45</c:v>
                </c:pt>
                <c:pt idx="1674">
                  <c:v>45</c:v>
                </c:pt>
                <c:pt idx="1675">
                  <c:v>45</c:v>
                </c:pt>
                <c:pt idx="1676">
                  <c:v>45</c:v>
                </c:pt>
                <c:pt idx="1677">
                  <c:v>45</c:v>
                </c:pt>
                <c:pt idx="1678">
                  <c:v>45</c:v>
                </c:pt>
                <c:pt idx="1679">
                  <c:v>45</c:v>
                </c:pt>
                <c:pt idx="1680">
                  <c:v>45</c:v>
                </c:pt>
                <c:pt idx="1681">
                  <c:v>45</c:v>
                </c:pt>
                <c:pt idx="1682">
                  <c:v>45</c:v>
                </c:pt>
                <c:pt idx="1683">
                  <c:v>45</c:v>
                </c:pt>
                <c:pt idx="1684">
                  <c:v>50</c:v>
                </c:pt>
                <c:pt idx="1685">
                  <c:v>50</c:v>
                </c:pt>
                <c:pt idx="1686">
                  <c:v>50</c:v>
                </c:pt>
                <c:pt idx="1687">
                  <c:v>50</c:v>
                </c:pt>
                <c:pt idx="1688">
                  <c:v>50</c:v>
                </c:pt>
                <c:pt idx="1689">
                  <c:v>50</c:v>
                </c:pt>
                <c:pt idx="1690">
                  <c:v>50</c:v>
                </c:pt>
                <c:pt idx="1691">
                  <c:v>50</c:v>
                </c:pt>
                <c:pt idx="1692">
                  <c:v>50</c:v>
                </c:pt>
                <c:pt idx="1693">
                  <c:v>50</c:v>
                </c:pt>
                <c:pt idx="1694">
                  <c:v>50</c:v>
                </c:pt>
                <c:pt idx="1695">
                  <c:v>50</c:v>
                </c:pt>
                <c:pt idx="1696">
                  <c:v>50</c:v>
                </c:pt>
                <c:pt idx="1697">
                  <c:v>50</c:v>
                </c:pt>
                <c:pt idx="1698">
                  <c:v>50</c:v>
                </c:pt>
                <c:pt idx="1699">
                  <c:v>50</c:v>
                </c:pt>
                <c:pt idx="1700">
                  <c:v>50</c:v>
                </c:pt>
                <c:pt idx="1701">
                  <c:v>50</c:v>
                </c:pt>
                <c:pt idx="1702">
                  <c:v>50</c:v>
                </c:pt>
                <c:pt idx="1703">
                  <c:v>50</c:v>
                </c:pt>
                <c:pt idx="1704">
                  <c:v>50</c:v>
                </c:pt>
                <c:pt idx="1705">
                  <c:v>50</c:v>
                </c:pt>
                <c:pt idx="1706">
                  <c:v>50</c:v>
                </c:pt>
                <c:pt idx="1707">
                  <c:v>50</c:v>
                </c:pt>
                <c:pt idx="1708">
                  <c:v>50</c:v>
                </c:pt>
                <c:pt idx="1709">
                  <c:v>50</c:v>
                </c:pt>
                <c:pt idx="1710">
                  <c:v>50</c:v>
                </c:pt>
                <c:pt idx="1711">
                  <c:v>50</c:v>
                </c:pt>
                <c:pt idx="1712">
                  <c:v>50</c:v>
                </c:pt>
                <c:pt idx="1713">
                  <c:v>50</c:v>
                </c:pt>
                <c:pt idx="1714">
                  <c:v>50</c:v>
                </c:pt>
                <c:pt idx="1715">
                  <c:v>50</c:v>
                </c:pt>
                <c:pt idx="1716">
                  <c:v>50</c:v>
                </c:pt>
                <c:pt idx="1717">
                  <c:v>50</c:v>
                </c:pt>
                <c:pt idx="1718">
                  <c:v>50</c:v>
                </c:pt>
                <c:pt idx="1719">
                  <c:v>50</c:v>
                </c:pt>
                <c:pt idx="1720">
                  <c:v>50</c:v>
                </c:pt>
                <c:pt idx="1721">
                  <c:v>50</c:v>
                </c:pt>
                <c:pt idx="1722">
                  <c:v>50</c:v>
                </c:pt>
                <c:pt idx="1723">
                  <c:v>50</c:v>
                </c:pt>
                <c:pt idx="1724">
                  <c:v>50</c:v>
                </c:pt>
                <c:pt idx="1725">
                  <c:v>50</c:v>
                </c:pt>
                <c:pt idx="1726">
                  <c:v>50</c:v>
                </c:pt>
                <c:pt idx="1727">
                  <c:v>50</c:v>
                </c:pt>
                <c:pt idx="1728">
                  <c:v>50</c:v>
                </c:pt>
                <c:pt idx="1729">
                  <c:v>50</c:v>
                </c:pt>
                <c:pt idx="1730">
                  <c:v>50</c:v>
                </c:pt>
                <c:pt idx="1731">
                  <c:v>50</c:v>
                </c:pt>
                <c:pt idx="1732">
                  <c:v>50</c:v>
                </c:pt>
                <c:pt idx="1733">
                  <c:v>50</c:v>
                </c:pt>
                <c:pt idx="1734">
                  <c:v>50</c:v>
                </c:pt>
                <c:pt idx="1735">
                  <c:v>50</c:v>
                </c:pt>
                <c:pt idx="1736">
                  <c:v>50</c:v>
                </c:pt>
                <c:pt idx="1737">
                  <c:v>50</c:v>
                </c:pt>
                <c:pt idx="1738">
                  <c:v>50</c:v>
                </c:pt>
                <c:pt idx="1739">
                  <c:v>50</c:v>
                </c:pt>
                <c:pt idx="1740">
                  <c:v>50</c:v>
                </c:pt>
                <c:pt idx="1741">
                  <c:v>50</c:v>
                </c:pt>
                <c:pt idx="1742">
                  <c:v>50</c:v>
                </c:pt>
                <c:pt idx="1743">
                  <c:v>50</c:v>
                </c:pt>
                <c:pt idx="1744">
                  <c:v>50</c:v>
                </c:pt>
                <c:pt idx="1745">
                  <c:v>50</c:v>
                </c:pt>
                <c:pt idx="1746">
                  <c:v>50</c:v>
                </c:pt>
                <c:pt idx="1747">
                  <c:v>50</c:v>
                </c:pt>
                <c:pt idx="1748">
                  <c:v>50</c:v>
                </c:pt>
                <c:pt idx="1749">
                  <c:v>50</c:v>
                </c:pt>
                <c:pt idx="1750">
                  <c:v>50</c:v>
                </c:pt>
                <c:pt idx="1751">
                  <c:v>50</c:v>
                </c:pt>
                <c:pt idx="1752">
                  <c:v>50</c:v>
                </c:pt>
                <c:pt idx="1753">
                  <c:v>50</c:v>
                </c:pt>
                <c:pt idx="1754">
                  <c:v>54</c:v>
                </c:pt>
                <c:pt idx="1755">
                  <c:v>54</c:v>
                </c:pt>
                <c:pt idx="1756">
                  <c:v>54</c:v>
                </c:pt>
                <c:pt idx="1757">
                  <c:v>54</c:v>
                </c:pt>
                <c:pt idx="1758">
                  <c:v>54</c:v>
                </c:pt>
                <c:pt idx="1759">
                  <c:v>54</c:v>
                </c:pt>
                <c:pt idx="1760">
                  <c:v>54</c:v>
                </c:pt>
                <c:pt idx="1761">
                  <c:v>54</c:v>
                </c:pt>
                <c:pt idx="1762">
                  <c:v>54</c:v>
                </c:pt>
                <c:pt idx="1763">
                  <c:v>54</c:v>
                </c:pt>
                <c:pt idx="1764">
                  <c:v>54</c:v>
                </c:pt>
                <c:pt idx="1765">
                  <c:v>54</c:v>
                </c:pt>
                <c:pt idx="1766">
                  <c:v>54</c:v>
                </c:pt>
                <c:pt idx="1767">
                  <c:v>54</c:v>
                </c:pt>
                <c:pt idx="1768">
                  <c:v>54</c:v>
                </c:pt>
                <c:pt idx="1769">
                  <c:v>54</c:v>
                </c:pt>
                <c:pt idx="1770">
                  <c:v>54</c:v>
                </c:pt>
                <c:pt idx="1771">
                  <c:v>63</c:v>
                </c:pt>
                <c:pt idx="1772">
                  <c:v>63</c:v>
                </c:pt>
                <c:pt idx="1773">
                  <c:v>63</c:v>
                </c:pt>
                <c:pt idx="1774">
                  <c:v>63</c:v>
                </c:pt>
                <c:pt idx="1775">
                  <c:v>63</c:v>
                </c:pt>
                <c:pt idx="1776">
                  <c:v>63</c:v>
                </c:pt>
                <c:pt idx="1777">
                  <c:v>63</c:v>
                </c:pt>
                <c:pt idx="1778">
                  <c:v>63</c:v>
                </c:pt>
                <c:pt idx="1779">
                  <c:v>63</c:v>
                </c:pt>
                <c:pt idx="1780">
                  <c:v>63</c:v>
                </c:pt>
                <c:pt idx="1781">
                  <c:v>More</c:v>
                </c:pt>
              </c:strCache>
            </c:strRef>
          </c:cat>
          <c:val>
            <c:numRef>
              <c:f>Sheet3!$B$2:$B$1783</c:f>
              <c:numCache>
                <c:formatCode>General</c:formatCode>
                <c:ptCount val="1782"/>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pt idx="260">
                  <c:v>0</c:v>
                </c:pt>
                <c:pt idx="261">
                  <c:v>0</c:v>
                </c:pt>
                <c:pt idx="262">
                  <c:v>0</c:v>
                </c:pt>
                <c:pt idx="263">
                  <c:v>0</c:v>
                </c:pt>
                <c:pt idx="264">
                  <c:v>0</c:v>
                </c:pt>
                <c:pt idx="265">
                  <c:v>0</c:v>
                </c:pt>
                <c:pt idx="266">
                  <c:v>0</c:v>
                </c:pt>
                <c:pt idx="267">
                  <c:v>0</c:v>
                </c:pt>
                <c:pt idx="268">
                  <c:v>0</c:v>
                </c:pt>
                <c:pt idx="269">
                  <c:v>0</c:v>
                </c:pt>
                <c:pt idx="270">
                  <c:v>0</c:v>
                </c:pt>
                <c:pt idx="271">
                  <c:v>0</c:v>
                </c:pt>
                <c:pt idx="272">
                  <c:v>0</c:v>
                </c:pt>
                <c:pt idx="273">
                  <c:v>0</c:v>
                </c:pt>
                <c:pt idx="274">
                  <c:v>0</c:v>
                </c:pt>
                <c:pt idx="275">
                  <c:v>0</c:v>
                </c:pt>
                <c:pt idx="276">
                  <c:v>0</c:v>
                </c:pt>
                <c:pt idx="277">
                  <c:v>0</c:v>
                </c:pt>
                <c:pt idx="278">
                  <c:v>0</c:v>
                </c:pt>
                <c:pt idx="279">
                  <c:v>0</c:v>
                </c:pt>
                <c:pt idx="280">
                  <c:v>0</c:v>
                </c:pt>
                <c:pt idx="281">
                  <c:v>0</c:v>
                </c:pt>
                <c:pt idx="282">
                  <c:v>0</c:v>
                </c:pt>
                <c:pt idx="283">
                  <c:v>0</c:v>
                </c:pt>
                <c:pt idx="284">
                  <c:v>0</c:v>
                </c:pt>
                <c:pt idx="285">
                  <c:v>0</c:v>
                </c:pt>
                <c:pt idx="286">
                  <c:v>0</c:v>
                </c:pt>
                <c:pt idx="287">
                  <c:v>0</c:v>
                </c:pt>
                <c:pt idx="288">
                  <c:v>0</c:v>
                </c:pt>
                <c:pt idx="289">
                  <c:v>0</c:v>
                </c:pt>
                <c:pt idx="290">
                  <c:v>0</c:v>
                </c:pt>
                <c:pt idx="291">
                  <c:v>0</c:v>
                </c:pt>
                <c:pt idx="292">
                  <c:v>0</c:v>
                </c:pt>
                <c:pt idx="293">
                  <c:v>0</c:v>
                </c:pt>
                <c:pt idx="294">
                  <c:v>0</c:v>
                </c:pt>
                <c:pt idx="295">
                  <c:v>0</c:v>
                </c:pt>
                <c:pt idx="296">
                  <c:v>0</c:v>
                </c:pt>
                <c:pt idx="297">
                  <c:v>0</c:v>
                </c:pt>
                <c:pt idx="298">
                  <c:v>0</c:v>
                </c:pt>
                <c:pt idx="299">
                  <c:v>0</c:v>
                </c:pt>
                <c:pt idx="300">
                  <c:v>0</c:v>
                </c:pt>
                <c:pt idx="301">
                  <c:v>0</c:v>
                </c:pt>
                <c:pt idx="302">
                  <c:v>0</c:v>
                </c:pt>
                <c:pt idx="303">
                  <c:v>0</c:v>
                </c:pt>
                <c:pt idx="304">
                  <c:v>0</c:v>
                </c:pt>
                <c:pt idx="305">
                  <c:v>0</c:v>
                </c:pt>
                <c:pt idx="306">
                  <c:v>0</c:v>
                </c:pt>
                <c:pt idx="307">
                  <c:v>0</c:v>
                </c:pt>
                <c:pt idx="308">
                  <c:v>0</c:v>
                </c:pt>
                <c:pt idx="309">
                  <c:v>0</c:v>
                </c:pt>
                <c:pt idx="310">
                  <c:v>0</c:v>
                </c:pt>
                <c:pt idx="311">
                  <c:v>0</c:v>
                </c:pt>
                <c:pt idx="312">
                  <c:v>0</c:v>
                </c:pt>
                <c:pt idx="313">
                  <c:v>0</c:v>
                </c:pt>
                <c:pt idx="314">
                  <c:v>0</c:v>
                </c:pt>
                <c:pt idx="315">
                  <c:v>0</c:v>
                </c:pt>
                <c:pt idx="316">
                  <c:v>0</c:v>
                </c:pt>
                <c:pt idx="317">
                  <c:v>0</c:v>
                </c:pt>
                <c:pt idx="318">
                  <c:v>0</c:v>
                </c:pt>
                <c:pt idx="319">
                  <c:v>0</c:v>
                </c:pt>
                <c:pt idx="320">
                  <c:v>0</c:v>
                </c:pt>
                <c:pt idx="321">
                  <c:v>0</c:v>
                </c:pt>
                <c:pt idx="322">
                  <c:v>0</c:v>
                </c:pt>
                <c:pt idx="323">
                  <c:v>0</c:v>
                </c:pt>
                <c:pt idx="324">
                  <c:v>0</c:v>
                </c:pt>
                <c:pt idx="325">
                  <c:v>0</c:v>
                </c:pt>
                <c:pt idx="326">
                  <c:v>0</c:v>
                </c:pt>
                <c:pt idx="327">
                  <c:v>0</c:v>
                </c:pt>
                <c:pt idx="328">
                  <c:v>0</c:v>
                </c:pt>
                <c:pt idx="329">
                  <c:v>0</c:v>
                </c:pt>
                <c:pt idx="330">
                  <c:v>0</c:v>
                </c:pt>
                <c:pt idx="331">
                  <c:v>0</c:v>
                </c:pt>
                <c:pt idx="332">
                  <c:v>0</c:v>
                </c:pt>
                <c:pt idx="333">
                  <c:v>0</c:v>
                </c:pt>
                <c:pt idx="334">
                  <c:v>0</c:v>
                </c:pt>
                <c:pt idx="335">
                  <c:v>0</c:v>
                </c:pt>
                <c:pt idx="336">
                  <c:v>0</c:v>
                </c:pt>
                <c:pt idx="337">
                  <c:v>0</c:v>
                </c:pt>
                <c:pt idx="338">
                  <c:v>0</c:v>
                </c:pt>
                <c:pt idx="339">
                  <c:v>0</c:v>
                </c:pt>
                <c:pt idx="340">
                  <c:v>0</c:v>
                </c:pt>
                <c:pt idx="341">
                  <c:v>0</c:v>
                </c:pt>
                <c:pt idx="342">
                  <c:v>0</c:v>
                </c:pt>
                <c:pt idx="343">
                  <c:v>0</c:v>
                </c:pt>
                <c:pt idx="344">
                  <c:v>0</c:v>
                </c:pt>
                <c:pt idx="345">
                  <c:v>0</c:v>
                </c:pt>
                <c:pt idx="346">
                  <c:v>0</c:v>
                </c:pt>
                <c:pt idx="347">
                  <c:v>0</c:v>
                </c:pt>
                <c:pt idx="348">
                  <c:v>0</c:v>
                </c:pt>
                <c:pt idx="349">
                  <c:v>0</c:v>
                </c:pt>
                <c:pt idx="350">
                  <c:v>0</c:v>
                </c:pt>
                <c:pt idx="351">
                  <c:v>0</c:v>
                </c:pt>
                <c:pt idx="352">
                  <c:v>0</c:v>
                </c:pt>
                <c:pt idx="353">
                  <c:v>0</c:v>
                </c:pt>
                <c:pt idx="354">
                  <c:v>0</c:v>
                </c:pt>
                <c:pt idx="355">
                  <c:v>0</c:v>
                </c:pt>
                <c:pt idx="356">
                  <c:v>0</c:v>
                </c:pt>
                <c:pt idx="357">
                  <c:v>0</c:v>
                </c:pt>
                <c:pt idx="358">
                  <c:v>0</c:v>
                </c:pt>
                <c:pt idx="359">
                  <c:v>0</c:v>
                </c:pt>
                <c:pt idx="360">
                  <c:v>0</c:v>
                </c:pt>
                <c:pt idx="361">
                  <c:v>0</c:v>
                </c:pt>
                <c:pt idx="362">
                  <c:v>0</c:v>
                </c:pt>
                <c:pt idx="363">
                  <c:v>0</c:v>
                </c:pt>
                <c:pt idx="364">
                  <c:v>0</c:v>
                </c:pt>
                <c:pt idx="365">
                  <c:v>0</c:v>
                </c:pt>
                <c:pt idx="366">
                  <c:v>0</c:v>
                </c:pt>
                <c:pt idx="367">
                  <c:v>0</c:v>
                </c:pt>
                <c:pt idx="368">
                  <c:v>0</c:v>
                </c:pt>
                <c:pt idx="369">
                  <c:v>0</c:v>
                </c:pt>
                <c:pt idx="370">
                  <c:v>0</c:v>
                </c:pt>
                <c:pt idx="371">
                  <c:v>0</c:v>
                </c:pt>
                <c:pt idx="372">
                  <c:v>0</c:v>
                </c:pt>
                <c:pt idx="373">
                  <c:v>0</c:v>
                </c:pt>
                <c:pt idx="374">
                  <c:v>0</c:v>
                </c:pt>
                <c:pt idx="375">
                  <c:v>0</c:v>
                </c:pt>
                <c:pt idx="376">
                  <c:v>0</c:v>
                </c:pt>
                <c:pt idx="377">
                  <c:v>0</c:v>
                </c:pt>
                <c:pt idx="378">
                  <c:v>0</c:v>
                </c:pt>
                <c:pt idx="379">
                  <c:v>0</c:v>
                </c:pt>
                <c:pt idx="380">
                  <c:v>0</c:v>
                </c:pt>
                <c:pt idx="381">
                  <c:v>0</c:v>
                </c:pt>
                <c:pt idx="382">
                  <c:v>0</c:v>
                </c:pt>
                <c:pt idx="383">
                  <c:v>0</c:v>
                </c:pt>
                <c:pt idx="384">
                  <c:v>0</c:v>
                </c:pt>
                <c:pt idx="385">
                  <c:v>0</c:v>
                </c:pt>
                <c:pt idx="386">
                  <c:v>0</c:v>
                </c:pt>
                <c:pt idx="387">
                  <c:v>0</c:v>
                </c:pt>
                <c:pt idx="388">
                  <c:v>0</c:v>
                </c:pt>
                <c:pt idx="389">
                  <c:v>0</c:v>
                </c:pt>
                <c:pt idx="390">
                  <c:v>0</c:v>
                </c:pt>
                <c:pt idx="391">
                  <c:v>0</c:v>
                </c:pt>
                <c:pt idx="392">
                  <c:v>0</c:v>
                </c:pt>
                <c:pt idx="393">
                  <c:v>0</c:v>
                </c:pt>
                <c:pt idx="394">
                  <c:v>0</c:v>
                </c:pt>
                <c:pt idx="395">
                  <c:v>0</c:v>
                </c:pt>
                <c:pt idx="396">
                  <c:v>0</c:v>
                </c:pt>
                <c:pt idx="397">
                  <c:v>0</c:v>
                </c:pt>
                <c:pt idx="398">
                  <c:v>0</c:v>
                </c:pt>
                <c:pt idx="399">
                  <c:v>0</c:v>
                </c:pt>
                <c:pt idx="400">
                  <c:v>0</c:v>
                </c:pt>
                <c:pt idx="401">
                  <c:v>0</c:v>
                </c:pt>
                <c:pt idx="402">
                  <c:v>0</c:v>
                </c:pt>
                <c:pt idx="403">
                  <c:v>0</c:v>
                </c:pt>
                <c:pt idx="404">
                  <c:v>0</c:v>
                </c:pt>
                <c:pt idx="405">
                  <c:v>0</c:v>
                </c:pt>
                <c:pt idx="406">
                  <c:v>0</c:v>
                </c:pt>
                <c:pt idx="407">
                  <c:v>0</c:v>
                </c:pt>
                <c:pt idx="408">
                  <c:v>0</c:v>
                </c:pt>
                <c:pt idx="409">
                  <c:v>0</c:v>
                </c:pt>
                <c:pt idx="410">
                  <c:v>0</c:v>
                </c:pt>
                <c:pt idx="411">
                  <c:v>0</c:v>
                </c:pt>
                <c:pt idx="412">
                  <c:v>0</c:v>
                </c:pt>
                <c:pt idx="413">
                  <c:v>0</c:v>
                </c:pt>
                <c:pt idx="414">
                  <c:v>0</c:v>
                </c:pt>
                <c:pt idx="415">
                  <c:v>0</c:v>
                </c:pt>
                <c:pt idx="416">
                  <c:v>0</c:v>
                </c:pt>
                <c:pt idx="417">
                  <c:v>0</c:v>
                </c:pt>
                <c:pt idx="418">
                  <c:v>0</c:v>
                </c:pt>
                <c:pt idx="419">
                  <c:v>0</c:v>
                </c:pt>
                <c:pt idx="420">
                  <c:v>0</c:v>
                </c:pt>
                <c:pt idx="421">
                  <c:v>0</c:v>
                </c:pt>
                <c:pt idx="422">
                  <c:v>0</c:v>
                </c:pt>
                <c:pt idx="423">
                  <c:v>0</c:v>
                </c:pt>
                <c:pt idx="424">
                  <c:v>0</c:v>
                </c:pt>
                <c:pt idx="425">
                  <c:v>0</c:v>
                </c:pt>
                <c:pt idx="426">
                  <c:v>0</c:v>
                </c:pt>
                <c:pt idx="427">
                  <c:v>0</c:v>
                </c:pt>
                <c:pt idx="428">
                  <c:v>0</c:v>
                </c:pt>
                <c:pt idx="429">
                  <c:v>0</c:v>
                </c:pt>
                <c:pt idx="430">
                  <c:v>0</c:v>
                </c:pt>
                <c:pt idx="431">
                  <c:v>0</c:v>
                </c:pt>
                <c:pt idx="432">
                  <c:v>0</c:v>
                </c:pt>
                <c:pt idx="433">
                  <c:v>0</c:v>
                </c:pt>
                <c:pt idx="434">
                  <c:v>0</c:v>
                </c:pt>
                <c:pt idx="435">
                  <c:v>0</c:v>
                </c:pt>
                <c:pt idx="436">
                  <c:v>0</c:v>
                </c:pt>
                <c:pt idx="437">
                  <c:v>0</c:v>
                </c:pt>
                <c:pt idx="438">
                  <c:v>0</c:v>
                </c:pt>
                <c:pt idx="439">
                  <c:v>0</c:v>
                </c:pt>
                <c:pt idx="440">
                  <c:v>0</c:v>
                </c:pt>
                <c:pt idx="441">
                  <c:v>0</c:v>
                </c:pt>
                <c:pt idx="442">
                  <c:v>0</c:v>
                </c:pt>
                <c:pt idx="443">
                  <c:v>0</c:v>
                </c:pt>
                <c:pt idx="444">
                  <c:v>0</c:v>
                </c:pt>
                <c:pt idx="445">
                  <c:v>0</c:v>
                </c:pt>
                <c:pt idx="446">
                  <c:v>0</c:v>
                </c:pt>
                <c:pt idx="447">
                  <c:v>0</c:v>
                </c:pt>
                <c:pt idx="448">
                  <c:v>0</c:v>
                </c:pt>
                <c:pt idx="449">
                  <c:v>0</c:v>
                </c:pt>
                <c:pt idx="450">
                  <c:v>0</c:v>
                </c:pt>
                <c:pt idx="451">
                  <c:v>0</c:v>
                </c:pt>
                <c:pt idx="452">
                  <c:v>0</c:v>
                </c:pt>
                <c:pt idx="453">
                  <c:v>0</c:v>
                </c:pt>
                <c:pt idx="454">
                  <c:v>0</c:v>
                </c:pt>
                <c:pt idx="455">
                  <c:v>0</c:v>
                </c:pt>
                <c:pt idx="456">
                  <c:v>0</c:v>
                </c:pt>
                <c:pt idx="457">
                  <c:v>0</c:v>
                </c:pt>
                <c:pt idx="458">
                  <c:v>0</c:v>
                </c:pt>
                <c:pt idx="459">
                  <c:v>0</c:v>
                </c:pt>
                <c:pt idx="460">
                  <c:v>0</c:v>
                </c:pt>
                <c:pt idx="461">
                  <c:v>0</c:v>
                </c:pt>
                <c:pt idx="462">
                  <c:v>0</c:v>
                </c:pt>
                <c:pt idx="463">
                  <c:v>0</c:v>
                </c:pt>
                <c:pt idx="464">
                  <c:v>0</c:v>
                </c:pt>
                <c:pt idx="465">
                  <c:v>0</c:v>
                </c:pt>
                <c:pt idx="466">
                  <c:v>0</c:v>
                </c:pt>
                <c:pt idx="467">
                  <c:v>0</c:v>
                </c:pt>
                <c:pt idx="468">
                  <c:v>0</c:v>
                </c:pt>
                <c:pt idx="469">
                  <c:v>0</c:v>
                </c:pt>
                <c:pt idx="470">
                  <c:v>0</c:v>
                </c:pt>
                <c:pt idx="471">
                  <c:v>0</c:v>
                </c:pt>
                <c:pt idx="472">
                  <c:v>0</c:v>
                </c:pt>
                <c:pt idx="473">
                  <c:v>0</c:v>
                </c:pt>
                <c:pt idx="474">
                  <c:v>0</c:v>
                </c:pt>
                <c:pt idx="475">
                  <c:v>0</c:v>
                </c:pt>
                <c:pt idx="476">
                  <c:v>0</c:v>
                </c:pt>
                <c:pt idx="477">
                  <c:v>0</c:v>
                </c:pt>
                <c:pt idx="478">
                  <c:v>0</c:v>
                </c:pt>
                <c:pt idx="479">
                  <c:v>0</c:v>
                </c:pt>
                <c:pt idx="480">
                  <c:v>0</c:v>
                </c:pt>
                <c:pt idx="481">
                  <c:v>0</c:v>
                </c:pt>
                <c:pt idx="482">
                  <c:v>0</c:v>
                </c:pt>
                <c:pt idx="483">
                  <c:v>0</c:v>
                </c:pt>
                <c:pt idx="484">
                  <c:v>0</c:v>
                </c:pt>
                <c:pt idx="485">
                  <c:v>0</c:v>
                </c:pt>
                <c:pt idx="486">
                  <c:v>0</c:v>
                </c:pt>
                <c:pt idx="487">
                  <c:v>0</c:v>
                </c:pt>
                <c:pt idx="488">
                  <c:v>0</c:v>
                </c:pt>
                <c:pt idx="489">
                  <c:v>0</c:v>
                </c:pt>
                <c:pt idx="490">
                  <c:v>0</c:v>
                </c:pt>
                <c:pt idx="491">
                  <c:v>0</c:v>
                </c:pt>
                <c:pt idx="492">
                  <c:v>0</c:v>
                </c:pt>
                <c:pt idx="493">
                  <c:v>0</c:v>
                </c:pt>
                <c:pt idx="494">
                  <c:v>0</c:v>
                </c:pt>
                <c:pt idx="495">
                  <c:v>0</c:v>
                </c:pt>
                <c:pt idx="496">
                  <c:v>0</c:v>
                </c:pt>
                <c:pt idx="497">
                  <c:v>0</c:v>
                </c:pt>
                <c:pt idx="498">
                  <c:v>0</c:v>
                </c:pt>
                <c:pt idx="499">
                  <c:v>0</c:v>
                </c:pt>
                <c:pt idx="500">
                  <c:v>0</c:v>
                </c:pt>
                <c:pt idx="501">
                  <c:v>0</c:v>
                </c:pt>
                <c:pt idx="502">
                  <c:v>0</c:v>
                </c:pt>
                <c:pt idx="503">
                  <c:v>0</c:v>
                </c:pt>
                <c:pt idx="504">
                  <c:v>0</c:v>
                </c:pt>
                <c:pt idx="505">
                  <c:v>0</c:v>
                </c:pt>
                <c:pt idx="506">
                  <c:v>0</c:v>
                </c:pt>
                <c:pt idx="507">
                  <c:v>0</c:v>
                </c:pt>
                <c:pt idx="508">
                  <c:v>0</c:v>
                </c:pt>
                <c:pt idx="509">
                  <c:v>0</c:v>
                </c:pt>
                <c:pt idx="510">
                  <c:v>0</c:v>
                </c:pt>
                <c:pt idx="511">
                  <c:v>0</c:v>
                </c:pt>
                <c:pt idx="512">
                  <c:v>0</c:v>
                </c:pt>
                <c:pt idx="513">
                  <c:v>0</c:v>
                </c:pt>
                <c:pt idx="514">
                  <c:v>0</c:v>
                </c:pt>
                <c:pt idx="515">
                  <c:v>0</c:v>
                </c:pt>
                <c:pt idx="516">
                  <c:v>0</c:v>
                </c:pt>
                <c:pt idx="517">
                  <c:v>0</c:v>
                </c:pt>
                <c:pt idx="518">
                  <c:v>0</c:v>
                </c:pt>
                <c:pt idx="519">
                  <c:v>0</c:v>
                </c:pt>
                <c:pt idx="520">
                  <c:v>0</c:v>
                </c:pt>
                <c:pt idx="521">
                  <c:v>0</c:v>
                </c:pt>
                <c:pt idx="522">
                  <c:v>0</c:v>
                </c:pt>
                <c:pt idx="523">
                  <c:v>0</c:v>
                </c:pt>
                <c:pt idx="524">
                  <c:v>0</c:v>
                </c:pt>
                <c:pt idx="525">
                  <c:v>0</c:v>
                </c:pt>
                <c:pt idx="526">
                  <c:v>0</c:v>
                </c:pt>
                <c:pt idx="527">
                  <c:v>0</c:v>
                </c:pt>
                <c:pt idx="528">
                  <c:v>0</c:v>
                </c:pt>
                <c:pt idx="529">
                  <c:v>0</c:v>
                </c:pt>
                <c:pt idx="530">
                  <c:v>0</c:v>
                </c:pt>
                <c:pt idx="531">
                  <c:v>0</c:v>
                </c:pt>
                <c:pt idx="532">
                  <c:v>0</c:v>
                </c:pt>
                <c:pt idx="533">
                  <c:v>0</c:v>
                </c:pt>
                <c:pt idx="534">
                  <c:v>0</c:v>
                </c:pt>
                <c:pt idx="535">
                  <c:v>0</c:v>
                </c:pt>
                <c:pt idx="536">
                  <c:v>0</c:v>
                </c:pt>
                <c:pt idx="537">
                  <c:v>0</c:v>
                </c:pt>
                <c:pt idx="538">
                  <c:v>0</c:v>
                </c:pt>
                <c:pt idx="539">
                  <c:v>0</c:v>
                </c:pt>
                <c:pt idx="540">
                  <c:v>0</c:v>
                </c:pt>
                <c:pt idx="541">
                  <c:v>0</c:v>
                </c:pt>
                <c:pt idx="542">
                  <c:v>0</c:v>
                </c:pt>
                <c:pt idx="543">
                  <c:v>0</c:v>
                </c:pt>
                <c:pt idx="544">
                  <c:v>0</c:v>
                </c:pt>
                <c:pt idx="545">
                  <c:v>0</c:v>
                </c:pt>
                <c:pt idx="546">
                  <c:v>0</c:v>
                </c:pt>
                <c:pt idx="547">
                  <c:v>0</c:v>
                </c:pt>
                <c:pt idx="548">
                  <c:v>0</c:v>
                </c:pt>
                <c:pt idx="549">
                  <c:v>0</c:v>
                </c:pt>
                <c:pt idx="550">
                  <c:v>0</c:v>
                </c:pt>
                <c:pt idx="551">
                  <c:v>0</c:v>
                </c:pt>
                <c:pt idx="552">
                  <c:v>0</c:v>
                </c:pt>
                <c:pt idx="553">
                  <c:v>0</c:v>
                </c:pt>
                <c:pt idx="554">
                  <c:v>0</c:v>
                </c:pt>
                <c:pt idx="555">
                  <c:v>0</c:v>
                </c:pt>
                <c:pt idx="556">
                  <c:v>0</c:v>
                </c:pt>
                <c:pt idx="557">
                  <c:v>0</c:v>
                </c:pt>
                <c:pt idx="558">
                  <c:v>0</c:v>
                </c:pt>
                <c:pt idx="559">
                  <c:v>0</c:v>
                </c:pt>
                <c:pt idx="560">
                  <c:v>0</c:v>
                </c:pt>
                <c:pt idx="561">
                  <c:v>0</c:v>
                </c:pt>
                <c:pt idx="562">
                  <c:v>0</c:v>
                </c:pt>
                <c:pt idx="563">
                  <c:v>0</c:v>
                </c:pt>
                <c:pt idx="564">
                  <c:v>0</c:v>
                </c:pt>
                <c:pt idx="565">
                  <c:v>0</c:v>
                </c:pt>
                <c:pt idx="566">
                  <c:v>0</c:v>
                </c:pt>
                <c:pt idx="567">
                  <c:v>0</c:v>
                </c:pt>
                <c:pt idx="568">
                  <c:v>0</c:v>
                </c:pt>
                <c:pt idx="569">
                  <c:v>0</c:v>
                </c:pt>
                <c:pt idx="570">
                  <c:v>0</c:v>
                </c:pt>
                <c:pt idx="571">
                  <c:v>0</c:v>
                </c:pt>
                <c:pt idx="572">
                  <c:v>0</c:v>
                </c:pt>
                <c:pt idx="573">
                  <c:v>0</c:v>
                </c:pt>
                <c:pt idx="574">
                  <c:v>0</c:v>
                </c:pt>
                <c:pt idx="575">
                  <c:v>0</c:v>
                </c:pt>
                <c:pt idx="576">
                  <c:v>0</c:v>
                </c:pt>
                <c:pt idx="577">
                  <c:v>0</c:v>
                </c:pt>
                <c:pt idx="578">
                  <c:v>0</c:v>
                </c:pt>
                <c:pt idx="579">
                  <c:v>0</c:v>
                </c:pt>
                <c:pt idx="580">
                  <c:v>0</c:v>
                </c:pt>
                <c:pt idx="581">
                  <c:v>0</c:v>
                </c:pt>
                <c:pt idx="582">
                  <c:v>0</c:v>
                </c:pt>
                <c:pt idx="583">
                  <c:v>0</c:v>
                </c:pt>
                <c:pt idx="584">
                  <c:v>0</c:v>
                </c:pt>
                <c:pt idx="585">
                  <c:v>0</c:v>
                </c:pt>
                <c:pt idx="586">
                  <c:v>0</c:v>
                </c:pt>
                <c:pt idx="587">
                  <c:v>0</c:v>
                </c:pt>
                <c:pt idx="588">
                  <c:v>0</c:v>
                </c:pt>
                <c:pt idx="589">
                  <c:v>0</c:v>
                </c:pt>
                <c:pt idx="590">
                  <c:v>0</c:v>
                </c:pt>
                <c:pt idx="591">
                  <c:v>0</c:v>
                </c:pt>
                <c:pt idx="592">
                  <c:v>0</c:v>
                </c:pt>
                <c:pt idx="593">
                  <c:v>0</c:v>
                </c:pt>
                <c:pt idx="594">
                  <c:v>0</c:v>
                </c:pt>
                <c:pt idx="595">
                  <c:v>0</c:v>
                </c:pt>
                <c:pt idx="596">
                  <c:v>0</c:v>
                </c:pt>
                <c:pt idx="597">
                  <c:v>0</c:v>
                </c:pt>
                <c:pt idx="598">
                  <c:v>0</c:v>
                </c:pt>
                <c:pt idx="599">
                  <c:v>0</c:v>
                </c:pt>
                <c:pt idx="600">
                  <c:v>0</c:v>
                </c:pt>
                <c:pt idx="601">
                  <c:v>0</c:v>
                </c:pt>
                <c:pt idx="602">
                  <c:v>0</c:v>
                </c:pt>
                <c:pt idx="603">
                  <c:v>0</c:v>
                </c:pt>
                <c:pt idx="604">
                  <c:v>0</c:v>
                </c:pt>
                <c:pt idx="605">
                  <c:v>0</c:v>
                </c:pt>
                <c:pt idx="606">
                  <c:v>0</c:v>
                </c:pt>
                <c:pt idx="607">
                  <c:v>0</c:v>
                </c:pt>
                <c:pt idx="608">
                  <c:v>0</c:v>
                </c:pt>
                <c:pt idx="609">
                  <c:v>0</c:v>
                </c:pt>
                <c:pt idx="610">
                  <c:v>0</c:v>
                </c:pt>
                <c:pt idx="611">
                  <c:v>0</c:v>
                </c:pt>
                <c:pt idx="612">
                  <c:v>0</c:v>
                </c:pt>
                <c:pt idx="613">
                  <c:v>0</c:v>
                </c:pt>
                <c:pt idx="614">
                  <c:v>0</c:v>
                </c:pt>
                <c:pt idx="615">
                  <c:v>0</c:v>
                </c:pt>
                <c:pt idx="616">
                  <c:v>0</c:v>
                </c:pt>
                <c:pt idx="617">
                  <c:v>0</c:v>
                </c:pt>
                <c:pt idx="618">
                  <c:v>0</c:v>
                </c:pt>
                <c:pt idx="619">
                  <c:v>0</c:v>
                </c:pt>
                <c:pt idx="620">
                  <c:v>0</c:v>
                </c:pt>
                <c:pt idx="621">
                  <c:v>0</c:v>
                </c:pt>
                <c:pt idx="622">
                  <c:v>0</c:v>
                </c:pt>
                <c:pt idx="623">
                  <c:v>0</c:v>
                </c:pt>
                <c:pt idx="624">
                  <c:v>0</c:v>
                </c:pt>
                <c:pt idx="625">
                  <c:v>0</c:v>
                </c:pt>
                <c:pt idx="626">
                  <c:v>0</c:v>
                </c:pt>
                <c:pt idx="627">
                  <c:v>0</c:v>
                </c:pt>
                <c:pt idx="628">
                  <c:v>0</c:v>
                </c:pt>
                <c:pt idx="629">
                  <c:v>0</c:v>
                </c:pt>
                <c:pt idx="630">
                  <c:v>0</c:v>
                </c:pt>
                <c:pt idx="631">
                  <c:v>0</c:v>
                </c:pt>
                <c:pt idx="632">
                  <c:v>0</c:v>
                </c:pt>
                <c:pt idx="633">
                  <c:v>0</c:v>
                </c:pt>
                <c:pt idx="634">
                  <c:v>0</c:v>
                </c:pt>
                <c:pt idx="635">
                  <c:v>0</c:v>
                </c:pt>
                <c:pt idx="636">
                  <c:v>0</c:v>
                </c:pt>
                <c:pt idx="637">
                  <c:v>0</c:v>
                </c:pt>
                <c:pt idx="638">
                  <c:v>0</c:v>
                </c:pt>
                <c:pt idx="639">
                  <c:v>0</c:v>
                </c:pt>
                <c:pt idx="640">
                  <c:v>0</c:v>
                </c:pt>
                <c:pt idx="641">
                  <c:v>0</c:v>
                </c:pt>
                <c:pt idx="642">
                  <c:v>0</c:v>
                </c:pt>
                <c:pt idx="643">
                  <c:v>0</c:v>
                </c:pt>
                <c:pt idx="644">
                  <c:v>0</c:v>
                </c:pt>
                <c:pt idx="645">
                  <c:v>0</c:v>
                </c:pt>
                <c:pt idx="646">
                  <c:v>0</c:v>
                </c:pt>
                <c:pt idx="647">
                  <c:v>0</c:v>
                </c:pt>
                <c:pt idx="648">
                  <c:v>0</c:v>
                </c:pt>
                <c:pt idx="649">
                  <c:v>0</c:v>
                </c:pt>
                <c:pt idx="650">
                  <c:v>0</c:v>
                </c:pt>
                <c:pt idx="651">
                  <c:v>0</c:v>
                </c:pt>
                <c:pt idx="652">
                  <c:v>0</c:v>
                </c:pt>
                <c:pt idx="653">
                  <c:v>0</c:v>
                </c:pt>
                <c:pt idx="654">
                  <c:v>0</c:v>
                </c:pt>
                <c:pt idx="655">
                  <c:v>0</c:v>
                </c:pt>
                <c:pt idx="656">
                  <c:v>0</c:v>
                </c:pt>
                <c:pt idx="657">
                  <c:v>0</c:v>
                </c:pt>
                <c:pt idx="658">
                  <c:v>0</c:v>
                </c:pt>
                <c:pt idx="659">
                  <c:v>0</c:v>
                </c:pt>
                <c:pt idx="660">
                  <c:v>0</c:v>
                </c:pt>
                <c:pt idx="661">
                  <c:v>0</c:v>
                </c:pt>
                <c:pt idx="662">
                  <c:v>0</c:v>
                </c:pt>
                <c:pt idx="663">
                  <c:v>0</c:v>
                </c:pt>
                <c:pt idx="664">
                  <c:v>0</c:v>
                </c:pt>
                <c:pt idx="665">
                  <c:v>0</c:v>
                </c:pt>
                <c:pt idx="666">
                  <c:v>0</c:v>
                </c:pt>
                <c:pt idx="667">
                  <c:v>0</c:v>
                </c:pt>
                <c:pt idx="668">
                  <c:v>0</c:v>
                </c:pt>
                <c:pt idx="669">
                  <c:v>0</c:v>
                </c:pt>
                <c:pt idx="670">
                  <c:v>0</c:v>
                </c:pt>
                <c:pt idx="671">
                  <c:v>0</c:v>
                </c:pt>
                <c:pt idx="672">
                  <c:v>0</c:v>
                </c:pt>
                <c:pt idx="673">
                  <c:v>0</c:v>
                </c:pt>
                <c:pt idx="674">
                  <c:v>0</c:v>
                </c:pt>
                <c:pt idx="675">
                  <c:v>0</c:v>
                </c:pt>
                <c:pt idx="676">
                  <c:v>0</c:v>
                </c:pt>
                <c:pt idx="677">
                  <c:v>0</c:v>
                </c:pt>
                <c:pt idx="678">
                  <c:v>0</c:v>
                </c:pt>
                <c:pt idx="679">
                  <c:v>0</c:v>
                </c:pt>
                <c:pt idx="680">
                  <c:v>0</c:v>
                </c:pt>
                <c:pt idx="681">
                  <c:v>0</c:v>
                </c:pt>
                <c:pt idx="682">
                  <c:v>0</c:v>
                </c:pt>
                <c:pt idx="683">
                  <c:v>0</c:v>
                </c:pt>
                <c:pt idx="684">
                  <c:v>0</c:v>
                </c:pt>
                <c:pt idx="685">
                  <c:v>0</c:v>
                </c:pt>
                <c:pt idx="686">
                  <c:v>0</c:v>
                </c:pt>
                <c:pt idx="687">
                  <c:v>0</c:v>
                </c:pt>
                <c:pt idx="688">
                  <c:v>0</c:v>
                </c:pt>
                <c:pt idx="689">
                  <c:v>0</c:v>
                </c:pt>
                <c:pt idx="690">
                  <c:v>0</c:v>
                </c:pt>
                <c:pt idx="691">
                  <c:v>0</c:v>
                </c:pt>
                <c:pt idx="692">
                  <c:v>0</c:v>
                </c:pt>
                <c:pt idx="693">
                  <c:v>0</c:v>
                </c:pt>
                <c:pt idx="694">
                  <c:v>0</c:v>
                </c:pt>
                <c:pt idx="695">
                  <c:v>0</c:v>
                </c:pt>
                <c:pt idx="696">
                  <c:v>0</c:v>
                </c:pt>
                <c:pt idx="697">
                  <c:v>0</c:v>
                </c:pt>
                <c:pt idx="698">
                  <c:v>0</c:v>
                </c:pt>
                <c:pt idx="699">
                  <c:v>0</c:v>
                </c:pt>
                <c:pt idx="700">
                  <c:v>0</c:v>
                </c:pt>
                <c:pt idx="701">
                  <c:v>0</c:v>
                </c:pt>
                <c:pt idx="702">
                  <c:v>0</c:v>
                </c:pt>
                <c:pt idx="703">
                  <c:v>0</c:v>
                </c:pt>
                <c:pt idx="704">
                  <c:v>0</c:v>
                </c:pt>
                <c:pt idx="705">
                  <c:v>0</c:v>
                </c:pt>
                <c:pt idx="706">
                  <c:v>0</c:v>
                </c:pt>
                <c:pt idx="707">
                  <c:v>0</c:v>
                </c:pt>
                <c:pt idx="708">
                  <c:v>0</c:v>
                </c:pt>
                <c:pt idx="709">
                  <c:v>0</c:v>
                </c:pt>
                <c:pt idx="710">
                  <c:v>0</c:v>
                </c:pt>
                <c:pt idx="711">
                  <c:v>0</c:v>
                </c:pt>
                <c:pt idx="712">
                  <c:v>0</c:v>
                </c:pt>
                <c:pt idx="713">
                  <c:v>0</c:v>
                </c:pt>
                <c:pt idx="714">
                  <c:v>0</c:v>
                </c:pt>
                <c:pt idx="715">
                  <c:v>0</c:v>
                </c:pt>
                <c:pt idx="716">
                  <c:v>0</c:v>
                </c:pt>
                <c:pt idx="717">
                  <c:v>0</c:v>
                </c:pt>
                <c:pt idx="718">
                  <c:v>0</c:v>
                </c:pt>
                <c:pt idx="719">
                  <c:v>0</c:v>
                </c:pt>
                <c:pt idx="720">
                  <c:v>0</c:v>
                </c:pt>
                <c:pt idx="721">
                  <c:v>0</c:v>
                </c:pt>
                <c:pt idx="722">
                  <c:v>0</c:v>
                </c:pt>
                <c:pt idx="723">
                  <c:v>0</c:v>
                </c:pt>
                <c:pt idx="724">
                  <c:v>0</c:v>
                </c:pt>
                <c:pt idx="725">
                  <c:v>0</c:v>
                </c:pt>
                <c:pt idx="726">
                  <c:v>0</c:v>
                </c:pt>
                <c:pt idx="727">
                  <c:v>0</c:v>
                </c:pt>
                <c:pt idx="728">
                  <c:v>0</c:v>
                </c:pt>
                <c:pt idx="729">
                  <c:v>0</c:v>
                </c:pt>
                <c:pt idx="730">
                  <c:v>0</c:v>
                </c:pt>
                <c:pt idx="731">
                  <c:v>0</c:v>
                </c:pt>
                <c:pt idx="732">
                  <c:v>0</c:v>
                </c:pt>
                <c:pt idx="733">
                  <c:v>0</c:v>
                </c:pt>
                <c:pt idx="734">
                  <c:v>0</c:v>
                </c:pt>
                <c:pt idx="735">
                  <c:v>0</c:v>
                </c:pt>
                <c:pt idx="736">
                  <c:v>0</c:v>
                </c:pt>
                <c:pt idx="737">
                  <c:v>0</c:v>
                </c:pt>
                <c:pt idx="738">
                  <c:v>0</c:v>
                </c:pt>
                <c:pt idx="739">
                  <c:v>0</c:v>
                </c:pt>
                <c:pt idx="740">
                  <c:v>0</c:v>
                </c:pt>
                <c:pt idx="741">
                  <c:v>0</c:v>
                </c:pt>
                <c:pt idx="742">
                  <c:v>0</c:v>
                </c:pt>
                <c:pt idx="743">
                  <c:v>0</c:v>
                </c:pt>
                <c:pt idx="744">
                  <c:v>0</c:v>
                </c:pt>
                <c:pt idx="745">
                  <c:v>0</c:v>
                </c:pt>
                <c:pt idx="746">
                  <c:v>0</c:v>
                </c:pt>
                <c:pt idx="747">
                  <c:v>0</c:v>
                </c:pt>
                <c:pt idx="748">
                  <c:v>0</c:v>
                </c:pt>
                <c:pt idx="749">
                  <c:v>0</c:v>
                </c:pt>
                <c:pt idx="750">
                  <c:v>0</c:v>
                </c:pt>
                <c:pt idx="751">
                  <c:v>0</c:v>
                </c:pt>
                <c:pt idx="752">
                  <c:v>0</c:v>
                </c:pt>
                <c:pt idx="753">
                  <c:v>0</c:v>
                </c:pt>
                <c:pt idx="754">
                  <c:v>0</c:v>
                </c:pt>
                <c:pt idx="755">
                  <c:v>0</c:v>
                </c:pt>
                <c:pt idx="756">
                  <c:v>0</c:v>
                </c:pt>
                <c:pt idx="757">
                  <c:v>0</c:v>
                </c:pt>
                <c:pt idx="758">
                  <c:v>0</c:v>
                </c:pt>
                <c:pt idx="759">
                  <c:v>0</c:v>
                </c:pt>
                <c:pt idx="760">
                  <c:v>0</c:v>
                </c:pt>
                <c:pt idx="761">
                  <c:v>0</c:v>
                </c:pt>
                <c:pt idx="762">
                  <c:v>0</c:v>
                </c:pt>
                <c:pt idx="763">
                  <c:v>0</c:v>
                </c:pt>
                <c:pt idx="764">
                  <c:v>0</c:v>
                </c:pt>
                <c:pt idx="765">
                  <c:v>0</c:v>
                </c:pt>
                <c:pt idx="766">
                  <c:v>0</c:v>
                </c:pt>
                <c:pt idx="767">
                  <c:v>0</c:v>
                </c:pt>
                <c:pt idx="768">
                  <c:v>0</c:v>
                </c:pt>
                <c:pt idx="769">
                  <c:v>0</c:v>
                </c:pt>
                <c:pt idx="770">
                  <c:v>0</c:v>
                </c:pt>
                <c:pt idx="771">
                  <c:v>0</c:v>
                </c:pt>
                <c:pt idx="772">
                  <c:v>0</c:v>
                </c:pt>
                <c:pt idx="773">
                  <c:v>0</c:v>
                </c:pt>
                <c:pt idx="774">
                  <c:v>0</c:v>
                </c:pt>
                <c:pt idx="775">
                  <c:v>0</c:v>
                </c:pt>
                <c:pt idx="776">
                  <c:v>0</c:v>
                </c:pt>
                <c:pt idx="777">
                  <c:v>0</c:v>
                </c:pt>
                <c:pt idx="778">
                  <c:v>0</c:v>
                </c:pt>
                <c:pt idx="779">
                  <c:v>0</c:v>
                </c:pt>
                <c:pt idx="780">
                  <c:v>0</c:v>
                </c:pt>
                <c:pt idx="781">
                  <c:v>0</c:v>
                </c:pt>
                <c:pt idx="782">
                  <c:v>0</c:v>
                </c:pt>
                <c:pt idx="783">
                  <c:v>0</c:v>
                </c:pt>
                <c:pt idx="784">
                  <c:v>0</c:v>
                </c:pt>
                <c:pt idx="785">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29">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4">
                  <c:v>0</c:v>
                </c:pt>
                <c:pt idx="845">
                  <c:v>0</c:v>
                </c:pt>
                <c:pt idx="846">
                  <c:v>0</c:v>
                </c:pt>
                <c:pt idx="847">
                  <c:v>0</c:v>
                </c:pt>
                <c:pt idx="848">
                  <c:v>0</c:v>
                </c:pt>
                <c:pt idx="849">
                  <c:v>0</c:v>
                </c:pt>
                <c:pt idx="850">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8">
                  <c:v>0</c:v>
                </c:pt>
                <c:pt idx="909">
                  <c:v>0</c:v>
                </c:pt>
                <c:pt idx="910">
                  <c:v>0</c:v>
                </c:pt>
                <c:pt idx="911">
                  <c:v>0</c:v>
                </c:pt>
                <c:pt idx="912">
                  <c:v>0</c:v>
                </c:pt>
                <c:pt idx="913">
                  <c:v>0</c:v>
                </c:pt>
                <c:pt idx="914">
                  <c:v>0</c:v>
                </c:pt>
                <c:pt idx="915">
                  <c:v>0</c:v>
                </c:pt>
                <c:pt idx="916">
                  <c:v>0</c:v>
                </c:pt>
                <c:pt idx="917">
                  <c:v>0</c:v>
                </c:pt>
                <c:pt idx="918">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pt idx="1000">
                  <c:v>0</c:v>
                </c:pt>
                <c:pt idx="1001">
                  <c:v>0</c:v>
                </c:pt>
                <c:pt idx="1002">
                  <c:v>0</c:v>
                </c:pt>
                <c:pt idx="1003">
                  <c:v>0</c:v>
                </c:pt>
                <c:pt idx="1004">
                  <c:v>0</c:v>
                </c:pt>
                <c:pt idx="1005">
                  <c:v>0</c:v>
                </c:pt>
                <c:pt idx="1006">
                  <c:v>0</c:v>
                </c:pt>
                <c:pt idx="1007">
                  <c:v>0</c:v>
                </c:pt>
                <c:pt idx="1008">
                  <c:v>0</c:v>
                </c:pt>
                <c:pt idx="1009">
                  <c:v>0</c:v>
                </c:pt>
                <c:pt idx="1010">
                  <c:v>0</c:v>
                </c:pt>
                <c:pt idx="1011">
                  <c:v>0</c:v>
                </c:pt>
                <c:pt idx="1012">
                  <c:v>0</c:v>
                </c:pt>
                <c:pt idx="1013">
                  <c:v>0</c:v>
                </c:pt>
                <c:pt idx="1014">
                  <c:v>0</c:v>
                </c:pt>
                <c:pt idx="1015">
                  <c:v>0</c:v>
                </c:pt>
                <c:pt idx="1016">
                  <c:v>0</c:v>
                </c:pt>
                <c:pt idx="1017">
                  <c:v>0</c:v>
                </c:pt>
                <c:pt idx="1018">
                  <c:v>0</c:v>
                </c:pt>
                <c:pt idx="1019">
                  <c:v>0</c:v>
                </c:pt>
                <c:pt idx="1020">
                  <c:v>0</c:v>
                </c:pt>
                <c:pt idx="1021">
                  <c:v>0</c:v>
                </c:pt>
                <c:pt idx="1022">
                  <c:v>0</c:v>
                </c:pt>
                <c:pt idx="1023">
                  <c:v>0</c:v>
                </c:pt>
                <c:pt idx="1024">
                  <c:v>0</c:v>
                </c:pt>
                <c:pt idx="1025">
                  <c:v>0</c:v>
                </c:pt>
                <c:pt idx="1026">
                  <c:v>0</c:v>
                </c:pt>
                <c:pt idx="1027">
                  <c:v>0</c:v>
                </c:pt>
                <c:pt idx="1028">
                  <c:v>0</c:v>
                </c:pt>
                <c:pt idx="1029">
                  <c:v>0</c:v>
                </c:pt>
                <c:pt idx="1030">
                  <c:v>0</c:v>
                </c:pt>
                <c:pt idx="1031">
                  <c:v>0</c:v>
                </c:pt>
                <c:pt idx="1032">
                  <c:v>0</c:v>
                </c:pt>
                <c:pt idx="1033">
                  <c:v>0</c:v>
                </c:pt>
                <c:pt idx="1034">
                  <c:v>0</c:v>
                </c:pt>
                <c:pt idx="1035">
                  <c:v>0</c:v>
                </c:pt>
                <c:pt idx="1036">
                  <c:v>0</c:v>
                </c:pt>
                <c:pt idx="1037">
                  <c:v>0</c:v>
                </c:pt>
                <c:pt idx="1038">
                  <c:v>0</c:v>
                </c:pt>
                <c:pt idx="1039">
                  <c:v>0</c:v>
                </c:pt>
                <c:pt idx="1040">
                  <c:v>0</c:v>
                </c:pt>
                <c:pt idx="1041">
                  <c:v>0</c:v>
                </c:pt>
                <c:pt idx="1042">
                  <c:v>0</c:v>
                </c:pt>
                <c:pt idx="1043">
                  <c:v>0</c:v>
                </c:pt>
                <c:pt idx="1044">
                  <c:v>0</c:v>
                </c:pt>
                <c:pt idx="1045">
                  <c:v>0</c:v>
                </c:pt>
                <c:pt idx="1046">
                  <c:v>0</c:v>
                </c:pt>
                <c:pt idx="1047">
                  <c:v>0</c:v>
                </c:pt>
                <c:pt idx="1048">
                  <c:v>0</c:v>
                </c:pt>
                <c:pt idx="1049">
                  <c:v>0</c:v>
                </c:pt>
                <c:pt idx="1050">
                  <c:v>0</c:v>
                </c:pt>
                <c:pt idx="1051">
                  <c:v>0</c:v>
                </c:pt>
                <c:pt idx="1052">
                  <c:v>0</c:v>
                </c:pt>
                <c:pt idx="1053">
                  <c:v>0</c:v>
                </c:pt>
                <c:pt idx="1054">
                  <c:v>0</c:v>
                </c:pt>
                <c:pt idx="1055">
                  <c:v>0</c:v>
                </c:pt>
                <c:pt idx="1056">
                  <c:v>0</c:v>
                </c:pt>
                <c:pt idx="1057">
                  <c:v>0</c:v>
                </c:pt>
                <c:pt idx="1058">
                  <c:v>0</c:v>
                </c:pt>
                <c:pt idx="1059">
                  <c:v>0</c:v>
                </c:pt>
                <c:pt idx="1060">
                  <c:v>0</c:v>
                </c:pt>
                <c:pt idx="1061">
                  <c:v>0</c:v>
                </c:pt>
                <c:pt idx="1062">
                  <c:v>0</c:v>
                </c:pt>
                <c:pt idx="1063">
                  <c:v>0</c:v>
                </c:pt>
                <c:pt idx="1064">
                  <c:v>0</c:v>
                </c:pt>
                <c:pt idx="1065">
                  <c:v>0</c:v>
                </c:pt>
                <c:pt idx="1066">
                  <c:v>0</c:v>
                </c:pt>
                <c:pt idx="1067">
                  <c:v>0</c:v>
                </c:pt>
                <c:pt idx="1068">
                  <c:v>0</c:v>
                </c:pt>
                <c:pt idx="1069">
                  <c:v>0</c:v>
                </c:pt>
                <c:pt idx="1070">
                  <c:v>0</c:v>
                </c:pt>
                <c:pt idx="1071">
                  <c:v>0</c:v>
                </c:pt>
                <c:pt idx="1072">
                  <c:v>0</c:v>
                </c:pt>
                <c:pt idx="1073">
                  <c:v>0</c:v>
                </c:pt>
                <c:pt idx="1074">
                  <c:v>0</c:v>
                </c:pt>
                <c:pt idx="1075">
                  <c:v>0</c:v>
                </c:pt>
                <c:pt idx="1076">
                  <c:v>0</c:v>
                </c:pt>
                <c:pt idx="1077">
                  <c:v>0</c:v>
                </c:pt>
                <c:pt idx="1078">
                  <c:v>0</c:v>
                </c:pt>
                <c:pt idx="1079">
                  <c:v>0</c:v>
                </c:pt>
                <c:pt idx="1080">
                  <c:v>0</c:v>
                </c:pt>
                <c:pt idx="1081">
                  <c:v>0</c:v>
                </c:pt>
                <c:pt idx="1082">
                  <c:v>0</c:v>
                </c:pt>
                <c:pt idx="1083">
                  <c:v>0</c:v>
                </c:pt>
                <c:pt idx="1084">
                  <c:v>0</c:v>
                </c:pt>
                <c:pt idx="1085">
                  <c:v>0</c:v>
                </c:pt>
                <c:pt idx="1086">
                  <c:v>0</c:v>
                </c:pt>
                <c:pt idx="1087">
                  <c:v>0</c:v>
                </c:pt>
                <c:pt idx="1088">
                  <c:v>0</c:v>
                </c:pt>
                <c:pt idx="1089">
                  <c:v>0</c:v>
                </c:pt>
                <c:pt idx="1090">
                  <c:v>0</c:v>
                </c:pt>
                <c:pt idx="1091">
                  <c:v>0</c:v>
                </c:pt>
                <c:pt idx="1092">
                  <c:v>0</c:v>
                </c:pt>
                <c:pt idx="1093">
                  <c:v>0</c:v>
                </c:pt>
                <c:pt idx="1094">
                  <c:v>0</c:v>
                </c:pt>
                <c:pt idx="1095">
                  <c:v>0</c:v>
                </c:pt>
                <c:pt idx="1096">
                  <c:v>0</c:v>
                </c:pt>
                <c:pt idx="1097">
                  <c:v>0</c:v>
                </c:pt>
                <c:pt idx="1098">
                  <c:v>0</c:v>
                </c:pt>
                <c:pt idx="1099">
                  <c:v>0</c:v>
                </c:pt>
                <c:pt idx="1100">
                  <c:v>0</c:v>
                </c:pt>
                <c:pt idx="1101">
                  <c:v>0</c:v>
                </c:pt>
                <c:pt idx="1102">
                  <c:v>0</c:v>
                </c:pt>
                <c:pt idx="1103">
                  <c:v>0</c:v>
                </c:pt>
                <c:pt idx="1104">
                  <c:v>0</c:v>
                </c:pt>
                <c:pt idx="1105">
                  <c:v>0</c:v>
                </c:pt>
                <c:pt idx="1106">
                  <c:v>0</c:v>
                </c:pt>
                <c:pt idx="1107">
                  <c:v>0</c:v>
                </c:pt>
                <c:pt idx="1108">
                  <c:v>0</c:v>
                </c:pt>
                <c:pt idx="1109">
                  <c:v>0</c:v>
                </c:pt>
                <c:pt idx="1110">
                  <c:v>0</c:v>
                </c:pt>
                <c:pt idx="1111">
                  <c:v>0</c:v>
                </c:pt>
                <c:pt idx="1112">
                  <c:v>0</c:v>
                </c:pt>
                <c:pt idx="1113">
                  <c:v>0</c:v>
                </c:pt>
                <c:pt idx="1114">
                  <c:v>0</c:v>
                </c:pt>
                <c:pt idx="1115">
                  <c:v>0</c:v>
                </c:pt>
                <c:pt idx="1116">
                  <c:v>0</c:v>
                </c:pt>
                <c:pt idx="1117">
                  <c:v>0</c:v>
                </c:pt>
                <c:pt idx="1118">
                  <c:v>0</c:v>
                </c:pt>
                <c:pt idx="1119">
                  <c:v>0</c:v>
                </c:pt>
                <c:pt idx="1120">
                  <c:v>0</c:v>
                </c:pt>
                <c:pt idx="1121">
                  <c:v>0</c:v>
                </c:pt>
                <c:pt idx="1122">
                  <c:v>0</c:v>
                </c:pt>
                <c:pt idx="1123">
                  <c:v>0</c:v>
                </c:pt>
                <c:pt idx="1124">
                  <c:v>0</c:v>
                </c:pt>
                <c:pt idx="1125">
                  <c:v>0</c:v>
                </c:pt>
                <c:pt idx="1126">
                  <c:v>0</c:v>
                </c:pt>
                <c:pt idx="1127">
                  <c:v>0</c:v>
                </c:pt>
                <c:pt idx="1128">
                  <c:v>0</c:v>
                </c:pt>
                <c:pt idx="1129">
                  <c:v>0</c:v>
                </c:pt>
                <c:pt idx="1130">
                  <c:v>0</c:v>
                </c:pt>
                <c:pt idx="1131">
                  <c:v>0</c:v>
                </c:pt>
                <c:pt idx="1132">
                  <c:v>0</c:v>
                </c:pt>
                <c:pt idx="1133">
                  <c:v>0</c:v>
                </c:pt>
                <c:pt idx="1134">
                  <c:v>0</c:v>
                </c:pt>
                <c:pt idx="1135">
                  <c:v>0</c:v>
                </c:pt>
                <c:pt idx="1136">
                  <c:v>0</c:v>
                </c:pt>
                <c:pt idx="1137">
                  <c:v>0</c:v>
                </c:pt>
                <c:pt idx="1138">
                  <c:v>0</c:v>
                </c:pt>
                <c:pt idx="1139">
                  <c:v>0</c:v>
                </c:pt>
                <c:pt idx="1140">
                  <c:v>0</c:v>
                </c:pt>
                <c:pt idx="1141">
                  <c:v>0</c:v>
                </c:pt>
                <c:pt idx="1142">
                  <c:v>0</c:v>
                </c:pt>
                <c:pt idx="1143">
                  <c:v>0</c:v>
                </c:pt>
                <c:pt idx="1144">
                  <c:v>0</c:v>
                </c:pt>
                <c:pt idx="1145">
                  <c:v>0</c:v>
                </c:pt>
                <c:pt idx="1146">
                  <c:v>0</c:v>
                </c:pt>
                <c:pt idx="1147">
                  <c:v>0</c:v>
                </c:pt>
                <c:pt idx="1148">
                  <c:v>0</c:v>
                </c:pt>
                <c:pt idx="1149">
                  <c:v>0</c:v>
                </c:pt>
                <c:pt idx="1150">
                  <c:v>0</c:v>
                </c:pt>
                <c:pt idx="1151">
                  <c:v>0</c:v>
                </c:pt>
                <c:pt idx="1152">
                  <c:v>0</c:v>
                </c:pt>
                <c:pt idx="1153">
                  <c:v>0</c:v>
                </c:pt>
                <c:pt idx="1154">
                  <c:v>0</c:v>
                </c:pt>
                <c:pt idx="1155">
                  <c:v>0</c:v>
                </c:pt>
                <c:pt idx="1156">
                  <c:v>0</c:v>
                </c:pt>
                <c:pt idx="1157">
                  <c:v>0</c:v>
                </c:pt>
                <c:pt idx="1158">
                  <c:v>0</c:v>
                </c:pt>
                <c:pt idx="1159">
                  <c:v>0</c:v>
                </c:pt>
                <c:pt idx="1160">
                  <c:v>0</c:v>
                </c:pt>
                <c:pt idx="1161">
                  <c:v>0</c:v>
                </c:pt>
                <c:pt idx="1162">
                  <c:v>0</c:v>
                </c:pt>
                <c:pt idx="1163">
                  <c:v>0</c:v>
                </c:pt>
                <c:pt idx="1164">
                  <c:v>0</c:v>
                </c:pt>
                <c:pt idx="1165">
                  <c:v>0</c:v>
                </c:pt>
                <c:pt idx="1166">
                  <c:v>0</c:v>
                </c:pt>
                <c:pt idx="1167">
                  <c:v>0</c:v>
                </c:pt>
                <c:pt idx="1168">
                  <c:v>0</c:v>
                </c:pt>
                <c:pt idx="1169">
                  <c:v>0</c:v>
                </c:pt>
                <c:pt idx="1170">
                  <c:v>0</c:v>
                </c:pt>
                <c:pt idx="1171">
                  <c:v>0</c:v>
                </c:pt>
                <c:pt idx="1172">
                  <c:v>0</c:v>
                </c:pt>
                <c:pt idx="1173">
                  <c:v>0</c:v>
                </c:pt>
                <c:pt idx="1174">
                  <c:v>0</c:v>
                </c:pt>
                <c:pt idx="1175">
                  <c:v>0</c:v>
                </c:pt>
                <c:pt idx="1176">
                  <c:v>0</c:v>
                </c:pt>
                <c:pt idx="1177">
                  <c:v>0</c:v>
                </c:pt>
                <c:pt idx="1178">
                  <c:v>0</c:v>
                </c:pt>
                <c:pt idx="1179">
                  <c:v>0</c:v>
                </c:pt>
                <c:pt idx="1180">
                  <c:v>0</c:v>
                </c:pt>
                <c:pt idx="1181">
                  <c:v>0</c:v>
                </c:pt>
                <c:pt idx="1182">
                  <c:v>0</c:v>
                </c:pt>
                <c:pt idx="1183">
                  <c:v>0</c:v>
                </c:pt>
                <c:pt idx="1184">
                  <c:v>0</c:v>
                </c:pt>
                <c:pt idx="1185">
                  <c:v>0</c:v>
                </c:pt>
                <c:pt idx="1186">
                  <c:v>0</c:v>
                </c:pt>
                <c:pt idx="1187">
                  <c:v>0</c:v>
                </c:pt>
                <c:pt idx="1188">
                  <c:v>0</c:v>
                </c:pt>
                <c:pt idx="1189">
                  <c:v>0</c:v>
                </c:pt>
                <c:pt idx="1190">
                  <c:v>0</c:v>
                </c:pt>
                <c:pt idx="1191">
                  <c:v>0</c:v>
                </c:pt>
                <c:pt idx="1192">
                  <c:v>0</c:v>
                </c:pt>
                <c:pt idx="1193">
                  <c:v>0</c:v>
                </c:pt>
                <c:pt idx="1194">
                  <c:v>0</c:v>
                </c:pt>
                <c:pt idx="1195">
                  <c:v>0</c:v>
                </c:pt>
                <c:pt idx="1196">
                  <c:v>0</c:v>
                </c:pt>
                <c:pt idx="1197">
                  <c:v>0</c:v>
                </c:pt>
                <c:pt idx="1198">
                  <c:v>0</c:v>
                </c:pt>
                <c:pt idx="1199">
                  <c:v>0</c:v>
                </c:pt>
                <c:pt idx="1200">
                  <c:v>0</c:v>
                </c:pt>
                <c:pt idx="1201">
                  <c:v>0</c:v>
                </c:pt>
                <c:pt idx="1202">
                  <c:v>0</c:v>
                </c:pt>
                <c:pt idx="1203">
                  <c:v>0</c:v>
                </c:pt>
                <c:pt idx="1204">
                  <c:v>0</c:v>
                </c:pt>
                <c:pt idx="1205">
                  <c:v>0</c:v>
                </c:pt>
                <c:pt idx="1206">
                  <c:v>0</c:v>
                </c:pt>
                <c:pt idx="1207">
                  <c:v>0</c:v>
                </c:pt>
                <c:pt idx="1208">
                  <c:v>0</c:v>
                </c:pt>
                <c:pt idx="1209">
                  <c:v>0</c:v>
                </c:pt>
                <c:pt idx="1210">
                  <c:v>0</c:v>
                </c:pt>
                <c:pt idx="1211">
                  <c:v>0</c:v>
                </c:pt>
                <c:pt idx="1212">
                  <c:v>0</c:v>
                </c:pt>
                <c:pt idx="1213">
                  <c:v>0</c:v>
                </c:pt>
                <c:pt idx="1214">
                  <c:v>0</c:v>
                </c:pt>
                <c:pt idx="1215">
                  <c:v>0</c:v>
                </c:pt>
                <c:pt idx="1216">
                  <c:v>0</c:v>
                </c:pt>
                <c:pt idx="1217">
                  <c:v>0</c:v>
                </c:pt>
                <c:pt idx="1218">
                  <c:v>0</c:v>
                </c:pt>
                <c:pt idx="1219">
                  <c:v>0</c:v>
                </c:pt>
                <c:pt idx="1220">
                  <c:v>0</c:v>
                </c:pt>
                <c:pt idx="1221">
                  <c:v>0</c:v>
                </c:pt>
                <c:pt idx="1222">
                  <c:v>0</c:v>
                </c:pt>
                <c:pt idx="1223">
                  <c:v>0</c:v>
                </c:pt>
                <c:pt idx="1224">
                  <c:v>0</c:v>
                </c:pt>
                <c:pt idx="1225">
                  <c:v>0</c:v>
                </c:pt>
                <c:pt idx="1226">
                  <c:v>0</c:v>
                </c:pt>
                <c:pt idx="1227">
                  <c:v>0</c:v>
                </c:pt>
                <c:pt idx="1228">
                  <c:v>0</c:v>
                </c:pt>
                <c:pt idx="1229">
                  <c:v>0</c:v>
                </c:pt>
                <c:pt idx="1230">
                  <c:v>0</c:v>
                </c:pt>
                <c:pt idx="1231">
                  <c:v>0</c:v>
                </c:pt>
                <c:pt idx="1232">
                  <c:v>0</c:v>
                </c:pt>
                <c:pt idx="1233">
                  <c:v>0</c:v>
                </c:pt>
                <c:pt idx="1234">
                  <c:v>0</c:v>
                </c:pt>
                <c:pt idx="1235">
                  <c:v>0</c:v>
                </c:pt>
                <c:pt idx="1236">
                  <c:v>0</c:v>
                </c:pt>
                <c:pt idx="1237">
                  <c:v>0</c:v>
                </c:pt>
                <c:pt idx="1238">
                  <c:v>0</c:v>
                </c:pt>
                <c:pt idx="1239">
                  <c:v>0</c:v>
                </c:pt>
                <c:pt idx="1240">
                  <c:v>0</c:v>
                </c:pt>
                <c:pt idx="1241">
                  <c:v>0</c:v>
                </c:pt>
                <c:pt idx="1242">
                  <c:v>0</c:v>
                </c:pt>
                <c:pt idx="1243">
                  <c:v>0</c:v>
                </c:pt>
                <c:pt idx="1244">
                  <c:v>0</c:v>
                </c:pt>
                <c:pt idx="1245">
                  <c:v>0</c:v>
                </c:pt>
                <c:pt idx="1246">
                  <c:v>0</c:v>
                </c:pt>
                <c:pt idx="1247">
                  <c:v>0</c:v>
                </c:pt>
                <c:pt idx="1248">
                  <c:v>0</c:v>
                </c:pt>
                <c:pt idx="1249">
                  <c:v>0</c:v>
                </c:pt>
                <c:pt idx="1250">
                  <c:v>0</c:v>
                </c:pt>
                <c:pt idx="1251">
                  <c:v>0</c:v>
                </c:pt>
                <c:pt idx="1252">
                  <c:v>0</c:v>
                </c:pt>
                <c:pt idx="1253">
                  <c:v>0</c:v>
                </c:pt>
                <c:pt idx="1254">
                  <c:v>0</c:v>
                </c:pt>
                <c:pt idx="1255">
                  <c:v>0</c:v>
                </c:pt>
                <c:pt idx="1256">
                  <c:v>0</c:v>
                </c:pt>
                <c:pt idx="1257">
                  <c:v>0</c:v>
                </c:pt>
                <c:pt idx="1258">
                  <c:v>0</c:v>
                </c:pt>
                <c:pt idx="1259">
                  <c:v>0</c:v>
                </c:pt>
                <c:pt idx="1260">
                  <c:v>0</c:v>
                </c:pt>
                <c:pt idx="1261">
                  <c:v>0</c:v>
                </c:pt>
                <c:pt idx="1262">
                  <c:v>0</c:v>
                </c:pt>
                <c:pt idx="1263">
                  <c:v>0</c:v>
                </c:pt>
                <c:pt idx="1264">
                  <c:v>0</c:v>
                </c:pt>
                <c:pt idx="1265">
                  <c:v>0</c:v>
                </c:pt>
                <c:pt idx="1266">
                  <c:v>0</c:v>
                </c:pt>
                <c:pt idx="1267">
                  <c:v>0</c:v>
                </c:pt>
                <c:pt idx="1268">
                  <c:v>0</c:v>
                </c:pt>
                <c:pt idx="1269">
                  <c:v>0</c:v>
                </c:pt>
                <c:pt idx="1270">
                  <c:v>0</c:v>
                </c:pt>
                <c:pt idx="1271">
                  <c:v>0</c:v>
                </c:pt>
                <c:pt idx="1272">
                  <c:v>0</c:v>
                </c:pt>
                <c:pt idx="1273">
                  <c:v>0</c:v>
                </c:pt>
                <c:pt idx="1274">
                  <c:v>0</c:v>
                </c:pt>
                <c:pt idx="1275">
                  <c:v>0</c:v>
                </c:pt>
                <c:pt idx="1276">
                  <c:v>0</c:v>
                </c:pt>
                <c:pt idx="1277">
                  <c:v>0</c:v>
                </c:pt>
                <c:pt idx="1278">
                  <c:v>0</c:v>
                </c:pt>
                <c:pt idx="1279">
                  <c:v>0</c:v>
                </c:pt>
                <c:pt idx="1280">
                  <c:v>0</c:v>
                </c:pt>
                <c:pt idx="1281">
                  <c:v>0</c:v>
                </c:pt>
                <c:pt idx="1282">
                  <c:v>0</c:v>
                </c:pt>
                <c:pt idx="1283">
                  <c:v>0</c:v>
                </c:pt>
                <c:pt idx="1284">
                  <c:v>0</c:v>
                </c:pt>
                <c:pt idx="1285">
                  <c:v>0</c:v>
                </c:pt>
                <c:pt idx="1286">
                  <c:v>0</c:v>
                </c:pt>
                <c:pt idx="1287">
                  <c:v>0</c:v>
                </c:pt>
                <c:pt idx="1288">
                  <c:v>0</c:v>
                </c:pt>
                <c:pt idx="1289">
                  <c:v>0</c:v>
                </c:pt>
                <c:pt idx="1290">
                  <c:v>0</c:v>
                </c:pt>
                <c:pt idx="1291">
                  <c:v>0</c:v>
                </c:pt>
                <c:pt idx="1292">
                  <c:v>0</c:v>
                </c:pt>
                <c:pt idx="1293">
                  <c:v>0</c:v>
                </c:pt>
                <c:pt idx="1294">
                  <c:v>0</c:v>
                </c:pt>
                <c:pt idx="1295">
                  <c:v>0</c:v>
                </c:pt>
                <c:pt idx="1296">
                  <c:v>0</c:v>
                </c:pt>
                <c:pt idx="1297">
                  <c:v>0</c:v>
                </c:pt>
                <c:pt idx="1298">
                  <c:v>0</c:v>
                </c:pt>
                <c:pt idx="1299">
                  <c:v>0</c:v>
                </c:pt>
                <c:pt idx="1300">
                  <c:v>0</c:v>
                </c:pt>
                <c:pt idx="1301">
                  <c:v>0</c:v>
                </c:pt>
                <c:pt idx="1302">
                  <c:v>0</c:v>
                </c:pt>
                <c:pt idx="1303">
                  <c:v>0</c:v>
                </c:pt>
                <c:pt idx="1304">
                  <c:v>0</c:v>
                </c:pt>
                <c:pt idx="1305">
                  <c:v>0</c:v>
                </c:pt>
                <c:pt idx="1306">
                  <c:v>0</c:v>
                </c:pt>
                <c:pt idx="1307">
                  <c:v>0</c:v>
                </c:pt>
                <c:pt idx="1308">
                  <c:v>0</c:v>
                </c:pt>
                <c:pt idx="1309">
                  <c:v>0</c:v>
                </c:pt>
                <c:pt idx="1310">
                  <c:v>0</c:v>
                </c:pt>
                <c:pt idx="1311">
                  <c:v>0</c:v>
                </c:pt>
                <c:pt idx="1312">
                  <c:v>0</c:v>
                </c:pt>
                <c:pt idx="1313">
                  <c:v>0</c:v>
                </c:pt>
                <c:pt idx="1314">
                  <c:v>0</c:v>
                </c:pt>
                <c:pt idx="1315">
                  <c:v>0</c:v>
                </c:pt>
                <c:pt idx="1316">
                  <c:v>0</c:v>
                </c:pt>
                <c:pt idx="1317">
                  <c:v>0</c:v>
                </c:pt>
                <c:pt idx="1318">
                  <c:v>0</c:v>
                </c:pt>
                <c:pt idx="1319">
                  <c:v>0</c:v>
                </c:pt>
                <c:pt idx="1320">
                  <c:v>0</c:v>
                </c:pt>
                <c:pt idx="1321">
                  <c:v>0</c:v>
                </c:pt>
                <c:pt idx="1322">
                  <c:v>0</c:v>
                </c:pt>
                <c:pt idx="1323">
                  <c:v>0</c:v>
                </c:pt>
                <c:pt idx="1324">
                  <c:v>0</c:v>
                </c:pt>
                <c:pt idx="1325">
                  <c:v>0</c:v>
                </c:pt>
                <c:pt idx="1326">
                  <c:v>0</c:v>
                </c:pt>
                <c:pt idx="1327">
                  <c:v>0</c:v>
                </c:pt>
                <c:pt idx="1328">
                  <c:v>0</c:v>
                </c:pt>
                <c:pt idx="1329">
                  <c:v>0</c:v>
                </c:pt>
                <c:pt idx="1330">
                  <c:v>0</c:v>
                </c:pt>
                <c:pt idx="1331">
                  <c:v>0</c:v>
                </c:pt>
                <c:pt idx="1332">
                  <c:v>0</c:v>
                </c:pt>
                <c:pt idx="1333">
                  <c:v>0</c:v>
                </c:pt>
                <c:pt idx="1334">
                  <c:v>0</c:v>
                </c:pt>
                <c:pt idx="1335">
                  <c:v>0</c:v>
                </c:pt>
                <c:pt idx="1336">
                  <c:v>0</c:v>
                </c:pt>
                <c:pt idx="1337">
                  <c:v>0</c:v>
                </c:pt>
                <c:pt idx="1338">
                  <c:v>0</c:v>
                </c:pt>
                <c:pt idx="1339">
                  <c:v>0</c:v>
                </c:pt>
                <c:pt idx="1340">
                  <c:v>0</c:v>
                </c:pt>
                <c:pt idx="1341">
                  <c:v>0</c:v>
                </c:pt>
                <c:pt idx="1342">
                  <c:v>0</c:v>
                </c:pt>
                <c:pt idx="1343">
                  <c:v>0</c:v>
                </c:pt>
                <c:pt idx="1344">
                  <c:v>0</c:v>
                </c:pt>
                <c:pt idx="1345">
                  <c:v>0</c:v>
                </c:pt>
                <c:pt idx="1346">
                  <c:v>0</c:v>
                </c:pt>
                <c:pt idx="1347">
                  <c:v>0</c:v>
                </c:pt>
                <c:pt idx="1348">
                  <c:v>0</c:v>
                </c:pt>
                <c:pt idx="1349">
                  <c:v>0</c:v>
                </c:pt>
                <c:pt idx="1350">
                  <c:v>0</c:v>
                </c:pt>
                <c:pt idx="1351">
                  <c:v>0</c:v>
                </c:pt>
                <c:pt idx="1352">
                  <c:v>0</c:v>
                </c:pt>
                <c:pt idx="1353">
                  <c:v>0</c:v>
                </c:pt>
                <c:pt idx="1354">
                  <c:v>0</c:v>
                </c:pt>
                <c:pt idx="1355">
                  <c:v>0</c:v>
                </c:pt>
                <c:pt idx="1356">
                  <c:v>0</c:v>
                </c:pt>
                <c:pt idx="1357">
                  <c:v>0</c:v>
                </c:pt>
                <c:pt idx="1358">
                  <c:v>0</c:v>
                </c:pt>
                <c:pt idx="1359">
                  <c:v>0</c:v>
                </c:pt>
                <c:pt idx="1360">
                  <c:v>0</c:v>
                </c:pt>
                <c:pt idx="1361">
                  <c:v>0</c:v>
                </c:pt>
                <c:pt idx="1362">
                  <c:v>0</c:v>
                </c:pt>
                <c:pt idx="1363">
                  <c:v>0</c:v>
                </c:pt>
                <c:pt idx="1364">
                  <c:v>0</c:v>
                </c:pt>
                <c:pt idx="1365">
                  <c:v>0</c:v>
                </c:pt>
                <c:pt idx="1366">
                  <c:v>0</c:v>
                </c:pt>
                <c:pt idx="1367">
                  <c:v>0</c:v>
                </c:pt>
                <c:pt idx="1368">
                  <c:v>0</c:v>
                </c:pt>
                <c:pt idx="1369">
                  <c:v>0</c:v>
                </c:pt>
                <c:pt idx="1370">
                  <c:v>0</c:v>
                </c:pt>
                <c:pt idx="1371">
                  <c:v>0</c:v>
                </c:pt>
                <c:pt idx="1372">
                  <c:v>0</c:v>
                </c:pt>
                <c:pt idx="1373">
                  <c:v>0</c:v>
                </c:pt>
                <c:pt idx="1374">
                  <c:v>0</c:v>
                </c:pt>
                <c:pt idx="1375">
                  <c:v>0</c:v>
                </c:pt>
                <c:pt idx="1376">
                  <c:v>0</c:v>
                </c:pt>
                <c:pt idx="1377">
                  <c:v>0</c:v>
                </c:pt>
                <c:pt idx="1378">
                  <c:v>0</c:v>
                </c:pt>
                <c:pt idx="1379">
                  <c:v>0</c:v>
                </c:pt>
                <c:pt idx="1380">
                  <c:v>0</c:v>
                </c:pt>
                <c:pt idx="1381">
                  <c:v>0</c:v>
                </c:pt>
                <c:pt idx="1382">
                  <c:v>0</c:v>
                </c:pt>
                <c:pt idx="1383">
                  <c:v>0</c:v>
                </c:pt>
                <c:pt idx="1384">
                  <c:v>0</c:v>
                </c:pt>
                <c:pt idx="1385">
                  <c:v>0</c:v>
                </c:pt>
                <c:pt idx="1386">
                  <c:v>0</c:v>
                </c:pt>
                <c:pt idx="1387">
                  <c:v>0</c:v>
                </c:pt>
                <c:pt idx="1388">
                  <c:v>0</c:v>
                </c:pt>
                <c:pt idx="1389">
                  <c:v>0</c:v>
                </c:pt>
                <c:pt idx="1390">
                  <c:v>0</c:v>
                </c:pt>
                <c:pt idx="1391">
                  <c:v>0</c:v>
                </c:pt>
                <c:pt idx="1392">
                  <c:v>0</c:v>
                </c:pt>
                <c:pt idx="1393">
                  <c:v>0</c:v>
                </c:pt>
                <c:pt idx="1394">
                  <c:v>0</c:v>
                </c:pt>
                <c:pt idx="1395">
                  <c:v>0</c:v>
                </c:pt>
                <c:pt idx="1396">
                  <c:v>0</c:v>
                </c:pt>
                <c:pt idx="1397">
                  <c:v>0</c:v>
                </c:pt>
                <c:pt idx="1398">
                  <c:v>0</c:v>
                </c:pt>
                <c:pt idx="1399">
                  <c:v>0</c:v>
                </c:pt>
                <c:pt idx="1400">
                  <c:v>0</c:v>
                </c:pt>
                <c:pt idx="1401">
                  <c:v>0</c:v>
                </c:pt>
                <c:pt idx="1402">
                  <c:v>0</c:v>
                </c:pt>
                <c:pt idx="1403">
                  <c:v>0</c:v>
                </c:pt>
                <c:pt idx="1404">
                  <c:v>0</c:v>
                </c:pt>
                <c:pt idx="1405">
                  <c:v>0</c:v>
                </c:pt>
                <c:pt idx="1406">
                  <c:v>0</c:v>
                </c:pt>
                <c:pt idx="1407">
                  <c:v>0</c:v>
                </c:pt>
                <c:pt idx="1408">
                  <c:v>0</c:v>
                </c:pt>
                <c:pt idx="1409">
                  <c:v>0</c:v>
                </c:pt>
                <c:pt idx="1410">
                  <c:v>0</c:v>
                </c:pt>
                <c:pt idx="1411">
                  <c:v>0</c:v>
                </c:pt>
                <c:pt idx="1412">
                  <c:v>0</c:v>
                </c:pt>
                <c:pt idx="1413">
                  <c:v>0</c:v>
                </c:pt>
                <c:pt idx="1414">
                  <c:v>0</c:v>
                </c:pt>
                <c:pt idx="1415">
                  <c:v>0</c:v>
                </c:pt>
                <c:pt idx="1416">
                  <c:v>0</c:v>
                </c:pt>
                <c:pt idx="1417">
                  <c:v>0</c:v>
                </c:pt>
                <c:pt idx="1418">
                  <c:v>0</c:v>
                </c:pt>
                <c:pt idx="1419">
                  <c:v>0</c:v>
                </c:pt>
                <c:pt idx="1420">
                  <c:v>0</c:v>
                </c:pt>
                <c:pt idx="1421">
                  <c:v>0</c:v>
                </c:pt>
                <c:pt idx="1422">
                  <c:v>0</c:v>
                </c:pt>
                <c:pt idx="1423">
                  <c:v>0</c:v>
                </c:pt>
                <c:pt idx="1424">
                  <c:v>0</c:v>
                </c:pt>
                <c:pt idx="1425">
                  <c:v>0</c:v>
                </c:pt>
                <c:pt idx="1426">
                  <c:v>0</c:v>
                </c:pt>
                <c:pt idx="1427">
                  <c:v>0</c:v>
                </c:pt>
                <c:pt idx="1428">
                  <c:v>0</c:v>
                </c:pt>
                <c:pt idx="1429">
                  <c:v>0</c:v>
                </c:pt>
                <c:pt idx="1430">
                  <c:v>0</c:v>
                </c:pt>
                <c:pt idx="1431">
                  <c:v>0</c:v>
                </c:pt>
                <c:pt idx="1432">
                  <c:v>0</c:v>
                </c:pt>
                <c:pt idx="1433">
                  <c:v>0</c:v>
                </c:pt>
                <c:pt idx="1434">
                  <c:v>0</c:v>
                </c:pt>
                <c:pt idx="1435">
                  <c:v>0</c:v>
                </c:pt>
                <c:pt idx="1436">
                  <c:v>0</c:v>
                </c:pt>
                <c:pt idx="1437">
                  <c:v>0</c:v>
                </c:pt>
                <c:pt idx="1438">
                  <c:v>0</c:v>
                </c:pt>
                <c:pt idx="1439">
                  <c:v>0</c:v>
                </c:pt>
                <c:pt idx="1440">
                  <c:v>0</c:v>
                </c:pt>
                <c:pt idx="1441">
                  <c:v>0</c:v>
                </c:pt>
                <c:pt idx="1442">
                  <c:v>0</c:v>
                </c:pt>
                <c:pt idx="1443">
                  <c:v>0</c:v>
                </c:pt>
                <c:pt idx="1444">
                  <c:v>0</c:v>
                </c:pt>
                <c:pt idx="1445">
                  <c:v>0</c:v>
                </c:pt>
                <c:pt idx="1446">
                  <c:v>0</c:v>
                </c:pt>
                <c:pt idx="1447">
                  <c:v>0</c:v>
                </c:pt>
                <c:pt idx="1448">
                  <c:v>0</c:v>
                </c:pt>
                <c:pt idx="1449">
                  <c:v>0</c:v>
                </c:pt>
                <c:pt idx="1450">
                  <c:v>0</c:v>
                </c:pt>
                <c:pt idx="1451">
                  <c:v>0</c:v>
                </c:pt>
                <c:pt idx="1452">
                  <c:v>0</c:v>
                </c:pt>
                <c:pt idx="1453">
                  <c:v>0</c:v>
                </c:pt>
                <c:pt idx="1454">
                  <c:v>0</c:v>
                </c:pt>
                <c:pt idx="1455">
                  <c:v>0</c:v>
                </c:pt>
                <c:pt idx="1456">
                  <c:v>0</c:v>
                </c:pt>
                <c:pt idx="1457">
                  <c:v>0</c:v>
                </c:pt>
                <c:pt idx="1458">
                  <c:v>0</c:v>
                </c:pt>
                <c:pt idx="1459">
                  <c:v>0</c:v>
                </c:pt>
                <c:pt idx="1460">
                  <c:v>0</c:v>
                </c:pt>
                <c:pt idx="1461">
                  <c:v>0</c:v>
                </c:pt>
                <c:pt idx="1462">
                  <c:v>0</c:v>
                </c:pt>
                <c:pt idx="1463">
                  <c:v>0</c:v>
                </c:pt>
                <c:pt idx="1464">
                  <c:v>0</c:v>
                </c:pt>
                <c:pt idx="1465">
                  <c:v>0</c:v>
                </c:pt>
                <c:pt idx="1466">
                  <c:v>0</c:v>
                </c:pt>
                <c:pt idx="1467">
                  <c:v>0</c:v>
                </c:pt>
                <c:pt idx="1468">
                  <c:v>0</c:v>
                </c:pt>
                <c:pt idx="1469">
                  <c:v>0</c:v>
                </c:pt>
                <c:pt idx="1470">
                  <c:v>0</c:v>
                </c:pt>
                <c:pt idx="1471">
                  <c:v>0</c:v>
                </c:pt>
                <c:pt idx="1472">
                  <c:v>0</c:v>
                </c:pt>
                <c:pt idx="1473">
                  <c:v>0</c:v>
                </c:pt>
                <c:pt idx="1474">
                  <c:v>0</c:v>
                </c:pt>
                <c:pt idx="1475">
                  <c:v>0</c:v>
                </c:pt>
                <c:pt idx="1476">
                  <c:v>0</c:v>
                </c:pt>
                <c:pt idx="1477">
                  <c:v>0</c:v>
                </c:pt>
                <c:pt idx="1478">
                  <c:v>0</c:v>
                </c:pt>
                <c:pt idx="1479">
                  <c:v>0</c:v>
                </c:pt>
                <c:pt idx="1480">
                  <c:v>0</c:v>
                </c:pt>
                <c:pt idx="1481">
                  <c:v>0</c:v>
                </c:pt>
                <c:pt idx="1482">
                  <c:v>0</c:v>
                </c:pt>
                <c:pt idx="1483">
                  <c:v>0</c:v>
                </c:pt>
                <c:pt idx="1484">
                  <c:v>0</c:v>
                </c:pt>
                <c:pt idx="1485">
                  <c:v>0</c:v>
                </c:pt>
                <c:pt idx="1486">
                  <c:v>0</c:v>
                </c:pt>
                <c:pt idx="1487">
                  <c:v>0</c:v>
                </c:pt>
                <c:pt idx="1488">
                  <c:v>0</c:v>
                </c:pt>
                <c:pt idx="1489">
                  <c:v>0</c:v>
                </c:pt>
                <c:pt idx="1490">
                  <c:v>0</c:v>
                </c:pt>
                <c:pt idx="1491">
                  <c:v>0</c:v>
                </c:pt>
                <c:pt idx="1492">
                  <c:v>0</c:v>
                </c:pt>
                <c:pt idx="1493">
                  <c:v>0</c:v>
                </c:pt>
                <c:pt idx="1494">
                  <c:v>0</c:v>
                </c:pt>
                <c:pt idx="1495">
                  <c:v>0</c:v>
                </c:pt>
                <c:pt idx="1496">
                  <c:v>0</c:v>
                </c:pt>
                <c:pt idx="1497">
                  <c:v>0</c:v>
                </c:pt>
                <c:pt idx="1498">
                  <c:v>0</c:v>
                </c:pt>
                <c:pt idx="1499">
                  <c:v>0</c:v>
                </c:pt>
                <c:pt idx="1500">
                  <c:v>0</c:v>
                </c:pt>
                <c:pt idx="1501">
                  <c:v>0</c:v>
                </c:pt>
                <c:pt idx="1502">
                  <c:v>0</c:v>
                </c:pt>
                <c:pt idx="1503">
                  <c:v>0</c:v>
                </c:pt>
                <c:pt idx="1504">
                  <c:v>0</c:v>
                </c:pt>
                <c:pt idx="1505">
                  <c:v>0</c:v>
                </c:pt>
                <c:pt idx="1506">
                  <c:v>0</c:v>
                </c:pt>
                <c:pt idx="1507">
                  <c:v>0</c:v>
                </c:pt>
                <c:pt idx="1508">
                  <c:v>0</c:v>
                </c:pt>
                <c:pt idx="1509">
                  <c:v>0</c:v>
                </c:pt>
                <c:pt idx="1510">
                  <c:v>0</c:v>
                </c:pt>
                <c:pt idx="1511">
                  <c:v>0</c:v>
                </c:pt>
                <c:pt idx="1512">
                  <c:v>0</c:v>
                </c:pt>
                <c:pt idx="1513">
                  <c:v>0</c:v>
                </c:pt>
                <c:pt idx="1514">
                  <c:v>0</c:v>
                </c:pt>
                <c:pt idx="1515">
                  <c:v>0</c:v>
                </c:pt>
                <c:pt idx="1516">
                  <c:v>0</c:v>
                </c:pt>
                <c:pt idx="1517">
                  <c:v>0</c:v>
                </c:pt>
                <c:pt idx="1518">
                  <c:v>0</c:v>
                </c:pt>
                <c:pt idx="1519">
                  <c:v>0</c:v>
                </c:pt>
                <c:pt idx="1520">
                  <c:v>0</c:v>
                </c:pt>
                <c:pt idx="1521">
                  <c:v>0</c:v>
                </c:pt>
                <c:pt idx="1522">
                  <c:v>0</c:v>
                </c:pt>
                <c:pt idx="1523">
                  <c:v>0</c:v>
                </c:pt>
                <c:pt idx="1524">
                  <c:v>0</c:v>
                </c:pt>
                <c:pt idx="1525">
                  <c:v>0</c:v>
                </c:pt>
                <c:pt idx="1526">
                  <c:v>0</c:v>
                </c:pt>
                <c:pt idx="1527">
                  <c:v>0</c:v>
                </c:pt>
                <c:pt idx="1528">
                  <c:v>0</c:v>
                </c:pt>
                <c:pt idx="1529">
                  <c:v>0</c:v>
                </c:pt>
                <c:pt idx="1530">
                  <c:v>0</c:v>
                </c:pt>
                <c:pt idx="1531">
                  <c:v>0</c:v>
                </c:pt>
                <c:pt idx="1532">
                  <c:v>0</c:v>
                </c:pt>
                <c:pt idx="1533">
                  <c:v>0</c:v>
                </c:pt>
                <c:pt idx="1534">
                  <c:v>0</c:v>
                </c:pt>
                <c:pt idx="1535">
                  <c:v>0</c:v>
                </c:pt>
                <c:pt idx="1536">
                  <c:v>0</c:v>
                </c:pt>
                <c:pt idx="1537">
                  <c:v>0</c:v>
                </c:pt>
                <c:pt idx="1538">
                  <c:v>0</c:v>
                </c:pt>
                <c:pt idx="1539">
                  <c:v>0</c:v>
                </c:pt>
                <c:pt idx="1540">
                  <c:v>0</c:v>
                </c:pt>
                <c:pt idx="1541">
                  <c:v>0</c:v>
                </c:pt>
                <c:pt idx="1542">
                  <c:v>0</c:v>
                </c:pt>
                <c:pt idx="1543">
                  <c:v>0</c:v>
                </c:pt>
                <c:pt idx="1544">
                  <c:v>0</c:v>
                </c:pt>
                <c:pt idx="1545">
                  <c:v>0</c:v>
                </c:pt>
                <c:pt idx="1546">
                  <c:v>0</c:v>
                </c:pt>
                <c:pt idx="1547">
                  <c:v>0</c:v>
                </c:pt>
                <c:pt idx="1548">
                  <c:v>0</c:v>
                </c:pt>
                <c:pt idx="1549">
                  <c:v>0</c:v>
                </c:pt>
                <c:pt idx="1550">
                  <c:v>0</c:v>
                </c:pt>
                <c:pt idx="1551">
                  <c:v>0</c:v>
                </c:pt>
                <c:pt idx="1552">
                  <c:v>0</c:v>
                </c:pt>
                <c:pt idx="1553">
                  <c:v>0</c:v>
                </c:pt>
                <c:pt idx="1554">
                  <c:v>0</c:v>
                </c:pt>
                <c:pt idx="1555">
                  <c:v>0</c:v>
                </c:pt>
                <c:pt idx="1556">
                  <c:v>0</c:v>
                </c:pt>
                <c:pt idx="1557">
                  <c:v>0</c:v>
                </c:pt>
                <c:pt idx="1558">
                  <c:v>0</c:v>
                </c:pt>
                <c:pt idx="1559">
                  <c:v>0</c:v>
                </c:pt>
                <c:pt idx="1560">
                  <c:v>0</c:v>
                </c:pt>
                <c:pt idx="1561">
                  <c:v>0</c:v>
                </c:pt>
                <c:pt idx="1562">
                  <c:v>0</c:v>
                </c:pt>
                <c:pt idx="1563">
                  <c:v>0</c:v>
                </c:pt>
                <c:pt idx="1564">
                  <c:v>0</c:v>
                </c:pt>
                <c:pt idx="1565">
                  <c:v>0</c:v>
                </c:pt>
                <c:pt idx="1566">
                  <c:v>0</c:v>
                </c:pt>
                <c:pt idx="1567">
                  <c:v>0</c:v>
                </c:pt>
                <c:pt idx="1568">
                  <c:v>0</c:v>
                </c:pt>
                <c:pt idx="1569">
                  <c:v>0</c:v>
                </c:pt>
                <c:pt idx="1570">
                  <c:v>0</c:v>
                </c:pt>
                <c:pt idx="1571">
                  <c:v>0</c:v>
                </c:pt>
                <c:pt idx="1572">
                  <c:v>0</c:v>
                </c:pt>
                <c:pt idx="1573">
                  <c:v>0</c:v>
                </c:pt>
                <c:pt idx="1574">
                  <c:v>0</c:v>
                </c:pt>
                <c:pt idx="1575">
                  <c:v>0</c:v>
                </c:pt>
                <c:pt idx="1576">
                  <c:v>0</c:v>
                </c:pt>
                <c:pt idx="1577">
                  <c:v>0</c:v>
                </c:pt>
                <c:pt idx="1578">
                  <c:v>0</c:v>
                </c:pt>
                <c:pt idx="1579">
                  <c:v>0</c:v>
                </c:pt>
                <c:pt idx="1580">
                  <c:v>0</c:v>
                </c:pt>
                <c:pt idx="1581">
                  <c:v>0</c:v>
                </c:pt>
                <c:pt idx="1582">
                  <c:v>0</c:v>
                </c:pt>
                <c:pt idx="1583">
                  <c:v>0</c:v>
                </c:pt>
                <c:pt idx="1584">
                  <c:v>0</c:v>
                </c:pt>
                <c:pt idx="1585">
                  <c:v>0</c:v>
                </c:pt>
                <c:pt idx="1586">
                  <c:v>0</c:v>
                </c:pt>
                <c:pt idx="1587">
                  <c:v>0</c:v>
                </c:pt>
                <c:pt idx="1588">
                  <c:v>0</c:v>
                </c:pt>
                <c:pt idx="1589">
                  <c:v>0</c:v>
                </c:pt>
                <c:pt idx="1590">
                  <c:v>0</c:v>
                </c:pt>
                <c:pt idx="1591">
                  <c:v>0</c:v>
                </c:pt>
                <c:pt idx="1592">
                  <c:v>0</c:v>
                </c:pt>
                <c:pt idx="1593">
                  <c:v>0</c:v>
                </c:pt>
                <c:pt idx="1594">
                  <c:v>0</c:v>
                </c:pt>
                <c:pt idx="1595">
                  <c:v>0</c:v>
                </c:pt>
                <c:pt idx="1596">
                  <c:v>0</c:v>
                </c:pt>
                <c:pt idx="1597">
                  <c:v>0</c:v>
                </c:pt>
                <c:pt idx="1598">
                  <c:v>0</c:v>
                </c:pt>
                <c:pt idx="1599">
                  <c:v>0</c:v>
                </c:pt>
                <c:pt idx="1600">
                  <c:v>0</c:v>
                </c:pt>
                <c:pt idx="1601">
                  <c:v>0</c:v>
                </c:pt>
                <c:pt idx="1602">
                  <c:v>0</c:v>
                </c:pt>
                <c:pt idx="1603">
                  <c:v>0</c:v>
                </c:pt>
                <c:pt idx="1604">
                  <c:v>0</c:v>
                </c:pt>
                <c:pt idx="1605">
                  <c:v>0</c:v>
                </c:pt>
                <c:pt idx="1606">
                  <c:v>0</c:v>
                </c:pt>
                <c:pt idx="1607">
                  <c:v>0</c:v>
                </c:pt>
                <c:pt idx="1608">
                  <c:v>0</c:v>
                </c:pt>
                <c:pt idx="1609">
                  <c:v>0</c:v>
                </c:pt>
                <c:pt idx="1610">
                  <c:v>0</c:v>
                </c:pt>
                <c:pt idx="1611">
                  <c:v>0</c:v>
                </c:pt>
                <c:pt idx="1612">
                  <c:v>0</c:v>
                </c:pt>
                <c:pt idx="1613">
                  <c:v>0</c:v>
                </c:pt>
                <c:pt idx="1614">
                  <c:v>0</c:v>
                </c:pt>
                <c:pt idx="1615">
                  <c:v>0</c:v>
                </c:pt>
                <c:pt idx="1616">
                  <c:v>0</c:v>
                </c:pt>
                <c:pt idx="1617">
                  <c:v>0</c:v>
                </c:pt>
                <c:pt idx="1618">
                  <c:v>0</c:v>
                </c:pt>
                <c:pt idx="1619">
                  <c:v>0</c:v>
                </c:pt>
                <c:pt idx="1620">
                  <c:v>0</c:v>
                </c:pt>
                <c:pt idx="1621">
                  <c:v>0</c:v>
                </c:pt>
                <c:pt idx="1622">
                  <c:v>0</c:v>
                </c:pt>
                <c:pt idx="1623">
                  <c:v>0</c:v>
                </c:pt>
                <c:pt idx="1624">
                  <c:v>0</c:v>
                </c:pt>
                <c:pt idx="1625">
                  <c:v>0</c:v>
                </c:pt>
                <c:pt idx="1626">
                  <c:v>0</c:v>
                </c:pt>
                <c:pt idx="1627">
                  <c:v>0</c:v>
                </c:pt>
                <c:pt idx="1628">
                  <c:v>0</c:v>
                </c:pt>
                <c:pt idx="1629">
                  <c:v>0</c:v>
                </c:pt>
                <c:pt idx="1630">
                  <c:v>0</c:v>
                </c:pt>
                <c:pt idx="1631">
                  <c:v>0</c:v>
                </c:pt>
                <c:pt idx="1632">
                  <c:v>0</c:v>
                </c:pt>
                <c:pt idx="1633">
                  <c:v>0</c:v>
                </c:pt>
                <c:pt idx="1634">
                  <c:v>0</c:v>
                </c:pt>
                <c:pt idx="1635">
                  <c:v>0</c:v>
                </c:pt>
                <c:pt idx="1636">
                  <c:v>0</c:v>
                </c:pt>
                <c:pt idx="1637">
                  <c:v>0</c:v>
                </c:pt>
                <c:pt idx="1638">
                  <c:v>0</c:v>
                </c:pt>
                <c:pt idx="1639">
                  <c:v>0</c:v>
                </c:pt>
                <c:pt idx="1640">
                  <c:v>0</c:v>
                </c:pt>
                <c:pt idx="1641">
                  <c:v>0</c:v>
                </c:pt>
                <c:pt idx="1642">
                  <c:v>0</c:v>
                </c:pt>
                <c:pt idx="1643">
                  <c:v>0</c:v>
                </c:pt>
                <c:pt idx="1644">
                  <c:v>0</c:v>
                </c:pt>
                <c:pt idx="1645">
                  <c:v>0</c:v>
                </c:pt>
                <c:pt idx="1646">
                  <c:v>0</c:v>
                </c:pt>
                <c:pt idx="1647">
                  <c:v>0</c:v>
                </c:pt>
                <c:pt idx="1648">
                  <c:v>0</c:v>
                </c:pt>
                <c:pt idx="1649">
                  <c:v>0</c:v>
                </c:pt>
                <c:pt idx="1650">
                  <c:v>0</c:v>
                </c:pt>
                <c:pt idx="1651">
                  <c:v>0</c:v>
                </c:pt>
                <c:pt idx="1652">
                  <c:v>0</c:v>
                </c:pt>
                <c:pt idx="1653">
                  <c:v>0</c:v>
                </c:pt>
                <c:pt idx="1654">
                  <c:v>0</c:v>
                </c:pt>
                <c:pt idx="1655">
                  <c:v>0</c:v>
                </c:pt>
                <c:pt idx="1656">
                  <c:v>0</c:v>
                </c:pt>
                <c:pt idx="1657">
                  <c:v>0</c:v>
                </c:pt>
                <c:pt idx="1658">
                  <c:v>0</c:v>
                </c:pt>
                <c:pt idx="1659">
                  <c:v>0</c:v>
                </c:pt>
                <c:pt idx="1660">
                  <c:v>0</c:v>
                </c:pt>
                <c:pt idx="1661">
                  <c:v>0</c:v>
                </c:pt>
                <c:pt idx="1662">
                  <c:v>0</c:v>
                </c:pt>
                <c:pt idx="1663">
                  <c:v>0</c:v>
                </c:pt>
                <c:pt idx="1664">
                  <c:v>0</c:v>
                </c:pt>
                <c:pt idx="1665">
                  <c:v>0</c:v>
                </c:pt>
                <c:pt idx="1666">
                  <c:v>0</c:v>
                </c:pt>
                <c:pt idx="1667">
                  <c:v>0</c:v>
                </c:pt>
                <c:pt idx="1668">
                  <c:v>0</c:v>
                </c:pt>
                <c:pt idx="1669">
                  <c:v>0</c:v>
                </c:pt>
                <c:pt idx="1670">
                  <c:v>0</c:v>
                </c:pt>
                <c:pt idx="1671">
                  <c:v>0</c:v>
                </c:pt>
                <c:pt idx="1672">
                  <c:v>0</c:v>
                </c:pt>
                <c:pt idx="1673">
                  <c:v>0</c:v>
                </c:pt>
                <c:pt idx="1674">
                  <c:v>0</c:v>
                </c:pt>
                <c:pt idx="1675">
                  <c:v>0</c:v>
                </c:pt>
                <c:pt idx="1676">
                  <c:v>0</c:v>
                </c:pt>
                <c:pt idx="1677">
                  <c:v>0</c:v>
                </c:pt>
                <c:pt idx="1678">
                  <c:v>0</c:v>
                </c:pt>
                <c:pt idx="1679">
                  <c:v>0</c:v>
                </c:pt>
                <c:pt idx="1680">
                  <c:v>0</c:v>
                </c:pt>
                <c:pt idx="1681">
                  <c:v>0</c:v>
                </c:pt>
                <c:pt idx="1682">
                  <c:v>0</c:v>
                </c:pt>
                <c:pt idx="1683">
                  <c:v>0</c:v>
                </c:pt>
                <c:pt idx="1684">
                  <c:v>0</c:v>
                </c:pt>
                <c:pt idx="1685">
                  <c:v>0</c:v>
                </c:pt>
                <c:pt idx="1686">
                  <c:v>0</c:v>
                </c:pt>
                <c:pt idx="1687">
                  <c:v>0</c:v>
                </c:pt>
                <c:pt idx="1688">
                  <c:v>0</c:v>
                </c:pt>
                <c:pt idx="1689">
                  <c:v>0</c:v>
                </c:pt>
                <c:pt idx="1690">
                  <c:v>0</c:v>
                </c:pt>
                <c:pt idx="1691">
                  <c:v>0</c:v>
                </c:pt>
                <c:pt idx="1692">
                  <c:v>0</c:v>
                </c:pt>
                <c:pt idx="1693">
                  <c:v>0</c:v>
                </c:pt>
                <c:pt idx="1694">
                  <c:v>0</c:v>
                </c:pt>
                <c:pt idx="1695">
                  <c:v>0</c:v>
                </c:pt>
                <c:pt idx="1696">
                  <c:v>0</c:v>
                </c:pt>
                <c:pt idx="1697">
                  <c:v>0</c:v>
                </c:pt>
                <c:pt idx="1698">
                  <c:v>0</c:v>
                </c:pt>
                <c:pt idx="1699">
                  <c:v>0</c:v>
                </c:pt>
                <c:pt idx="1700">
                  <c:v>0</c:v>
                </c:pt>
                <c:pt idx="1701">
                  <c:v>0</c:v>
                </c:pt>
                <c:pt idx="1702">
                  <c:v>0</c:v>
                </c:pt>
                <c:pt idx="1703">
                  <c:v>0</c:v>
                </c:pt>
                <c:pt idx="1704">
                  <c:v>0</c:v>
                </c:pt>
                <c:pt idx="1705">
                  <c:v>0</c:v>
                </c:pt>
                <c:pt idx="1706">
                  <c:v>0</c:v>
                </c:pt>
                <c:pt idx="1707">
                  <c:v>0</c:v>
                </c:pt>
                <c:pt idx="1708">
                  <c:v>0</c:v>
                </c:pt>
                <c:pt idx="1709">
                  <c:v>0</c:v>
                </c:pt>
                <c:pt idx="1710">
                  <c:v>0</c:v>
                </c:pt>
                <c:pt idx="1711">
                  <c:v>0</c:v>
                </c:pt>
                <c:pt idx="1712">
                  <c:v>0</c:v>
                </c:pt>
                <c:pt idx="1713">
                  <c:v>0</c:v>
                </c:pt>
                <c:pt idx="1714">
                  <c:v>0</c:v>
                </c:pt>
                <c:pt idx="1715">
                  <c:v>0</c:v>
                </c:pt>
                <c:pt idx="1716">
                  <c:v>0</c:v>
                </c:pt>
                <c:pt idx="1717">
                  <c:v>0</c:v>
                </c:pt>
                <c:pt idx="1718">
                  <c:v>0</c:v>
                </c:pt>
                <c:pt idx="1719">
                  <c:v>0</c:v>
                </c:pt>
                <c:pt idx="1720">
                  <c:v>0</c:v>
                </c:pt>
                <c:pt idx="1721">
                  <c:v>0</c:v>
                </c:pt>
                <c:pt idx="1722">
                  <c:v>0</c:v>
                </c:pt>
                <c:pt idx="1723">
                  <c:v>0</c:v>
                </c:pt>
                <c:pt idx="1724">
                  <c:v>0</c:v>
                </c:pt>
                <c:pt idx="1725">
                  <c:v>0</c:v>
                </c:pt>
                <c:pt idx="1726">
                  <c:v>0</c:v>
                </c:pt>
                <c:pt idx="1727">
                  <c:v>0</c:v>
                </c:pt>
                <c:pt idx="1728">
                  <c:v>0</c:v>
                </c:pt>
                <c:pt idx="1729">
                  <c:v>0</c:v>
                </c:pt>
                <c:pt idx="1730">
                  <c:v>0</c:v>
                </c:pt>
                <c:pt idx="1731">
                  <c:v>0</c:v>
                </c:pt>
                <c:pt idx="1732">
                  <c:v>0</c:v>
                </c:pt>
                <c:pt idx="1733">
                  <c:v>0</c:v>
                </c:pt>
                <c:pt idx="1734">
                  <c:v>0</c:v>
                </c:pt>
                <c:pt idx="1735">
                  <c:v>0</c:v>
                </c:pt>
                <c:pt idx="1736">
                  <c:v>0</c:v>
                </c:pt>
                <c:pt idx="1737">
                  <c:v>0</c:v>
                </c:pt>
                <c:pt idx="1738">
                  <c:v>0</c:v>
                </c:pt>
                <c:pt idx="1739">
                  <c:v>0</c:v>
                </c:pt>
                <c:pt idx="1740">
                  <c:v>0</c:v>
                </c:pt>
                <c:pt idx="1741">
                  <c:v>0</c:v>
                </c:pt>
                <c:pt idx="1742">
                  <c:v>0</c:v>
                </c:pt>
                <c:pt idx="1743">
                  <c:v>0</c:v>
                </c:pt>
                <c:pt idx="1744">
                  <c:v>0</c:v>
                </c:pt>
                <c:pt idx="1745">
                  <c:v>0</c:v>
                </c:pt>
                <c:pt idx="1746">
                  <c:v>0</c:v>
                </c:pt>
                <c:pt idx="1747">
                  <c:v>0</c:v>
                </c:pt>
                <c:pt idx="1748">
                  <c:v>0</c:v>
                </c:pt>
                <c:pt idx="1749">
                  <c:v>0</c:v>
                </c:pt>
                <c:pt idx="1750">
                  <c:v>0</c:v>
                </c:pt>
                <c:pt idx="1751">
                  <c:v>0</c:v>
                </c:pt>
                <c:pt idx="1752">
                  <c:v>0</c:v>
                </c:pt>
                <c:pt idx="1753">
                  <c:v>0</c:v>
                </c:pt>
                <c:pt idx="1754">
                  <c:v>0</c:v>
                </c:pt>
                <c:pt idx="1755">
                  <c:v>0</c:v>
                </c:pt>
                <c:pt idx="1756">
                  <c:v>0</c:v>
                </c:pt>
                <c:pt idx="1757">
                  <c:v>0</c:v>
                </c:pt>
                <c:pt idx="1758">
                  <c:v>0</c:v>
                </c:pt>
                <c:pt idx="1759">
                  <c:v>0</c:v>
                </c:pt>
                <c:pt idx="1760">
                  <c:v>0</c:v>
                </c:pt>
                <c:pt idx="1761">
                  <c:v>0</c:v>
                </c:pt>
                <c:pt idx="1762">
                  <c:v>0</c:v>
                </c:pt>
                <c:pt idx="1763">
                  <c:v>0</c:v>
                </c:pt>
                <c:pt idx="1764">
                  <c:v>0</c:v>
                </c:pt>
                <c:pt idx="1765">
                  <c:v>0</c:v>
                </c:pt>
                <c:pt idx="1766">
                  <c:v>0</c:v>
                </c:pt>
                <c:pt idx="1767">
                  <c:v>0</c:v>
                </c:pt>
                <c:pt idx="1768">
                  <c:v>0</c:v>
                </c:pt>
                <c:pt idx="1769">
                  <c:v>0</c:v>
                </c:pt>
                <c:pt idx="1770">
                  <c:v>0</c:v>
                </c:pt>
                <c:pt idx="1771">
                  <c:v>0</c:v>
                </c:pt>
                <c:pt idx="1772">
                  <c:v>0</c:v>
                </c:pt>
                <c:pt idx="1773">
                  <c:v>0</c:v>
                </c:pt>
                <c:pt idx="1774">
                  <c:v>0</c:v>
                </c:pt>
                <c:pt idx="1775">
                  <c:v>0</c:v>
                </c:pt>
                <c:pt idx="1776">
                  <c:v>0</c:v>
                </c:pt>
                <c:pt idx="1777">
                  <c:v>0</c:v>
                </c:pt>
                <c:pt idx="1778">
                  <c:v>0</c:v>
                </c:pt>
                <c:pt idx="1779">
                  <c:v>0</c:v>
                </c:pt>
                <c:pt idx="1780">
                  <c:v>0</c:v>
                </c:pt>
                <c:pt idx="1781">
                  <c:v>1781</c:v>
                </c:pt>
              </c:numCache>
            </c:numRef>
          </c:val>
          <c:extLst>
            <c:ext xmlns:c16="http://schemas.microsoft.com/office/drawing/2014/chart" uri="{C3380CC4-5D6E-409C-BE32-E72D297353CC}">
              <c16:uniqueId val="{00000001-E092-4033-AFD2-B5DD985AD7C5}"/>
            </c:ext>
          </c:extLst>
        </c:ser>
        <c:dLbls>
          <c:showLegendKey val="0"/>
          <c:showVal val="0"/>
          <c:showCatName val="0"/>
          <c:showSerName val="0"/>
          <c:showPercent val="0"/>
          <c:showBubbleSize val="0"/>
        </c:dLbls>
        <c:gapWidth val="150"/>
        <c:axId val="77659519"/>
        <c:axId val="77647999"/>
      </c:barChart>
      <c:catAx>
        <c:axId val="77659519"/>
        <c:scaling>
          <c:orientation val="minMax"/>
        </c:scaling>
        <c:delete val="0"/>
        <c:axPos val="b"/>
        <c:title>
          <c:tx>
            <c:rich>
              <a:bodyPr/>
              <a:lstStyle/>
              <a:p>
                <a:pPr>
                  <a:defRPr/>
                </a:pPr>
                <a:r>
                  <a:rPr lang="en-IN"/>
                  <a:t>25</a:t>
                </a:r>
              </a:p>
            </c:rich>
          </c:tx>
          <c:overlay val="0"/>
        </c:title>
        <c:numFmt formatCode="General" sourceLinked="1"/>
        <c:majorTickMark val="out"/>
        <c:minorTickMark val="none"/>
        <c:tickLblPos val="nextTo"/>
        <c:crossAx val="77647999"/>
        <c:crosses val="autoZero"/>
        <c:auto val="1"/>
        <c:lblAlgn val="ctr"/>
        <c:lblOffset val="100"/>
        <c:noMultiLvlLbl val="0"/>
      </c:catAx>
      <c:valAx>
        <c:axId val="77647999"/>
        <c:scaling>
          <c:orientation val="minMax"/>
        </c:scaling>
        <c:delete val="0"/>
        <c:axPos val="l"/>
        <c:title>
          <c:tx>
            <c:rich>
              <a:bodyPr/>
              <a:lstStyle/>
              <a:p>
                <a:pPr>
                  <a:defRPr/>
                </a:pPr>
                <a:r>
                  <a:rPr lang="en-IN"/>
                  <a:t>Frequency</a:t>
                </a:r>
              </a:p>
            </c:rich>
          </c:tx>
          <c:overlay val="0"/>
        </c:title>
        <c:numFmt formatCode="General" sourceLinked="1"/>
        <c:majorTickMark val="out"/>
        <c:minorTickMark val="none"/>
        <c:tickLblPos val="nextTo"/>
        <c:crossAx val="77659519"/>
        <c:crosses val="autoZero"/>
        <c:crossBetween val="between"/>
      </c:valAx>
    </c:plotArea>
    <c:legend>
      <c:legendPos val="r"/>
      <c:overlay val="0"/>
    </c:legend>
    <c:plotVisOnly val="1"/>
    <c:dispBlanksAs val="gap"/>
    <c:extLst>
      <c:ext xmlns:c16r3="http://schemas.microsoft.com/office/drawing/2017/03/chart" uri="{56B9EC1D-385E-4148-901F-78D8002777C0}">
        <c16r3:dataDisplayOptions16>
          <c16r3:dispNaAsBlank val="1"/>
        </c16r3:dataDisplayOptions16>
      </c:ext>
    </c:extLst>
    <c:showDLblsOverMax val="0"/>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5.7442553304303451E-2"/>
          <c:y val="9.5382724134972188E-2"/>
          <c:w val="0.88469601677148846"/>
          <c:h val="0.77342497136311572"/>
        </c:manualLayout>
      </c:layout>
      <c:doughnutChart>
        <c:varyColors val="1"/>
        <c:dLbls>
          <c:showLegendKey val="0"/>
          <c:showVal val="0"/>
          <c:showCatName val="0"/>
          <c:showSerName val="0"/>
          <c:showPercent val="0"/>
          <c:showBubbleSize val="0"/>
          <c:showLeaderLines val="0"/>
        </c:dLbls>
        <c:firstSliceAng val="270"/>
        <c:holeSize val="72"/>
      </c:doughnutChart>
      <c:spPr>
        <a:noFill/>
        <a:ln>
          <a:noFill/>
        </a:ln>
        <a:effectLst/>
      </c:spPr>
    </c:plotArea>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5.7592382211389501E-2"/>
          <c:y val="0.14241124231263044"/>
          <c:w val="0.88469601677148846"/>
          <c:h val="0.77342497136311572"/>
        </c:manualLayout>
      </c:layout>
      <c:doughnutChart>
        <c:varyColors val="1"/>
        <c:ser>
          <c:idx val="0"/>
          <c:order val="0"/>
          <c:spPr>
            <a:solidFill>
              <a:schemeClr val="tx2">
                <a:lumMod val="75000"/>
                <a:lumOff val="25000"/>
              </a:schemeClr>
            </a:solidFill>
            <a:ln>
              <a:noFill/>
            </a:ln>
          </c:spPr>
          <c:dPt>
            <c:idx val="0"/>
            <c:bubble3D val="0"/>
            <c:spPr>
              <a:solidFill>
                <a:schemeClr val="tx2">
                  <a:lumMod val="75000"/>
                  <a:lumOff val="25000"/>
                </a:schemeClr>
              </a:solidFill>
              <a:ln w="19050">
                <a:noFill/>
              </a:ln>
              <a:effectLst/>
            </c:spPr>
            <c:extLst>
              <c:ext xmlns:c16="http://schemas.microsoft.com/office/drawing/2014/chart" uri="{C3380CC4-5D6E-409C-BE32-E72D297353CC}">
                <c16:uniqueId val="{00000001-5852-46DF-A24F-0E679A9B4E62}"/>
              </c:ext>
            </c:extLst>
          </c:dPt>
          <c:dPt>
            <c:idx val="1"/>
            <c:bubble3D val="0"/>
            <c:spPr>
              <a:solidFill>
                <a:schemeClr val="tx2">
                  <a:lumMod val="75000"/>
                  <a:lumOff val="25000"/>
                  <a:alpha val="40000"/>
                </a:schemeClr>
              </a:solidFill>
              <a:ln w="19050">
                <a:noFill/>
              </a:ln>
              <a:effectLst/>
            </c:spPr>
            <c:extLst>
              <c:ext xmlns:c16="http://schemas.microsoft.com/office/drawing/2014/chart" uri="{C3380CC4-5D6E-409C-BE32-E72D297353CC}">
                <c16:uniqueId val="{00000003-5852-46DF-A24F-0E679A9B4E62}"/>
              </c:ext>
            </c:extLst>
          </c:dPt>
          <c:dPt>
            <c:idx val="2"/>
            <c:bubble3D val="0"/>
            <c:spPr>
              <a:noFill/>
              <a:ln w="19050">
                <a:noFill/>
              </a:ln>
              <a:effectLst/>
            </c:spPr>
            <c:extLst>
              <c:ext xmlns:c16="http://schemas.microsoft.com/office/drawing/2014/chart" uri="{C3380CC4-5D6E-409C-BE32-E72D297353CC}">
                <c16:uniqueId val="{00000005-5852-46DF-A24F-0E679A9B4E62}"/>
              </c:ext>
            </c:extLst>
          </c:dPt>
          <c:val>
            <c:numRef>
              <c:f>VarunShah!$C$3:$E$3</c:f>
              <c:numCache>
                <c:formatCode>0.00%</c:formatCode>
                <c:ptCount val="3"/>
                <c:pt idx="0">
                  <c:v>0.32059800664451826</c:v>
                </c:pt>
                <c:pt idx="1">
                  <c:v>0.67940199335548179</c:v>
                </c:pt>
                <c:pt idx="2" formatCode="0%">
                  <c:v>1</c:v>
                </c:pt>
              </c:numCache>
            </c:numRef>
          </c:val>
          <c:extLst>
            <c:ext xmlns:c16="http://schemas.microsoft.com/office/drawing/2014/chart" uri="{C3380CC4-5D6E-409C-BE32-E72D297353CC}">
              <c16:uniqueId val="{00000006-5852-46DF-A24F-0E679A9B4E62}"/>
            </c:ext>
          </c:extLst>
        </c:ser>
        <c:dLbls>
          <c:showLegendKey val="0"/>
          <c:showVal val="0"/>
          <c:showCatName val="0"/>
          <c:showSerName val="0"/>
          <c:showPercent val="0"/>
          <c:showBubbleSize val="0"/>
          <c:showLeaderLines val="1"/>
        </c:dLbls>
        <c:firstSliceAng val="270"/>
        <c:holeSize val="72"/>
      </c:doughnutChart>
      <c:spPr>
        <a:noFill/>
        <a:ln>
          <a:noFill/>
        </a:ln>
        <a:effectLst/>
      </c:spPr>
    </c:plotArea>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6.2527193550759835E-2"/>
          <c:y val="0.13074678484172406"/>
          <c:w val="0.88469601677148846"/>
          <c:h val="0.77342497136311572"/>
        </c:manualLayout>
      </c:layout>
      <c:doughnutChart>
        <c:varyColors val="1"/>
        <c:ser>
          <c:idx val="0"/>
          <c:order val="0"/>
          <c:spPr>
            <a:noFill/>
            <a:ln>
              <a:noFill/>
            </a:ln>
          </c:spPr>
          <c:dPt>
            <c:idx val="0"/>
            <c:bubble3D val="0"/>
            <c:spPr>
              <a:solidFill>
                <a:srgbClr val="FF0000"/>
              </a:solidFill>
              <a:ln w="19050">
                <a:noFill/>
              </a:ln>
              <a:effectLst/>
            </c:spPr>
            <c:extLst>
              <c:ext xmlns:c16="http://schemas.microsoft.com/office/drawing/2014/chart" uri="{C3380CC4-5D6E-409C-BE32-E72D297353CC}">
                <c16:uniqueId val="{00000001-11B4-4073-AE21-F63DA7BBD911}"/>
              </c:ext>
            </c:extLst>
          </c:dPt>
          <c:dPt>
            <c:idx val="1"/>
            <c:bubble3D val="0"/>
            <c:spPr>
              <a:solidFill>
                <a:srgbClr val="FF0000">
                  <a:alpha val="40000"/>
                </a:srgbClr>
              </a:solidFill>
              <a:ln w="19050">
                <a:noFill/>
              </a:ln>
              <a:effectLst/>
            </c:spPr>
            <c:extLst>
              <c:ext xmlns:c16="http://schemas.microsoft.com/office/drawing/2014/chart" uri="{C3380CC4-5D6E-409C-BE32-E72D297353CC}">
                <c16:uniqueId val="{00000003-11B4-4073-AE21-F63DA7BBD911}"/>
              </c:ext>
            </c:extLst>
          </c:dPt>
          <c:dPt>
            <c:idx val="2"/>
            <c:bubble3D val="0"/>
            <c:spPr>
              <a:noFill/>
              <a:ln w="19050">
                <a:noFill/>
              </a:ln>
              <a:effectLst/>
            </c:spPr>
            <c:extLst>
              <c:ext xmlns:c16="http://schemas.microsoft.com/office/drawing/2014/chart" uri="{C3380CC4-5D6E-409C-BE32-E72D297353CC}">
                <c16:uniqueId val="{00000005-11B4-4073-AE21-F63DA7BBD911}"/>
              </c:ext>
            </c:extLst>
          </c:dPt>
          <c:val>
            <c:numRef>
              <c:f>VarunShah!$C$3:$E$3</c:f>
              <c:numCache>
                <c:formatCode>0.00%</c:formatCode>
                <c:ptCount val="3"/>
                <c:pt idx="0">
                  <c:v>0.32059800664451826</c:v>
                </c:pt>
                <c:pt idx="1">
                  <c:v>0.67940199335548179</c:v>
                </c:pt>
                <c:pt idx="2" formatCode="0%">
                  <c:v>1</c:v>
                </c:pt>
              </c:numCache>
            </c:numRef>
          </c:val>
          <c:extLst>
            <c:ext xmlns:c16="http://schemas.microsoft.com/office/drawing/2014/chart" uri="{C3380CC4-5D6E-409C-BE32-E72D297353CC}">
              <c16:uniqueId val="{00000006-11B4-4073-AE21-F63DA7BBD911}"/>
            </c:ext>
          </c:extLst>
        </c:ser>
        <c:dLbls>
          <c:showLegendKey val="0"/>
          <c:showVal val="0"/>
          <c:showCatName val="0"/>
          <c:showSerName val="0"/>
          <c:showPercent val="0"/>
          <c:showBubbleSize val="0"/>
          <c:showLeaderLines val="1"/>
        </c:dLbls>
        <c:firstSliceAng val="270"/>
        <c:holeSize val="72"/>
      </c:doughnutChart>
      <c:spPr>
        <a:noFill/>
        <a:ln>
          <a:noFill/>
        </a:ln>
        <a:effectLst/>
      </c:spPr>
    </c:plotArea>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6.7938397325975841E-2"/>
          <c:y val="8.2540550608784319E-2"/>
          <c:w val="0.88469601677148846"/>
          <c:h val="0.77342497136311572"/>
        </c:manualLayout>
      </c:layout>
      <c:doughnutChart>
        <c:varyColors val="1"/>
        <c:ser>
          <c:idx val="0"/>
          <c:order val="0"/>
          <c:spPr>
            <a:solidFill>
              <a:schemeClr val="accent5"/>
            </a:solidFill>
            <a:ln>
              <a:noFill/>
            </a:ln>
          </c:spPr>
          <c:dPt>
            <c:idx val="0"/>
            <c:bubble3D val="0"/>
            <c:spPr>
              <a:solidFill>
                <a:schemeClr val="accent5"/>
              </a:solidFill>
              <a:ln w="19050">
                <a:noFill/>
              </a:ln>
              <a:effectLst/>
            </c:spPr>
            <c:extLst>
              <c:ext xmlns:c16="http://schemas.microsoft.com/office/drawing/2014/chart" uri="{C3380CC4-5D6E-409C-BE32-E72D297353CC}">
                <c16:uniqueId val="{00000001-7A96-49BB-B7AA-5A7AF401DF07}"/>
              </c:ext>
            </c:extLst>
          </c:dPt>
          <c:dPt>
            <c:idx val="1"/>
            <c:bubble3D val="0"/>
            <c:spPr>
              <a:solidFill>
                <a:schemeClr val="accent5">
                  <a:alpha val="40000"/>
                </a:schemeClr>
              </a:solidFill>
              <a:ln w="19050">
                <a:noFill/>
              </a:ln>
              <a:effectLst/>
            </c:spPr>
            <c:extLst>
              <c:ext xmlns:c16="http://schemas.microsoft.com/office/drawing/2014/chart" uri="{C3380CC4-5D6E-409C-BE32-E72D297353CC}">
                <c16:uniqueId val="{00000003-7A96-49BB-B7AA-5A7AF401DF07}"/>
              </c:ext>
            </c:extLst>
          </c:dPt>
          <c:dPt>
            <c:idx val="2"/>
            <c:bubble3D val="0"/>
            <c:spPr>
              <a:noFill/>
              <a:ln w="19050">
                <a:noFill/>
              </a:ln>
              <a:effectLst/>
            </c:spPr>
            <c:extLst>
              <c:ext xmlns:c16="http://schemas.microsoft.com/office/drawing/2014/chart" uri="{C3380CC4-5D6E-409C-BE32-E72D297353CC}">
                <c16:uniqueId val="{00000005-7A96-49BB-B7AA-5A7AF401DF07}"/>
              </c:ext>
            </c:extLst>
          </c:dPt>
          <c:val>
            <c:numRef>
              <c:f>VarunShah!$C$5:$E$5</c:f>
              <c:numCache>
                <c:formatCode>0.00%</c:formatCode>
                <c:ptCount val="3"/>
                <c:pt idx="0">
                  <c:v>0.12901439645625692</c:v>
                </c:pt>
                <c:pt idx="1">
                  <c:v>0.8709856035437431</c:v>
                </c:pt>
                <c:pt idx="2" formatCode="0%">
                  <c:v>1</c:v>
                </c:pt>
              </c:numCache>
            </c:numRef>
          </c:val>
          <c:extLst>
            <c:ext xmlns:c16="http://schemas.microsoft.com/office/drawing/2014/chart" uri="{C3380CC4-5D6E-409C-BE32-E72D297353CC}">
              <c16:uniqueId val="{00000006-7A96-49BB-B7AA-5A7AF401DF07}"/>
            </c:ext>
          </c:extLst>
        </c:ser>
        <c:dLbls>
          <c:showLegendKey val="0"/>
          <c:showVal val="0"/>
          <c:showCatName val="0"/>
          <c:showSerName val="0"/>
          <c:showPercent val="0"/>
          <c:showBubbleSize val="0"/>
          <c:showLeaderLines val="1"/>
        </c:dLbls>
        <c:firstSliceAng val="270"/>
        <c:holeSize val="72"/>
      </c:doughnutChart>
      <c:spPr>
        <a:noFill/>
        <a:ln>
          <a:noFill/>
        </a:ln>
        <a:effectLst/>
      </c:spPr>
    </c:plotArea>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9.509367112485316E-2"/>
          <c:y val="8.8324848479250109E-2"/>
          <c:w val="0.88469601677148846"/>
          <c:h val="0.77342497136311572"/>
        </c:manualLayout>
      </c:layout>
      <c:doughnutChart>
        <c:varyColors val="1"/>
        <c:ser>
          <c:idx val="0"/>
          <c:order val="0"/>
          <c:spPr>
            <a:solidFill>
              <a:schemeClr val="accent3">
                <a:lumMod val="60000"/>
                <a:lumOff val="40000"/>
              </a:schemeClr>
            </a:solidFill>
            <a:ln>
              <a:noFill/>
            </a:ln>
          </c:spPr>
          <c:dPt>
            <c:idx val="0"/>
            <c:bubble3D val="0"/>
            <c:spPr>
              <a:solidFill>
                <a:schemeClr val="accent3">
                  <a:lumMod val="60000"/>
                  <a:lumOff val="40000"/>
                </a:schemeClr>
              </a:solidFill>
              <a:ln w="19050">
                <a:noFill/>
              </a:ln>
              <a:effectLst/>
            </c:spPr>
            <c:extLst>
              <c:ext xmlns:c16="http://schemas.microsoft.com/office/drawing/2014/chart" uri="{C3380CC4-5D6E-409C-BE32-E72D297353CC}">
                <c16:uniqueId val="{00000001-AE9F-4DB2-ABD9-D094BA3F7C64}"/>
              </c:ext>
            </c:extLst>
          </c:dPt>
          <c:dPt>
            <c:idx val="1"/>
            <c:bubble3D val="0"/>
            <c:spPr>
              <a:solidFill>
                <a:schemeClr val="accent3">
                  <a:lumMod val="60000"/>
                  <a:lumOff val="40000"/>
                  <a:alpha val="40000"/>
                </a:schemeClr>
              </a:solidFill>
              <a:ln w="19050">
                <a:noFill/>
              </a:ln>
              <a:effectLst/>
            </c:spPr>
            <c:extLst>
              <c:ext xmlns:c16="http://schemas.microsoft.com/office/drawing/2014/chart" uri="{C3380CC4-5D6E-409C-BE32-E72D297353CC}">
                <c16:uniqueId val="{00000003-AE9F-4DB2-ABD9-D094BA3F7C64}"/>
              </c:ext>
            </c:extLst>
          </c:dPt>
          <c:dPt>
            <c:idx val="2"/>
            <c:bubble3D val="0"/>
            <c:spPr>
              <a:noFill/>
              <a:ln w="19050">
                <a:noFill/>
              </a:ln>
              <a:effectLst/>
            </c:spPr>
            <c:extLst>
              <c:ext xmlns:c16="http://schemas.microsoft.com/office/drawing/2014/chart" uri="{C3380CC4-5D6E-409C-BE32-E72D297353CC}">
                <c16:uniqueId val="{00000005-AE9F-4DB2-ABD9-D094BA3F7C64}"/>
              </c:ext>
            </c:extLst>
          </c:dPt>
          <c:val>
            <c:numRef>
              <c:f>VarunShah!$C$4:$E$4</c:f>
              <c:numCache>
                <c:formatCode>0.00%</c:formatCode>
                <c:ptCount val="3"/>
                <c:pt idx="0">
                  <c:v>0.24806201550387597</c:v>
                </c:pt>
                <c:pt idx="1">
                  <c:v>0.75193798449612403</c:v>
                </c:pt>
                <c:pt idx="2" formatCode="0%">
                  <c:v>1</c:v>
                </c:pt>
              </c:numCache>
            </c:numRef>
          </c:val>
          <c:extLst>
            <c:ext xmlns:c16="http://schemas.microsoft.com/office/drawing/2014/chart" uri="{C3380CC4-5D6E-409C-BE32-E72D297353CC}">
              <c16:uniqueId val="{00000006-AE9F-4DB2-ABD9-D094BA3F7C64}"/>
            </c:ext>
          </c:extLst>
        </c:ser>
        <c:dLbls>
          <c:showLegendKey val="0"/>
          <c:showVal val="0"/>
          <c:showCatName val="0"/>
          <c:showSerName val="0"/>
          <c:showPercent val="0"/>
          <c:showBubbleSize val="0"/>
          <c:showLeaderLines val="1"/>
        </c:dLbls>
        <c:firstSliceAng val="270"/>
        <c:holeSize val="72"/>
      </c:doughnutChart>
      <c:spPr>
        <a:noFill/>
        <a:ln>
          <a:noFill/>
        </a:ln>
        <a:effectLst/>
      </c:spPr>
    </c:plotArea>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[Statistics_DataSet_Interpretation.xlsx]Prit Singh !PivotTable8</c:name>
    <c:fmtId val="29"/>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'Quantity of Food' and 'Wastage Food Amount' by 'Seasonality'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'Prit Singh '!$D$26</c:f>
              <c:strCache>
                <c:ptCount val="1"/>
                <c:pt idx="0">
                  <c:v>Sum of Quantity of Food</c:v>
                </c:pt>
              </c:strCache>
            </c:strRef>
          </c:tx>
          <c:spPr>
            <a:solidFill>
              <a:schemeClr val="accent1"/>
            </a:solidFill>
            <a:ln>
              <a:noFill/>
            </a:ln>
            <a:effectLst/>
          </c:spPr>
          <c:invertIfNegative val="0"/>
          <c:cat>
            <c:strRef>
              <c:f>'Prit Singh '!$C$27:$C$30</c:f>
              <c:strCache>
                <c:ptCount val="3"/>
                <c:pt idx="0">
                  <c:v>All Seasons</c:v>
                </c:pt>
                <c:pt idx="1">
                  <c:v>Summer</c:v>
                </c:pt>
                <c:pt idx="2">
                  <c:v>Winter</c:v>
                </c:pt>
              </c:strCache>
            </c:strRef>
          </c:cat>
          <c:val>
            <c:numRef>
              <c:f>'Prit Singh '!$D$27:$D$30</c:f>
              <c:numCache>
                <c:formatCode>General</c:formatCode>
                <c:ptCount val="3"/>
                <c:pt idx="0">
                  <c:v>256476</c:v>
                </c:pt>
                <c:pt idx="1">
                  <c:v>216521</c:v>
                </c:pt>
                <c:pt idx="2">
                  <c:v>259629</c:v>
                </c:pt>
              </c:numCache>
            </c:numRef>
          </c:val>
          <c:extLst>
            <c:ext xmlns:c16="http://schemas.microsoft.com/office/drawing/2014/chart" uri="{C3380CC4-5D6E-409C-BE32-E72D297353CC}">
              <c16:uniqueId val="{00000000-4823-435A-8A02-5B642765B6FB}"/>
            </c:ext>
          </c:extLst>
        </c:ser>
        <c:ser>
          <c:idx val="1"/>
          <c:order val="1"/>
          <c:tx>
            <c:strRef>
              <c:f>'Prit Singh '!$E$26</c:f>
              <c:strCache>
                <c:ptCount val="1"/>
                <c:pt idx="0">
                  <c:v>Sum of Wastage Food Amount</c:v>
                </c:pt>
              </c:strCache>
            </c:strRef>
          </c:tx>
          <c:spPr>
            <a:solidFill>
              <a:schemeClr val="accent2"/>
            </a:solidFill>
            <a:ln>
              <a:noFill/>
            </a:ln>
            <a:effectLst/>
          </c:spPr>
          <c:invertIfNegative val="0"/>
          <c:cat>
            <c:strRef>
              <c:f>'Prit Singh '!$C$27:$C$30</c:f>
              <c:strCache>
                <c:ptCount val="3"/>
                <c:pt idx="0">
                  <c:v>All Seasons</c:v>
                </c:pt>
                <c:pt idx="1">
                  <c:v>Summer</c:v>
                </c:pt>
                <c:pt idx="2">
                  <c:v>Winter</c:v>
                </c:pt>
              </c:strCache>
            </c:strRef>
          </c:cat>
          <c:val>
            <c:numRef>
              <c:f>'Prit Singh '!$E$27:$E$30</c:f>
              <c:numCache>
                <c:formatCode>General</c:formatCode>
                <c:ptCount val="3"/>
                <c:pt idx="0">
                  <c:v>17478</c:v>
                </c:pt>
                <c:pt idx="1">
                  <c:v>15387</c:v>
                </c:pt>
                <c:pt idx="2">
                  <c:v>17987</c:v>
                </c:pt>
              </c:numCache>
            </c:numRef>
          </c:val>
          <c:extLst>
            <c:ext xmlns:c16="http://schemas.microsoft.com/office/drawing/2014/chart" uri="{C3380CC4-5D6E-409C-BE32-E72D297353CC}">
              <c16:uniqueId val="{00000001-4823-435A-8A02-5B642765B6FB}"/>
            </c:ext>
          </c:extLst>
        </c:ser>
        <c:dLbls>
          <c:showLegendKey val="0"/>
          <c:showVal val="0"/>
          <c:showCatName val="0"/>
          <c:showSerName val="0"/>
          <c:showPercent val="0"/>
          <c:showBubbleSize val="0"/>
        </c:dLbls>
        <c:gapWidth val="140"/>
        <c:overlap val="-30"/>
        <c:axId val="1879630856"/>
        <c:axId val="1879632904"/>
      </c:barChart>
      <c:catAx>
        <c:axId val="1879630856"/>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Seasonality</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79632904"/>
        <c:crosses val="autoZero"/>
        <c:auto val="1"/>
        <c:lblAlgn val="ctr"/>
        <c:lblOffset val="100"/>
        <c:noMultiLvlLbl val="0"/>
      </c:catAx>
      <c:valAx>
        <c:axId val="1879632904"/>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79630856"/>
        <c:crosses val="autoZero"/>
        <c:crossBetween val="between"/>
        <c:dispUnits>
          <c:builtInUnit val="thousands"/>
          <c:dispUnitsLbl>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dispUnitsLbl>
        </c:dispUnits>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[Statistics_DataSet_Interpretation.xlsx]Vaishnavi Dubey!PivotTable5</c:name>
    <c:fmtId val="26"/>
  </c:pivotSource>
  <c:chart>
    <c:autoTitleDeleted val="0"/>
    <c:pivotFmts>
      <c:pivotFmt>
        <c:idx val="0"/>
        <c:dLbl>
          <c:idx val="0"/>
          <c:showLegendKey val="0"/>
          <c:showVal val="1"/>
          <c:showCatName val="0"/>
          <c:showSerName val="0"/>
          <c:showPercent val="0"/>
          <c:showBubbleSize val="0"/>
          <c:extLst>
            <c:ext xmlns:c15="http://schemas.microsoft.com/office/drawing/2012/chart" uri="{CE6537A1-D6FC-4f65-9D91-7224C49458BB}"/>
          </c:extLst>
        </c:dLbl>
      </c:pivotFmt>
      <c:pivotFmt>
        <c:idx val="1"/>
        <c:dLbl>
          <c:idx val="0"/>
          <c:showLegendKey val="0"/>
          <c:showVal val="1"/>
          <c:showCatName val="0"/>
          <c:showSerName val="0"/>
          <c:showPercent val="0"/>
          <c:showBubbleSize val="0"/>
          <c:extLst>
            <c:ext xmlns:c15="http://schemas.microsoft.com/office/drawing/2012/chart" uri="{CE6537A1-D6FC-4f65-9D91-7224C49458BB}"/>
          </c:extLst>
        </c:dLbl>
      </c:pivotFmt>
      <c:pivotFmt>
        <c:idx val="2"/>
        <c:dLbl>
          <c:idx val="0"/>
          <c:showLegendKey val="0"/>
          <c:showVal val="1"/>
          <c:showCatName val="0"/>
          <c:showSerName val="0"/>
          <c:showPercent val="0"/>
          <c:showBubbleSize val="0"/>
          <c:extLst>
            <c:ext xmlns:c15="http://schemas.microsoft.com/office/drawing/2012/chart" uri="{CE6537A1-D6FC-4f65-9D91-7224C49458BB}"/>
          </c:extLst>
        </c:dLbl>
      </c:pivotFmt>
      <c:pivotFmt>
        <c:idx val="3"/>
        <c:dLbl>
          <c:idx val="0"/>
          <c:showLegendKey val="0"/>
          <c:showVal val="1"/>
          <c:showCatName val="0"/>
          <c:showSerName val="0"/>
          <c:showPercent val="0"/>
          <c:showBubbleSize val="0"/>
          <c:extLst>
            <c:ext xmlns:c15="http://schemas.microsoft.com/office/drawing/2012/chart" uri="{CE6537A1-D6FC-4f65-9D91-7224C49458BB}"/>
          </c:extLst>
        </c:dLbl>
      </c:pivotFmt>
      <c:pivotFmt>
        <c:idx val="4"/>
        <c:dLbl>
          <c:idx val="0"/>
          <c:layout>
            <c:manualLayout>
              <c:x val="-5.0925337632079971E-17"/>
              <c:y val="4.5603674540682206E-3"/>
            </c:manualLayout>
          </c:layout>
          <c:showLegendKey val="0"/>
          <c:showVal val="1"/>
          <c:showCatName val="0"/>
          <c:showSerName val="0"/>
          <c:showPercent val="0"/>
          <c:showBubbleSize val="0"/>
          <c:extLst>
            <c:ext xmlns:c15="http://schemas.microsoft.com/office/drawing/2012/chart" uri="{CE6537A1-D6FC-4f65-9D91-7224C49458BB}"/>
          </c:extLst>
        </c:dLbl>
      </c:pivotFmt>
      <c:pivotFmt>
        <c:idx val="5"/>
        <c:dLbl>
          <c:idx val="0"/>
          <c:layout>
            <c:manualLayout>
              <c:x val="-2.7777777777778798E-3"/>
              <c:y val="9.1899970836977866E-3"/>
            </c:manualLayout>
          </c:layout>
          <c:showLegendKey val="0"/>
          <c:showVal val="1"/>
          <c:showCatName val="0"/>
          <c:showSerName val="0"/>
          <c:showPercent val="0"/>
          <c:showBubbleSize val="0"/>
          <c:extLst>
            <c:ext xmlns:c15="http://schemas.microsoft.com/office/drawing/2012/chart" uri="{CE6537A1-D6FC-4f65-9D91-7224C49458BB}"/>
          </c:extLst>
        </c:dLbl>
      </c:pivotFmt>
      <c:pivotFmt>
        <c:idx val="6"/>
        <c:dLbl>
          <c:idx val="0"/>
          <c:layout>
            <c:manualLayout>
              <c:x val="0"/>
              <c:y val="5.2442403032954216E-3"/>
            </c:manualLayout>
          </c:layout>
          <c:showLegendKey val="0"/>
          <c:showVal val="1"/>
          <c:showCatName val="0"/>
          <c:showSerName val="0"/>
          <c:showPercent val="0"/>
          <c:showBubbleSize val="0"/>
          <c:extLst>
            <c:ext xmlns:c15="http://schemas.microsoft.com/office/drawing/2012/chart" uri="{CE6537A1-D6FC-4f65-9D91-7224C49458BB}"/>
          </c:extLst>
        </c:dLbl>
      </c:pivotFmt>
      <c:pivotFmt>
        <c:idx val="7"/>
        <c:dLbl>
          <c:idx val="0"/>
          <c:layout>
            <c:manualLayout>
              <c:x val="2.5462668816039986E-17"/>
              <c:y val="9.8738699329250518E-3"/>
            </c:manualLayout>
          </c:layout>
          <c:showLegendKey val="0"/>
          <c:showVal val="1"/>
          <c:showCatName val="0"/>
          <c:showSerName val="0"/>
          <c:showPercent val="0"/>
          <c:showBubbleSize val="0"/>
          <c:extLst>
            <c:ext xmlns:c15="http://schemas.microsoft.com/office/drawing/2012/chart" uri="{CE6537A1-D6FC-4f65-9D91-7224C49458BB}"/>
          </c:extLst>
        </c:dLbl>
      </c:pivotFmt>
      <c:pivotFmt>
        <c:idx val="8"/>
        <c:dLbl>
          <c:idx val="0"/>
          <c:layout>
            <c:manualLayout>
              <c:x val="2.7777777777777779E-3"/>
              <c:y val="1.3819626713327501E-2"/>
            </c:manualLayout>
          </c:layout>
          <c:showLegendKey val="0"/>
          <c:showVal val="1"/>
          <c:showCatName val="0"/>
          <c:showSerName val="0"/>
          <c:showPercent val="0"/>
          <c:showBubbleSize val="0"/>
          <c:extLst>
            <c:ext xmlns:c15="http://schemas.microsoft.com/office/drawing/2012/chart" uri="{CE6537A1-D6FC-4f65-9D91-7224C49458BB}"/>
          </c:extLst>
        </c:dLbl>
      </c:pivotFmt>
      <c:pivotFmt>
        <c:idx val="9"/>
        <c:dLbl>
          <c:idx val="0"/>
          <c:layout>
            <c:manualLayout>
              <c:x val="0"/>
              <c:y val="9.1899970836978716E-3"/>
            </c:manualLayout>
          </c:layout>
          <c:showLegendKey val="0"/>
          <c:showVal val="1"/>
          <c:showCatName val="0"/>
          <c:showSerName val="0"/>
          <c:showPercent val="0"/>
          <c:showBubbleSize val="0"/>
          <c:extLst>
            <c:ext xmlns:c15="http://schemas.microsoft.com/office/drawing/2012/chart" uri="{CE6537A1-D6FC-4f65-9D91-7224C49458BB}"/>
          </c:extLst>
        </c:dLbl>
      </c:pivotFmt>
      <c:pivotFmt>
        <c:idx val="10"/>
        <c:dLbl>
          <c:idx val="0"/>
          <c:layout>
            <c:manualLayout>
              <c:x val="0"/>
              <c:y val="1.3819626713327501E-2"/>
            </c:manualLayout>
          </c:layout>
          <c:showLegendKey val="0"/>
          <c:showVal val="1"/>
          <c:showCatName val="0"/>
          <c:showSerName val="0"/>
          <c:showPercent val="0"/>
          <c:showBubbleSize val="0"/>
          <c:extLst>
            <c:ext xmlns:c15="http://schemas.microsoft.com/office/drawing/2012/chart" uri="{CE6537A1-D6FC-4f65-9D91-7224C49458BB}"/>
          </c:extLst>
        </c:dLbl>
      </c:pivotFmt>
      <c:pivotFmt>
        <c:idx val="11"/>
        <c:dLbl>
          <c:idx val="0"/>
          <c:layout>
            <c:manualLayout>
              <c:x val="2.7777777777777779E-3"/>
              <c:y val="1.8449256342957108E-2"/>
            </c:manualLayout>
          </c:layout>
          <c:showLegendKey val="0"/>
          <c:showVal val="1"/>
          <c:showCatName val="0"/>
          <c:showSerName val="0"/>
          <c:showPercent val="0"/>
          <c:showBubbleSize val="0"/>
          <c:extLst>
            <c:ext xmlns:c15="http://schemas.microsoft.com/office/drawing/2012/chart" uri="{CE6537A1-D6FC-4f65-9D91-7224C49458BB}"/>
          </c:extLst>
        </c:dLbl>
      </c:pivotFmt>
      <c:pivotFmt>
        <c:idx val="12"/>
        <c:dLbl>
          <c:idx val="0"/>
          <c:showLegendKey val="0"/>
          <c:showVal val="1"/>
          <c:showCatName val="0"/>
          <c:showSerName val="0"/>
          <c:showPercent val="0"/>
          <c:showBubbleSize val="0"/>
          <c:extLst>
            <c:ext xmlns:c15="http://schemas.microsoft.com/office/drawing/2012/chart" uri="{CE6537A1-D6FC-4f65-9D91-7224C49458BB}"/>
          </c:extLst>
        </c:dLbl>
      </c:pivotFmt>
      <c:pivotFmt>
        <c:idx val="13"/>
        <c:dLbl>
          <c:idx val="0"/>
          <c:layout>
            <c:manualLayout>
              <c:x val="0"/>
              <c:y val="9.1899970836978716E-3"/>
            </c:manualLayout>
          </c:layout>
          <c:showLegendKey val="0"/>
          <c:showVal val="1"/>
          <c:showCatName val="0"/>
          <c:showSerName val="0"/>
          <c:showPercent val="0"/>
          <c:showBubbleSize val="0"/>
          <c:extLst>
            <c:ext xmlns:c15="http://schemas.microsoft.com/office/drawing/2012/chart" uri="{CE6537A1-D6FC-4f65-9D91-7224C49458BB}"/>
          </c:extLst>
        </c:dLbl>
      </c:pivotFmt>
      <c:pivotFmt>
        <c:idx val="14"/>
        <c:dLbl>
          <c:idx val="0"/>
          <c:layout>
            <c:manualLayout>
              <c:x val="2.7777777777777779E-3"/>
              <c:y val="1.8449256342957108E-2"/>
            </c:manualLayout>
          </c:layout>
          <c:showLegendKey val="0"/>
          <c:showVal val="1"/>
          <c:showCatName val="0"/>
          <c:showSerName val="0"/>
          <c:showPercent val="0"/>
          <c:showBubbleSize val="0"/>
          <c:extLst>
            <c:ext xmlns:c15="http://schemas.microsoft.com/office/drawing/2012/chart" uri="{CE6537A1-D6FC-4f65-9D91-7224C49458BB}"/>
          </c:extLst>
        </c:dLbl>
      </c:pivotFmt>
      <c:pivotFmt>
        <c:idx val="15"/>
        <c:dLbl>
          <c:idx val="0"/>
          <c:showLegendKey val="0"/>
          <c:showVal val="1"/>
          <c:showCatName val="0"/>
          <c:showSerName val="0"/>
          <c:showPercent val="0"/>
          <c:showBubbleSize val="0"/>
          <c:extLst>
            <c:ext xmlns:c15="http://schemas.microsoft.com/office/drawing/2012/chart" uri="{CE6537A1-D6FC-4f65-9D91-7224C49458BB}"/>
          </c:extLst>
        </c:dLbl>
      </c:pivotFmt>
      <c:pivotFmt>
        <c:idx val="16"/>
        <c:dLbl>
          <c:idx val="0"/>
          <c:layout>
            <c:manualLayout>
              <c:x val="2.7777777777777779E-3"/>
              <c:y val="1.3819626713327501E-2"/>
            </c:manualLayout>
          </c:layout>
          <c:showLegendKey val="0"/>
          <c:showVal val="1"/>
          <c:showCatName val="0"/>
          <c:showSerName val="0"/>
          <c:showPercent val="0"/>
          <c:showBubbleSize val="0"/>
          <c:extLst>
            <c:ext xmlns:c15="http://schemas.microsoft.com/office/drawing/2012/chart" uri="{CE6537A1-D6FC-4f65-9D91-7224C49458BB}"/>
          </c:extLst>
        </c:dLbl>
      </c:pivotFmt>
      <c:pivotFmt>
        <c:idx val="17"/>
        <c:dLbl>
          <c:idx val="0"/>
          <c:layout>
            <c:manualLayout>
              <c:x val="-5.0925337632079971E-17"/>
              <c:y val="4.5603674540682206E-3"/>
            </c:manualLayout>
          </c:layout>
          <c:showLegendKey val="0"/>
          <c:showVal val="1"/>
          <c:showCatName val="0"/>
          <c:showSerName val="0"/>
          <c:showPercent val="0"/>
          <c:showBubbleSize val="0"/>
          <c:extLst>
            <c:ext xmlns:c15="http://schemas.microsoft.com/office/drawing/2012/chart" uri="{CE6537A1-D6FC-4f65-9D91-7224C49458BB}"/>
          </c:extLst>
        </c:dLbl>
      </c:pivotFmt>
      <c:pivotFmt>
        <c:idx val="18"/>
        <c:dLbl>
          <c:idx val="0"/>
          <c:showLegendKey val="0"/>
          <c:showVal val="1"/>
          <c:showCatName val="0"/>
          <c:showSerName val="0"/>
          <c:showPercent val="0"/>
          <c:showBubbleSize val="0"/>
          <c:extLst>
            <c:ext xmlns:c15="http://schemas.microsoft.com/office/drawing/2012/chart" uri="{CE6537A1-D6FC-4f65-9D91-7224C49458BB}"/>
          </c:extLst>
        </c:dLbl>
      </c:pivotFmt>
      <c:pivotFmt>
        <c:idx val="19"/>
        <c:dLbl>
          <c:idx val="0"/>
          <c:layout>
            <c:manualLayout>
              <c:x val="2.5462668816039986E-17"/>
              <c:y val="9.8738699329250518E-3"/>
            </c:manualLayout>
          </c:layout>
          <c:showLegendKey val="0"/>
          <c:showVal val="1"/>
          <c:showCatName val="0"/>
          <c:showSerName val="0"/>
          <c:showPercent val="0"/>
          <c:showBubbleSize val="0"/>
          <c:extLst>
            <c:ext xmlns:c15="http://schemas.microsoft.com/office/drawing/2012/chart" uri="{CE6537A1-D6FC-4f65-9D91-7224C49458BB}"/>
          </c:extLst>
        </c:dLbl>
      </c:pivotFmt>
      <c:pivotFmt>
        <c:idx val="20"/>
        <c:dLbl>
          <c:idx val="0"/>
          <c:layout>
            <c:manualLayout>
              <c:x val="-2.7777777777778798E-3"/>
              <c:y val="9.1899970836977866E-3"/>
            </c:manualLayout>
          </c:layout>
          <c:showLegendKey val="0"/>
          <c:showVal val="1"/>
          <c:showCatName val="0"/>
          <c:showSerName val="0"/>
          <c:showPercent val="0"/>
          <c:showBubbleSize val="0"/>
          <c:extLst>
            <c:ext xmlns:c15="http://schemas.microsoft.com/office/drawing/2012/chart" uri="{CE6537A1-D6FC-4f65-9D91-7224C49458BB}"/>
          </c:extLst>
        </c:dLbl>
      </c:pivotFmt>
      <c:pivotFmt>
        <c:idx val="21"/>
        <c:dLbl>
          <c:idx val="0"/>
          <c:showLegendKey val="0"/>
          <c:showVal val="1"/>
          <c:showCatName val="0"/>
          <c:showSerName val="0"/>
          <c:showPercent val="0"/>
          <c:showBubbleSize val="0"/>
          <c:extLst>
            <c:ext xmlns:c15="http://schemas.microsoft.com/office/drawing/2012/chart" uri="{CE6537A1-D6FC-4f65-9D91-7224C49458BB}"/>
          </c:extLst>
        </c:dLbl>
      </c:pivotFmt>
      <c:pivotFmt>
        <c:idx val="22"/>
        <c:dLbl>
          <c:idx val="0"/>
          <c:layout>
            <c:manualLayout>
              <c:x val="0"/>
              <c:y val="5.2442403032954216E-3"/>
            </c:manualLayout>
          </c:layout>
          <c:showLegendKey val="0"/>
          <c:showVal val="1"/>
          <c:showCatName val="0"/>
          <c:showSerName val="0"/>
          <c:showPercent val="0"/>
          <c:showBubbleSize val="0"/>
          <c:extLst>
            <c:ext xmlns:c15="http://schemas.microsoft.com/office/drawing/2012/chart" uri="{CE6537A1-D6FC-4f65-9D91-7224C49458BB}"/>
          </c:extLst>
        </c:dLbl>
      </c:pivotFmt>
      <c:pivotFmt>
        <c:idx val="23"/>
        <c:dLbl>
          <c:idx val="0"/>
          <c:layout>
            <c:manualLayout>
              <c:x val="0"/>
              <c:y val="1.3819626713327501E-2"/>
            </c:manualLayout>
          </c:layout>
          <c:showLegendKey val="0"/>
          <c:showVal val="1"/>
          <c:showCatName val="0"/>
          <c:showSerName val="0"/>
          <c:showPercent val="0"/>
          <c:showBubbleSize val="0"/>
          <c:extLst>
            <c:ext xmlns:c15="http://schemas.microsoft.com/office/drawing/2012/chart" uri="{CE6537A1-D6FC-4f65-9D91-7224C49458BB}"/>
          </c:extLst>
        </c:dLbl>
      </c:pivotFmt>
      <c:pivotFmt>
        <c:idx val="24"/>
        <c:dLbl>
          <c:idx val="0"/>
          <c:showLegendKey val="0"/>
          <c:showVal val="1"/>
          <c:showCatName val="0"/>
          <c:showSerName val="0"/>
          <c:showPercent val="0"/>
          <c:showBubbleSize val="0"/>
          <c:extLst>
            <c:ext xmlns:c15="http://schemas.microsoft.com/office/drawing/2012/chart" uri="{CE6537A1-D6FC-4f65-9D91-7224C49458BB}"/>
          </c:extLst>
        </c:dLbl>
      </c:pivotFmt>
      <c:pivotFmt>
        <c:idx val="25"/>
        <c:dLbl>
          <c:idx val="0"/>
          <c:layout>
            <c:manualLayout>
              <c:x val="0"/>
              <c:y val="9.1899970836978716E-3"/>
            </c:manualLayout>
          </c:layout>
          <c:showLegendKey val="0"/>
          <c:showVal val="1"/>
          <c:showCatName val="0"/>
          <c:showSerName val="0"/>
          <c:showPercent val="0"/>
          <c:showBubbleSize val="0"/>
          <c:extLst>
            <c:ext xmlns:c15="http://schemas.microsoft.com/office/drawing/2012/chart" uri="{CE6537A1-D6FC-4f65-9D91-7224C49458BB}"/>
          </c:extLst>
        </c:dLbl>
      </c:pivotFmt>
      <c:pivotFmt>
        <c:idx val="26"/>
        <c:dLbl>
          <c:idx val="0"/>
          <c:layout>
            <c:manualLayout>
              <c:x val="2.7777777777777779E-3"/>
              <c:y val="1.8449256342957108E-2"/>
            </c:manualLayout>
          </c:layout>
          <c:showLegendKey val="0"/>
          <c:showVal val="1"/>
          <c:showCatName val="0"/>
          <c:showSerName val="0"/>
          <c:showPercent val="0"/>
          <c:showBubbleSize val="0"/>
          <c:extLst>
            <c:ext xmlns:c15="http://schemas.microsoft.com/office/drawing/2012/chart" uri="{CE6537A1-D6FC-4f65-9D91-7224C49458BB}"/>
          </c:extLst>
        </c:dLbl>
      </c:pivotFmt>
      <c:pivotFmt>
        <c:idx val="27"/>
        <c:dLbl>
          <c:idx val="0"/>
          <c:showLegendKey val="0"/>
          <c:showVal val="1"/>
          <c:showCatName val="0"/>
          <c:showSerName val="0"/>
          <c:showPercent val="0"/>
          <c:showBubbleSize val="0"/>
          <c:extLst>
            <c:ext xmlns:c15="http://schemas.microsoft.com/office/drawing/2012/chart" uri="{CE6537A1-D6FC-4f65-9D91-7224C49458BB}"/>
          </c:extLst>
        </c:dLbl>
      </c:pivotFmt>
      <c:pivotFmt>
        <c:idx val="28"/>
        <c:dLbl>
          <c:idx val="0"/>
          <c:layout>
            <c:manualLayout>
              <c:x val="2.7777777777777779E-3"/>
              <c:y val="1.3819626713327501E-2"/>
            </c:manualLayout>
          </c:layout>
          <c:showLegendKey val="0"/>
          <c:showVal val="1"/>
          <c:showCatName val="0"/>
          <c:showSerName val="0"/>
          <c:showPercent val="0"/>
          <c:showBubbleSize val="0"/>
          <c:extLst>
            <c:ext xmlns:c15="http://schemas.microsoft.com/office/drawing/2012/chart" uri="{CE6537A1-D6FC-4f65-9D91-7224C49458BB}"/>
          </c:extLst>
        </c:dLbl>
      </c:pivotFmt>
      <c:pivotFmt>
        <c:idx val="29"/>
        <c:dLbl>
          <c:idx val="0"/>
          <c:layout>
            <c:manualLayout>
              <c:x val="-5.0925337632079971E-17"/>
              <c:y val="4.5603674540682206E-3"/>
            </c:manualLayout>
          </c:layout>
          <c:showLegendKey val="0"/>
          <c:showVal val="1"/>
          <c:showCatName val="0"/>
          <c:showSerName val="0"/>
          <c:showPercent val="0"/>
          <c:showBubbleSize val="0"/>
          <c:extLst>
            <c:ext xmlns:c15="http://schemas.microsoft.com/office/drawing/2012/chart" uri="{CE6537A1-D6FC-4f65-9D91-7224C49458BB}"/>
          </c:extLst>
        </c:dLbl>
      </c:pivotFmt>
      <c:pivotFmt>
        <c:idx val="30"/>
        <c:dLbl>
          <c:idx val="0"/>
          <c:showLegendKey val="0"/>
          <c:showVal val="1"/>
          <c:showCatName val="0"/>
          <c:showSerName val="0"/>
          <c:showPercent val="0"/>
          <c:showBubbleSize val="0"/>
          <c:extLst>
            <c:ext xmlns:c15="http://schemas.microsoft.com/office/drawing/2012/chart" uri="{CE6537A1-D6FC-4f65-9D91-7224C49458BB}"/>
          </c:extLst>
        </c:dLbl>
      </c:pivotFmt>
      <c:pivotFmt>
        <c:idx val="31"/>
        <c:dLbl>
          <c:idx val="0"/>
          <c:layout>
            <c:manualLayout>
              <c:x val="2.5462668816039986E-17"/>
              <c:y val="9.8738699329250518E-3"/>
            </c:manualLayout>
          </c:layout>
          <c:showLegendKey val="0"/>
          <c:showVal val="1"/>
          <c:showCatName val="0"/>
          <c:showSerName val="0"/>
          <c:showPercent val="0"/>
          <c:showBubbleSize val="0"/>
          <c:extLst>
            <c:ext xmlns:c15="http://schemas.microsoft.com/office/drawing/2012/chart" uri="{CE6537A1-D6FC-4f65-9D91-7224C49458BB}"/>
          </c:extLst>
        </c:dLbl>
      </c:pivotFmt>
      <c:pivotFmt>
        <c:idx val="32"/>
        <c:dLbl>
          <c:idx val="0"/>
          <c:layout>
            <c:manualLayout>
              <c:x val="-2.7777777777778798E-3"/>
              <c:y val="9.1899970836977866E-3"/>
            </c:manualLayout>
          </c:layout>
          <c:showLegendKey val="0"/>
          <c:showVal val="1"/>
          <c:showCatName val="0"/>
          <c:showSerName val="0"/>
          <c:showPercent val="0"/>
          <c:showBubbleSize val="0"/>
          <c:extLst>
            <c:ext xmlns:c15="http://schemas.microsoft.com/office/drawing/2012/chart" uri="{CE6537A1-D6FC-4f65-9D91-7224C49458BB}"/>
          </c:extLst>
        </c:dLbl>
      </c:pivotFmt>
      <c:pivotFmt>
        <c:idx val="33"/>
        <c:dLbl>
          <c:idx val="0"/>
          <c:showLegendKey val="0"/>
          <c:showVal val="1"/>
          <c:showCatName val="0"/>
          <c:showSerName val="0"/>
          <c:showPercent val="0"/>
          <c:showBubbleSize val="0"/>
          <c:extLst>
            <c:ext xmlns:c15="http://schemas.microsoft.com/office/drawing/2012/chart" uri="{CE6537A1-D6FC-4f65-9D91-7224C49458BB}"/>
          </c:extLst>
        </c:dLbl>
      </c:pivotFmt>
      <c:pivotFmt>
        <c:idx val="34"/>
        <c:dLbl>
          <c:idx val="0"/>
          <c:layout>
            <c:manualLayout>
              <c:x val="0"/>
              <c:y val="5.2442403032954216E-3"/>
            </c:manualLayout>
          </c:layout>
          <c:showLegendKey val="0"/>
          <c:showVal val="1"/>
          <c:showCatName val="0"/>
          <c:showSerName val="0"/>
          <c:showPercent val="0"/>
          <c:showBubbleSize val="0"/>
          <c:extLst>
            <c:ext xmlns:c15="http://schemas.microsoft.com/office/drawing/2012/chart" uri="{CE6537A1-D6FC-4f65-9D91-7224C49458BB}"/>
          </c:extLst>
        </c:dLbl>
      </c:pivotFmt>
      <c:pivotFmt>
        <c:idx val="35"/>
        <c:dLbl>
          <c:idx val="0"/>
          <c:layout>
            <c:manualLayout>
              <c:x val="0"/>
              <c:y val="1.3819626713327501E-2"/>
            </c:manualLayout>
          </c:layout>
          <c:showLegendKey val="0"/>
          <c:showVal val="1"/>
          <c:showCatName val="0"/>
          <c:showSerName val="0"/>
          <c:showPercent val="0"/>
          <c:showBubbleSize val="0"/>
          <c:extLst>
            <c:ext xmlns:c15="http://schemas.microsoft.com/office/drawing/2012/chart" uri="{CE6537A1-D6FC-4f65-9D91-7224C49458BB}"/>
          </c:extLst>
        </c:dLbl>
      </c:pivotFmt>
      <c:pivotFmt>
        <c:idx val="3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dLbl>
          <c:idx val="0"/>
          <c:layout>
            <c:manualLayout>
              <c:x val="0"/>
              <c:y val="9.1899970836978716E-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dLbl>
          <c:idx val="0"/>
          <c:layout>
            <c:manualLayout>
              <c:x val="2.7777777777777779E-3"/>
              <c:y val="1.8449256342957108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dLbl>
          <c:idx val="0"/>
          <c:layout>
            <c:manualLayout>
              <c:x val="2.7777777777777779E-3"/>
              <c:y val="1.3819626713327501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dLbl>
          <c:idx val="0"/>
          <c:layout>
            <c:manualLayout>
              <c:x val="-5.0925337632079971E-17"/>
              <c:y val="4.5603674540682206E-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dLbl>
          <c:idx val="0"/>
          <c:layout>
            <c:manualLayout>
              <c:x val="2.5462668816039986E-17"/>
              <c:y val="9.8738699329250518E-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dLbl>
          <c:idx val="0"/>
          <c:layout>
            <c:manualLayout>
              <c:x val="-2.7777777777778798E-3"/>
              <c:y val="9.1899970836977866E-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dLbl>
          <c:idx val="0"/>
          <c:layout>
            <c:manualLayout>
              <c:x val="0"/>
              <c:y val="5.2442403032954216E-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dLbl>
          <c:idx val="0"/>
          <c:layout>
            <c:manualLayout>
              <c:x val="0"/>
              <c:y val="1.3819626713327501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'Vaishnavi Dubey'!$Y$1:$Y$3</c:f>
              <c:strCache>
                <c:ptCount val="1"/>
                <c:pt idx="0">
                  <c:v>Refrigerated - Count of Seasonality</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invertIfNegative val="0"/>
          <c:dPt>
            <c:idx val="0"/>
            <c:invertIfNegative val="0"/>
            <c:bubble3D val="0"/>
            <c:extLst>
              <c:ext xmlns:c16="http://schemas.microsoft.com/office/drawing/2014/chart" uri="{C3380CC4-5D6E-409C-BE32-E72D297353CC}">
                <c16:uniqueId val="{00000000-E0A3-4183-B7C1-DA79AED5DB88}"/>
              </c:ext>
            </c:extLst>
          </c:dPt>
          <c:dPt>
            <c:idx val="1"/>
            <c:invertIfNegative val="0"/>
            <c:bubble3D val="0"/>
            <c:extLst>
              <c:ext xmlns:c16="http://schemas.microsoft.com/office/drawing/2014/chart" uri="{C3380CC4-5D6E-409C-BE32-E72D297353CC}">
                <c16:uniqueId val="{00000001-E0A3-4183-B7C1-DA79AED5DB88}"/>
              </c:ext>
            </c:extLst>
          </c:dPt>
          <c:dLbls>
            <c:dLbl>
              <c:idx val="0"/>
              <c:layout>
                <c:manualLayout>
                  <c:x val="0"/>
                  <c:y val="9.1899970836978716E-3"/>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E0A3-4183-B7C1-DA79AED5DB88}"/>
                </c:ext>
              </c:extLst>
            </c:dLbl>
            <c:dLbl>
              <c:idx val="1"/>
              <c:layout>
                <c:manualLayout>
                  <c:x val="2.7777777777777779E-3"/>
                  <c:y val="1.8449256342957108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E0A3-4183-B7C1-DA79AED5DB88}"/>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2">
                          <a:lumMod val="35000"/>
                          <a:lumOff val="65000"/>
                        </a:schemeClr>
                      </a:solidFill>
                    </a:ln>
                    <a:effectLst/>
                  </c:spPr>
                </c15:leaderLines>
              </c:ext>
            </c:extLst>
          </c:dLbls>
          <c:cat>
            <c:strRef>
              <c:f>'Vaishnavi Dubey'!$X$4:$X$6</c:f>
              <c:strCache>
                <c:ptCount val="2"/>
                <c:pt idx="0">
                  <c:v>Occasional</c:v>
                </c:pt>
                <c:pt idx="1">
                  <c:v>Regular</c:v>
                </c:pt>
              </c:strCache>
            </c:strRef>
          </c:cat>
          <c:val>
            <c:numRef>
              <c:f>'Vaishnavi Dubey'!$Y$4:$Y$6</c:f>
              <c:numCache>
                <c:formatCode>General</c:formatCode>
                <c:ptCount val="2"/>
                <c:pt idx="0">
                  <c:v>143</c:v>
                </c:pt>
                <c:pt idx="1">
                  <c:v>482</c:v>
                </c:pt>
              </c:numCache>
            </c:numRef>
          </c:val>
          <c:extLst>
            <c:ext xmlns:c16="http://schemas.microsoft.com/office/drawing/2014/chart" uri="{C3380CC4-5D6E-409C-BE32-E72D297353CC}">
              <c16:uniqueId val="{00000002-E0A3-4183-B7C1-DA79AED5DB88}"/>
            </c:ext>
          </c:extLst>
        </c:ser>
        <c:ser>
          <c:idx val="1"/>
          <c:order val="1"/>
          <c:tx>
            <c:strRef>
              <c:f>'Vaishnavi Dubey'!$Z$1:$Z$3</c:f>
              <c:strCache>
                <c:ptCount val="1"/>
                <c:pt idx="0">
                  <c:v>Refrigerated - Count of Preparation Method</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sp3d/>
          </c:spPr>
          <c:invertIfNegative val="0"/>
          <c:dPt>
            <c:idx val="0"/>
            <c:invertIfNegative val="0"/>
            <c:bubble3D val="0"/>
            <c:extLst>
              <c:ext xmlns:c16="http://schemas.microsoft.com/office/drawing/2014/chart" uri="{C3380CC4-5D6E-409C-BE32-E72D297353CC}">
                <c16:uniqueId val="{00000003-E0A3-4183-B7C1-DA79AED5DB88}"/>
              </c:ext>
            </c:extLst>
          </c:dPt>
          <c:dPt>
            <c:idx val="1"/>
            <c:invertIfNegative val="0"/>
            <c:bubble3D val="0"/>
            <c:extLst>
              <c:ext xmlns:c16="http://schemas.microsoft.com/office/drawing/2014/chart" uri="{C3380CC4-5D6E-409C-BE32-E72D297353CC}">
                <c16:uniqueId val="{00000004-E0A3-4183-B7C1-DA79AED5DB88}"/>
              </c:ext>
            </c:extLst>
          </c:dPt>
          <c:dLbls>
            <c:dLbl>
              <c:idx val="0"/>
              <c:layout>
                <c:manualLayout>
                  <c:x val="2.7777777777777779E-3"/>
                  <c:y val="1.3819626713327501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E0A3-4183-B7C1-DA79AED5DB88}"/>
                </c:ext>
              </c:extLst>
            </c:dLbl>
            <c:dLbl>
              <c:idx val="1"/>
              <c:layout>
                <c:manualLayout>
                  <c:x val="-5.0925337632079971E-17"/>
                  <c:y val="4.5603674540682206E-3"/>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E0A3-4183-B7C1-DA79AED5DB88}"/>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2">
                          <a:lumMod val="35000"/>
                          <a:lumOff val="65000"/>
                        </a:schemeClr>
                      </a:solidFill>
                    </a:ln>
                    <a:effectLst/>
                  </c:spPr>
                </c15:leaderLines>
              </c:ext>
            </c:extLst>
          </c:dLbls>
          <c:cat>
            <c:strRef>
              <c:f>'Vaishnavi Dubey'!$X$4:$X$6</c:f>
              <c:strCache>
                <c:ptCount val="2"/>
                <c:pt idx="0">
                  <c:v>Occasional</c:v>
                </c:pt>
                <c:pt idx="1">
                  <c:v>Regular</c:v>
                </c:pt>
              </c:strCache>
            </c:strRef>
          </c:cat>
          <c:val>
            <c:numRef>
              <c:f>'Vaishnavi Dubey'!$Z$4:$Z$6</c:f>
              <c:numCache>
                <c:formatCode>General</c:formatCode>
                <c:ptCount val="2"/>
                <c:pt idx="0">
                  <c:v>143</c:v>
                </c:pt>
                <c:pt idx="1">
                  <c:v>482</c:v>
                </c:pt>
              </c:numCache>
            </c:numRef>
          </c:val>
          <c:extLst>
            <c:ext xmlns:c16="http://schemas.microsoft.com/office/drawing/2014/chart" uri="{C3380CC4-5D6E-409C-BE32-E72D297353CC}">
              <c16:uniqueId val="{00000005-E0A3-4183-B7C1-DA79AED5DB88}"/>
            </c:ext>
          </c:extLst>
        </c:ser>
        <c:ser>
          <c:idx val="2"/>
          <c:order val="2"/>
          <c:tx>
            <c:strRef>
              <c:f>'Vaishnavi Dubey'!$AA$1:$AA$3</c:f>
              <c:strCache>
                <c:ptCount val="1"/>
                <c:pt idx="0">
                  <c:v>Room Temperature - Count of Seasonality</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sp3d/>
          </c:spPr>
          <c:invertIfNegative val="0"/>
          <c:dPt>
            <c:idx val="0"/>
            <c:invertIfNegative val="0"/>
            <c:bubble3D val="0"/>
            <c:extLst>
              <c:ext xmlns:c16="http://schemas.microsoft.com/office/drawing/2014/chart" uri="{C3380CC4-5D6E-409C-BE32-E72D297353CC}">
                <c16:uniqueId val="{00000004-3F44-4A42-8433-D02FCA8FF4E3}"/>
              </c:ext>
            </c:extLst>
          </c:dPt>
          <c:dPt>
            <c:idx val="1"/>
            <c:invertIfNegative val="0"/>
            <c:bubble3D val="0"/>
            <c:extLst>
              <c:ext xmlns:c16="http://schemas.microsoft.com/office/drawing/2014/chart" uri="{C3380CC4-5D6E-409C-BE32-E72D297353CC}">
                <c16:uniqueId val="{00000005-3F44-4A42-8433-D02FCA8FF4E3}"/>
              </c:ext>
            </c:extLst>
          </c:dPt>
          <c:dLbls>
            <c:dLbl>
              <c:idx val="0"/>
              <c:layout>
                <c:manualLayout>
                  <c:x val="2.5462668816039986E-17"/>
                  <c:y val="9.8738699329250518E-3"/>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3F44-4A42-8433-D02FCA8FF4E3}"/>
                </c:ext>
              </c:extLst>
            </c:dLbl>
            <c:dLbl>
              <c:idx val="1"/>
              <c:layout>
                <c:manualLayout>
                  <c:x val="-2.7777777777778798E-3"/>
                  <c:y val="9.1899970836977866E-3"/>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3F44-4A42-8433-D02FCA8FF4E3}"/>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2">
                          <a:lumMod val="35000"/>
                          <a:lumOff val="65000"/>
                        </a:schemeClr>
                      </a:solidFill>
                    </a:ln>
                    <a:effectLst/>
                  </c:spPr>
                </c15:leaderLines>
              </c:ext>
            </c:extLst>
          </c:dLbls>
          <c:cat>
            <c:strRef>
              <c:f>'Vaishnavi Dubey'!$X$4:$X$6</c:f>
              <c:strCache>
                <c:ptCount val="2"/>
                <c:pt idx="0">
                  <c:v>Occasional</c:v>
                </c:pt>
                <c:pt idx="1">
                  <c:v>Regular</c:v>
                </c:pt>
              </c:strCache>
            </c:strRef>
          </c:cat>
          <c:val>
            <c:numRef>
              <c:f>'Vaishnavi Dubey'!$AA$4:$AA$6</c:f>
              <c:numCache>
                <c:formatCode>General</c:formatCode>
                <c:ptCount val="2"/>
                <c:pt idx="0">
                  <c:v>63</c:v>
                </c:pt>
                <c:pt idx="1">
                  <c:v>1094</c:v>
                </c:pt>
              </c:numCache>
            </c:numRef>
          </c:val>
          <c:extLst>
            <c:ext xmlns:c16="http://schemas.microsoft.com/office/drawing/2014/chart" uri="{C3380CC4-5D6E-409C-BE32-E72D297353CC}">
              <c16:uniqueId val="{00000009-D3FE-4B8B-8092-7C9A3FD429C9}"/>
            </c:ext>
          </c:extLst>
        </c:ser>
        <c:ser>
          <c:idx val="3"/>
          <c:order val="3"/>
          <c:tx>
            <c:strRef>
              <c:f>'Vaishnavi Dubey'!$AB$1:$AB$3</c:f>
              <c:strCache>
                <c:ptCount val="1"/>
                <c:pt idx="0">
                  <c:v>Room Temperature - Count of Preparation Method</c:v>
                </c:pt>
              </c:strCache>
            </c:strRef>
          </c:tx>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sp3d/>
          </c:spPr>
          <c:invertIfNegative val="0"/>
          <c:dPt>
            <c:idx val="0"/>
            <c:invertIfNegative val="0"/>
            <c:bubble3D val="0"/>
            <c:extLst>
              <c:ext xmlns:c16="http://schemas.microsoft.com/office/drawing/2014/chart" uri="{C3380CC4-5D6E-409C-BE32-E72D297353CC}">
                <c16:uniqueId val="{00000006-3F44-4A42-8433-D02FCA8FF4E3}"/>
              </c:ext>
            </c:extLst>
          </c:dPt>
          <c:dPt>
            <c:idx val="1"/>
            <c:invertIfNegative val="0"/>
            <c:bubble3D val="0"/>
            <c:extLst>
              <c:ext xmlns:c16="http://schemas.microsoft.com/office/drawing/2014/chart" uri="{C3380CC4-5D6E-409C-BE32-E72D297353CC}">
                <c16:uniqueId val="{00000007-3F44-4A42-8433-D02FCA8FF4E3}"/>
              </c:ext>
            </c:extLst>
          </c:dPt>
          <c:dLbls>
            <c:dLbl>
              <c:idx val="0"/>
              <c:layout>
                <c:manualLayout>
                  <c:x val="0"/>
                  <c:y val="5.2442403032954216E-3"/>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3F44-4A42-8433-D02FCA8FF4E3}"/>
                </c:ext>
              </c:extLst>
            </c:dLbl>
            <c:dLbl>
              <c:idx val="1"/>
              <c:layout>
                <c:manualLayout>
                  <c:x val="0"/>
                  <c:y val="1.3819626713327501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7-3F44-4A42-8433-D02FCA8FF4E3}"/>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2">
                          <a:lumMod val="35000"/>
                          <a:lumOff val="65000"/>
                        </a:schemeClr>
                      </a:solidFill>
                    </a:ln>
                    <a:effectLst/>
                  </c:spPr>
                </c15:leaderLines>
              </c:ext>
            </c:extLst>
          </c:dLbls>
          <c:cat>
            <c:strRef>
              <c:f>'Vaishnavi Dubey'!$X$4:$X$6</c:f>
              <c:strCache>
                <c:ptCount val="2"/>
                <c:pt idx="0">
                  <c:v>Occasional</c:v>
                </c:pt>
                <c:pt idx="1">
                  <c:v>Regular</c:v>
                </c:pt>
              </c:strCache>
            </c:strRef>
          </c:cat>
          <c:val>
            <c:numRef>
              <c:f>'Vaishnavi Dubey'!$AB$4:$AB$6</c:f>
              <c:numCache>
                <c:formatCode>General</c:formatCode>
                <c:ptCount val="2"/>
                <c:pt idx="0">
                  <c:v>63</c:v>
                </c:pt>
                <c:pt idx="1">
                  <c:v>1094</c:v>
                </c:pt>
              </c:numCache>
            </c:numRef>
          </c:val>
          <c:extLst>
            <c:ext xmlns:c16="http://schemas.microsoft.com/office/drawing/2014/chart" uri="{C3380CC4-5D6E-409C-BE32-E72D297353CC}">
              <c16:uniqueId val="{0000000A-D3FE-4B8B-8092-7C9A3FD429C9}"/>
            </c:ext>
          </c:extLst>
        </c:ser>
        <c:dLbls>
          <c:showLegendKey val="0"/>
          <c:showVal val="1"/>
          <c:showCatName val="0"/>
          <c:showSerName val="0"/>
          <c:showPercent val="0"/>
          <c:showBubbleSize val="0"/>
        </c:dLbls>
        <c:gapWidth val="150"/>
        <c:shape val="box"/>
        <c:axId val="1148949232"/>
        <c:axId val="1148948752"/>
        <c:axId val="0"/>
      </c:bar3DChart>
      <c:catAx>
        <c:axId val="1148949232"/>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148948752"/>
        <c:crosses val="autoZero"/>
        <c:auto val="1"/>
        <c:lblAlgn val="ctr"/>
        <c:lblOffset val="100"/>
        <c:noMultiLvlLbl val="0"/>
      </c:catAx>
      <c:valAx>
        <c:axId val="1148948752"/>
        <c:scaling>
          <c:orientation val="minMax"/>
        </c:scaling>
        <c:delete val="0"/>
        <c:axPos val="l"/>
        <c:majorGridlines>
          <c:spPr>
            <a:ln w="9525" cap="flat" cmpd="sng" algn="ctr">
              <a:solidFill>
                <a:schemeClr val="tx2">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14894923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[Statistics_DataSet_Interpretation.xlsx]Riya Mishra!PivotTable12</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'Quantity of Food' by 'Seasonality' and 'Type of Food'</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8"/>
        <c:spPr>
          <a:solidFill>
            <a:schemeClr val="accent1"/>
          </a:solidFill>
          <a:ln>
            <a:noFill/>
          </a:ln>
          <a:effectLst/>
        </c:spPr>
        <c:marker>
          <c:symbol val="none"/>
        </c:marker>
      </c:pivotFmt>
      <c:pivotFmt>
        <c:idx val="29"/>
        <c:spPr>
          <a:solidFill>
            <a:schemeClr val="accent1"/>
          </a:solidFill>
          <a:ln>
            <a:noFill/>
          </a:ln>
          <a:effectLst/>
        </c:spPr>
        <c:marker>
          <c:symbol val="none"/>
        </c:marker>
      </c:pivotFmt>
      <c:pivotFmt>
        <c:idx val="30"/>
        <c:spPr>
          <a:solidFill>
            <a:schemeClr val="accent1"/>
          </a:solidFill>
          <a:ln>
            <a:noFill/>
          </a:ln>
          <a:effectLst/>
        </c:spPr>
        <c:marker>
          <c:symbol val="none"/>
        </c:marker>
      </c:pivotFmt>
      <c:pivotFmt>
        <c:idx val="31"/>
        <c:spPr>
          <a:solidFill>
            <a:schemeClr val="accent1"/>
          </a:solidFill>
          <a:ln>
            <a:noFill/>
          </a:ln>
          <a:effectLst/>
        </c:spPr>
        <c:marker>
          <c:symbol val="none"/>
        </c:marker>
      </c:pivotFmt>
      <c:pivotFmt>
        <c:idx val="32"/>
        <c:spPr>
          <a:solidFill>
            <a:schemeClr val="accent1"/>
          </a:solidFill>
          <a:ln>
            <a:noFill/>
          </a:ln>
          <a:effectLst/>
        </c:spPr>
        <c:marker>
          <c:symbol val="none"/>
        </c:marker>
      </c:pivotFmt>
      <c:pivotFmt>
        <c:idx val="33"/>
        <c:spPr>
          <a:solidFill>
            <a:schemeClr val="accent1"/>
          </a:solidFill>
          <a:ln>
            <a:noFill/>
          </a:ln>
          <a:effectLst/>
        </c:spPr>
        <c:marker>
          <c:symbol val="none"/>
        </c:marker>
      </c:pivotFmt>
      <c:pivotFmt>
        <c:idx val="3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'Riya Mishra'!$B$2:$B$3</c:f>
              <c:strCache>
                <c:ptCount val="1"/>
                <c:pt idx="0">
                  <c:v>Baked Goods</c:v>
                </c:pt>
              </c:strCache>
            </c:strRef>
          </c:tx>
          <c:spPr>
            <a:solidFill>
              <a:schemeClr val="accent1"/>
            </a:solidFill>
            <a:ln>
              <a:noFill/>
            </a:ln>
            <a:effectLst/>
          </c:spPr>
          <c:invertIfNegative val="0"/>
          <c:cat>
            <c:strRef>
              <c:f>'Riya Mishra'!$A$4:$A$7</c:f>
              <c:strCache>
                <c:ptCount val="3"/>
                <c:pt idx="0">
                  <c:v>All Seasons</c:v>
                </c:pt>
                <c:pt idx="1">
                  <c:v>Summer</c:v>
                </c:pt>
                <c:pt idx="2">
                  <c:v>Winter</c:v>
                </c:pt>
              </c:strCache>
            </c:strRef>
          </c:cat>
          <c:val>
            <c:numRef>
              <c:f>'Riya Mishra'!$B$4:$B$7</c:f>
              <c:numCache>
                <c:formatCode>General</c:formatCode>
                <c:ptCount val="3"/>
                <c:pt idx="0">
                  <c:v>65517</c:v>
                </c:pt>
                <c:pt idx="1">
                  <c:v>50863</c:v>
                </c:pt>
                <c:pt idx="2">
                  <c:v>56611</c:v>
                </c:pt>
              </c:numCache>
            </c:numRef>
          </c:val>
          <c:extLst>
            <c:ext xmlns:c16="http://schemas.microsoft.com/office/drawing/2014/chart" uri="{C3380CC4-5D6E-409C-BE32-E72D297353CC}">
              <c16:uniqueId val="{00000000-DC9D-4297-9FC2-53A94C594926}"/>
            </c:ext>
          </c:extLst>
        </c:ser>
        <c:ser>
          <c:idx val="1"/>
          <c:order val="1"/>
          <c:tx>
            <c:strRef>
              <c:f>'Riya Mishra'!$C$2:$C$3</c:f>
              <c:strCache>
                <c:ptCount val="1"/>
                <c:pt idx="0">
                  <c:v>Dairy Products</c:v>
                </c:pt>
              </c:strCache>
            </c:strRef>
          </c:tx>
          <c:spPr>
            <a:solidFill>
              <a:schemeClr val="accent2"/>
            </a:solidFill>
            <a:ln>
              <a:noFill/>
            </a:ln>
            <a:effectLst/>
          </c:spPr>
          <c:invertIfNegative val="0"/>
          <c:cat>
            <c:strRef>
              <c:f>'Riya Mishra'!$A$4:$A$7</c:f>
              <c:strCache>
                <c:ptCount val="3"/>
                <c:pt idx="0">
                  <c:v>All Seasons</c:v>
                </c:pt>
                <c:pt idx="1">
                  <c:v>Summer</c:v>
                </c:pt>
                <c:pt idx="2">
                  <c:v>Winter</c:v>
                </c:pt>
              </c:strCache>
            </c:strRef>
          </c:cat>
          <c:val>
            <c:numRef>
              <c:f>'Riya Mishra'!$C$4:$C$7</c:f>
              <c:numCache>
                <c:formatCode>General</c:formatCode>
                <c:ptCount val="3"/>
                <c:pt idx="0">
                  <c:v>85446</c:v>
                </c:pt>
                <c:pt idx="1">
                  <c:v>29224</c:v>
                </c:pt>
                <c:pt idx="2">
                  <c:v>42565</c:v>
                </c:pt>
              </c:numCache>
            </c:numRef>
          </c:val>
          <c:extLst>
            <c:ext xmlns:c16="http://schemas.microsoft.com/office/drawing/2014/chart" uri="{C3380CC4-5D6E-409C-BE32-E72D297353CC}">
              <c16:uniqueId val="{00000001-061A-4D85-9BD6-64494E817E0F}"/>
            </c:ext>
          </c:extLst>
        </c:ser>
        <c:ser>
          <c:idx val="2"/>
          <c:order val="2"/>
          <c:tx>
            <c:strRef>
              <c:f>'Riya Mishra'!$D$2:$D$3</c:f>
              <c:strCache>
                <c:ptCount val="1"/>
                <c:pt idx="0">
                  <c:v>Fruits</c:v>
                </c:pt>
              </c:strCache>
            </c:strRef>
          </c:tx>
          <c:spPr>
            <a:solidFill>
              <a:schemeClr val="accent3"/>
            </a:solidFill>
            <a:ln>
              <a:noFill/>
            </a:ln>
            <a:effectLst/>
          </c:spPr>
          <c:invertIfNegative val="0"/>
          <c:cat>
            <c:strRef>
              <c:f>'Riya Mishra'!$A$4:$A$7</c:f>
              <c:strCache>
                <c:ptCount val="3"/>
                <c:pt idx="0">
                  <c:v>All Seasons</c:v>
                </c:pt>
                <c:pt idx="1">
                  <c:v>Summer</c:v>
                </c:pt>
                <c:pt idx="2">
                  <c:v>Winter</c:v>
                </c:pt>
              </c:strCache>
            </c:strRef>
          </c:cat>
          <c:val>
            <c:numRef>
              <c:f>'Riya Mishra'!$D$4:$D$7</c:f>
              <c:numCache>
                <c:formatCode>General</c:formatCode>
                <c:ptCount val="3"/>
                <c:pt idx="0">
                  <c:v>54502</c:v>
                </c:pt>
                <c:pt idx="1">
                  <c:v>35332</c:v>
                </c:pt>
                <c:pt idx="2">
                  <c:v>46265</c:v>
                </c:pt>
              </c:numCache>
            </c:numRef>
          </c:val>
          <c:extLst>
            <c:ext xmlns:c16="http://schemas.microsoft.com/office/drawing/2014/chart" uri="{C3380CC4-5D6E-409C-BE32-E72D297353CC}">
              <c16:uniqueId val="{00000002-061A-4D85-9BD6-64494E817E0F}"/>
            </c:ext>
          </c:extLst>
        </c:ser>
        <c:ser>
          <c:idx val="3"/>
          <c:order val="3"/>
          <c:tx>
            <c:strRef>
              <c:f>'Riya Mishra'!$E$2:$E$3</c:f>
              <c:strCache>
                <c:ptCount val="1"/>
                <c:pt idx="0">
                  <c:v>Meat</c:v>
                </c:pt>
              </c:strCache>
            </c:strRef>
          </c:tx>
          <c:spPr>
            <a:solidFill>
              <a:schemeClr val="accent4"/>
            </a:solidFill>
            <a:ln>
              <a:noFill/>
            </a:ln>
            <a:effectLst/>
          </c:spPr>
          <c:invertIfNegative val="0"/>
          <c:cat>
            <c:strRef>
              <c:f>'Riya Mishra'!$A$4:$A$7</c:f>
              <c:strCache>
                <c:ptCount val="3"/>
                <c:pt idx="0">
                  <c:v>All Seasons</c:v>
                </c:pt>
                <c:pt idx="1">
                  <c:v>Summer</c:v>
                </c:pt>
                <c:pt idx="2">
                  <c:v>Winter</c:v>
                </c:pt>
              </c:strCache>
            </c:strRef>
          </c:cat>
          <c:val>
            <c:numRef>
              <c:f>'Riya Mishra'!$E$4:$E$7</c:f>
              <c:numCache>
                <c:formatCode>General</c:formatCode>
                <c:ptCount val="3"/>
                <c:pt idx="0">
                  <c:v>36157</c:v>
                </c:pt>
                <c:pt idx="1">
                  <c:v>59737</c:v>
                </c:pt>
                <c:pt idx="2">
                  <c:v>84490</c:v>
                </c:pt>
              </c:numCache>
            </c:numRef>
          </c:val>
          <c:extLst>
            <c:ext xmlns:c16="http://schemas.microsoft.com/office/drawing/2014/chart" uri="{C3380CC4-5D6E-409C-BE32-E72D297353CC}">
              <c16:uniqueId val="{00000003-061A-4D85-9BD6-64494E817E0F}"/>
            </c:ext>
          </c:extLst>
        </c:ser>
        <c:ser>
          <c:idx val="4"/>
          <c:order val="4"/>
          <c:tx>
            <c:strRef>
              <c:f>'Riya Mishra'!$F$2:$F$3</c:f>
              <c:strCache>
                <c:ptCount val="1"/>
                <c:pt idx="0">
                  <c:v>Vegetables</c:v>
                </c:pt>
              </c:strCache>
            </c:strRef>
          </c:tx>
          <c:spPr>
            <a:solidFill>
              <a:schemeClr val="accent5"/>
            </a:solidFill>
            <a:ln>
              <a:noFill/>
            </a:ln>
            <a:effectLst/>
          </c:spPr>
          <c:invertIfNegative val="0"/>
          <c:cat>
            <c:strRef>
              <c:f>'Riya Mishra'!$A$4:$A$7</c:f>
              <c:strCache>
                <c:ptCount val="3"/>
                <c:pt idx="0">
                  <c:v>All Seasons</c:v>
                </c:pt>
                <c:pt idx="1">
                  <c:v>Summer</c:v>
                </c:pt>
                <c:pt idx="2">
                  <c:v>Winter</c:v>
                </c:pt>
              </c:strCache>
            </c:strRef>
          </c:cat>
          <c:val>
            <c:numRef>
              <c:f>'Riya Mishra'!$F$4:$F$7</c:f>
              <c:numCache>
                <c:formatCode>General</c:formatCode>
                <c:ptCount val="3"/>
                <c:pt idx="0">
                  <c:v>14854</c:v>
                </c:pt>
                <c:pt idx="1">
                  <c:v>41365</c:v>
                </c:pt>
                <c:pt idx="2">
                  <c:v>29198</c:v>
                </c:pt>
              </c:numCache>
            </c:numRef>
          </c:val>
          <c:extLst>
            <c:ext xmlns:c16="http://schemas.microsoft.com/office/drawing/2014/chart" uri="{C3380CC4-5D6E-409C-BE32-E72D297353CC}">
              <c16:uniqueId val="{00000004-061A-4D85-9BD6-64494E817E0F}"/>
            </c:ext>
          </c:extLst>
        </c:ser>
        <c:ser>
          <c:idx val="5"/>
          <c:order val="5"/>
          <c:tx>
            <c:strRef>
              <c:f>'Riya Mishra'!$G$2:$G$3</c:f>
              <c:strCache>
                <c:ptCount val="1"/>
                <c:pt idx="0">
                  <c:v>n</c:v>
                </c:pt>
              </c:strCache>
            </c:strRef>
          </c:tx>
          <c:spPr>
            <a:solidFill>
              <a:schemeClr val="accent6"/>
            </a:solidFill>
            <a:ln>
              <a:noFill/>
            </a:ln>
            <a:effectLst/>
          </c:spPr>
          <c:invertIfNegative val="0"/>
          <c:cat>
            <c:strRef>
              <c:f>'Riya Mishra'!$A$4:$A$7</c:f>
              <c:strCache>
                <c:ptCount val="3"/>
                <c:pt idx="0">
                  <c:v>All Seasons</c:v>
                </c:pt>
                <c:pt idx="1">
                  <c:v>Summer</c:v>
                </c:pt>
                <c:pt idx="2">
                  <c:v>Winter</c:v>
                </c:pt>
              </c:strCache>
            </c:strRef>
          </c:cat>
          <c:val>
            <c:numRef>
              <c:f>'Riya Mishra'!$G$4:$G$7</c:f>
              <c:numCache>
                <c:formatCode>General</c:formatCode>
                <c:ptCount val="3"/>
                <c:pt idx="2">
                  <c:v>500</c:v>
                </c:pt>
              </c:numCache>
            </c:numRef>
          </c:val>
          <c:extLst>
            <c:ext xmlns:c16="http://schemas.microsoft.com/office/drawing/2014/chart" uri="{C3380CC4-5D6E-409C-BE32-E72D297353CC}">
              <c16:uniqueId val="{00000005-061A-4D85-9BD6-64494E817E0F}"/>
            </c:ext>
          </c:extLst>
        </c:ser>
        <c:dLbls>
          <c:showLegendKey val="0"/>
          <c:showVal val="0"/>
          <c:showCatName val="0"/>
          <c:showSerName val="0"/>
          <c:showPercent val="0"/>
          <c:showBubbleSize val="0"/>
        </c:dLbls>
        <c:gapWidth val="200"/>
        <c:overlap val="-30"/>
        <c:axId val="692254727"/>
        <c:axId val="692264967"/>
      </c:barChart>
      <c:catAx>
        <c:axId val="692254727"/>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Seasonality</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92264967"/>
        <c:crosses val="autoZero"/>
        <c:auto val="1"/>
        <c:lblAlgn val="ctr"/>
        <c:lblOffset val="100"/>
        <c:noMultiLvlLbl val="0"/>
      </c:catAx>
      <c:valAx>
        <c:axId val="692264967"/>
        <c:scaling>
          <c:orientation val="minMax"/>
          <c:min val="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Quantity of Food</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92254727"/>
        <c:crosses val="autoZero"/>
        <c:crossBetween val="between"/>
        <c:dispUnits>
          <c:builtInUnit val="thousands"/>
          <c:dispUnitsLbl>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dispUnitsLbl>
        </c:dispUnits>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1530400484335795"/>
          <c:y val="8.3618221084340374E-2"/>
          <c:w val="0.88469601677148846"/>
          <c:h val="0.77342497136311572"/>
        </c:manualLayout>
      </c:layout>
      <c:doughnutChart>
        <c:varyColors val="1"/>
        <c:dLbls>
          <c:showLegendKey val="0"/>
          <c:showVal val="0"/>
          <c:showCatName val="0"/>
          <c:showSerName val="0"/>
          <c:showPercent val="0"/>
          <c:showBubbleSize val="0"/>
          <c:showLeaderLines val="0"/>
        </c:dLbls>
        <c:firstSliceAng val="270"/>
        <c:holeSize val="72"/>
      </c:doughnutChart>
      <c:spPr>
        <a:noFill/>
        <a:ln>
          <a:noFill/>
        </a:ln>
        <a:effectLst/>
      </c:spPr>
    </c:plotArea>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[Statistics_DataSet_Interpretation.xlsx]VarunShah!PivotTable5</c:name>
    <c:fmtId val="2"/>
  </c:pivotSource>
  <c:chart>
    <c:title>
      <c:tx>
        <c:rich>
          <a:bodyPr rot="0" spcFirstLastPara="1" vertOverflow="ellipsis" vert="horz" wrap="square" anchor="ctr" anchorCtr="1"/>
          <a:lstStyle/>
          <a:p>
            <a:pPr>
              <a:defRPr sz="1600" b="1" i="0" u="none" strike="noStrike" kern="1200" spc="0" baseline="0">
                <a:solidFill>
                  <a:srgbClr val="000000"/>
                </a:solidFill>
                <a:latin typeface="Aptos Narrow"/>
                <a:ea typeface="Aptos Narrow"/>
                <a:cs typeface="Aptos Narrow"/>
              </a:defRPr>
            </a:pPr>
            <a:r>
              <a:rPr lang="en-US"/>
              <a:t>Sum of Food Wastage</a:t>
            </a:r>
          </a:p>
        </c:rich>
      </c:tx>
      <c:overlay val="0"/>
      <c:spPr>
        <a:noFill/>
        <a:ln>
          <a:noFill/>
        </a:ln>
        <a:effectLst/>
      </c:spPr>
      <c:txPr>
        <a:bodyPr rot="0" spcFirstLastPara="1" vertOverflow="ellipsis" vert="horz" wrap="square" anchor="ctr" anchorCtr="1"/>
        <a:lstStyle/>
        <a:p>
          <a:pPr>
            <a:defRPr sz="1600" b="1" i="0" u="none" strike="noStrike" kern="1200" spc="0" baseline="0">
              <a:solidFill>
                <a:srgbClr val="000000"/>
              </a:solidFill>
              <a:latin typeface="Aptos Narrow"/>
              <a:ea typeface="Aptos Narrow"/>
              <a:cs typeface="Aptos Narrow"/>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VarunShah!$H$4:$H$5</c:f>
              <c:strCache>
                <c:ptCount val="1"/>
                <c:pt idx="0">
                  <c:v>Birthday</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VarunShah!$G$6:$G$11</c:f>
              <c:strCache>
                <c:ptCount val="5"/>
                <c:pt idx="0">
                  <c:v>Baked Goods</c:v>
                </c:pt>
                <c:pt idx="1">
                  <c:v>Dairy Products</c:v>
                </c:pt>
                <c:pt idx="2">
                  <c:v>Fruits</c:v>
                </c:pt>
                <c:pt idx="3">
                  <c:v>Meat</c:v>
                </c:pt>
                <c:pt idx="4">
                  <c:v>Vegetables</c:v>
                </c:pt>
              </c:strCache>
            </c:strRef>
          </c:cat>
          <c:val>
            <c:numRef>
              <c:f>VarunShah!$H$6:$H$11</c:f>
              <c:numCache>
                <c:formatCode>General</c:formatCode>
                <c:ptCount val="5"/>
                <c:pt idx="0">
                  <c:v>635</c:v>
                </c:pt>
                <c:pt idx="1">
                  <c:v>410</c:v>
                </c:pt>
                <c:pt idx="2">
                  <c:v>400</c:v>
                </c:pt>
                <c:pt idx="3">
                  <c:v>344</c:v>
                </c:pt>
                <c:pt idx="4">
                  <c:v>287</c:v>
                </c:pt>
              </c:numCache>
            </c:numRef>
          </c:val>
          <c:extLst>
            <c:ext xmlns:c16="http://schemas.microsoft.com/office/drawing/2014/chart" uri="{C3380CC4-5D6E-409C-BE32-E72D297353CC}">
              <c16:uniqueId val="{00000000-87FB-4064-BD5E-8B8857ED1CAA}"/>
            </c:ext>
          </c:extLst>
        </c:ser>
        <c:ser>
          <c:idx val="1"/>
          <c:order val="1"/>
          <c:tx>
            <c:strRef>
              <c:f>VarunShah!$I$4:$I$5</c:f>
              <c:strCache>
                <c:ptCount val="1"/>
                <c:pt idx="0">
                  <c:v>Corporate</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VarunShah!$G$6:$G$11</c:f>
              <c:strCache>
                <c:ptCount val="5"/>
                <c:pt idx="0">
                  <c:v>Baked Goods</c:v>
                </c:pt>
                <c:pt idx="1">
                  <c:v>Dairy Products</c:v>
                </c:pt>
                <c:pt idx="2">
                  <c:v>Fruits</c:v>
                </c:pt>
                <c:pt idx="3">
                  <c:v>Meat</c:v>
                </c:pt>
                <c:pt idx="4">
                  <c:v>Vegetables</c:v>
                </c:pt>
              </c:strCache>
            </c:strRef>
          </c:cat>
          <c:val>
            <c:numRef>
              <c:f>VarunShah!$I$6:$I$11</c:f>
              <c:numCache>
                <c:formatCode>General</c:formatCode>
                <c:ptCount val="5"/>
                <c:pt idx="0">
                  <c:v>215</c:v>
                </c:pt>
                <c:pt idx="1">
                  <c:v>287</c:v>
                </c:pt>
                <c:pt idx="2">
                  <c:v>396</c:v>
                </c:pt>
                <c:pt idx="3">
                  <c:v>505</c:v>
                </c:pt>
                <c:pt idx="4">
                  <c:v>235</c:v>
                </c:pt>
              </c:numCache>
            </c:numRef>
          </c:val>
          <c:extLst>
            <c:ext xmlns:c16="http://schemas.microsoft.com/office/drawing/2014/chart" uri="{C3380CC4-5D6E-409C-BE32-E72D297353CC}">
              <c16:uniqueId val="{00000001-2585-4DDA-A2B1-9FF7AF01BE30}"/>
            </c:ext>
          </c:extLst>
        </c:ser>
        <c:ser>
          <c:idx val="2"/>
          <c:order val="2"/>
          <c:tx>
            <c:strRef>
              <c:f>VarunShah!$J$4:$J$5</c:f>
              <c:strCache>
                <c:ptCount val="1"/>
                <c:pt idx="0">
                  <c:v>Social Gathering</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VarunShah!$G$6:$G$11</c:f>
              <c:strCache>
                <c:ptCount val="5"/>
                <c:pt idx="0">
                  <c:v>Baked Goods</c:v>
                </c:pt>
                <c:pt idx="1">
                  <c:v>Dairy Products</c:v>
                </c:pt>
                <c:pt idx="2">
                  <c:v>Fruits</c:v>
                </c:pt>
                <c:pt idx="3">
                  <c:v>Meat</c:v>
                </c:pt>
                <c:pt idx="4">
                  <c:v>Vegetables</c:v>
                </c:pt>
              </c:strCache>
            </c:strRef>
          </c:cat>
          <c:val>
            <c:numRef>
              <c:f>VarunShah!$J$6:$J$11</c:f>
              <c:numCache>
                <c:formatCode>General</c:formatCode>
                <c:ptCount val="5"/>
                <c:pt idx="0">
                  <c:v>965</c:v>
                </c:pt>
                <c:pt idx="1">
                  <c:v>875</c:v>
                </c:pt>
                <c:pt idx="2">
                  <c:v>779</c:v>
                </c:pt>
                <c:pt idx="3">
                  <c:v>643</c:v>
                </c:pt>
                <c:pt idx="4">
                  <c:v>448</c:v>
                </c:pt>
              </c:numCache>
            </c:numRef>
          </c:val>
          <c:extLst>
            <c:ext xmlns:c16="http://schemas.microsoft.com/office/drawing/2014/chart" uri="{C3380CC4-5D6E-409C-BE32-E72D297353CC}">
              <c16:uniqueId val="{00000002-2585-4DDA-A2B1-9FF7AF01BE30}"/>
            </c:ext>
          </c:extLst>
        </c:ser>
        <c:ser>
          <c:idx val="3"/>
          <c:order val="3"/>
          <c:tx>
            <c:strRef>
              <c:f>VarunShah!$K$4:$K$5</c:f>
              <c:strCache>
                <c:ptCount val="1"/>
                <c:pt idx="0">
                  <c:v>Wedding</c:v>
                </c:pt>
              </c:strCache>
            </c:strRef>
          </c:tx>
          <c:spPr>
            <a:solidFill>
              <a:schemeClr val="accent4"/>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VarunShah!$G$6:$G$11</c:f>
              <c:strCache>
                <c:ptCount val="5"/>
                <c:pt idx="0">
                  <c:v>Baked Goods</c:v>
                </c:pt>
                <c:pt idx="1">
                  <c:v>Dairy Products</c:v>
                </c:pt>
                <c:pt idx="2">
                  <c:v>Fruits</c:v>
                </c:pt>
                <c:pt idx="3">
                  <c:v>Meat</c:v>
                </c:pt>
                <c:pt idx="4">
                  <c:v>Vegetables</c:v>
                </c:pt>
              </c:strCache>
            </c:strRef>
          </c:cat>
          <c:val>
            <c:numRef>
              <c:f>VarunShah!$K$6:$K$11</c:f>
              <c:numCache>
                <c:formatCode>General</c:formatCode>
                <c:ptCount val="5"/>
                <c:pt idx="0">
                  <c:v>735</c:v>
                </c:pt>
                <c:pt idx="1">
                  <c:v>512</c:v>
                </c:pt>
                <c:pt idx="2">
                  <c:v>506</c:v>
                </c:pt>
                <c:pt idx="3">
                  <c:v>982</c:v>
                </c:pt>
                <c:pt idx="4">
                  <c:v>492</c:v>
                </c:pt>
              </c:numCache>
            </c:numRef>
          </c:val>
          <c:extLst>
            <c:ext xmlns:c16="http://schemas.microsoft.com/office/drawing/2014/chart" uri="{C3380CC4-5D6E-409C-BE32-E72D297353CC}">
              <c16:uniqueId val="{00000003-2585-4DDA-A2B1-9FF7AF01BE30}"/>
            </c:ext>
          </c:extLst>
        </c:ser>
        <c:dLbls>
          <c:dLblPos val="outEnd"/>
          <c:showLegendKey val="0"/>
          <c:showVal val="1"/>
          <c:showCatName val="0"/>
          <c:showSerName val="0"/>
          <c:showPercent val="0"/>
          <c:showBubbleSize val="0"/>
        </c:dLbls>
        <c:gapWidth val="219"/>
        <c:overlap val="-27"/>
        <c:axId val="2082486791"/>
        <c:axId val="2082497031"/>
      </c:barChart>
      <c:catAx>
        <c:axId val="2082486791"/>
        <c:scaling>
          <c:orientation val="minMax"/>
        </c:scaling>
        <c:delete val="1"/>
        <c:axPos val="b"/>
        <c:numFmt formatCode="General" sourceLinked="1"/>
        <c:majorTickMark val="none"/>
        <c:minorTickMark val="none"/>
        <c:tickLblPos val="nextTo"/>
        <c:crossAx val="2082497031"/>
        <c:crosses val="autoZero"/>
        <c:auto val="1"/>
        <c:lblAlgn val="ctr"/>
        <c:lblOffset val="100"/>
        <c:noMultiLvlLbl val="0"/>
      </c:catAx>
      <c:valAx>
        <c:axId val="2082497031"/>
        <c:scaling>
          <c:orientation val="minMax"/>
        </c:scaling>
        <c:delete val="1"/>
        <c:axPos val="l"/>
        <c:numFmt formatCode="General" sourceLinked="1"/>
        <c:majorTickMark val="none"/>
        <c:minorTickMark val="none"/>
        <c:tickLblPos val="nextTo"/>
        <c:crossAx val="2082486791"/>
        <c:crosses val="autoZero"/>
        <c:crossBetween val="between"/>
      </c:valAx>
      <c:spPr>
        <a:noFill/>
        <a:ln w="25400">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1530400484335795"/>
          <c:y val="8.3618221084340374E-2"/>
          <c:w val="0.88469601677148846"/>
          <c:h val="0.77342497136311572"/>
        </c:manualLayout>
      </c:layout>
      <c:doughnutChart>
        <c:varyColors val="1"/>
        <c:ser>
          <c:idx val="0"/>
          <c:order val="0"/>
          <c:spPr>
            <a:solidFill>
              <a:schemeClr val="tx2">
                <a:lumMod val="75000"/>
                <a:lumOff val="25000"/>
              </a:schemeClr>
            </a:solidFill>
            <a:ln>
              <a:noFill/>
            </a:ln>
          </c:spPr>
          <c:dPt>
            <c:idx val="0"/>
            <c:bubble3D val="0"/>
            <c:spPr>
              <a:solidFill>
                <a:schemeClr val="tx2">
                  <a:lumMod val="75000"/>
                  <a:lumOff val="25000"/>
                </a:schemeClr>
              </a:solidFill>
              <a:ln w="19050">
                <a:noFill/>
              </a:ln>
              <a:effectLst/>
            </c:spPr>
            <c:extLst>
              <c:ext xmlns:c16="http://schemas.microsoft.com/office/drawing/2014/chart" uri="{C3380CC4-5D6E-409C-BE32-E72D297353CC}">
                <c16:uniqueId val="{00000001-769F-4B38-847B-7E62C7200E57}"/>
              </c:ext>
            </c:extLst>
          </c:dPt>
          <c:dPt>
            <c:idx val="1"/>
            <c:bubble3D val="0"/>
            <c:spPr>
              <a:solidFill>
                <a:schemeClr val="tx2">
                  <a:lumMod val="75000"/>
                  <a:lumOff val="25000"/>
                  <a:alpha val="40000"/>
                </a:schemeClr>
              </a:solidFill>
              <a:ln w="19050">
                <a:noFill/>
              </a:ln>
              <a:effectLst/>
            </c:spPr>
            <c:extLst>
              <c:ext xmlns:c16="http://schemas.microsoft.com/office/drawing/2014/chart" uri="{C3380CC4-5D6E-409C-BE32-E72D297353CC}">
                <c16:uniqueId val="{00000003-769F-4B38-847B-7E62C7200E57}"/>
              </c:ext>
            </c:extLst>
          </c:dPt>
          <c:dPt>
            <c:idx val="2"/>
            <c:bubble3D val="0"/>
            <c:spPr>
              <a:noFill/>
              <a:ln w="19050">
                <a:noFill/>
              </a:ln>
              <a:effectLst/>
            </c:spPr>
            <c:extLst>
              <c:ext xmlns:c16="http://schemas.microsoft.com/office/drawing/2014/chart" uri="{C3380CC4-5D6E-409C-BE32-E72D297353CC}">
                <c16:uniqueId val="{00000005-769F-4B38-847B-7E62C7200E57}"/>
              </c:ext>
            </c:extLst>
          </c:dPt>
          <c:val>
            <c:numRef>
              <c:f>VarunShah!$C$3:$E$3</c:f>
              <c:numCache>
                <c:formatCode>0.00%</c:formatCode>
                <c:ptCount val="3"/>
                <c:pt idx="0">
                  <c:v>0.32059800664451826</c:v>
                </c:pt>
                <c:pt idx="1">
                  <c:v>0.67940199335548179</c:v>
                </c:pt>
                <c:pt idx="2" formatCode="0%">
                  <c:v>1</c:v>
                </c:pt>
              </c:numCache>
            </c:numRef>
          </c:val>
          <c:extLst>
            <c:ext xmlns:c16="http://schemas.microsoft.com/office/drawing/2014/chart" uri="{C3380CC4-5D6E-409C-BE32-E72D297353CC}">
              <c16:uniqueId val="{00000006-769F-4B38-847B-7E62C7200E57}"/>
            </c:ext>
          </c:extLst>
        </c:ser>
        <c:dLbls>
          <c:showLegendKey val="0"/>
          <c:showVal val="0"/>
          <c:showCatName val="0"/>
          <c:showSerName val="0"/>
          <c:showPercent val="0"/>
          <c:showBubbleSize val="0"/>
          <c:showLeaderLines val="1"/>
        </c:dLbls>
        <c:firstSliceAng val="270"/>
        <c:holeSize val="72"/>
      </c:doughnutChart>
      <c:spPr>
        <a:noFill/>
        <a:ln>
          <a:noFill/>
        </a:ln>
        <a:effectLst/>
      </c:spPr>
    </c:plotArea>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1530400484335795"/>
          <c:y val="8.3618221084340374E-2"/>
          <c:w val="0.88469601677148846"/>
          <c:h val="0.77342497136311572"/>
        </c:manualLayout>
      </c:layout>
      <c:doughnutChart>
        <c:varyColors val="1"/>
        <c:ser>
          <c:idx val="0"/>
          <c:order val="0"/>
          <c:spPr>
            <a:solidFill>
              <a:schemeClr val="accent3">
                <a:lumMod val="60000"/>
                <a:lumOff val="40000"/>
              </a:schemeClr>
            </a:solidFill>
          </c:spPr>
          <c:dPt>
            <c:idx val="0"/>
            <c:bubble3D val="0"/>
            <c:spPr>
              <a:solidFill>
                <a:schemeClr val="accent3">
                  <a:lumMod val="60000"/>
                  <a:lumOff val="40000"/>
                </a:schemeClr>
              </a:solidFill>
              <a:ln w="19050">
                <a:solidFill>
                  <a:schemeClr val="lt1"/>
                </a:solidFill>
              </a:ln>
              <a:effectLst/>
            </c:spPr>
            <c:extLst>
              <c:ext xmlns:c16="http://schemas.microsoft.com/office/drawing/2014/chart" uri="{C3380CC4-5D6E-409C-BE32-E72D297353CC}">
                <c16:uniqueId val="{00000001-AA72-4C8F-AFC7-9739F237D66F}"/>
              </c:ext>
            </c:extLst>
          </c:dPt>
          <c:dPt>
            <c:idx val="1"/>
            <c:bubble3D val="0"/>
            <c:spPr>
              <a:solidFill>
                <a:schemeClr val="accent3">
                  <a:lumMod val="60000"/>
                  <a:lumOff val="40000"/>
                  <a:alpha val="40000"/>
                </a:schemeClr>
              </a:solidFill>
              <a:ln w="19050">
                <a:solidFill>
                  <a:schemeClr val="lt1"/>
                </a:solidFill>
              </a:ln>
              <a:effectLst/>
            </c:spPr>
            <c:extLst>
              <c:ext xmlns:c16="http://schemas.microsoft.com/office/drawing/2014/chart" uri="{C3380CC4-5D6E-409C-BE32-E72D297353CC}">
                <c16:uniqueId val="{00000003-AA72-4C8F-AFC7-9739F237D66F}"/>
              </c:ext>
            </c:extLst>
          </c:dPt>
          <c:dPt>
            <c:idx val="2"/>
            <c:bubble3D val="0"/>
            <c:spPr>
              <a:noFill/>
              <a:ln w="19050">
                <a:noFill/>
              </a:ln>
              <a:effectLst/>
            </c:spPr>
            <c:extLst>
              <c:ext xmlns:c16="http://schemas.microsoft.com/office/drawing/2014/chart" uri="{C3380CC4-5D6E-409C-BE32-E72D297353CC}">
                <c16:uniqueId val="{00000005-AA72-4C8F-AFC7-9739F237D66F}"/>
              </c:ext>
            </c:extLst>
          </c:dPt>
          <c:val>
            <c:numRef>
              <c:f>VarunShah!$C$4:$E$4</c:f>
              <c:numCache>
                <c:formatCode>0.00%</c:formatCode>
                <c:ptCount val="3"/>
                <c:pt idx="0">
                  <c:v>0.24806201550387597</c:v>
                </c:pt>
                <c:pt idx="1">
                  <c:v>0.75193798449612403</c:v>
                </c:pt>
                <c:pt idx="2" formatCode="0%">
                  <c:v>1</c:v>
                </c:pt>
              </c:numCache>
            </c:numRef>
          </c:val>
          <c:extLst>
            <c:ext xmlns:c16="http://schemas.microsoft.com/office/drawing/2014/chart" uri="{C3380CC4-5D6E-409C-BE32-E72D297353CC}">
              <c16:uniqueId val="{00000006-AA72-4C8F-AFC7-9739F237D66F}"/>
            </c:ext>
          </c:extLst>
        </c:ser>
        <c:dLbls>
          <c:showLegendKey val="0"/>
          <c:showVal val="0"/>
          <c:showCatName val="0"/>
          <c:showSerName val="0"/>
          <c:showPercent val="0"/>
          <c:showBubbleSize val="0"/>
          <c:showLeaderLines val="1"/>
        </c:dLbls>
        <c:firstSliceAng val="270"/>
        <c:holeSize val="72"/>
      </c:doughnutChart>
      <c:spPr>
        <a:noFill/>
        <a:ln>
          <a:noFill/>
        </a:ln>
        <a:effectLst/>
      </c:spPr>
    </c:plotArea>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1530400484335795"/>
          <c:y val="8.3618221084340374E-2"/>
          <c:w val="0.88469601677148846"/>
          <c:h val="0.77342497136311572"/>
        </c:manualLayout>
      </c:layout>
      <c:doughnutChart>
        <c:varyColors val="1"/>
        <c:ser>
          <c:idx val="0"/>
          <c:order val="0"/>
          <c:spPr>
            <a:solidFill>
              <a:schemeClr val="accent5"/>
            </a:solidFill>
          </c:spPr>
          <c:dPt>
            <c:idx val="0"/>
            <c:bubble3D val="0"/>
            <c:spPr>
              <a:solidFill>
                <a:schemeClr val="accent5"/>
              </a:solidFill>
              <a:ln w="19050">
                <a:solidFill>
                  <a:schemeClr val="lt1"/>
                </a:solidFill>
              </a:ln>
              <a:effectLst/>
            </c:spPr>
            <c:extLst>
              <c:ext xmlns:c16="http://schemas.microsoft.com/office/drawing/2014/chart" uri="{C3380CC4-5D6E-409C-BE32-E72D297353CC}">
                <c16:uniqueId val="{00000001-E3D4-4201-9FF6-F770029DD29B}"/>
              </c:ext>
            </c:extLst>
          </c:dPt>
          <c:dPt>
            <c:idx val="1"/>
            <c:bubble3D val="0"/>
            <c:spPr>
              <a:solidFill>
                <a:schemeClr val="accent5">
                  <a:alpha val="40000"/>
                </a:schemeClr>
              </a:solidFill>
              <a:ln w="19050">
                <a:solidFill>
                  <a:schemeClr val="lt1"/>
                </a:solidFill>
              </a:ln>
              <a:effectLst/>
            </c:spPr>
            <c:extLst>
              <c:ext xmlns:c16="http://schemas.microsoft.com/office/drawing/2014/chart" uri="{C3380CC4-5D6E-409C-BE32-E72D297353CC}">
                <c16:uniqueId val="{00000003-E3D4-4201-9FF6-F770029DD29B}"/>
              </c:ext>
            </c:extLst>
          </c:dPt>
          <c:dPt>
            <c:idx val="2"/>
            <c:bubble3D val="0"/>
            <c:spPr>
              <a:noFill/>
              <a:ln w="19050">
                <a:noFill/>
              </a:ln>
              <a:effectLst/>
            </c:spPr>
            <c:extLst>
              <c:ext xmlns:c16="http://schemas.microsoft.com/office/drawing/2014/chart" uri="{C3380CC4-5D6E-409C-BE32-E72D297353CC}">
                <c16:uniqueId val="{00000005-E3D4-4201-9FF6-F770029DD29B}"/>
              </c:ext>
            </c:extLst>
          </c:dPt>
          <c:val>
            <c:numRef>
              <c:f>VarunShah!$C$5:$E$5</c:f>
              <c:numCache>
                <c:formatCode>0.00%</c:formatCode>
                <c:ptCount val="3"/>
                <c:pt idx="0">
                  <c:v>0.12901439645625692</c:v>
                </c:pt>
                <c:pt idx="1">
                  <c:v>0.8709856035437431</c:v>
                </c:pt>
                <c:pt idx="2" formatCode="0%">
                  <c:v>1</c:v>
                </c:pt>
              </c:numCache>
            </c:numRef>
          </c:val>
          <c:extLst>
            <c:ext xmlns:c16="http://schemas.microsoft.com/office/drawing/2014/chart" uri="{C3380CC4-5D6E-409C-BE32-E72D297353CC}">
              <c16:uniqueId val="{00000006-E3D4-4201-9FF6-F770029DD29B}"/>
            </c:ext>
          </c:extLst>
        </c:ser>
        <c:dLbls>
          <c:showLegendKey val="0"/>
          <c:showVal val="0"/>
          <c:showCatName val="0"/>
          <c:showSerName val="0"/>
          <c:showPercent val="0"/>
          <c:showBubbleSize val="0"/>
          <c:showLeaderLines val="1"/>
        </c:dLbls>
        <c:firstSliceAng val="270"/>
        <c:holeSize val="72"/>
      </c:doughnutChart>
      <c:spPr>
        <a:noFill/>
        <a:ln>
          <a:noFill/>
        </a:ln>
        <a:effectLst/>
      </c:spPr>
    </c:plotArea>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1530400484335795"/>
          <c:y val="8.3618221084340374E-2"/>
          <c:w val="0.88469601677148846"/>
          <c:h val="0.77342497136311572"/>
        </c:manualLayout>
      </c:layout>
      <c:doughnutChart>
        <c:varyColors val="1"/>
        <c:ser>
          <c:idx val="0"/>
          <c:order val="0"/>
          <c:spPr>
            <a:noFill/>
            <a:ln>
              <a:noFill/>
            </a:ln>
          </c:spPr>
          <c:dPt>
            <c:idx val="0"/>
            <c:bubble3D val="0"/>
            <c:spPr>
              <a:solidFill>
                <a:srgbClr val="FF0000"/>
              </a:solidFill>
              <a:ln w="19050">
                <a:noFill/>
              </a:ln>
              <a:effectLst/>
            </c:spPr>
            <c:extLst>
              <c:ext xmlns:c16="http://schemas.microsoft.com/office/drawing/2014/chart" uri="{C3380CC4-5D6E-409C-BE32-E72D297353CC}">
                <c16:uniqueId val="{00000001-85FD-4EA3-BA7A-C6F65A566691}"/>
              </c:ext>
            </c:extLst>
          </c:dPt>
          <c:dPt>
            <c:idx val="1"/>
            <c:bubble3D val="0"/>
            <c:spPr>
              <a:solidFill>
                <a:srgbClr val="FF0000">
                  <a:alpha val="40000"/>
                </a:srgbClr>
              </a:solidFill>
              <a:ln w="19050">
                <a:noFill/>
              </a:ln>
              <a:effectLst/>
            </c:spPr>
            <c:extLst>
              <c:ext xmlns:c16="http://schemas.microsoft.com/office/drawing/2014/chart" uri="{C3380CC4-5D6E-409C-BE32-E72D297353CC}">
                <c16:uniqueId val="{00000003-85FD-4EA3-BA7A-C6F65A566691}"/>
              </c:ext>
            </c:extLst>
          </c:dPt>
          <c:dPt>
            <c:idx val="2"/>
            <c:bubble3D val="0"/>
            <c:spPr>
              <a:noFill/>
              <a:ln w="19050">
                <a:noFill/>
              </a:ln>
              <a:effectLst/>
            </c:spPr>
            <c:extLst>
              <c:ext xmlns:c16="http://schemas.microsoft.com/office/drawing/2014/chart" uri="{C3380CC4-5D6E-409C-BE32-E72D297353CC}">
                <c16:uniqueId val="{00000005-85FD-4EA3-BA7A-C6F65A566691}"/>
              </c:ext>
            </c:extLst>
          </c:dPt>
          <c:val>
            <c:numRef>
              <c:f>VarunShah!$C$3:$E$3</c:f>
              <c:numCache>
                <c:formatCode>0.00%</c:formatCode>
                <c:ptCount val="3"/>
                <c:pt idx="0">
                  <c:v>0.32059800664451826</c:v>
                </c:pt>
                <c:pt idx="1">
                  <c:v>0.67940199335548179</c:v>
                </c:pt>
                <c:pt idx="2" formatCode="0%">
                  <c:v>1</c:v>
                </c:pt>
              </c:numCache>
            </c:numRef>
          </c:val>
          <c:extLst>
            <c:ext xmlns:c16="http://schemas.microsoft.com/office/drawing/2014/chart" uri="{C3380CC4-5D6E-409C-BE32-E72D297353CC}">
              <c16:uniqueId val="{00000006-42C5-4841-B049-3A1F7926DEB8}"/>
            </c:ext>
          </c:extLst>
        </c:ser>
        <c:dLbls>
          <c:showLegendKey val="0"/>
          <c:showVal val="0"/>
          <c:showCatName val="0"/>
          <c:showSerName val="0"/>
          <c:showPercent val="0"/>
          <c:showBubbleSize val="0"/>
          <c:showLeaderLines val="1"/>
        </c:dLbls>
        <c:firstSliceAng val="270"/>
        <c:holeSize val="72"/>
      </c:doughnutChart>
      <c:spPr>
        <a:noFill/>
        <a:ln>
          <a:noFill/>
        </a:ln>
        <a:effectLst/>
      </c:spPr>
    </c:plotArea>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[Statistics_DataSet_Interpretation.xlsx]VarunShah!PivotTable3</c:name>
    <c:fmtId val="26"/>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VarunShah!$S$3</c:f>
              <c:strCache>
                <c:ptCount val="1"/>
                <c:pt idx="0">
                  <c:v>Sum of Wastage Food Amount</c:v>
                </c:pt>
              </c:strCache>
            </c:strRef>
          </c:tx>
          <c:spPr>
            <a:solidFill>
              <a:schemeClr val="accent1"/>
            </a:solidFill>
            <a:ln>
              <a:noFill/>
            </a:ln>
            <a:effectLst/>
          </c:spPr>
          <c:invertIfNegative val="0"/>
          <c:cat>
            <c:strRef>
              <c:f>VarunShah!$R$4:$R$9</c:f>
              <c:strCache>
                <c:ptCount val="5"/>
                <c:pt idx="0">
                  <c:v>Baked Goods</c:v>
                </c:pt>
                <c:pt idx="1">
                  <c:v>Dairy Products</c:v>
                </c:pt>
                <c:pt idx="2">
                  <c:v>Fruits</c:v>
                </c:pt>
                <c:pt idx="3">
                  <c:v>Meat</c:v>
                </c:pt>
                <c:pt idx="4">
                  <c:v>Vegetables</c:v>
                </c:pt>
              </c:strCache>
            </c:strRef>
          </c:cat>
          <c:val>
            <c:numRef>
              <c:f>VarunShah!$S$4:$S$9</c:f>
              <c:numCache>
                <c:formatCode>0.0</c:formatCode>
                <c:ptCount val="5"/>
                <c:pt idx="0">
                  <c:v>2622</c:v>
                </c:pt>
                <c:pt idx="1">
                  <c:v>2333</c:v>
                </c:pt>
                <c:pt idx="2">
                  <c:v>2667</c:v>
                </c:pt>
                <c:pt idx="3">
                  <c:v>3616</c:v>
                </c:pt>
                <c:pt idx="4">
                  <c:v>1552</c:v>
                </c:pt>
              </c:numCache>
            </c:numRef>
          </c:val>
          <c:extLst>
            <c:ext xmlns:c16="http://schemas.microsoft.com/office/drawing/2014/chart" uri="{C3380CC4-5D6E-409C-BE32-E72D297353CC}">
              <c16:uniqueId val="{00000000-91CD-4AB9-881D-FB7D6CE8B570}"/>
            </c:ext>
          </c:extLst>
        </c:ser>
        <c:ser>
          <c:idx val="1"/>
          <c:order val="1"/>
          <c:tx>
            <c:strRef>
              <c:f>VarunShah!$T$3</c:f>
              <c:strCache>
                <c:ptCount val="1"/>
                <c:pt idx="0">
                  <c:v>Average of Wastage Food Amount2</c:v>
                </c:pt>
              </c:strCache>
            </c:strRef>
          </c:tx>
          <c:spPr>
            <a:solidFill>
              <a:schemeClr val="accent2"/>
            </a:solidFill>
            <a:ln>
              <a:noFill/>
            </a:ln>
            <a:effectLst/>
          </c:spPr>
          <c:invertIfNegative val="0"/>
          <c:cat>
            <c:strRef>
              <c:f>VarunShah!$R$4:$R$9</c:f>
              <c:strCache>
                <c:ptCount val="5"/>
                <c:pt idx="0">
                  <c:v>Baked Goods</c:v>
                </c:pt>
                <c:pt idx="1">
                  <c:v>Dairy Products</c:v>
                </c:pt>
                <c:pt idx="2">
                  <c:v>Fruits</c:v>
                </c:pt>
                <c:pt idx="3">
                  <c:v>Meat</c:v>
                </c:pt>
                <c:pt idx="4">
                  <c:v>Vegetables</c:v>
                </c:pt>
              </c:strCache>
            </c:strRef>
          </c:cat>
          <c:val>
            <c:numRef>
              <c:f>VarunShah!$T$4:$T$9</c:f>
              <c:numCache>
                <c:formatCode>0.0</c:formatCode>
                <c:ptCount val="5"/>
                <c:pt idx="0">
                  <c:v>28.5</c:v>
                </c:pt>
                <c:pt idx="1">
                  <c:v>29.531645569620252</c:v>
                </c:pt>
                <c:pt idx="2">
                  <c:v>31.376470588235293</c:v>
                </c:pt>
                <c:pt idx="3">
                  <c:v>28.472440944881889</c:v>
                </c:pt>
                <c:pt idx="4">
                  <c:v>28.218181818181819</c:v>
                </c:pt>
              </c:numCache>
            </c:numRef>
          </c:val>
          <c:extLst>
            <c:ext xmlns:c16="http://schemas.microsoft.com/office/drawing/2014/chart" uri="{C3380CC4-5D6E-409C-BE32-E72D297353CC}">
              <c16:uniqueId val="{00000001-91CD-4AB9-881D-FB7D6CE8B570}"/>
            </c:ext>
          </c:extLst>
        </c:ser>
        <c:dLbls>
          <c:showLegendKey val="0"/>
          <c:showVal val="0"/>
          <c:showCatName val="0"/>
          <c:showSerName val="0"/>
          <c:showPercent val="0"/>
          <c:showBubbleSize val="0"/>
        </c:dLbls>
        <c:gapWidth val="219"/>
        <c:overlap val="-27"/>
        <c:axId val="103261040"/>
        <c:axId val="103262000"/>
      </c:barChart>
      <c:catAx>
        <c:axId val="10326104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3262000"/>
        <c:crosses val="autoZero"/>
        <c:auto val="1"/>
        <c:lblAlgn val="ctr"/>
        <c:lblOffset val="100"/>
        <c:noMultiLvlLbl val="0"/>
      </c:catAx>
      <c:valAx>
        <c:axId val="103262000"/>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326104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6"/>
    </mc:Choice>
    <mc:Fallback>
      <c:style val="6"/>
    </mc:Fallback>
  </mc:AlternateContent>
  <c:pivotSource>
    <c:name>[Statistics_DataSet_Interpretation.xlsx]VarunShah!PivotTable2</c:name>
    <c:fmtId val="16"/>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4"/>
          </a:solidFill>
          <a:ln>
            <a:noFill/>
          </a:ln>
          <a:effectLst/>
        </c:spPr>
        <c:marker>
          <c:symbol val="circle"/>
          <c:size val="5"/>
          <c:spPr>
            <a:solidFill>
              <a:schemeClr val="accent4"/>
            </a:solidFill>
            <a:ln w="9525">
              <a:solidFill>
                <a:schemeClr val="accent4"/>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VarunShah!$AD$1</c:f>
              <c:strCache>
                <c:ptCount val="1"/>
                <c:pt idx="0">
                  <c:v>Total</c:v>
                </c:pt>
              </c:strCache>
            </c:strRef>
          </c:tx>
          <c:spPr>
            <a:solidFill>
              <a:schemeClr val="accent4"/>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VarunShah!$AC$2:$AC$7</c:f>
              <c:strCache>
                <c:ptCount val="5"/>
                <c:pt idx="0">
                  <c:v>Baked Goods</c:v>
                </c:pt>
                <c:pt idx="1">
                  <c:v>Dairy Products</c:v>
                </c:pt>
                <c:pt idx="2">
                  <c:v>Fruits</c:v>
                </c:pt>
                <c:pt idx="3">
                  <c:v>Meat</c:v>
                </c:pt>
                <c:pt idx="4">
                  <c:v>Vegetables</c:v>
                </c:pt>
              </c:strCache>
            </c:strRef>
          </c:cat>
          <c:val>
            <c:numRef>
              <c:f>VarunShah!$AD$2:$AD$7</c:f>
              <c:numCache>
                <c:formatCode>0.00%</c:formatCode>
                <c:ptCount val="5"/>
                <c:pt idx="0">
                  <c:v>0.21789821963132189</c:v>
                </c:pt>
                <c:pt idx="1">
                  <c:v>0.22026154088545769</c:v>
                </c:pt>
                <c:pt idx="2">
                  <c:v>0.1923743500866551</c:v>
                </c:pt>
                <c:pt idx="3">
                  <c:v>0.26406176146210808</c:v>
                </c:pt>
                <c:pt idx="4">
                  <c:v>0.10540412793445722</c:v>
                </c:pt>
              </c:numCache>
            </c:numRef>
          </c:val>
          <c:extLst>
            <c:ext xmlns:c16="http://schemas.microsoft.com/office/drawing/2014/chart" uri="{C3380CC4-5D6E-409C-BE32-E72D297353CC}">
              <c16:uniqueId val="{00000000-159D-4BC9-B7C2-D3589B184DBD}"/>
            </c:ext>
          </c:extLst>
        </c:ser>
        <c:dLbls>
          <c:dLblPos val="outEnd"/>
          <c:showLegendKey val="0"/>
          <c:showVal val="1"/>
          <c:showCatName val="0"/>
          <c:showSerName val="0"/>
          <c:showPercent val="0"/>
          <c:showBubbleSize val="0"/>
        </c:dLbls>
        <c:gapWidth val="182"/>
        <c:axId val="1220079680"/>
        <c:axId val="1220080640"/>
      </c:barChart>
      <c:catAx>
        <c:axId val="122007968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20080640"/>
        <c:crosses val="autoZero"/>
        <c:auto val="1"/>
        <c:lblAlgn val="ctr"/>
        <c:lblOffset val="100"/>
        <c:noMultiLvlLbl val="0"/>
      </c:catAx>
      <c:valAx>
        <c:axId val="1220080640"/>
        <c:scaling>
          <c:orientation val="minMax"/>
        </c:scaling>
        <c:delete val="1"/>
        <c:axPos val="b"/>
        <c:numFmt formatCode="0.00%" sourceLinked="1"/>
        <c:majorTickMark val="none"/>
        <c:minorTickMark val="none"/>
        <c:tickLblPos val="nextTo"/>
        <c:crossAx val="122007968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pivotOptions>
    </c:ext>
    <c:ext xmlns:c16="http://schemas.microsoft.com/office/drawing/2014/chart" uri="{E28EC0CA-F0BB-4C9C-879D-F8772B89E7AC}">
      <c16:pivotOptions16>
        <c16:showExpandCollapseFieldButtons val="1"/>
      </c16:pivotOptions16>
    </c:ext>
  </c:extLst>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[Statistics_DataSet_Interpretation.xlsx]Prit Singh !PivotTable9</c:name>
    <c:fmtId val="1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'Quantity of Food' and 'Wastage Food Amount' by 'Event Type'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pivotFmt>
      <c:pivotFmt>
        <c:idx val="3"/>
        <c:spPr>
          <a:solidFill>
            <a:schemeClr val="accent1"/>
          </a:solidFill>
          <a:ln>
            <a:noFill/>
          </a:ln>
          <a:effectLst/>
        </c:spPr>
        <c:marker>
          <c:symbol val="none"/>
        </c:marker>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stacked"/>
        <c:varyColors val="0"/>
        <c:ser>
          <c:idx val="0"/>
          <c:order val="0"/>
          <c:tx>
            <c:strRef>
              <c:f>'Prit Singh '!$D$4</c:f>
              <c:strCache>
                <c:ptCount val="1"/>
                <c:pt idx="0">
                  <c:v>Sum of Quantity of Food</c:v>
                </c:pt>
              </c:strCache>
            </c:strRef>
          </c:tx>
          <c:spPr>
            <a:solidFill>
              <a:schemeClr val="accent1"/>
            </a:solidFill>
            <a:ln>
              <a:noFill/>
            </a:ln>
            <a:effectLst/>
          </c:spPr>
          <c:invertIfNegative val="0"/>
          <c:cat>
            <c:strRef>
              <c:f>'Prit Singh '!$C$5:$C$6</c:f>
              <c:strCache>
                <c:ptCount val="1"/>
                <c:pt idx="0">
                  <c:v>Corporate</c:v>
                </c:pt>
              </c:strCache>
            </c:strRef>
          </c:cat>
          <c:val>
            <c:numRef>
              <c:f>'Prit Singh '!$D$5:$D$6</c:f>
              <c:numCache>
                <c:formatCode>General</c:formatCode>
                <c:ptCount val="1"/>
                <c:pt idx="0">
                  <c:v>211485</c:v>
                </c:pt>
              </c:numCache>
            </c:numRef>
          </c:val>
          <c:extLst>
            <c:ext xmlns:c16="http://schemas.microsoft.com/office/drawing/2014/chart" uri="{C3380CC4-5D6E-409C-BE32-E72D297353CC}">
              <c16:uniqueId val="{00000006-95EA-4CDA-B4F2-03F3D2DA16C2}"/>
            </c:ext>
          </c:extLst>
        </c:ser>
        <c:ser>
          <c:idx val="1"/>
          <c:order val="1"/>
          <c:tx>
            <c:strRef>
              <c:f>'Prit Singh '!$E$4</c:f>
              <c:strCache>
                <c:ptCount val="1"/>
                <c:pt idx="0">
                  <c:v>Sum of Wastage Food Amount</c:v>
                </c:pt>
              </c:strCache>
            </c:strRef>
          </c:tx>
          <c:spPr>
            <a:solidFill>
              <a:schemeClr val="accent2"/>
            </a:solidFill>
            <a:ln>
              <a:noFill/>
            </a:ln>
            <a:effectLst/>
          </c:spPr>
          <c:invertIfNegative val="0"/>
          <c:cat>
            <c:strRef>
              <c:f>'Prit Singh '!$C$5:$C$6</c:f>
              <c:strCache>
                <c:ptCount val="1"/>
                <c:pt idx="0">
                  <c:v>Corporate</c:v>
                </c:pt>
              </c:strCache>
            </c:strRef>
          </c:cat>
          <c:val>
            <c:numRef>
              <c:f>'Prit Singh '!$E$5:$E$6</c:f>
              <c:numCache>
                <c:formatCode>General</c:formatCode>
                <c:ptCount val="1"/>
                <c:pt idx="0">
                  <c:v>14661</c:v>
                </c:pt>
              </c:numCache>
            </c:numRef>
          </c:val>
          <c:extLst>
            <c:ext xmlns:c16="http://schemas.microsoft.com/office/drawing/2014/chart" uri="{C3380CC4-5D6E-409C-BE32-E72D297353CC}">
              <c16:uniqueId val="{00000008-95EA-4CDA-B4F2-03F3D2DA16C2}"/>
            </c:ext>
          </c:extLst>
        </c:ser>
        <c:dLbls>
          <c:showLegendKey val="0"/>
          <c:showVal val="0"/>
          <c:showCatName val="0"/>
          <c:showSerName val="0"/>
          <c:showPercent val="0"/>
          <c:showBubbleSize val="0"/>
        </c:dLbls>
        <c:gapWidth val="33"/>
        <c:overlap val="100"/>
        <c:axId val="380390408"/>
        <c:axId val="380400136"/>
      </c:barChart>
      <c:catAx>
        <c:axId val="380390408"/>
        <c:scaling>
          <c:orientation val="minMax"/>
        </c:scaling>
        <c:delete val="1"/>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Event Type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crossAx val="380400136"/>
        <c:crosses val="autoZero"/>
        <c:auto val="1"/>
        <c:lblAlgn val="ctr"/>
        <c:lblOffset val="100"/>
        <c:noMultiLvlLbl val="0"/>
      </c:catAx>
      <c:valAx>
        <c:axId val="380400136"/>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80390408"/>
        <c:crosses val="autoZero"/>
        <c:crossBetween val="between"/>
        <c:dispUnits>
          <c:builtInUnit val="thousands"/>
          <c:dispUnitsLbl>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dispUnitsLbl>
        </c:dispUnits>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6="http://schemas.microsoft.com/office/drawing/2014/chart" uri="{E28EC0CA-F0BB-4C9C-879D-F8772B89E7AC}">
      <c16:pivotOptions16>
        <c16:showExpandCollapseFieldButtons val="1"/>
      </c16:pivotOptions16>
    </c:ext>
  </c:extLst>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[Statistics_DataSet_Interpretation.xlsx]Prit Singh !PivotTable9</c:name>
    <c:fmtId val="1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'Quantity of Food' and 'Wastage Food Amount' by 'Event Type'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stacked"/>
        <c:varyColors val="0"/>
        <c:ser>
          <c:idx val="0"/>
          <c:order val="0"/>
          <c:tx>
            <c:strRef>
              <c:f>'Prit Singh '!$D$4</c:f>
              <c:strCache>
                <c:ptCount val="1"/>
                <c:pt idx="0">
                  <c:v>Sum of Quantity of Food</c:v>
                </c:pt>
              </c:strCache>
            </c:strRef>
          </c:tx>
          <c:spPr>
            <a:solidFill>
              <a:schemeClr val="accent1"/>
            </a:solidFill>
            <a:ln>
              <a:noFill/>
            </a:ln>
            <a:effectLst/>
          </c:spPr>
          <c:invertIfNegative val="0"/>
          <c:cat>
            <c:strRef>
              <c:f>'Prit Singh '!$C$5:$C$6</c:f>
              <c:strCache>
                <c:ptCount val="1"/>
                <c:pt idx="0">
                  <c:v>Corporate</c:v>
                </c:pt>
              </c:strCache>
            </c:strRef>
          </c:cat>
          <c:val>
            <c:numRef>
              <c:f>'Prit Singh '!$D$5:$D$6</c:f>
              <c:numCache>
                <c:formatCode>General</c:formatCode>
                <c:ptCount val="1"/>
                <c:pt idx="0">
                  <c:v>211485</c:v>
                </c:pt>
              </c:numCache>
            </c:numRef>
          </c:val>
          <c:extLst>
            <c:ext xmlns:c16="http://schemas.microsoft.com/office/drawing/2014/chart" uri="{C3380CC4-5D6E-409C-BE32-E72D297353CC}">
              <c16:uniqueId val="{00000000-5761-49D6-9342-05346217B14F}"/>
            </c:ext>
          </c:extLst>
        </c:ser>
        <c:ser>
          <c:idx val="1"/>
          <c:order val="1"/>
          <c:tx>
            <c:strRef>
              <c:f>'Prit Singh '!$E$4</c:f>
              <c:strCache>
                <c:ptCount val="1"/>
                <c:pt idx="0">
                  <c:v>Sum of Wastage Food Amount</c:v>
                </c:pt>
              </c:strCache>
            </c:strRef>
          </c:tx>
          <c:spPr>
            <a:solidFill>
              <a:schemeClr val="accent2"/>
            </a:solidFill>
            <a:ln>
              <a:noFill/>
            </a:ln>
            <a:effectLst/>
          </c:spPr>
          <c:invertIfNegative val="0"/>
          <c:cat>
            <c:strRef>
              <c:f>'Prit Singh '!$C$5:$C$6</c:f>
              <c:strCache>
                <c:ptCount val="1"/>
                <c:pt idx="0">
                  <c:v>Corporate</c:v>
                </c:pt>
              </c:strCache>
            </c:strRef>
          </c:cat>
          <c:val>
            <c:numRef>
              <c:f>'Prit Singh '!$E$5:$E$6</c:f>
              <c:numCache>
                <c:formatCode>General</c:formatCode>
                <c:ptCount val="1"/>
                <c:pt idx="0">
                  <c:v>14661</c:v>
                </c:pt>
              </c:numCache>
            </c:numRef>
          </c:val>
          <c:extLst>
            <c:ext xmlns:c16="http://schemas.microsoft.com/office/drawing/2014/chart" uri="{C3380CC4-5D6E-409C-BE32-E72D297353CC}">
              <c16:uniqueId val="{00000001-5761-49D6-9342-05346217B14F}"/>
            </c:ext>
          </c:extLst>
        </c:ser>
        <c:dLbls>
          <c:showLegendKey val="0"/>
          <c:showVal val="0"/>
          <c:showCatName val="0"/>
          <c:showSerName val="0"/>
          <c:showPercent val="0"/>
          <c:showBubbleSize val="0"/>
        </c:dLbls>
        <c:gapWidth val="33"/>
        <c:overlap val="100"/>
        <c:axId val="2010889736"/>
        <c:axId val="2087138824"/>
      </c:barChart>
      <c:catAx>
        <c:axId val="2010889736"/>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Event Type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87138824"/>
        <c:crosses val="autoZero"/>
        <c:auto val="1"/>
        <c:lblAlgn val="ctr"/>
        <c:lblOffset val="100"/>
        <c:noMultiLvlLbl val="0"/>
      </c:catAx>
      <c:valAx>
        <c:axId val="2087138824"/>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10889736"/>
        <c:crosses val="autoZero"/>
        <c:crossBetween val="between"/>
        <c:dispUnits>
          <c:builtInUnit val="thousands"/>
          <c:dispUnitsLbl>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dispUnitsLbl>
        </c:dispUnits>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6="http://schemas.microsoft.com/office/drawing/2014/chart" uri="{E28EC0CA-F0BB-4C9C-879D-F8772B89E7AC}">
      <c16:pivotOptions16>
        <c16:showExpandCollapseFieldButtons val="1"/>
      </c16:pivotOptions16>
    </c:ext>
  </c:extLst>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[Statistics_DataSet_Interpretation.xlsx]Prit Singh !PivotTable8</c:name>
    <c:fmtId val="27"/>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SUM OF WASTE V/S SUM OF FOOD QT</a:t>
            </a:r>
          </a:p>
        </c:rich>
      </c:tx>
      <c:layout>
        <c:manualLayout>
          <c:xMode val="edge"/>
          <c:yMode val="edge"/>
          <c:x val="0.12967347613016905"/>
          <c:y val="2.903225806451613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'Prit Singh '!$D$26</c:f>
              <c:strCache>
                <c:ptCount val="1"/>
                <c:pt idx="0">
                  <c:v>Sum of Quantity of Food</c:v>
                </c:pt>
              </c:strCache>
            </c:strRef>
          </c:tx>
          <c:spPr>
            <a:solidFill>
              <a:schemeClr val="accent1"/>
            </a:solidFill>
            <a:ln>
              <a:noFill/>
            </a:ln>
            <a:effectLst/>
          </c:spPr>
          <c:invertIfNegative val="0"/>
          <c:cat>
            <c:strRef>
              <c:f>'Prit Singh '!$C$27:$C$30</c:f>
              <c:strCache>
                <c:ptCount val="3"/>
                <c:pt idx="0">
                  <c:v>All Seasons</c:v>
                </c:pt>
                <c:pt idx="1">
                  <c:v>Summer</c:v>
                </c:pt>
                <c:pt idx="2">
                  <c:v>Winter</c:v>
                </c:pt>
              </c:strCache>
            </c:strRef>
          </c:cat>
          <c:val>
            <c:numRef>
              <c:f>'Prit Singh '!$D$27:$D$30</c:f>
              <c:numCache>
                <c:formatCode>General</c:formatCode>
                <c:ptCount val="3"/>
                <c:pt idx="0">
                  <c:v>256476</c:v>
                </c:pt>
                <c:pt idx="1">
                  <c:v>216521</c:v>
                </c:pt>
                <c:pt idx="2">
                  <c:v>259629</c:v>
                </c:pt>
              </c:numCache>
            </c:numRef>
          </c:val>
          <c:extLst>
            <c:ext xmlns:c16="http://schemas.microsoft.com/office/drawing/2014/chart" uri="{C3380CC4-5D6E-409C-BE32-E72D297353CC}">
              <c16:uniqueId val="{00000001-B648-4DA3-8E48-89C1DF9C21B4}"/>
            </c:ext>
          </c:extLst>
        </c:ser>
        <c:ser>
          <c:idx val="1"/>
          <c:order val="1"/>
          <c:tx>
            <c:strRef>
              <c:f>'Prit Singh '!$E$26</c:f>
              <c:strCache>
                <c:ptCount val="1"/>
                <c:pt idx="0">
                  <c:v>Sum of Wastage Food Amount</c:v>
                </c:pt>
              </c:strCache>
            </c:strRef>
          </c:tx>
          <c:spPr>
            <a:solidFill>
              <a:schemeClr val="accent2"/>
            </a:solidFill>
            <a:ln>
              <a:noFill/>
            </a:ln>
            <a:effectLst/>
          </c:spPr>
          <c:invertIfNegative val="0"/>
          <c:cat>
            <c:strRef>
              <c:f>'Prit Singh '!$C$27:$C$30</c:f>
              <c:strCache>
                <c:ptCount val="3"/>
                <c:pt idx="0">
                  <c:v>All Seasons</c:v>
                </c:pt>
                <c:pt idx="1">
                  <c:v>Summer</c:v>
                </c:pt>
                <c:pt idx="2">
                  <c:v>Winter</c:v>
                </c:pt>
              </c:strCache>
            </c:strRef>
          </c:cat>
          <c:val>
            <c:numRef>
              <c:f>'Prit Singh '!$E$27:$E$30</c:f>
              <c:numCache>
                <c:formatCode>General</c:formatCode>
                <c:ptCount val="3"/>
                <c:pt idx="0">
                  <c:v>17478</c:v>
                </c:pt>
                <c:pt idx="1">
                  <c:v>15387</c:v>
                </c:pt>
                <c:pt idx="2">
                  <c:v>17987</c:v>
                </c:pt>
              </c:numCache>
            </c:numRef>
          </c:val>
          <c:extLst>
            <c:ext xmlns:c16="http://schemas.microsoft.com/office/drawing/2014/chart" uri="{C3380CC4-5D6E-409C-BE32-E72D297353CC}">
              <c16:uniqueId val="{00000003-B648-4DA3-8E48-89C1DF9C21B4}"/>
            </c:ext>
          </c:extLst>
        </c:ser>
        <c:dLbls>
          <c:showLegendKey val="0"/>
          <c:showVal val="0"/>
          <c:showCatName val="0"/>
          <c:showSerName val="0"/>
          <c:showPercent val="0"/>
          <c:showBubbleSize val="0"/>
        </c:dLbls>
        <c:gapWidth val="150"/>
        <c:overlap val="100"/>
        <c:axId val="297354760"/>
        <c:axId val="297368072"/>
      </c:barChart>
      <c:catAx>
        <c:axId val="2973547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97368072"/>
        <c:crosses val="autoZero"/>
        <c:auto val="1"/>
        <c:lblAlgn val="ctr"/>
        <c:lblOffset val="100"/>
        <c:noMultiLvlLbl val="0"/>
      </c:catAx>
      <c:valAx>
        <c:axId val="29736807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97354760"/>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[Statistics_DataSet_Interpretation.xlsx]Prit Singh !PivotTable11</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'Quantity of Food' and 'Wastage Food Amount' by 'Type of Food'</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'Prit Singh '!$D$44</c:f>
              <c:strCache>
                <c:ptCount val="1"/>
                <c:pt idx="0">
                  <c:v>Sum of Quantity of Food</c:v>
                </c:pt>
              </c:strCache>
            </c:strRef>
          </c:tx>
          <c:spPr>
            <a:solidFill>
              <a:schemeClr val="accent1"/>
            </a:solidFill>
            <a:ln>
              <a:noFill/>
            </a:ln>
            <a:effectLst/>
          </c:spPr>
          <c:invertIfNegative val="0"/>
          <c:cat>
            <c:strRef>
              <c:f>'Prit Singh '!$C$45:$C$50</c:f>
              <c:strCache>
                <c:ptCount val="5"/>
                <c:pt idx="0">
                  <c:v>Meat</c:v>
                </c:pt>
                <c:pt idx="1">
                  <c:v>Baked Goods</c:v>
                </c:pt>
                <c:pt idx="2">
                  <c:v>Dairy Products</c:v>
                </c:pt>
                <c:pt idx="3">
                  <c:v>Fruits</c:v>
                </c:pt>
                <c:pt idx="4">
                  <c:v>Vegetables</c:v>
                </c:pt>
              </c:strCache>
            </c:strRef>
          </c:cat>
          <c:val>
            <c:numRef>
              <c:f>'Prit Singh '!$D$45:$D$50</c:f>
              <c:numCache>
                <c:formatCode>General</c:formatCode>
                <c:ptCount val="5"/>
                <c:pt idx="0">
                  <c:v>180384</c:v>
                </c:pt>
                <c:pt idx="1">
                  <c:v>172991</c:v>
                </c:pt>
                <c:pt idx="2">
                  <c:v>157235</c:v>
                </c:pt>
                <c:pt idx="3">
                  <c:v>136099</c:v>
                </c:pt>
                <c:pt idx="4">
                  <c:v>85417</c:v>
                </c:pt>
              </c:numCache>
            </c:numRef>
          </c:val>
          <c:extLst>
            <c:ext xmlns:c16="http://schemas.microsoft.com/office/drawing/2014/chart" uri="{C3380CC4-5D6E-409C-BE32-E72D297353CC}">
              <c16:uniqueId val="{00000006-CEDC-4BAD-B090-211D895657FD}"/>
            </c:ext>
          </c:extLst>
        </c:ser>
        <c:ser>
          <c:idx val="1"/>
          <c:order val="1"/>
          <c:tx>
            <c:strRef>
              <c:f>'Prit Singh '!$E$44</c:f>
              <c:strCache>
                <c:ptCount val="1"/>
                <c:pt idx="0">
                  <c:v>Sum of Wastage Food Amount</c:v>
                </c:pt>
              </c:strCache>
            </c:strRef>
          </c:tx>
          <c:spPr>
            <a:solidFill>
              <a:schemeClr val="accent2"/>
            </a:solidFill>
            <a:ln>
              <a:noFill/>
            </a:ln>
            <a:effectLst/>
          </c:spPr>
          <c:invertIfNegative val="0"/>
          <c:cat>
            <c:strRef>
              <c:f>'Prit Singh '!$C$45:$C$50</c:f>
              <c:strCache>
                <c:ptCount val="5"/>
                <c:pt idx="0">
                  <c:v>Meat</c:v>
                </c:pt>
                <c:pt idx="1">
                  <c:v>Baked Goods</c:v>
                </c:pt>
                <c:pt idx="2">
                  <c:v>Dairy Products</c:v>
                </c:pt>
                <c:pt idx="3">
                  <c:v>Fruits</c:v>
                </c:pt>
                <c:pt idx="4">
                  <c:v>Vegetables</c:v>
                </c:pt>
              </c:strCache>
            </c:strRef>
          </c:cat>
          <c:val>
            <c:numRef>
              <c:f>'Prit Singh '!$E$45:$E$50</c:f>
              <c:numCache>
                <c:formatCode>General</c:formatCode>
                <c:ptCount val="5"/>
                <c:pt idx="0">
                  <c:v>12500</c:v>
                </c:pt>
                <c:pt idx="1">
                  <c:v>12072</c:v>
                </c:pt>
                <c:pt idx="2">
                  <c:v>10779</c:v>
                </c:pt>
                <c:pt idx="3">
                  <c:v>9667</c:v>
                </c:pt>
                <c:pt idx="4">
                  <c:v>5794</c:v>
                </c:pt>
              </c:numCache>
            </c:numRef>
          </c:val>
          <c:extLst>
            <c:ext xmlns:c16="http://schemas.microsoft.com/office/drawing/2014/chart" uri="{C3380CC4-5D6E-409C-BE32-E72D297353CC}">
              <c16:uniqueId val="{00000008-CEDC-4BAD-B090-211D895657FD}"/>
            </c:ext>
          </c:extLst>
        </c:ser>
        <c:dLbls>
          <c:showLegendKey val="0"/>
          <c:showVal val="0"/>
          <c:showCatName val="0"/>
          <c:showSerName val="0"/>
          <c:showPercent val="0"/>
          <c:showBubbleSize val="0"/>
        </c:dLbls>
        <c:gapWidth val="140"/>
        <c:overlap val="-30"/>
        <c:axId val="126410760"/>
        <c:axId val="126412808"/>
      </c:barChart>
      <c:catAx>
        <c:axId val="126410760"/>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Type of Food</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6412808"/>
        <c:crosses val="autoZero"/>
        <c:auto val="1"/>
        <c:lblAlgn val="ctr"/>
        <c:lblOffset val="100"/>
        <c:noMultiLvlLbl val="0"/>
      </c:catAx>
      <c:valAx>
        <c:axId val="126412808"/>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6410760"/>
        <c:crosses val="autoZero"/>
        <c:crossBetween val="between"/>
        <c:dispUnits>
          <c:builtInUnit val="thousands"/>
          <c:dispUnitsLbl>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dispUnitsLbl>
        </c:dispUnits>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6="http://schemas.microsoft.com/office/drawing/2014/chart" uri="{E28EC0CA-F0BB-4C9C-879D-F8772B89E7AC}">
      <c16:pivotOptions16>
        <c16:showExpandCollapseFieldButtons val="1"/>
      </c16:pivotOptions16>
    </c:ext>
  </c:extLst>
</c:chartSpace>
</file>

<file path=xl/charts/chart2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[Statistics_DataSet_Interpretation.xlsx]Prit Singh !PivotTable8</c:name>
    <c:fmtId val="2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'Quantity of Food' and 'Wastage Food Amount' by 'Seasonality'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'Prit Singh '!$D$26</c:f>
              <c:strCache>
                <c:ptCount val="1"/>
                <c:pt idx="0">
                  <c:v>Sum of Quantity of Food</c:v>
                </c:pt>
              </c:strCache>
            </c:strRef>
          </c:tx>
          <c:spPr>
            <a:solidFill>
              <a:schemeClr val="accent1"/>
            </a:solidFill>
            <a:ln>
              <a:noFill/>
            </a:ln>
            <a:effectLst/>
          </c:spPr>
          <c:invertIfNegative val="0"/>
          <c:cat>
            <c:strRef>
              <c:f>'Prit Singh '!$C$27:$C$30</c:f>
              <c:strCache>
                <c:ptCount val="3"/>
                <c:pt idx="0">
                  <c:v>All Seasons</c:v>
                </c:pt>
                <c:pt idx="1">
                  <c:v>Summer</c:v>
                </c:pt>
                <c:pt idx="2">
                  <c:v>Winter</c:v>
                </c:pt>
              </c:strCache>
            </c:strRef>
          </c:cat>
          <c:val>
            <c:numRef>
              <c:f>'Prit Singh '!$D$27:$D$30</c:f>
              <c:numCache>
                <c:formatCode>General</c:formatCode>
                <c:ptCount val="3"/>
                <c:pt idx="0">
                  <c:v>256476</c:v>
                </c:pt>
                <c:pt idx="1">
                  <c:v>216521</c:v>
                </c:pt>
                <c:pt idx="2">
                  <c:v>259629</c:v>
                </c:pt>
              </c:numCache>
            </c:numRef>
          </c:val>
          <c:extLst>
            <c:ext xmlns:c16="http://schemas.microsoft.com/office/drawing/2014/chart" uri="{C3380CC4-5D6E-409C-BE32-E72D297353CC}">
              <c16:uniqueId val="{00000000-20F4-438C-9FB6-224AFA05DFB8}"/>
            </c:ext>
          </c:extLst>
        </c:ser>
        <c:ser>
          <c:idx val="1"/>
          <c:order val="1"/>
          <c:tx>
            <c:strRef>
              <c:f>'Prit Singh '!$E$26</c:f>
              <c:strCache>
                <c:ptCount val="1"/>
                <c:pt idx="0">
                  <c:v>Sum of Wastage Food Amount</c:v>
                </c:pt>
              </c:strCache>
            </c:strRef>
          </c:tx>
          <c:spPr>
            <a:solidFill>
              <a:schemeClr val="accent2"/>
            </a:solidFill>
            <a:ln>
              <a:noFill/>
            </a:ln>
            <a:effectLst/>
          </c:spPr>
          <c:invertIfNegative val="0"/>
          <c:cat>
            <c:strRef>
              <c:f>'Prit Singh '!$C$27:$C$30</c:f>
              <c:strCache>
                <c:ptCount val="3"/>
                <c:pt idx="0">
                  <c:v>All Seasons</c:v>
                </c:pt>
                <c:pt idx="1">
                  <c:v>Summer</c:v>
                </c:pt>
                <c:pt idx="2">
                  <c:v>Winter</c:v>
                </c:pt>
              </c:strCache>
            </c:strRef>
          </c:cat>
          <c:val>
            <c:numRef>
              <c:f>'Prit Singh '!$E$27:$E$30</c:f>
              <c:numCache>
                <c:formatCode>General</c:formatCode>
                <c:ptCount val="3"/>
                <c:pt idx="0">
                  <c:v>17478</c:v>
                </c:pt>
                <c:pt idx="1">
                  <c:v>15387</c:v>
                </c:pt>
                <c:pt idx="2">
                  <c:v>17987</c:v>
                </c:pt>
              </c:numCache>
            </c:numRef>
          </c:val>
          <c:extLst>
            <c:ext xmlns:c16="http://schemas.microsoft.com/office/drawing/2014/chart" uri="{C3380CC4-5D6E-409C-BE32-E72D297353CC}">
              <c16:uniqueId val="{00000002-AA83-4EA0-8DEA-291A5AE0DDBA}"/>
            </c:ext>
          </c:extLst>
        </c:ser>
        <c:dLbls>
          <c:showLegendKey val="0"/>
          <c:showVal val="0"/>
          <c:showCatName val="0"/>
          <c:showSerName val="0"/>
          <c:showPercent val="0"/>
          <c:showBubbleSize val="0"/>
        </c:dLbls>
        <c:gapWidth val="140"/>
        <c:overlap val="-30"/>
        <c:axId val="1879630856"/>
        <c:axId val="1879632904"/>
      </c:barChart>
      <c:catAx>
        <c:axId val="1879630856"/>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Seasonality</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79632904"/>
        <c:crosses val="autoZero"/>
        <c:auto val="1"/>
        <c:lblAlgn val="ctr"/>
        <c:lblOffset val="100"/>
        <c:noMultiLvlLbl val="0"/>
      </c:catAx>
      <c:valAx>
        <c:axId val="1879632904"/>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79630856"/>
        <c:crosses val="autoZero"/>
        <c:crossBetween val="between"/>
        <c:dispUnits>
          <c:builtInUnit val="thousands"/>
          <c:dispUnitsLbl>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dispUnitsLbl>
        </c:dispUnits>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6="http://schemas.microsoft.com/office/drawing/2014/chart" uri="{E28EC0CA-F0BB-4C9C-879D-F8772B89E7AC}">
      <c16:pivotOptions16>
        <c16:showExpandCollapseFieldButtons val="1"/>
      </c16:pivotOptions16>
    </c:ext>
  </c:extLst>
</c:chartSpace>
</file>

<file path=xl/charts/chart2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[Statistics_DataSet_Interpretation.xlsx]Prit Singh !PivotTable9</c:name>
    <c:fmtId val="6"/>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pivotFmt>
      <c:pivotFmt>
        <c:idx val="11"/>
        <c:spPr>
          <a:solidFill>
            <a:schemeClr val="accent1"/>
          </a:solidFill>
          <a:ln>
            <a:noFill/>
          </a:ln>
          <a:effectLst/>
        </c:spPr>
        <c:marker>
          <c:symbol val="none"/>
        </c:marker>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'Prit Singh '!$D$4</c:f>
              <c:strCache>
                <c:ptCount val="1"/>
                <c:pt idx="0">
                  <c:v>Sum of Quantity of Food</c:v>
                </c:pt>
              </c:strCache>
            </c:strRef>
          </c:tx>
          <c:spPr>
            <a:solidFill>
              <a:schemeClr val="accent1"/>
            </a:solidFill>
            <a:ln>
              <a:noFill/>
            </a:ln>
            <a:effectLst/>
          </c:spPr>
          <c:invertIfNegative val="0"/>
          <c:cat>
            <c:strRef>
              <c:f>'Prit Singh '!$C$5:$C$6</c:f>
              <c:strCache>
                <c:ptCount val="1"/>
                <c:pt idx="0">
                  <c:v>Corporate</c:v>
                </c:pt>
              </c:strCache>
            </c:strRef>
          </c:cat>
          <c:val>
            <c:numRef>
              <c:f>'Prit Singh '!$D$5:$D$6</c:f>
              <c:numCache>
                <c:formatCode>General</c:formatCode>
                <c:ptCount val="1"/>
                <c:pt idx="0">
                  <c:v>211485</c:v>
                </c:pt>
              </c:numCache>
            </c:numRef>
          </c:val>
          <c:extLst>
            <c:ext xmlns:c16="http://schemas.microsoft.com/office/drawing/2014/chart" uri="{C3380CC4-5D6E-409C-BE32-E72D297353CC}">
              <c16:uniqueId val="{00000000-8977-416B-82BF-4A03CD468C5A}"/>
            </c:ext>
          </c:extLst>
        </c:ser>
        <c:ser>
          <c:idx val="1"/>
          <c:order val="1"/>
          <c:tx>
            <c:strRef>
              <c:f>'Prit Singh '!$E$4</c:f>
              <c:strCache>
                <c:ptCount val="1"/>
                <c:pt idx="0">
                  <c:v>Sum of Wastage Food Amount</c:v>
                </c:pt>
              </c:strCache>
            </c:strRef>
          </c:tx>
          <c:spPr>
            <a:solidFill>
              <a:schemeClr val="accent2"/>
            </a:solidFill>
            <a:ln>
              <a:noFill/>
            </a:ln>
            <a:effectLst/>
          </c:spPr>
          <c:invertIfNegative val="0"/>
          <c:cat>
            <c:strRef>
              <c:f>'Prit Singh '!$C$5:$C$6</c:f>
              <c:strCache>
                <c:ptCount val="1"/>
                <c:pt idx="0">
                  <c:v>Corporate</c:v>
                </c:pt>
              </c:strCache>
            </c:strRef>
          </c:cat>
          <c:val>
            <c:numRef>
              <c:f>'Prit Singh '!$E$5:$E$6</c:f>
              <c:numCache>
                <c:formatCode>General</c:formatCode>
                <c:ptCount val="1"/>
                <c:pt idx="0">
                  <c:v>14661</c:v>
                </c:pt>
              </c:numCache>
            </c:numRef>
          </c:val>
          <c:extLst>
            <c:ext xmlns:c16="http://schemas.microsoft.com/office/drawing/2014/chart" uri="{C3380CC4-5D6E-409C-BE32-E72D297353CC}">
              <c16:uniqueId val="{00000001-8977-416B-82BF-4A03CD468C5A}"/>
            </c:ext>
          </c:extLst>
        </c:ser>
        <c:dLbls>
          <c:showLegendKey val="0"/>
          <c:showVal val="0"/>
          <c:showCatName val="0"/>
          <c:showSerName val="0"/>
          <c:showPercent val="0"/>
          <c:showBubbleSize val="0"/>
        </c:dLbls>
        <c:gapWidth val="182"/>
        <c:axId val="620358664"/>
        <c:axId val="1523916808"/>
      </c:barChart>
      <c:catAx>
        <c:axId val="62035866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23916808"/>
        <c:crosses val="autoZero"/>
        <c:auto val="1"/>
        <c:lblAlgn val="ctr"/>
        <c:lblOffset val="100"/>
        <c:noMultiLvlLbl val="0"/>
      </c:catAx>
      <c:valAx>
        <c:axId val="1523916808"/>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20358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2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[Statistics_DataSet_Interpretation.xlsx]Prit Singh !PivotTable10</c:name>
    <c:fmtId val="1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Sum Of Wastage Food Amount</a:t>
            </a:r>
          </a:p>
        </c:rich>
      </c:tx>
      <c:layout>
        <c:manualLayout>
          <c:xMode val="edge"/>
          <c:yMode val="edge"/>
          <c:x val="0.27149300087489064"/>
          <c:y val="4.1666666666666664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circle"/>
          <c:size val="5"/>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solidFill>
          <a:ln w="19050">
            <a:solidFill>
              <a:schemeClr val="lt1"/>
            </a:solidFill>
          </a:ln>
          <a:effectLst/>
        </c:spPr>
      </c:pivotFmt>
      <c:pivotFmt>
        <c:idx val="12"/>
        <c:spPr>
          <a:solidFill>
            <a:schemeClr val="accent1"/>
          </a:solidFill>
          <a:ln w="19050">
            <a:solidFill>
              <a:schemeClr val="lt1"/>
            </a:solidFill>
          </a:ln>
          <a:effectLst/>
        </c:spPr>
      </c:pivotFmt>
      <c:pivotFmt>
        <c:idx val="13"/>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1"/>
          </a:solidFill>
          <a:ln w="19050">
            <a:solidFill>
              <a:schemeClr val="lt1"/>
            </a:solidFill>
          </a:ln>
          <a:effectLst/>
        </c:spPr>
      </c:pivotFmt>
      <c:pivotFmt>
        <c:idx val="15"/>
        <c:spPr>
          <a:solidFill>
            <a:schemeClr val="accent1"/>
          </a:solidFill>
          <a:ln w="19050">
            <a:solidFill>
              <a:schemeClr val="lt1"/>
            </a:solidFill>
          </a:ln>
          <a:effectLst/>
        </c:spPr>
      </c:pivotFmt>
      <c:pivotFmt>
        <c:idx val="16"/>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7"/>
        <c:spPr>
          <a:solidFill>
            <a:schemeClr val="accent1"/>
          </a:solidFill>
          <a:ln w="19050">
            <a:solidFill>
              <a:schemeClr val="lt1"/>
            </a:solidFill>
          </a:ln>
          <a:effectLst/>
        </c:spPr>
      </c:pivotFmt>
      <c:pivotFmt>
        <c:idx val="18"/>
        <c:spPr>
          <a:solidFill>
            <a:schemeClr val="accent1"/>
          </a:solidFill>
          <a:ln w="19050">
            <a:solidFill>
              <a:schemeClr val="lt1"/>
            </a:solidFill>
          </a:ln>
          <a:effectLst/>
        </c:spPr>
      </c:pivotFmt>
      <c:pivotFmt>
        <c:idx val="19"/>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0"/>
        <c:spPr>
          <a:solidFill>
            <a:schemeClr val="accent1"/>
          </a:solidFill>
          <a:ln w="19050">
            <a:solidFill>
              <a:schemeClr val="lt1"/>
            </a:solidFill>
          </a:ln>
          <a:effectLst/>
        </c:spPr>
        <c:marker>
          <c:symbol val="none"/>
        </c:marker>
      </c:pivotFmt>
      <c:pivotFmt>
        <c:idx val="21"/>
        <c:spPr>
          <a:solidFill>
            <a:schemeClr val="accent1"/>
          </a:solidFill>
          <a:ln w="19050">
            <a:solidFill>
              <a:schemeClr val="lt1"/>
            </a:solidFill>
          </a:ln>
          <a:effectLst/>
        </c:spPr>
      </c:pivotFmt>
      <c:pivotFmt>
        <c:idx val="22"/>
        <c:spPr>
          <a:solidFill>
            <a:schemeClr val="accent1"/>
          </a:solidFill>
          <a:ln w="19050">
            <a:solidFill>
              <a:schemeClr val="lt1"/>
            </a:solidFill>
          </a:ln>
          <a:effectLst/>
        </c:spPr>
      </c:pivotFmt>
      <c:pivotFmt>
        <c:idx val="23"/>
        <c:spPr>
          <a:solidFill>
            <a:schemeClr val="accent1"/>
          </a:solidFill>
          <a:ln w="19050">
            <a:solidFill>
              <a:schemeClr val="lt1"/>
            </a:solidFill>
          </a:ln>
          <a:effectLst/>
        </c:spPr>
      </c:pivotFmt>
      <c:pivotFmt>
        <c:idx val="24"/>
        <c:spPr>
          <a:solidFill>
            <a:schemeClr val="accent1"/>
          </a:solidFill>
          <a:ln w="19050">
            <a:solidFill>
              <a:schemeClr val="lt1"/>
            </a:solidFill>
          </a:ln>
          <a:effectLst/>
        </c:spPr>
      </c:pivotFmt>
    </c:pivotFmts>
    <c:plotArea>
      <c:layout/>
      <c:pieChart>
        <c:varyColors val="1"/>
        <c:ser>
          <c:idx val="0"/>
          <c:order val="0"/>
          <c:tx>
            <c:strRef>
              <c:f>'Prit Singh '!$D$14</c:f>
              <c:strCache>
                <c:ptCount val="1"/>
                <c:pt idx="0">
                  <c:v>Sum of Quantity of Food</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F015-4147-A3EA-E2FADD53DE5F}"/>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F015-4147-A3EA-E2FADD53DE5F}"/>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'Prit Singh '!$C$15:$C$16</c:f>
              <c:strCache>
                <c:ptCount val="1"/>
                <c:pt idx="0">
                  <c:v>Refrigerated</c:v>
                </c:pt>
              </c:strCache>
            </c:strRef>
          </c:cat>
          <c:val>
            <c:numRef>
              <c:f>'Prit Singh '!$D$15:$D$16</c:f>
              <c:numCache>
                <c:formatCode>General</c:formatCode>
                <c:ptCount val="1"/>
                <c:pt idx="0">
                  <c:v>259574</c:v>
                </c:pt>
              </c:numCache>
            </c:numRef>
          </c:val>
          <c:extLst>
            <c:ext xmlns:c16="http://schemas.microsoft.com/office/drawing/2014/chart" uri="{C3380CC4-5D6E-409C-BE32-E72D297353CC}">
              <c16:uniqueId val="{00000005-6B03-4997-B8DC-B7A1D97ED21D}"/>
            </c:ext>
          </c:extLst>
        </c:ser>
        <c:ser>
          <c:idx val="1"/>
          <c:order val="1"/>
          <c:tx>
            <c:strRef>
              <c:f>'Prit Singh '!$E$14</c:f>
              <c:strCache>
                <c:ptCount val="1"/>
                <c:pt idx="0">
                  <c:v>Sum of Wastage Food Amount</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5-F015-4147-A3EA-E2FADD53DE5F}"/>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7-F015-4147-A3EA-E2FADD53DE5F}"/>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'Prit Singh '!$C$15:$C$16</c:f>
              <c:strCache>
                <c:ptCount val="1"/>
                <c:pt idx="0">
                  <c:v>Refrigerated</c:v>
                </c:pt>
              </c:strCache>
            </c:strRef>
          </c:cat>
          <c:val>
            <c:numRef>
              <c:f>'Prit Singh '!$E$15:$E$16</c:f>
              <c:numCache>
                <c:formatCode>General</c:formatCode>
                <c:ptCount val="1"/>
                <c:pt idx="0">
                  <c:v>18101</c:v>
                </c:pt>
              </c:numCache>
            </c:numRef>
          </c:val>
          <c:extLst>
            <c:ext xmlns:c16="http://schemas.microsoft.com/office/drawing/2014/chart" uri="{C3380CC4-5D6E-409C-BE32-E72D297353CC}">
              <c16:uniqueId val="{00000006-6B03-4997-B8DC-B7A1D97ED21D}"/>
            </c:ext>
          </c:extLst>
        </c:ser>
        <c:dLbls>
          <c:dLblPos val="outEnd"/>
          <c:showLegendKey val="0"/>
          <c:showVal val="1"/>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2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[Statistics_DataSet_Interpretation.xlsx]Prit Singh !PivotTable10</c:name>
    <c:fmtId val="1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Avg of Quantity of Food</a:t>
            </a:r>
          </a:p>
        </c:rich>
      </c:tx>
      <c:layout>
        <c:manualLayout>
          <c:xMode val="edge"/>
          <c:yMode val="edge"/>
          <c:x val="0.34440966754155733"/>
          <c:y val="5.208333333333333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circle"/>
          <c:size val="5"/>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solidFill>
          <a:ln w="19050">
            <a:solidFill>
              <a:schemeClr val="lt1"/>
            </a:solidFill>
          </a:ln>
          <a:effectLst/>
        </c:spPr>
      </c:pivotFmt>
      <c:pivotFmt>
        <c:idx val="12"/>
        <c:spPr>
          <a:solidFill>
            <a:schemeClr val="accent1"/>
          </a:solidFill>
          <a:ln w="19050">
            <a:solidFill>
              <a:schemeClr val="lt1"/>
            </a:solidFill>
          </a:ln>
          <a:effectLst/>
        </c:spPr>
      </c:pivotFmt>
      <c:pivotFmt>
        <c:idx val="13"/>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5"/>
        <c:spPr>
          <a:solidFill>
            <a:schemeClr val="accent1"/>
          </a:solidFill>
          <a:ln w="19050">
            <a:solidFill>
              <a:schemeClr val="lt1"/>
            </a:solidFill>
          </a:ln>
          <a:effectLst/>
        </c:spPr>
      </c:pivotFmt>
      <c:pivotFmt>
        <c:idx val="16"/>
        <c:spPr>
          <a:solidFill>
            <a:schemeClr val="accent1"/>
          </a:solidFill>
          <a:ln w="19050">
            <a:solidFill>
              <a:schemeClr val="lt1"/>
            </a:solidFill>
          </a:ln>
          <a:effectLst/>
        </c:spPr>
        <c:marker>
          <c:symbol val="none"/>
        </c:marker>
      </c:pivotFmt>
      <c:pivotFmt>
        <c:idx val="17"/>
        <c:spPr>
          <a:solidFill>
            <a:schemeClr val="accent1"/>
          </a:solidFill>
          <a:ln w="19050">
            <a:solidFill>
              <a:schemeClr val="lt1"/>
            </a:solidFill>
          </a:ln>
          <a:effectLst/>
        </c:spPr>
      </c:pivotFmt>
      <c:pivotFmt>
        <c:idx val="18"/>
        <c:spPr>
          <a:solidFill>
            <a:schemeClr val="accent1"/>
          </a:solidFill>
          <a:ln w="19050">
            <a:solidFill>
              <a:schemeClr val="lt1"/>
            </a:solidFill>
          </a:ln>
          <a:effectLst/>
        </c:spPr>
      </c:pivotFmt>
    </c:pivotFmts>
    <c:plotArea>
      <c:layout/>
      <c:pieChart>
        <c:varyColors val="1"/>
        <c:ser>
          <c:idx val="0"/>
          <c:order val="0"/>
          <c:tx>
            <c:strRef>
              <c:f>'Prit Singh '!$D$14</c:f>
              <c:strCache>
                <c:ptCount val="1"/>
                <c:pt idx="0">
                  <c:v>Sum of Quantity of Food</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1484-4570-8D7B-961EFF0FE00A}"/>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1484-4570-8D7B-961EFF0FE00A}"/>
              </c:ext>
            </c:extLst>
          </c:dPt>
          <c:dLbls>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6="http://schemas.microsoft.com/office/drawing/2014/chart" uri="{C3380CC4-5D6E-409C-BE32-E72D297353CC}">
                  <c16:uniqueId val="{00000001-1484-4570-8D7B-961EFF0FE00A}"/>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'Prit Singh '!$C$15:$C$16</c:f>
              <c:strCache>
                <c:ptCount val="1"/>
                <c:pt idx="0">
                  <c:v>Refrigerated</c:v>
                </c:pt>
              </c:strCache>
            </c:strRef>
          </c:cat>
          <c:val>
            <c:numRef>
              <c:f>'Prit Singh '!$D$15:$D$16</c:f>
              <c:numCache>
                <c:formatCode>General</c:formatCode>
                <c:ptCount val="1"/>
                <c:pt idx="0">
                  <c:v>259574</c:v>
                </c:pt>
              </c:numCache>
            </c:numRef>
          </c:val>
          <c:extLst>
            <c:ext xmlns:c16="http://schemas.microsoft.com/office/drawing/2014/chart" uri="{C3380CC4-5D6E-409C-BE32-E72D297353CC}">
              <c16:uniqueId val="{00000004-1484-4570-8D7B-961EFF0FE00A}"/>
            </c:ext>
          </c:extLst>
        </c:ser>
        <c:ser>
          <c:idx val="1"/>
          <c:order val="1"/>
          <c:tx>
            <c:strRef>
              <c:f>'Prit Singh '!$E$14</c:f>
              <c:strCache>
                <c:ptCount val="1"/>
                <c:pt idx="0">
                  <c:v>Sum of Wastage Food Amount</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5-0321-4CA4-B92F-4550646DF342}"/>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7-0321-4CA4-B92F-4550646DF342}"/>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'Prit Singh '!$C$15:$C$16</c:f>
              <c:strCache>
                <c:ptCount val="1"/>
                <c:pt idx="0">
                  <c:v>Refrigerated</c:v>
                </c:pt>
              </c:strCache>
            </c:strRef>
          </c:cat>
          <c:val>
            <c:numRef>
              <c:f>'Prit Singh '!$E$15:$E$16</c:f>
              <c:numCache>
                <c:formatCode>General</c:formatCode>
                <c:ptCount val="1"/>
                <c:pt idx="0">
                  <c:v>18101</c:v>
                </c:pt>
              </c:numCache>
            </c:numRef>
          </c:val>
          <c:extLst>
            <c:ext xmlns:c16="http://schemas.microsoft.com/office/drawing/2014/chart" uri="{C3380CC4-5D6E-409C-BE32-E72D297353CC}">
              <c16:uniqueId val="{00000005-AC95-473F-80FD-51A2145A666C}"/>
            </c:ext>
          </c:extLst>
        </c:ser>
        <c:dLbls>
          <c:dLblPos val="outEnd"/>
          <c:showLegendKey val="0"/>
          <c:showVal val="1"/>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2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[Statistics_DataSet_Interpretation.xlsx]Vaishnavi Dubey!PivotTable1</c:name>
    <c:fmtId val="15"/>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Number</a:t>
            </a:r>
            <a:r>
              <a:rPr lang="en-US" baseline="0"/>
              <a:t> of events</a:t>
            </a:r>
          </a:p>
          <a:p>
            <a:pPr>
              <a:defRPr/>
            </a:pPr>
            <a:endParaRPr lang="en-US"/>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1"/>
          </a:solidFill>
          <a:ln>
            <a:noFill/>
          </a:ln>
          <a:effectLst>
            <a:outerShdw blurRad="254000" sx="102000" sy="102000" algn="ctr" rotWithShape="0">
              <a:prstClr val="black">
                <a:alpha val="20000"/>
              </a:prstClr>
            </a:outerShdw>
          </a:effectLst>
          <a:sp3d/>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clip" horzOverflow="clip" vert="horz" wrap="square" lIns="36576" tIns="18288" rIns="36576" bIns="18288" anchor="ctr" anchorCtr="1">
              <a:spAutoFit/>
            </a:bodyPr>
            <a:lstStyle/>
            <a:p>
              <a:pPr>
                <a:defRPr sz="1000" b="1" i="0" u="none" strike="noStrike" kern="1200" baseline="0">
                  <a:solidFill>
                    <a:schemeClr val="lt1"/>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wedgeRectCallout">
                  <a:avLst/>
                </a:prstGeom>
                <a:pattFill prst="pct75">
                  <a:fgClr>
                    <a:schemeClr val="dk1">
                      <a:lumMod val="75000"/>
                      <a:lumOff val="25000"/>
                    </a:schemeClr>
                  </a:fgClr>
                  <a:bgClr>
                    <a:schemeClr val="dk1">
                      <a:lumMod val="65000"/>
                      <a:lumOff val="35000"/>
                    </a:schemeClr>
                  </a:bgClr>
                </a:pattFill>
                <a:ln>
                  <a:noFill/>
                </a:ln>
              </c15:spPr>
            </c:ext>
          </c:extLst>
        </c:dLbl>
      </c:pivotFmt>
      <c:pivotFmt>
        <c:idx val="1"/>
        <c:spPr>
          <a:solidFill>
            <a:schemeClr val="accent1"/>
          </a:solidFill>
          <a:ln>
            <a:noFill/>
          </a:ln>
          <a:effectLst>
            <a:outerShdw blurRad="254000" sx="102000" sy="102000" algn="ctr" rotWithShape="0">
              <a:prstClr val="black">
                <a:alpha val="20000"/>
              </a:prstClr>
            </a:outerShdw>
          </a:effectLst>
          <a:sp3d/>
        </c:spPr>
        <c:dLbl>
          <c:idx val="0"/>
          <c:layout>
            <c:manualLayout>
              <c:x val="-7.8142776984100618E-2"/>
              <c:y val="-0.19608551150041165"/>
            </c:manualLayout>
          </c:layout>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clip" horzOverflow="clip" vert="horz" wrap="square" lIns="36576" tIns="18288" rIns="36576" bIns="18288" anchor="ctr" anchorCtr="1">
              <a:spAutoFit/>
            </a:bodyPr>
            <a:lstStyle/>
            <a:p>
              <a:pPr>
                <a:defRPr sz="1000" b="1" i="0" u="none" strike="noStrike" kern="1200" baseline="0">
                  <a:solidFill>
                    <a:schemeClr val="lt1"/>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wedgeRoundRectCallout">
                  <a:avLst/>
                </a:prstGeom>
                <a:pattFill prst="pct75">
                  <a:fgClr>
                    <a:schemeClr val="dk1">
                      <a:lumMod val="75000"/>
                      <a:lumOff val="25000"/>
                    </a:schemeClr>
                  </a:fgClr>
                  <a:bgClr>
                    <a:schemeClr val="dk1">
                      <a:lumMod val="65000"/>
                      <a:lumOff val="35000"/>
                    </a:schemeClr>
                  </a:bgClr>
                </a:pattFill>
                <a:ln>
                  <a:noFill/>
                </a:ln>
              </c15:spPr>
              <c15:layout>
                <c:manualLayout>
                  <c:w val="9.3356299212598443E-2"/>
                  <c:h val="7.80223826188393E-2"/>
                </c:manualLayout>
              </c15:layout>
            </c:ext>
          </c:extLst>
        </c:dLbl>
      </c:pivotFmt>
      <c:pivotFmt>
        <c:idx val="2"/>
        <c:spPr>
          <a:solidFill>
            <a:schemeClr val="accent1"/>
          </a:solidFill>
          <a:ln>
            <a:noFill/>
          </a:ln>
          <a:effectLst>
            <a:outerShdw blurRad="254000" sx="102000" sy="102000" algn="ctr" rotWithShape="0">
              <a:prstClr val="black">
                <a:alpha val="20000"/>
              </a:prstClr>
            </a:outerShdw>
          </a:effectLst>
          <a:sp3d/>
        </c:spPr>
        <c:dLbl>
          <c:idx val="0"/>
          <c:layout>
            <c:manualLayout>
              <c:x val="0.10029292224547877"/>
              <c:y val="6.5306574104272472E-2"/>
            </c:manualLayout>
          </c:layout>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clip" horzOverflow="clip" vert="horz" wrap="square" lIns="36576" tIns="18288" rIns="36576" bIns="18288" anchor="ctr" anchorCtr="1">
              <a:spAutoFit/>
            </a:bodyPr>
            <a:lstStyle/>
            <a:p>
              <a:pPr>
                <a:defRPr sz="1000" b="1" i="0" u="none" strike="noStrike" kern="1200" baseline="0">
                  <a:solidFill>
                    <a:schemeClr val="lt1"/>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wedgeRectCallout">
                  <a:avLst/>
                </a:prstGeom>
                <a:pattFill prst="pct75">
                  <a:fgClr>
                    <a:schemeClr val="dk1">
                      <a:lumMod val="75000"/>
                      <a:lumOff val="25000"/>
                    </a:schemeClr>
                  </a:fgClr>
                  <a:bgClr>
                    <a:schemeClr val="dk1">
                      <a:lumMod val="65000"/>
                      <a:lumOff val="35000"/>
                    </a:schemeClr>
                  </a:bgClr>
                </a:pattFill>
                <a:ln>
                  <a:noFill/>
                </a:ln>
              </c15:spPr>
            </c:ext>
          </c:extLst>
        </c:dLbl>
      </c:pivotFmt>
      <c:pivotFmt>
        <c:idx val="3"/>
        <c:spPr>
          <a:solidFill>
            <a:schemeClr val="accent1"/>
          </a:solidFill>
          <a:ln>
            <a:noFill/>
          </a:ln>
          <a:effectLst>
            <a:outerShdw blurRad="254000" sx="102000" sy="102000" algn="ctr" rotWithShape="0">
              <a:prstClr val="black">
                <a:alpha val="20000"/>
              </a:prstClr>
            </a:outerShdw>
          </a:effectLst>
          <a:sp3d/>
        </c:spPr>
        <c:dLbl>
          <c:idx val="0"/>
          <c:layout>
            <c:manualLayout>
              <c:x val="-7.2801975702404292E-2"/>
              <c:y val="0.10045038748854618"/>
            </c:manualLayout>
          </c:layout>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clip" horzOverflow="clip" vert="horz" wrap="square" lIns="36576" tIns="18288" rIns="36576" bIns="18288" anchor="ctr" anchorCtr="1">
              <a:spAutoFit/>
            </a:bodyPr>
            <a:lstStyle/>
            <a:p>
              <a:pPr>
                <a:defRPr sz="1000" b="1" i="0" u="none" strike="noStrike" kern="1200" baseline="0">
                  <a:solidFill>
                    <a:schemeClr val="lt1"/>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wedgeRectCallout">
                  <a:avLst/>
                </a:prstGeom>
                <a:pattFill prst="pct75">
                  <a:fgClr>
                    <a:schemeClr val="dk1">
                      <a:lumMod val="75000"/>
                      <a:lumOff val="25000"/>
                    </a:schemeClr>
                  </a:fgClr>
                  <a:bgClr>
                    <a:schemeClr val="dk1">
                      <a:lumMod val="65000"/>
                      <a:lumOff val="35000"/>
                    </a:schemeClr>
                  </a:bgClr>
                </a:pattFill>
                <a:ln>
                  <a:noFill/>
                </a:ln>
              </c15:spPr>
            </c:ext>
          </c:extLst>
        </c:dLbl>
      </c:pivotFmt>
      <c:pivotFmt>
        <c:idx val="4"/>
        <c:spPr>
          <a:solidFill>
            <a:schemeClr val="accent1"/>
          </a:solidFill>
          <a:ln>
            <a:noFill/>
          </a:ln>
          <a:effectLst>
            <a:outerShdw blurRad="254000" sx="102000" sy="102000" algn="ctr" rotWithShape="0">
              <a:prstClr val="black">
                <a:alpha val="20000"/>
              </a:prstClr>
            </a:outerShdw>
          </a:effectLst>
          <a:sp3d/>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clip" horzOverflow="clip" vert="horz" wrap="square" lIns="36576" tIns="18288" rIns="36576" bIns="18288" anchor="ctr" anchorCtr="1">
              <a:spAutoFit/>
            </a:bodyPr>
            <a:lstStyle/>
            <a:p>
              <a:pPr>
                <a:defRPr sz="1000" b="1" i="0" u="none" strike="noStrike" kern="1200" baseline="0">
                  <a:solidFill>
                    <a:schemeClr val="lt1"/>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wedgeRectCallout">
                  <a:avLst/>
                </a:prstGeom>
                <a:pattFill prst="pct75">
                  <a:fgClr>
                    <a:schemeClr val="dk1">
                      <a:lumMod val="75000"/>
                      <a:lumOff val="25000"/>
                    </a:schemeClr>
                  </a:fgClr>
                  <a:bgClr>
                    <a:schemeClr val="dk1">
                      <a:lumMod val="65000"/>
                      <a:lumOff val="35000"/>
                    </a:schemeClr>
                  </a:bgClr>
                </a:pattFill>
                <a:ln>
                  <a:noFill/>
                </a:ln>
              </c15:spPr>
            </c:ext>
          </c:extLst>
        </c:dLbl>
      </c:pivotFmt>
      <c:pivotFmt>
        <c:idx val="5"/>
        <c:spPr>
          <a:solidFill>
            <a:schemeClr val="accent1"/>
          </a:solidFill>
          <a:ln>
            <a:noFill/>
          </a:ln>
          <a:effectLst>
            <a:outerShdw blurRad="254000" sx="102000" sy="102000" algn="ctr" rotWithShape="0">
              <a:prstClr val="black">
                <a:alpha val="20000"/>
              </a:prstClr>
            </a:outerShdw>
          </a:effectLst>
          <a:sp3d/>
        </c:spPr>
        <c:dLbl>
          <c:idx val="0"/>
          <c:layout>
            <c:manualLayout>
              <c:x val="0.10029292224547877"/>
              <c:y val="6.5306574104272472E-2"/>
            </c:manualLayout>
          </c:layout>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clip" horzOverflow="clip" vert="horz" wrap="square" lIns="36576" tIns="18288" rIns="36576" bIns="18288" anchor="ctr" anchorCtr="1">
              <a:spAutoFit/>
            </a:bodyPr>
            <a:lstStyle/>
            <a:p>
              <a:pPr>
                <a:defRPr sz="1000" b="1" i="0" u="none" strike="noStrike" kern="1200" baseline="0">
                  <a:solidFill>
                    <a:schemeClr val="lt1"/>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wedgeRectCallout">
                  <a:avLst/>
                </a:prstGeom>
                <a:pattFill prst="pct75">
                  <a:fgClr>
                    <a:schemeClr val="dk1">
                      <a:lumMod val="75000"/>
                      <a:lumOff val="25000"/>
                    </a:schemeClr>
                  </a:fgClr>
                  <a:bgClr>
                    <a:schemeClr val="dk1">
                      <a:lumMod val="65000"/>
                      <a:lumOff val="35000"/>
                    </a:schemeClr>
                  </a:bgClr>
                </a:pattFill>
                <a:ln>
                  <a:noFill/>
                </a:ln>
              </c15:spPr>
            </c:ext>
          </c:extLst>
        </c:dLbl>
      </c:pivotFmt>
      <c:pivotFmt>
        <c:idx val="6"/>
        <c:spPr>
          <a:solidFill>
            <a:schemeClr val="accent1"/>
          </a:solidFill>
          <a:ln>
            <a:noFill/>
          </a:ln>
          <a:effectLst>
            <a:outerShdw blurRad="254000" sx="102000" sy="102000" algn="ctr" rotWithShape="0">
              <a:prstClr val="black">
                <a:alpha val="20000"/>
              </a:prstClr>
            </a:outerShdw>
          </a:effectLst>
          <a:sp3d/>
        </c:spPr>
      </c:pivotFmt>
      <c:pivotFmt>
        <c:idx val="7"/>
        <c:spPr>
          <a:solidFill>
            <a:schemeClr val="accent1"/>
          </a:solidFill>
          <a:ln>
            <a:noFill/>
          </a:ln>
          <a:effectLst>
            <a:outerShdw blurRad="254000" sx="102000" sy="102000" algn="ctr" rotWithShape="0">
              <a:prstClr val="black">
                <a:alpha val="20000"/>
              </a:prstClr>
            </a:outerShdw>
          </a:effectLst>
          <a:sp3d/>
        </c:spPr>
      </c:pivotFmt>
    </c:pivotFmts>
    <c:view3D>
      <c:rotX val="5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'Vaishnavi Dubey'!$B$1</c:f>
              <c:strCache>
                <c:ptCount val="1"/>
                <c:pt idx="0">
                  <c:v>Total</c:v>
                </c:pt>
              </c:strCache>
            </c:strRef>
          </c:tx>
          <c:dPt>
            <c:idx val="0"/>
            <c:bubble3D val="0"/>
            <c:spPr>
              <a:solidFill>
                <a:schemeClr val="accent1"/>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4-8D80-4491-BDB4-1B97383F80F0}"/>
              </c:ext>
            </c:extLst>
          </c:dPt>
          <c:dPt>
            <c:idx val="1"/>
            <c:bubble3D val="0"/>
            <c:spPr>
              <a:solidFill>
                <a:schemeClr val="accent2"/>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2-8D80-4491-BDB4-1B97383F80F0}"/>
              </c:ext>
            </c:extLst>
          </c:dPt>
          <c:dPt>
            <c:idx val="2"/>
            <c:bubble3D val="0"/>
            <c:spPr>
              <a:solidFill>
                <a:schemeClr val="accent3"/>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3-8D80-4491-BDB4-1B97383F80F0}"/>
              </c:ext>
            </c:extLst>
          </c:dPt>
          <c:dLbls>
            <c:dLbl>
              <c:idx val="2"/>
              <c:layout>
                <c:manualLayout>
                  <c:x val="0.10029292224547877"/>
                  <c:y val="6.5306574104272472E-2"/>
                </c:manualLayout>
              </c:layout>
              <c:dLblPos val="bestFi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8D80-4491-BDB4-1B97383F80F0}"/>
                </c:ext>
              </c:extLst>
            </c:dLbl>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clip" horzOverflow="clip" vert="horz" wrap="square" lIns="36576" tIns="18288" rIns="36576" bIns="18288" anchor="ctr" anchorCtr="1">
                <a:spAutoFit/>
              </a:bodyPr>
              <a:lstStyle/>
              <a:p>
                <a:pPr>
                  <a:defRPr sz="1000" b="1" i="0" u="none" strike="noStrike" kern="1200" baseline="0">
                    <a:solidFill>
                      <a:schemeClr val="lt1"/>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15:spPr xmlns:c15="http://schemas.microsoft.com/office/drawing/2012/chart">
                  <a:prstGeom prst="wedgeRectCallout">
                    <a:avLst/>
                  </a:prstGeom>
                  <a:pattFill prst="pct75">
                    <a:fgClr>
                      <a:schemeClr val="dk1">
                        <a:lumMod val="75000"/>
                        <a:lumOff val="25000"/>
                      </a:schemeClr>
                    </a:fgClr>
                    <a:bgClr>
                      <a:schemeClr val="dk1">
                        <a:lumMod val="65000"/>
                        <a:lumOff val="35000"/>
                      </a:schemeClr>
                    </a:bgClr>
                  </a:pattFill>
                  <a:ln>
                    <a:noFill/>
                  </a:ln>
                </c15:spPr>
              </c:ext>
            </c:extLst>
          </c:dLbls>
          <c:cat>
            <c:strRef>
              <c:f>'Vaishnavi Dubey'!$A$2:$A$5</c:f>
              <c:strCache>
                <c:ptCount val="3"/>
                <c:pt idx="0">
                  <c:v>Rural</c:v>
                </c:pt>
                <c:pt idx="1">
                  <c:v>Suburban</c:v>
                </c:pt>
                <c:pt idx="2">
                  <c:v>Urban</c:v>
                </c:pt>
              </c:strCache>
            </c:strRef>
          </c:cat>
          <c:val>
            <c:numRef>
              <c:f>'Vaishnavi Dubey'!$B$2:$B$5</c:f>
              <c:numCache>
                <c:formatCode>General</c:formatCode>
                <c:ptCount val="3"/>
                <c:pt idx="0">
                  <c:v>397</c:v>
                </c:pt>
                <c:pt idx="1">
                  <c:v>821</c:v>
                </c:pt>
                <c:pt idx="2">
                  <c:v>564</c:v>
                </c:pt>
              </c:numCache>
            </c:numRef>
          </c:val>
          <c:extLst>
            <c:ext xmlns:c16="http://schemas.microsoft.com/office/drawing/2014/chart" uri="{C3380CC4-5D6E-409C-BE32-E72D297353CC}">
              <c16:uniqueId val="{00000000-8D80-4491-BDB4-1B97383F80F0}"/>
            </c:ext>
          </c:extLst>
        </c:ser>
        <c:dLbls>
          <c:dLblPos val="bestFit"/>
          <c:showLegendKey val="0"/>
          <c:showVal val="1"/>
          <c:showCatName val="0"/>
          <c:showSerName val="0"/>
          <c:showPercent val="0"/>
          <c:showBubbleSize val="0"/>
          <c:showLeaderLines val="1"/>
        </c:dLbls>
      </c:pie3D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a:glow>
        <a:schemeClr val="accent1">
          <a:alpha val="40000"/>
        </a:schemeClr>
      </a:glow>
      <a:outerShdw blurRad="50800" dist="50800" dir="5400000" sx="1000" sy="1000" algn="ctr" rotWithShape="0">
        <a:srgbClr val="000000"/>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[Statistics_DataSet_Interpretation.xlsx]Vaishnavi Dubey!PivotTable6</c:name>
    <c:fmtId val="5"/>
  </c:pivotSource>
  <c:chart>
    <c:autoTitleDeleted val="0"/>
    <c:pivotFmts>
      <c:pivotFmt>
        <c:idx val="0"/>
        <c:spPr>
          <a:solidFill>
            <a:schemeClr val="accent1">
              <a:alpha val="85000"/>
            </a:schemeClr>
          </a:solidFill>
          <a:ln w="9525" cap="flat" cmpd="sng" algn="ctr">
            <a:solidFill>
              <a:schemeClr val="bg1"/>
            </a:solidFill>
            <a:round/>
          </a:ln>
          <a:effectLst/>
          <a:scene3d>
            <a:camera prst="orthographicFront"/>
            <a:lightRig rig="threePt" dir="t"/>
          </a:scene3d>
          <a:sp3d contourW="9525">
            <a:contourClr>
              <a:schemeClr val="bg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alpha val="85000"/>
            </a:schemeClr>
          </a:solidFill>
          <a:ln w="9525" cap="flat" cmpd="sng" algn="ctr">
            <a:solidFill>
              <a:schemeClr val="bg1"/>
            </a:solidFill>
            <a:round/>
          </a:ln>
          <a:effectLst/>
          <a:sp3d contourW="9525">
            <a:contourClr>
              <a:schemeClr val="bg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alpha val="85000"/>
            </a:schemeClr>
          </a:solidFill>
          <a:ln w="9525" cap="flat" cmpd="sng" algn="ctr">
            <a:solidFill>
              <a:schemeClr val="bg1"/>
            </a:solidFill>
            <a:round/>
          </a:ln>
          <a:effectLst>
            <a:outerShdw sx="1000" sy="1000" algn="ctr" rotWithShape="0">
              <a:srgbClr val="000000"/>
            </a:outerShdw>
          </a:effectLst>
          <a:sp3d contourW="9525">
            <a:contourClr>
              <a:schemeClr val="bg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pivotFmt>
      <c:pivotFmt>
        <c:idx val="4"/>
      </c:pivotFmt>
      <c:pivotFmt>
        <c:idx val="5"/>
      </c:pivotFmt>
      <c:pivotFmt>
        <c:idx val="6"/>
      </c:pivotFmt>
      <c:pivotFmt>
        <c:idx val="7"/>
        <c:spPr>
          <a:solidFill>
            <a:schemeClr val="accent1">
              <a:alpha val="85000"/>
            </a:schemeClr>
          </a:solidFill>
          <a:ln w="9525" cap="flat" cmpd="sng" algn="ctr">
            <a:solidFill>
              <a:schemeClr val="bg1"/>
            </a:solidFill>
            <a:round/>
          </a:ln>
          <a:effectLst>
            <a:outerShdw sx="1000" sy="1000" algn="ctr" rotWithShape="0">
              <a:srgbClr val="000000"/>
            </a:outerShdw>
          </a:effectLst>
          <a:sp3d contourW="9525">
            <a:contourClr>
              <a:schemeClr val="bg1"/>
            </a:contourClr>
          </a:sp3d>
        </c:spPr>
      </c:pivotFmt>
      <c:pivotFmt>
        <c:idx val="8"/>
        <c:spPr>
          <a:solidFill>
            <a:schemeClr val="accent1">
              <a:alpha val="85000"/>
            </a:schemeClr>
          </a:solidFill>
          <a:ln w="9525" cap="flat" cmpd="sng" algn="ctr">
            <a:solidFill>
              <a:schemeClr val="bg1"/>
            </a:solidFill>
            <a:round/>
          </a:ln>
          <a:effectLst>
            <a:outerShdw sx="1000" sy="1000" algn="ctr" rotWithShape="0">
              <a:srgbClr val="000000"/>
            </a:outerShdw>
          </a:effectLst>
          <a:sp3d contourW="9525">
            <a:contourClr>
              <a:schemeClr val="bg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0"/>
      <c:rotY val="0"/>
      <c:depthPercent val="60"/>
      <c:rAngAx val="0"/>
      <c:perspective val="150"/>
    </c:view3D>
    <c:floor>
      <c:thickness val="0"/>
      <c:spPr>
        <a:solidFill>
          <a:schemeClr val="lt1">
            <a:lumMod val="95000"/>
          </a:schemeClr>
        </a:solidFill>
        <a:ln>
          <a:noFill/>
        </a:ln>
        <a:effectLst/>
        <a:sp3d/>
      </c:spPr>
    </c:floor>
    <c:sideWall>
      <c:thickness val="0"/>
      <c:spPr>
        <a:noFill/>
        <a:ln>
          <a:noFill/>
        </a:ln>
        <a:effectLst>
          <a:outerShdw dist="50800" sx="1000" sy="1000" algn="ctr" rotWithShape="0">
            <a:srgbClr val="000000"/>
          </a:outerShdw>
        </a:effectLst>
        <a:sp3d/>
      </c:spPr>
    </c:sideWall>
    <c:backWall>
      <c:thickness val="0"/>
      <c:spPr>
        <a:noFill/>
        <a:ln>
          <a:noFill/>
        </a:ln>
        <a:effectLst>
          <a:outerShdw dist="50800" sx="1000" sy="1000" algn="ctr" rotWithShape="0">
            <a:srgbClr val="000000"/>
          </a:outerShdw>
        </a:effectLst>
        <a:sp3d/>
      </c:spPr>
    </c:backWall>
    <c:plotArea>
      <c:layout/>
      <c:bar3DChart>
        <c:barDir val="col"/>
        <c:grouping val="clustered"/>
        <c:varyColors val="0"/>
        <c:ser>
          <c:idx val="0"/>
          <c:order val="0"/>
          <c:tx>
            <c:strRef>
              <c:f>'Vaishnavi Dubey'!$I$1:$I$2</c:f>
              <c:strCache>
                <c:ptCount val="1"/>
                <c:pt idx="0">
                  <c:v>High</c:v>
                </c:pt>
              </c:strCache>
            </c:strRef>
          </c:tx>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'Vaishnavi Dubey'!$H$3:$H$7</c:f>
              <c:strCache>
                <c:ptCount val="4"/>
                <c:pt idx="0">
                  <c:v>Birthday</c:v>
                </c:pt>
                <c:pt idx="1">
                  <c:v>Corporate</c:v>
                </c:pt>
                <c:pt idx="2">
                  <c:v>Social Gathering</c:v>
                </c:pt>
                <c:pt idx="3">
                  <c:v>Wedding</c:v>
                </c:pt>
              </c:strCache>
            </c:strRef>
          </c:cat>
          <c:val>
            <c:numRef>
              <c:f>'Vaishnavi Dubey'!$I$3:$I$7</c:f>
              <c:numCache>
                <c:formatCode>General</c:formatCode>
                <c:ptCount val="4"/>
                <c:pt idx="0">
                  <c:v>5102</c:v>
                </c:pt>
                <c:pt idx="1">
                  <c:v>7585</c:v>
                </c:pt>
                <c:pt idx="2">
                  <c:v>6444</c:v>
                </c:pt>
                <c:pt idx="3">
                  <c:v>7052</c:v>
                </c:pt>
              </c:numCache>
            </c:numRef>
          </c:val>
          <c:extLst>
            <c:ext xmlns:c16="http://schemas.microsoft.com/office/drawing/2014/chart" uri="{C3380CC4-5D6E-409C-BE32-E72D297353CC}">
              <c16:uniqueId val="{00000000-5CFC-4D6F-9033-A8C8AED767F0}"/>
            </c:ext>
          </c:extLst>
        </c:ser>
        <c:ser>
          <c:idx val="1"/>
          <c:order val="1"/>
          <c:tx>
            <c:strRef>
              <c:f>'Vaishnavi Dubey'!$J$1:$J$2</c:f>
              <c:strCache>
                <c:ptCount val="1"/>
                <c:pt idx="0">
                  <c:v>Low</c:v>
                </c:pt>
              </c:strCache>
            </c:strRef>
          </c:tx>
          <c:spPr>
            <a:solidFill>
              <a:schemeClr val="accent2">
                <a:alpha val="85000"/>
              </a:schemeClr>
            </a:solidFill>
            <a:ln w="9525" cap="flat" cmpd="sng" algn="ctr">
              <a:solidFill>
                <a:schemeClr val="accent2">
                  <a:lumMod val="75000"/>
                </a:schemeClr>
              </a:solidFill>
              <a:round/>
            </a:ln>
            <a:effectLst/>
            <a:sp3d contourW="9525">
              <a:contourClr>
                <a:schemeClr val="accent2">
                  <a:lumMod val="75000"/>
                </a:schemeClr>
              </a:contourClr>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'Vaishnavi Dubey'!$H$3:$H$7</c:f>
              <c:strCache>
                <c:ptCount val="4"/>
                <c:pt idx="0">
                  <c:v>Birthday</c:v>
                </c:pt>
                <c:pt idx="1">
                  <c:v>Corporate</c:v>
                </c:pt>
                <c:pt idx="2">
                  <c:v>Social Gathering</c:v>
                </c:pt>
                <c:pt idx="3">
                  <c:v>Wedding</c:v>
                </c:pt>
              </c:strCache>
            </c:strRef>
          </c:cat>
          <c:val>
            <c:numRef>
              <c:f>'Vaishnavi Dubey'!$J$3:$J$7</c:f>
              <c:numCache>
                <c:formatCode>General</c:formatCode>
                <c:ptCount val="4"/>
                <c:pt idx="0">
                  <c:v>2058</c:v>
                </c:pt>
                <c:pt idx="1">
                  <c:v>2641</c:v>
                </c:pt>
                <c:pt idx="2">
                  <c:v>2476</c:v>
                </c:pt>
                <c:pt idx="3">
                  <c:v>2451</c:v>
                </c:pt>
              </c:numCache>
            </c:numRef>
          </c:val>
          <c:extLst>
            <c:ext xmlns:c16="http://schemas.microsoft.com/office/drawing/2014/chart" uri="{C3380CC4-5D6E-409C-BE32-E72D297353CC}">
              <c16:uniqueId val="{00000000-5572-4916-96D4-F0CF7E7D6055}"/>
            </c:ext>
          </c:extLst>
        </c:ser>
        <c:ser>
          <c:idx val="2"/>
          <c:order val="2"/>
          <c:tx>
            <c:strRef>
              <c:f>'Vaishnavi Dubey'!$K$1:$K$2</c:f>
              <c:strCache>
                <c:ptCount val="1"/>
                <c:pt idx="0">
                  <c:v>Moderate</c:v>
                </c:pt>
              </c:strCache>
            </c:strRef>
          </c:tx>
          <c:spPr>
            <a:solidFill>
              <a:schemeClr val="accent3">
                <a:alpha val="85000"/>
              </a:schemeClr>
            </a:solidFill>
            <a:ln w="9525" cap="flat" cmpd="sng" algn="ctr">
              <a:solidFill>
                <a:schemeClr val="bg1"/>
              </a:solidFill>
              <a:round/>
            </a:ln>
            <a:effectLst>
              <a:outerShdw sx="1000" sy="1000" algn="ctr" rotWithShape="0">
                <a:srgbClr val="000000"/>
              </a:outerShdw>
            </a:effectLst>
            <a:sp3d contourW="9525">
              <a:contourClr>
                <a:schemeClr val="bg1"/>
              </a:contourClr>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'Vaishnavi Dubey'!$H$3:$H$7</c:f>
              <c:strCache>
                <c:ptCount val="4"/>
                <c:pt idx="0">
                  <c:v>Birthday</c:v>
                </c:pt>
                <c:pt idx="1">
                  <c:v>Corporate</c:v>
                </c:pt>
                <c:pt idx="2">
                  <c:v>Social Gathering</c:v>
                </c:pt>
                <c:pt idx="3">
                  <c:v>Wedding</c:v>
                </c:pt>
              </c:strCache>
            </c:strRef>
          </c:cat>
          <c:val>
            <c:numRef>
              <c:f>'Vaishnavi Dubey'!$K$3:$K$7</c:f>
              <c:numCache>
                <c:formatCode>General</c:formatCode>
                <c:ptCount val="4"/>
                <c:pt idx="0">
                  <c:v>3201</c:v>
                </c:pt>
                <c:pt idx="1">
                  <c:v>4435</c:v>
                </c:pt>
                <c:pt idx="2">
                  <c:v>4120</c:v>
                </c:pt>
                <c:pt idx="3">
                  <c:v>3287</c:v>
                </c:pt>
              </c:numCache>
            </c:numRef>
          </c:val>
          <c:extLst>
            <c:ext xmlns:c16="http://schemas.microsoft.com/office/drawing/2014/chart" uri="{C3380CC4-5D6E-409C-BE32-E72D297353CC}">
              <c16:uniqueId val="{00000001-5572-4916-96D4-F0CF7E7D6055}"/>
            </c:ext>
          </c:extLst>
        </c:ser>
        <c:dLbls>
          <c:showLegendKey val="0"/>
          <c:showVal val="1"/>
          <c:showCatName val="0"/>
          <c:showSerName val="0"/>
          <c:showPercent val="0"/>
          <c:showBubbleSize val="0"/>
        </c:dLbls>
        <c:gapWidth val="65"/>
        <c:shape val="box"/>
        <c:axId val="1193017760"/>
        <c:axId val="1193019680"/>
        <c:axId val="0"/>
      </c:bar3DChart>
      <c:catAx>
        <c:axId val="1193017760"/>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a:outerShdw blurRad="50800" dist="50800" sx="1000" sy="1000" algn="ctr" rotWithShape="0">
              <a:srgbClr val="000000"/>
            </a:outerShdw>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193019680"/>
        <c:crosses val="autoZero"/>
        <c:auto val="1"/>
        <c:lblAlgn val="ctr"/>
        <c:lblOffset val="100"/>
        <c:noMultiLvlLbl val="0"/>
      </c:catAx>
      <c:valAx>
        <c:axId val="1193019680"/>
        <c:scaling>
          <c:orientation val="minMax"/>
        </c:scaling>
        <c:delete val="0"/>
        <c:axPos val="l"/>
        <c:majorGridlines>
          <c:spPr>
            <a:ln w="9525" cap="flat" cmpd="sng" algn="ctr">
              <a:solidFill>
                <a:schemeClr val="dk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193017760"/>
        <c:crosses val="autoZero"/>
        <c:crossBetween val="between"/>
      </c:valAx>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a:softEdge rad="0"/>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[Statistics_DataSet_Interpretation.xlsx]Vaishnavi Dubey!PivotTable5</c:name>
    <c:fmtId val="21"/>
  </c:pivotSource>
  <c:chart>
    <c:autoTitleDeleted val="0"/>
    <c:pivotFmts>
      <c:pivotFmt>
        <c:idx val="0"/>
        <c:spPr>
          <a:solidFill>
            <a:schemeClr val="accent1">
              <a:alpha val="85000"/>
            </a:schemeClr>
          </a:solidFill>
          <a:ln w="9525" cap="flat" cmpd="sng" algn="ctr">
            <a:solidFill>
              <a:schemeClr val="lt1">
                <a:alpha val="50000"/>
              </a:schemeClr>
            </a:solidFill>
            <a:round/>
          </a:ln>
          <a:effectLst/>
          <a:sp3d contourW="9525">
            <a:contourClr>
              <a:schemeClr val="lt1">
                <a:alpha val="50000"/>
              </a:scheme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alpha val="85000"/>
            </a:schemeClr>
          </a:solidFill>
          <a:ln w="9525" cap="flat" cmpd="sng" algn="ctr">
            <a:solidFill>
              <a:schemeClr val="lt1">
                <a:alpha val="50000"/>
              </a:schemeClr>
            </a:solidFill>
            <a:round/>
          </a:ln>
          <a:effectLst/>
          <a:sp3d contourW="9525">
            <a:contourClr>
              <a:schemeClr val="lt1">
                <a:alpha val="50000"/>
              </a:scheme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alpha val="85000"/>
            </a:schemeClr>
          </a:solidFill>
          <a:ln w="9525" cap="flat" cmpd="sng" algn="ctr">
            <a:solidFill>
              <a:schemeClr val="lt1">
                <a:alpha val="50000"/>
              </a:schemeClr>
            </a:solidFill>
            <a:round/>
          </a:ln>
          <a:effectLst/>
          <a:sp3d contourW="9525">
            <a:contourClr>
              <a:schemeClr val="lt1">
                <a:alpha val="50000"/>
              </a:scheme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alpha val="85000"/>
            </a:schemeClr>
          </a:solidFill>
          <a:ln w="9525" cap="flat" cmpd="sng" algn="ctr">
            <a:solidFill>
              <a:schemeClr val="lt1">
                <a:alpha val="50000"/>
              </a:schemeClr>
            </a:solidFill>
            <a:round/>
          </a:ln>
          <a:effectLst/>
          <a:sp3d contourW="9525">
            <a:contourClr>
              <a:schemeClr val="lt1">
                <a:alpha val="50000"/>
              </a:scheme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alpha val="85000"/>
            </a:schemeClr>
          </a:solidFill>
          <a:ln w="9525" cap="flat" cmpd="sng" algn="ctr">
            <a:solidFill>
              <a:schemeClr val="lt1">
                <a:alpha val="50000"/>
              </a:schemeClr>
            </a:solidFill>
            <a:round/>
          </a:ln>
          <a:effectLst/>
          <a:sp3d contourW="9525">
            <a:contourClr>
              <a:schemeClr val="lt1">
                <a:alpha val="50000"/>
              </a:schemeClr>
            </a:contourClr>
          </a:sp3d>
        </c:spPr>
        <c:dLbl>
          <c:idx val="0"/>
          <c:layout>
            <c:manualLayout>
              <c:x val="-5.0925337632079971E-17"/>
              <c:y val="4.5603674540682206E-3"/>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alpha val="85000"/>
            </a:schemeClr>
          </a:solidFill>
          <a:ln w="9525" cap="flat" cmpd="sng" algn="ctr">
            <a:solidFill>
              <a:schemeClr val="lt1">
                <a:alpha val="50000"/>
              </a:schemeClr>
            </a:solidFill>
            <a:round/>
          </a:ln>
          <a:effectLst/>
          <a:sp3d contourW="9525">
            <a:contourClr>
              <a:schemeClr val="lt1">
                <a:alpha val="50000"/>
              </a:schemeClr>
            </a:contourClr>
          </a:sp3d>
        </c:spPr>
        <c:dLbl>
          <c:idx val="0"/>
          <c:layout>
            <c:manualLayout>
              <c:x val="-2.7777777777778798E-3"/>
              <c:y val="9.1899970836977866E-3"/>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alpha val="85000"/>
            </a:schemeClr>
          </a:solidFill>
          <a:ln w="9525" cap="flat" cmpd="sng" algn="ctr">
            <a:solidFill>
              <a:schemeClr val="lt1">
                <a:alpha val="50000"/>
              </a:schemeClr>
            </a:solidFill>
            <a:round/>
          </a:ln>
          <a:effectLst/>
          <a:sp3d contourW="9525">
            <a:contourClr>
              <a:schemeClr val="lt1">
                <a:alpha val="50000"/>
              </a:schemeClr>
            </a:contourClr>
          </a:sp3d>
        </c:spPr>
        <c:dLbl>
          <c:idx val="0"/>
          <c:layout>
            <c:manualLayout>
              <c:x val="0"/>
              <c:y val="5.2442403032954216E-3"/>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alpha val="85000"/>
            </a:schemeClr>
          </a:solidFill>
          <a:ln w="9525" cap="flat" cmpd="sng" algn="ctr">
            <a:solidFill>
              <a:schemeClr val="lt1">
                <a:alpha val="50000"/>
              </a:schemeClr>
            </a:solidFill>
            <a:round/>
          </a:ln>
          <a:effectLst/>
          <a:sp3d contourW="9525">
            <a:contourClr>
              <a:schemeClr val="lt1">
                <a:alpha val="50000"/>
              </a:schemeClr>
            </a:contourClr>
          </a:sp3d>
        </c:spPr>
        <c:dLbl>
          <c:idx val="0"/>
          <c:layout>
            <c:manualLayout>
              <c:x val="2.5462668816039986E-17"/>
              <c:y val="9.8738699329250518E-3"/>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alpha val="85000"/>
            </a:schemeClr>
          </a:solidFill>
          <a:ln w="9525" cap="flat" cmpd="sng" algn="ctr">
            <a:solidFill>
              <a:schemeClr val="lt1">
                <a:alpha val="50000"/>
              </a:schemeClr>
            </a:solidFill>
            <a:round/>
          </a:ln>
          <a:effectLst/>
          <a:sp3d contourW="9525">
            <a:contourClr>
              <a:schemeClr val="lt1">
                <a:alpha val="50000"/>
              </a:schemeClr>
            </a:contourClr>
          </a:sp3d>
        </c:spPr>
        <c:dLbl>
          <c:idx val="0"/>
          <c:layout>
            <c:manualLayout>
              <c:x val="2.7777777777777779E-3"/>
              <c:y val="1.3819626713327501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alpha val="85000"/>
            </a:schemeClr>
          </a:solidFill>
          <a:ln w="9525" cap="flat" cmpd="sng" algn="ctr">
            <a:solidFill>
              <a:schemeClr val="lt1">
                <a:alpha val="50000"/>
              </a:schemeClr>
            </a:solidFill>
            <a:round/>
          </a:ln>
          <a:effectLst/>
          <a:sp3d contourW="9525">
            <a:contourClr>
              <a:schemeClr val="lt1">
                <a:alpha val="50000"/>
              </a:schemeClr>
            </a:contourClr>
          </a:sp3d>
        </c:spPr>
        <c:dLbl>
          <c:idx val="0"/>
          <c:layout>
            <c:manualLayout>
              <c:x val="0"/>
              <c:y val="9.1899970836978716E-3"/>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alpha val="85000"/>
            </a:schemeClr>
          </a:solidFill>
          <a:ln w="9525" cap="flat" cmpd="sng" algn="ctr">
            <a:solidFill>
              <a:schemeClr val="lt1">
                <a:alpha val="50000"/>
              </a:schemeClr>
            </a:solidFill>
            <a:round/>
          </a:ln>
          <a:effectLst/>
          <a:sp3d contourW="9525">
            <a:contourClr>
              <a:schemeClr val="lt1">
                <a:alpha val="50000"/>
              </a:schemeClr>
            </a:contourClr>
          </a:sp3d>
        </c:spPr>
        <c:dLbl>
          <c:idx val="0"/>
          <c:layout>
            <c:manualLayout>
              <c:x val="0"/>
              <c:y val="1.3819626713327501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alpha val="85000"/>
            </a:schemeClr>
          </a:solidFill>
          <a:ln w="9525" cap="flat" cmpd="sng" algn="ctr">
            <a:solidFill>
              <a:schemeClr val="lt1">
                <a:alpha val="50000"/>
              </a:schemeClr>
            </a:solidFill>
            <a:round/>
          </a:ln>
          <a:effectLst/>
          <a:sp3d contourW="9525">
            <a:contourClr>
              <a:schemeClr val="lt1">
                <a:alpha val="50000"/>
              </a:schemeClr>
            </a:contourClr>
          </a:sp3d>
        </c:spPr>
        <c:dLbl>
          <c:idx val="0"/>
          <c:layout>
            <c:manualLayout>
              <c:x val="2.7777777777777779E-3"/>
              <c:y val="1.8449256342957108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1">
              <a:alpha val="85000"/>
            </a:schemeClr>
          </a:solidFill>
          <a:ln w="9525" cap="flat" cmpd="sng" algn="ctr">
            <a:solidFill>
              <a:schemeClr val="lt1">
                <a:alpha val="50000"/>
              </a:schemeClr>
            </a:solidFill>
            <a:round/>
          </a:ln>
          <a:effectLst/>
          <a:sp3d contourW="9525">
            <a:contourClr>
              <a:schemeClr val="lt1">
                <a:alpha val="50000"/>
              </a:schemeClr>
            </a:contourClr>
          </a:sp3d>
        </c:spPr>
        <c:marker>
          <c:symbol val="none"/>
        </c:marker>
        <c:dLbl>
          <c:idx val="0"/>
          <c:spPr>
            <a:solidFill>
              <a:schemeClr val="tx1"/>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1">
              <a:alpha val="85000"/>
            </a:schemeClr>
          </a:solidFill>
          <a:ln w="9525" cap="flat" cmpd="sng" algn="ctr">
            <a:solidFill>
              <a:schemeClr val="lt1">
                <a:alpha val="50000"/>
              </a:schemeClr>
            </a:solidFill>
            <a:round/>
          </a:ln>
          <a:effectLst/>
          <a:sp3d contourW="9525">
            <a:contourClr>
              <a:schemeClr val="lt1">
                <a:alpha val="50000"/>
              </a:schemeClr>
            </a:contourClr>
          </a:sp3d>
        </c:spPr>
        <c:dLbl>
          <c:idx val="0"/>
          <c:layout>
            <c:manualLayout>
              <c:x val="0"/>
              <c:y val="9.1899970836978716E-3"/>
            </c:manualLayout>
          </c:layout>
          <c:spPr>
            <a:solidFill>
              <a:schemeClr val="tx1"/>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1">
              <a:alpha val="85000"/>
            </a:schemeClr>
          </a:solidFill>
          <a:ln w="9525" cap="flat" cmpd="sng" algn="ctr">
            <a:solidFill>
              <a:schemeClr val="lt1">
                <a:alpha val="50000"/>
              </a:schemeClr>
            </a:solidFill>
            <a:round/>
          </a:ln>
          <a:effectLst/>
          <a:sp3d contourW="9525">
            <a:contourClr>
              <a:schemeClr val="lt1">
                <a:alpha val="50000"/>
              </a:schemeClr>
            </a:contourClr>
          </a:sp3d>
        </c:spPr>
        <c:dLbl>
          <c:idx val="0"/>
          <c:layout>
            <c:manualLayout>
              <c:x val="2.7777777777777779E-3"/>
              <c:y val="1.8449256342957108E-2"/>
            </c:manualLayout>
          </c:layout>
          <c:spPr>
            <a:solidFill>
              <a:schemeClr val="tx1"/>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5"/>
        <c:spPr>
          <a:solidFill>
            <a:schemeClr val="accent1">
              <a:alpha val="85000"/>
            </a:schemeClr>
          </a:solidFill>
          <a:ln w="9525" cap="flat" cmpd="sng" algn="ctr">
            <a:solidFill>
              <a:schemeClr val="lt1">
                <a:alpha val="50000"/>
              </a:schemeClr>
            </a:solidFill>
            <a:round/>
          </a:ln>
          <a:effectLst/>
          <a:sp3d contourW="9525">
            <a:contourClr>
              <a:schemeClr val="lt1">
                <a:alpha val="50000"/>
              </a:schemeClr>
            </a:contourClr>
          </a:sp3d>
        </c:spPr>
        <c:marker>
          <c:symbol val="none"/>
        </c:marker>
        <c:dLbl>
          <c:idx val="0"/>
          <c:spPr>
            <a:solidFill>
              <a:schemeClr val="tx1"/>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6"/>
        <c:spPr>
          <a:solidFill>
            <a:schemeClr val="accent1">
              <a:alpha val="85000"/>
            </a:schemeClr>
          </a:solidFill>
          <a:ln w="9525" cap="flat" cmpd="sng" algn="ctr">
            <a:solidFill>
              <a:schemeClr val="lt1">
                <a:alpha val="50000"/>
              </a:schemeClr>
            </a:solidFill>
            <a:round/>
          </a:ln>
          <a:effectLst/>
          <a:sp3d contourW="9525">
            <a:contourClr>
              <a:schemeClr val="lt1">
                <a:alpha val="50000"/>
              </a:schemeClr>
            </a:contourClr>
          </a:sp3d>
        </c:spPr>
        <c:dLbl>
          <c:idx val="0"/>
          <c:layout>
            <c:manualLayout>
              <c:x val="2.7777777777777779E-3"/>
              <c:y val="1.3819626713327501E-2"/>
            </c:manualLayout>
          </c:layout>
          <c:spPr>
            <a:solidFill>
              <a:schemeClr val="tx1"/>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7"/>
        <c:spPr>
          <a:solidFill>
            <a:schemeClr val="accent1">
              <a:alpha val="85000"/>
            </a:schemeClr>
          </a:solidFill>
          <a:ln w="9525" cap="flat" cmpd="sng" algn="ctr">
            <a:solidFill>
              <a:schemeClr val="lt1">
                <a:alpha val="50000"/>
              </a:schemeClr>
            </a:solidFill>
            <a:round/>
          </a:ln>
          <a:effectLst/>
          <a:sp3d contourW="9525">
            <a:contourClr>
              <a:schemeClr val="lt1">
                <a:alpha val="50000"/>
              </a:schemeClr>
            </a:contourClr>
          </a:sp3d>
        </c:spPr>
        <c:dLbl>
          <c:idx val="0"/>
          <c:layout>
            <c:manualLayout>
              <c:x val="-5.0925337632079971E-17"/>
              <c:y val="4.5603674540682206E-3"/>
            </c:manualLayout>
          </c:layout>
          <c:spPr>
            <a:solidFill>
              <a:schemeClr val="tx1"/>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8"/>
        <c:spPr>
          <a:solidFill>
            <a:schemeClr val="accent1">
              <a:alpha val="85000"/>
            </a:schemeClr>
          </a:solidFill>
          <a:ln w="9525" cap="flat" cmpd="sng" algn="ctr">
            <a:solidFill>
              <a:schemeClr val="lt1">
                <a:alpha val="50000"/>
              </a:schemeClr>
            </a:solidFill>
            <a:round/>
          </a:ln>
          <a:effectLst/>
          <a:sp3d contourW="9525">
            <a:contourClr>
              <a:schemeClr val="lt1">
                <a:alpha val="50000"/>
              </a:schemeClr>
            </a:contourClr>
          </a:sp3d>
        </c:spPr>
        <c:marker>
          <c:symbol val="none"/>
        </c:marker>
        <c:dLbl>
          <c:idx val="0"/>
          <c:spPr>
            <a:solidFill>
              <a:schemeClr val="tx1"/>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9"/>
        <c:spPr>
          <a:solidFill>
            <a:schemeClr val="accent1">
              <a:alpha val="85000"/>
            </a:schemeClr>
          </a:solidFill>
          <a:ln w="9525" cap="flat" cmpd="sng" algn="ctr">
            <a:solidFill>
              <a:schemeClr val="lt1">
                <a:alpha val="50000"/>
              </a:schemeClr>
            </a:solidFill>
            <a:round/>
          </a:ln>
          <a:effectLst/>
          <a:sp3d contourW="9525">
            <a:contourClr>
              <a:schemeClr val="lt1">
                <a:alpha val="50000"/>
              </a:schemeClr>
            </a:contourClr>
          </a:sp3d>
        </c:spPr>
        <c:dLbl>
          <c:idx val="0"/>
          <c:layout>
            <c:manualLayout>
              <c:x val="2.5462668816039986E-17"/>
              <c:y val="9.8738699329250518E-3"/>
            </c:manualLayout>
          </c:layout>
          <c:spPr>
            <a:solidFill>
              <a:schemeClr val="tx1"/>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0"/>
        <c:spPr>
          <a:solidFill>
            <a:schemeClr val="accent1">
              <a:alpha val="85000"/>
            </a:schemeClr>
          </a:solidFill>
          <a:ln w="9525" cap="flat" cmpd="sng" algn="ctr">
            <a:solidFill>
              <a:schemeClr val="lt1">
                <a:alpha val="50000"/>
              </a:schemeClr>
            </a:solidFill>
            <a:round/>
          </a:ln>
          <a:effectLst/>
          <a:sp3d contourW="9525">
            <a:contourClr>
              <a:schemeClr val="lt1">
                <a:alpha val="50000"/>
              </a:schemeClr>
            </a:contourClr>
          </a:sp3d>
        </c:spPr>
        <c:dLbl>
          <c:idx val="0"/>
          <c:layout>
            <c:manualLayout>
              <c:x val="-2.7777777777778798E-3"/>
              <c:y val="9.1899970836977866E-3"/>
            </c:manualLayout>
          </c:layout>
          <c:spPr>
            <a:solidFill>
              <a:schemeClr val="tx1"/>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1"/>
        <c:spPr>
          <a:solidFill>
            <a:schemeClr val="accent1">
              <a:alpha val="85000"/>
            </a:schemeClr>
          </a:solidFill>
          <a:ln w="9525" cap="flat" cmpd="sng" algn="ctr">
            <a:solidFill>
              <a:schemeClr val="lt1">
                <a:alpha val="50000"/>
              </a:schemeClr>
            </a:solidFill>
            <a:round/>
          </a:ln>
          <a:effectLst/>
          <a:sp3d contourW="9525">
            <a:contourClr>
              <a:schemeClr val="lt1">
                <a:alpha val="50000"/>
              </a:schemeClr>
            </a:contourClr>
          </a:sp3d>
        </c:spPr>
        <c:marker>
          <c:symbol val="none"/>
        </c:marker>
        <c:dLbl>
          <c:idx val="0"/>
          <c:spPr>
            <a:solidFill>
              <a:schemeClr val="tx1"/>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2"/>
        <c:spPr>
          <a:solidFill>
            <a:schemeClr val="accent1">
              <a:alpha val="85000"/>
            </a:schemeClr>
          </a:solidFill>
          <a:ln w="9525" cap="flat" cmpd="sng" algn="ctr">
            <a:solidFill>
              <a:schemeClr val="lt1">
                <a:alpha val="50000"/>
              </a:schemeClr>
            </a:solidFill>
            <a:round/>
          </a:ln>
          <a:effectLst/>
          <a:sp3d contourW="9525">
            <a:contourClr>
              <a:schemeClr val="lt1">
                <a:alpha val="50000"/>
              </a:schemeClr>
            </a:contourClr>
          </a:sp3d>
        </c:spPr>
        <c:dLbl>
          <c:idx val="0"/>
          <c:layout>
            <c:manualLayout>
              <c:x val="0"/>
              <c:y val="5.2442403032954216E-3"/>
            </c:manualLayout>
          </c:layout>
          <c:spPr>
            <a:solidFill>
              <a:schemeClr val="tx1"/>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3"/>
        <c:spPr>
          <a:solidFill>
            <a:schemeClr val="accent1">
              <a:alpha val="85000"/>
            </a:schemeClr>
          </a:solidFill>
          <a:ln w="9525" cap="flat" cmpd="sng" algn="ctr">
            <a:solidFill>
              <a:schemeClr val="lt1">
                <a:alpha val="50000"/>
              </a:schemeClr>
            </a:solidFill>
            <a:round/>
          </a:ln>
          <a:effectLst/>
          <a:sp3d contourW="9525">
            <a:contourClr>
              <a:schemeClr val="lt1">
                <a:alpha val="50000"/>
              </a:schemeClr>
            </a:contourClr>
          </a:sp3d>
        </c:spPr>
        <c:dLbl>
          <c:idx val="0"/>
          <c:layout>
            <c:manualLayout>
              <c:x val="0"/>
              <c:y val="1.3819626713327501E-2"/>
            </c:manualLayout>
          </c:layout>
          <c:spPr>
            <a:solidFill>
              <a:schemeClr val="tx1"/>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'Vaishnavi Dubey'!$Y$1:$Y$3</c:f>
              <c:strCache>
                <c:ptCount val="1"/>
                <c:pt idx="0">
                  <c:v>Refrigerated - Count of Seasonality</c:v>
                </c:pt>
              </c:strCache>
            </c:strRef>
          </c:tx>
          <c:spPr>
            <a:solidFill>
              <a:schemeClr val="accent1">
                <a:alpha val="85000"/>
              </a:schemeClr>
            </a:solidFill>
            <a:ln w="9525" cap="flat" cmpd="sng" algn="ctr">
              <a:solidFill>
                <a:schemeClr val="lt1">
                  <a:alpha val="50000"/>
                </a:schemeClr>
              </a:solidFill>
              <a:round/>
            </a:ln>
            <a:effectLst/>
            <a:sp3d contourW="9525">
              <a:contourClr>
                <a:schemeClr val="lt1">
                  <a:alpha val="50000"/>
                </a:schemeClr>
              </a:contourClr>
            </a:sp3d>
          </c:spPr>
          <c:invertIfNegative val="0"/>
          <c:dPt>
            <c:idx val="0"/>
            <c:invertIfNegative val="0"/>
            <c:bubble3D val="0"/>
            <c:extLst>
              <c:ext xmlns:c16="http://schemas.microsoft.com/office/drawing/2014/chart" uri="{C3380CC4-5D6E-409C-BE32-E72D297353CC}">
                <c16:uniqueId val="{00000011-6A7B-482C-926A-BE6F26B88CB3}"/>
              </c:ext>
            </c:extLst>
          </c:dPt>
          <c:dPt>
            <c:idx val="1"/>
            <c:invertIfNegative val="0"/>
            <c:bubble3D val="0"/>
            <c:extLst>
              <c:ext xmlns:c16="http://schemas.microsoft.com/office/drawing/2014/chart" uri="{C3380CC4-5D6E-409C-BE32-E72D297353CC}">
                <c16:uniqueId val="{00000012-6A7B-482C-926A-BE6F26B88CB3}"/>
              </c:ext>
            </c:extLst>
          </c:dPt>
          <c:dLbls>
            <c:dLbl>
              <c:idx val="0"/>
              <c:layout>
                <c:manualLayout>
                  <c:x val="0"/>
                  <c:y val="9.1899970836978716E-3"/>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1-6A7B-482C-926A-BE6F26B88CB3}"/>
                </c:ext>
              </c:extLst>
            </c:dLbl>
            <c:dLbl>
              <c:idx val="1"/>
              <c:layout>
                <c:manualLayout>
                  <c:x val="2.7777777777777779E-3"/>
                  <c:y val="1.8449256342957108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2-6A7B-482C-926A-BE6F26B88CB3}"/>
                </c:ext>
              </c:extLst>
            </c:dLbl>
            <c:spPr>
              <a:solidFill>
                <a:schemeClr val="tx1"/>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'Vaishnavi Dubey'!$X$4:$X$6</c:f>
              <c:strCache>
                <c:ptCount val="2"/>
                <c:pt idx="0">
                  <c:v>Occasional</c:v>
                </c:pt>
                <c:pt idx="1">
                  <c:v>Regular</c:v>
                </c:pt>
              </c:strCache>
            </c:strRef>
          </c:cat>
          <c:val>
            <c:numRef>
              <c:f>'Vaishnavi Dubey'!$Y$4:$Y$6</c:f>
              <c:numCache>
                <c:formatCode>General</c:formatCode>
                <c:ptCount val="2"/>
                <c:pt idx="0">
                  <c:v>143</c:v>
                </c:pt>
                <c:pt idx="1">
                  <c:v>482</c:v>
                </c:pt>
              </c:numCache>
            </c:numRef>
          </c:val>
          <c:extLst>
            <c:ext xmlns:c16="http://schemas.microsoft.com/office/drawing/2014/chart" uri="{C3380CC4-5D6E-409C-BE32-E72D297353CC}">
              <c16:uniqueId val="{0000000D-6A7B-482C-926A-BE6F26B88CB3}"/>
            </c:ext>
          </c:extLst>
        </c:ser>
        <c:ser>
          <c:idx val="1"/>
          <c:order val="1"/>
          <c:tx>
            <c:strRef>
              <c:f>'Vaishnavi Dubey'!$Z$1:$Z$3</c:f>
              <c:strCache>
                <c:ptCount val="1"/>
                <c:pt idx="0">
                  <c:v>Refrigerated - Count of Preparation Method</c:v>
                </c:pt>
              </c:strCache>
            </c:strRef>
          </c:tx>
          <c:spPr>
            <a:solidFill>
              <a:schemeClr val="accent2">
                <a:alpha val="85000"/>
              </a:schemeClr>
            </a:solidFill>
            <a:ln w="9525" cap="flat" cmpd="sng" algn="ctr">
              <a:solidFill>
                <a:schemeClr val="lt1">
                  <a:alpha val="50000"/>
                </a:schemeClr>
              </a:solidFill>
              <a:round/>
            </a:ln>
            <a:effectLst/>
            <a:sp3d contourW="9525">
              <a:contourClr>
                <a:schemeClr val="lt1">
                  <a:alpha val="50000"/>
                </a:schemeClr>
              </a:contourClr>
            </a:sp3d>
          </c:spPr>
          <c:invertIfNegative val="0"/>
          <c:dPt>
            <c:idx val="0"/>
            <c:invertIfNegative val="0"/>
            <c:bubble3D val="0"/>
            <c:extLst>
              <c:ext xmlns:c16="http://schemas.microsoft.com/office/drawing/2014/chart" uri="{C3380CC4-5D6E-409C-BE32-E72D297353CC}">
                <c16:uniqueId val="{00000013-6A7B-482C-926A-BE6F26B88CB3}"/>
              </c:ext>
            </c:extLst>
          </c:dPt>
          <c:dPt>
            <c:idx val="1"/>
            <c:invertIfNegative val="0"/>
            <c:bubble3D val="0"/>
            <c:extLst>
              <c:ext xmlns:c16="http://schemas.microsoft.com/office/drawing/2014/chart" uri="{C3380CC4-5D6E-409C-BE32-E72D297353CC}">
                <c16:uniqueId val="{00000014-6A7B-482C-926A-BE6F26B88CB3}"/>
              </c:ext>
            </c:extLst>
          </c:dPt>
          <c:dLbls>
            <c:dLbl>
              <c:idx val="0"/>
              <c:layout>
                <c:manualLayout>
                  <c:x val="2.7777777777777779E-3"/>
                  <c:y val="1.3819626713327501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3-6A7B-482C-926A-BE6F26B88CB3}"/>
                </c:ext>
              </c:extLst>
            </c:dLbl>
            <c:dLbl>
              <c:idx val="1"/>
              <c:layout>
                <c:manualLayout>
                  <c:x val="-5.0925337632079971E-17"/>
                  <c:y val="4.5603674540682206E-3"/>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4-6A7B-482C-926A-BE6F26B88CB3}"/>
                </c:ext>
              </c:extLst>
            </c:dLbl>
            <c:spPr>
              <a:solidFill>
                <a:schemeClr val="tx1"/>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'Vaishnavi Dubey'!$X$4:$X$6</c:f>
              <c:strCache>
                <c:ptCount val="2"/>
                <c:pt idx="0">
                  <c:v>Occasional</c:v>
                </c:pt>
                <c:pt idx="1">
                  <c:v>Regular</c:v>
                </c:pt>
              </c:strCache>
            </c:strRef>
          </c:cat>
          <c:val>
            <c:numRef>
              <c:f>'Vaishnavi Dubey'!$Z$4:$Z$6</c:f>
              <c:numCache>
                <c:formatCode>General</c:formatCode>
                <c:ptCount val="2"/>
                <c:pt idx="0">
                  <c:v>143</c:v>
                </c:pt>
                <c:pt idx="1">
                  <c:v>482</c:v>
                </c:pt>
              </c:numCache>
            </c:numRef>
          </c:val>
          <c:extLst>
            <c:ext xmlns:c16="http://schemas.microsoft.com/office/drawing/2014/chart" uri="{C3380CC4-5D6E-409C-BE32-E72D297353CC}">
              <c16:uniqueId val="{0000000E-6A7B-482C-926A-BE6F26B88CB3}"/>
            </c:ext>
          </c:extLst>
        </c:ser>
        <c:ser>
          <c:idx val="2"/>
          <c:order val="2"/>
          <c:tx>
            <c:strRef>
              <c:f>'Vaishnavi Dubey'!$AA$1:$AA$3</c:f>
              <c:strCache>
                <c:ptCount val="1"/>
                <c:pt idx="0">
                  <c:v>Room Temperature - Count of Seasonality</c:v>
                </c:pt>
              </c:strCache>
            </c:strRef>
          </c:tx>
          <c:spPr>
            <a:solidFill>
              <a:schemeClr val="accent3">
                <a:alpha val="85000"/>
              </a:schemeClr>
            </a:solidFill>
            <a:ln w="9525" cap="flat" cmpd="sng" algn="ctr">
              <a:solidFill>
                <a:schemeClr val="lt1">
                  <a:alpha val="50000"/>
                </a:schemeClr>
              </a:solidFill>
              <a:round/>
            </a:ln>
            <a:effectLst/>
            <a:sp3d contourW="9525">
              <a:contourClr>
                <a:schemeClr val="lt1">
                  <a:alpha val="50000"/>
                </a:schemeClr>
              </a:contourClr>
            </a:sp3d>
          </c:spPr>
          <c:invertIfNegative val="0"/>
          <c:dPt>
            <c:idx val="0"/>
            <c:invertIfNegative val="0"/>
            <c:bubble3D val="0"/>
            <c:extLst>
              <c:ext xmlns:c16="http://schemas.microsoft.com/office/drawing/2014/chart" uri="{C3380CC4-5D6E-409C-BE32-E72D297353CC}">
                <c16:uniqueId val="{00000004-114C-48A8-8D43-E1DAAE7B3F56}"/>
              </c:ext>
            </c:extLst>
          </c:dPt>
          <c:dPt>
            <c:idx val="1"/>
            <c:invertIfNegative val="0"/>
            <c:bubble3D val="0"/>
            <c:extLst>
              <c:ext xmlns:c16="http://schemas.microsoft.com/office/drawing/2014/chart" uri="{C3380CC4-5D6E-409C-BE32-E72D297353CC}">
                <c16:uniqueId val="{00000005-114C-48A8-8D43-E1DAAE7B3F56}"/>
              </c:ext>
            </c:extLst>
          </c:dPt>
          <c:dLbls>
            <c:dLbl>
              <c:idx val="0"/>
              <c:layout>
                <c:manualLayout>
                  <c:x val="2.5462668816039986E-17"/>
                  <c:y val="9.8738699329250518E-3"/>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114C-48A8-8D43-E1DAAE7B3F56}"/>
                </c:ext>
              </c:extLst>
            </c:dLbl>
            <c:dLbl>
              <c:idx val="1"/>
              <c:layout>
                <c:manualLayout>
                  <c:x val="-2.7777777777778798E-3"/>
                  <c:y val="9.1899970836977866E-3"/>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114C-48A8-8D43-E1DAAE7B3F56}"/>
                </c:ext>
              </c:extLst>
            </c:dLbl>
            <c:spPr>
              <a:solidFill>
                <a:schemeClr val="tx1"/>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'Vaishnavi Dubey'!$X$4:$X$6</c:f>
              <c:strCache>
                <c:ptCount val="2"/>
                <c:pt idx="0">
                  <c:v>Occasional</c:v>
                </c:pt>
                <c:pt idx="1">
                  <c:v>Regular</c:v>
                </c:pt>
              </c:strCache>
            </c:strRef>
          </c:cat>
          <c:val>
            <c:numRef>
              <c:f>'Vaishnavi Dubey'!$AA$4:$AA$6</c:f>
              <c:numCache>
                <c:formatCode>General</c:formatCode>
                <c:ptCount val="2"/>
                <c:pt idx="0">
                  <c:v>63</c:v>
                </c:pt>
                <c:pt idx="1">
                  <c:v>1094</c:v>
                </c:pt>
              </c:numCache>
            </c:numRef>
          </c:val>
          <c:extLst>
            <c:ext xmlns:c16="http://schemas.microsoft.com/office/drawing/2014/chart" uri="{C3380CC4-5D6E-409C-BE32-E72D297353CC}">
              <c16:uniqueId val="{00000008-847E-4D0A-8DA5-434037F5A24B}"/>
            </c:ext>
          </c:extLst>
        </c:ser>
        <c:ser>
          <c:idx val="3"/>
          <c:order val="3"/>
          <c:tx>
            <c:strRef>
              <c:f>'Vaishnavi Dubey'!$AB$1:$AB$3</c:f>
              <c:strCache>
                <c:ptCount val="1"/>
                <c:pt idx="0">
                  <c:v>Room Temperature - Count of Preparation Method</c:v>
                </c:pt>
              </c:strCache>
            </c:strRef>
          </c:tx>
          <c:spPr>
            <a:solidFill>
              <a:schemeClr val="accent4">
                <a:alpha val="85000"/>
              </a:schemeClr>
            </a:solidFill>
            <a:ln w="9525" cap="flat" cmpd="sng" algn="ctr">
              <a:solidFill>
                <a:schemeClr val="lt1">
                  <a:alpha val="50000"/>
                </a:schemeClr>
              </a:solidFill>
              <a:round/>
            </a:ln>
            <a:effectLst/>
            <a:sp3d contourW="9525">
              <a:contourClr>
                <a:schemeClr val="lt1">
                  <a:alpha val="50000"/>
                </a:schemeClr>
              </a:contourClr>
            </a:sp3d>
          </c:spPr>
          <c:invertIfNegative val="0"/>
          <c:dPt>
            <c:idx val="0"/>
            <c:invertIfNegative val="0"/>
            <c:bubble3D val="0"/>
            <c:extLst>
              <c:ext xmlns:c16="http://schemas.microsoft.com/office/drawing/2014/chart" uri="{C3380CC4-5D6E-409C-BE32-E72D297353CC}">
                <c16:uniqueId val="{00000006-114C-48A8-8D43-E1DAAE7B3F56}"/>
              </c:ext>
            </c:extLst>
          </c:dPt>
          <c:dPt>
            <c:idx val="1"/>
            <c:invertIfNegative val="0"/>
            <c:bubble3D val="0"/>
            <c:extLst>
              <c:ext xmlns:c16="http://schemas.microsoft.com/office/drawing/2014/chart" uri="{C3380CC4-5D6E-409C-BE32-E72D297353CC}">
                <c16:uniqueId val="{00000007-114C-48A8-8D43-E1DAAE7B3F56}"/>
              </c:ext>
            </c:extLst>
          </c:dPt>
          <c:dLbls>
            <c:dLbl>
              <c:idx val="0"/>
              <c:layout>
                <c:manualLayout>
                  <c:x val="0"/>
                  <c:y val="5.2442403032954216E-3"/>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114C-48A8-8D43-E1DAAE7B3F56}"/>
                </c:ext>
              </c:extLst>
            </c:dLbl>
            <c:dLbl>
              <c:idx val="1"/>
              <c:layout>
                <c:manualLayout>
                  <c:x val="0"/>
                  <c:y val="1.3819626713327501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7-114C-48A8-8D43-E1DAAE7B3F56}"/>
                </c:ext>
              </c:extLst>
            </c:dLbl>
            <c:spPr>
              <a:solidFill>
                <a:schemeClr val="tx1"/>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'Vaishnavi Dubey'!$X$4:$X$6</c:f>
              <c:strCache>
                <c:ptCount val="2"/>
                <c:pt idx="0">
                  <c:v>Occasional</c:v>
                </c:pt>
                <c:pt idx="1">
                  <c:v>Regular</c:v>
                </c:pt>
              </c:strCache>
            </c:strRef>
          </c:cat>
          <c:val>
            <c:numRef>
              <c:f>'Vaishnavi Dubey'!$AB$4:$AB$6</c:f>
              <c:numCache>
                <c:formatCode>General</c:formatCode>
                <c:ptCount val="2"/>
                <c:pt idx="0">
                  <c:v>63</c:v>
                </c:pt>
                <c:pt idx="1">
                  <c:v>1094</c:v>
                </c:pt>
              </c:numCache>
            </c:numRef>
          </c:val>
          <c:extLst>
            <c:ext xmlns:c16="http://schemas.microsoft.com/office/drawing/2014/chart" uri="{C3380CC4-5D6E-409C-BE32-E72D297353CC}">
              <c16:uniqueId val="{00000009-847E-4D0A-8DA5-434037F5A24B}"/>
            </c:ext>
          </c:extLst>
        </c:ser>
        <c:dLbls>
          <c:showLegendKey val="0"/>
          <c:showVal val="1"/>
          <c:showCatName val="0"/>
          <c:showSerName val="0"/>
          <c:showPercent val="0"/>
          <c:showBubbleSize val="0"/>
        </c:dLbls>
        <c:gapWidth val="65"/>
        <c:shape val="box"/>
        <c:axId val="1148949232"/>
        <c:axId val="1148948752"/>
        <c:axId val="0"/>
      </c:bar3DChart>
      <c:catAx>
        <c:axId val="1148949232"/>
        <c:scaling>
          <c:orientation val="minMax"/>
        </c:scaling>
        <c:delete val="0"/>
        <c:axPos val="b"/>
        <c:numFmt formatCode="General" sourceLinked="1"/>
        <c:majorTickMark val="none"/>
        <c:minorTickMark val="none"/>
        <c:tickLblPos val="nextTo"/>
        <c:spPr>
          <a:solidFill>
            <a:schemeClr val="bg2">
              <a:lumMod val="90000"/>
            </a:schemeClr>
          </a:solid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148948752"/>
        <c:crosses val="autoZero"/>
        <c:auto val="1"/>
        <c:lblAlgn val="ctr"/>
        <c:lblOffset val="100"/>
        <c:noMultiLvlLbl val="0"/>
      </c:catAx>
      <c:valAx>
        <c:axId val="1148948752"/>
        <c:scaling>
          <c:orientation val="minMax"/>
        </c:scaling>
        <c:delete val="1"/>
        <c:axPos val="l"/>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General" sourceLinked="1"/>
        <c:majorTickMark val="none"/>
        <c:minorTickMark val="none"/>
        <c:tickLblPos val="nextTo"/>
        <c:crossAx val="1148949232"/>
        <c:crosses val="autoZero"/>
        <c:crossBetween val="between"/>
      </c:valAx>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[Statistics_DataSet_Interpretation.xlsx]Riya Mishra!PivotTable12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'Quantity of Food' by 'Seasonality' and 'Type of Food'</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'Riya Mishra'!$B$2:$B$3</c:f>
              <c:strCache>
                <c:ptCount val="1"/>
                <c:pt idx="0">
                  <c:v>Baked Goods</c:v>
                </c:pt>
              </c:strCache>
            </c:strRef>
          </c:tx>
          <c:spPr>
            <a:solidFill>
              <a:schemeClr val="accent1"/>
            </a:solidFill>
            <a:ln>
              <a:noFill/>
            </a:ln>
            <a:effectLst/>
          </c:spPr>
          <c:invertIfNegative val="0"/>
          <c:cat>
            <c:strRef>
              <c:f>'Riya Mishra'!$A$4:$A$7</c:f>
              <c:strCache>
                <c:ptCount val="3"/>
                <c:pt idx="0">
                  <c:v>All Seasons</c:v>
                </c:pt>
                <c:pt idx="1">
                  <c:v>Summer</c:v>
                </c:pt>
                <c:pt idx="2">
                  <c:v>Winter</c:v>
                </c:pt>
              </c:strCache>
            </c:strRef>
          </c:cat>
          <c:val>
            <c:numRef>
              <c:f>'Riya Mishra'!$B$4:$B$7</c:f>
              <c:numCache>
                <c:formatCode>General</c:formatCode>
                <c:ptCount val="3"/>
                <c:pt idx="0">
                  <c:v>65517</c:v>
                </c:pt>
                <c:pt idx="1">
                  <c:v>50863</c:v>
                </c:pt>
                <c:pt idx="2">
                  <c:v>56611</c:v>
                </c:pt>
              </c:numCache>
            </c:numRef>
          </c:val>
          <c:extLst>
            <c:ext xmlns:c16="http://schemas.microsoft.com/office/drawing/2014/chart" uri="{C3380CC4-5D6E-409C-BE32-E72D297353CC}">
              <c16:uniqueId val="{00000006-0423-4247-AA07-64036B6F84D6}"/>
            </c:ext>
          </c:extLst>
        </c:ser>
        <c:ser>
          <c:idx val="1"/>
          <c:order val="1"/>
          <c:tx>
            <c:strRef>
              <c:f>'Riya Mishra'!$C$2:$C$3</c:f>
              <c:strCache>
                <c:ptCount val="1"/>
                <c:pt idx="0">
                  <c:v>Dairy Products</c:v>
                </c:pt>
              </c:strCache>
            </c:strRef>
          </c:tx>
          <c:spPr>
            <a:solidFill>
              <a:schemeClr val="accent2"/>
            </a:solidFill>
            <a:ln>
              <a:noFill/>
            </a:ln>
            <a:effectLst/>
          </c:spPr>
          <c:invertIfNegative val="0"/>
          <c:cat>
            <c:strRef>
              <c:f>'Riya Mishra'!$A$4:$A$7</c:f>
              <c:strCache>
                <c:ptCount val="3"/>
                <c:pt idx="0">
                  <c:v>All Seasons</c:v>
                </c:pt>
                <c:pt idx="1">
                  <c:v>Summer</c:v>
                </c:pt>
                <c:pt idx="2">
                  <c:v>Winter</c:v>
                </c:pt>
              </c:strCache>
            </c:strRef>
          </c:cat>
          <c:val>
            <c:numRef>
              <c:f>'Riya Mishra'!$C$4:$C$7</c:f>
              <c:numCache>
                <c:formatCode>General</c:formatCode>
                <c:ptCount val="3"/>
                <c:pt idx="0">
                  <c:v>85446</c:v>
                </c:pt>
                <c:pt idx="1">
                  <c:v>29224</c:v>
                </c:pt>
                <c:pt idx="2">
                  <c:v>42565</c:v>
                </c:pt>
              </c:numCache>
            </c:numRef>
          </c:val>
          <c:extLst>
            <c:ext xmlns:c16="http://schemas.microsoft.com/office/drawing/2014/chart" uri="{C3380CC4-5D6E-409C-BE32-E72D297353CC}">
              <c16:uniqueId val="{00000000-E916-4DEA-880D-5086E9FA79BF}"/>
            </c:ext>
          </c:extLst>
        </c:ser>
        <c:ser>
          <c:idx val="2"/>
          <c:order val="2"/>
          <c:tx>
            <c:strRef>
              <c:f>'Riya Mishra'!$D$2:$D$3</c:f>
              <c:strCache>
                <c:ptCount val="1"/>
                <c:pt idx="0">
                  <c:v>Fruits</c:v>
                </c:pt>
              </c:strCache>
            </c:strRef>
          </c:tx>
          <c:spPr>
            <a:solidFill>
              <a:schemeClr val="accent3"/>
            </a:solidFill>
            <a:ln>
              <a:noFill/>
            </a:ln>
            <a:effectLst/>
          </c:spPr>
          <c:invertIfNegative val="0"/>
          <c:cat>
            <c:strRef>
              <c:f>'Riya Mishra'!$A$4:$A$7</c:f>
              <c:strCache>
                <c:ptCount val="3"/>
                <c:pt idx="0">
                  <c:v>All Seasons</c:v>
                </c:pt>
                <c:pt idx="1">
                  <c:v>Summer</c:v>
                </c:pt>
                <c:pt idx="2">
                  <c:v>Winter</c:v>
                </c:pt>
              </c:strCache>
            </c:strRef>
          </c:cat>
          <c:val>
            <c:numRef>
              <c:f>'Riya Mishra'!$D$4:$D$7</c:f>
              <c:numCache>
                <c:formatCode>General</c:formatCode>
                <c:ptCount val="3"/>
                <c:pt idx="0">
                  <c:v>54502</c:v>
                </c:pt>
                <c:pt idx="1">
                  <c:v>35332</c:v>
                </c:pt>
                <c:pt idx="2">
                  <c:v>46265</c:v>
                </c:pt>
              </c:numCache>
            </c:numRef>
          </c:val>
          <c:extLst>
            <c:ext xmlns:c16="http://schemas.microsoft.com/office/drawing/2014/chart" uri="{C3380CC4-5D6E-409C-BE32-E72D297353CC}">
              <c16:uniqueId val="{00000001-E916-4DEA-880D-5086E9FA79BF}"/>
            </c:ext>
          </c:extLst>
        </c:ser>
        <c:ser>
          <c:idx val="3"/>
          <c:order val="3"/>
          <c:tx>
            <c:strRef>
              <c:f>'Riya Mishra'!$E$2:$E$3</c:f>
              <c:strCache>
                <c:ptCount val="1"/>
                <c:pt idx="0">
                  <c:v>Meat</c:v>
                </c:pt>
              </c:strCache>
            </c:strRef>
          </c:tx>
          <c:spPr>
            <a:solidFill>
              <a:schemeClr val="accent4"/>
            </a:solidFill>
            <a:ln>
              <a:noFill/>
            </a:ln>
            <a:effectLst/>
          </c:spPr>
          <c:invertIfNegative val="0"/>
          <c:cat>
            <c:strRef>
              <c:f>'Riya Mishra'!$A$4:$A$7</c:f>
              <c:strCache>
                <c:ptCount val="3"/>
                <c:pt idx="0">
                  <c:v>All Seasons</c:v>
                </c:pt>
                <c:pt idx="1">
                  <c:v>Summer</c:v>
                </c:pt>
                <c:pt idx="2">
                  <c:v>Winter</c:v>
                </c:pt>
              </c:strCache>
            </c:strRef>
          </c:cat>
          <c:val>
            <c:numRef>
              <c:f>'Riya Mishra'!$E$4:$E$7</c:f>
              <c:numCache>
                <c:formatCode>General</c:formatCode>
                <c:ptCount val="3"/>
                <c:pt idx="0">
                  <c:v>36157</c:v>
                </c:pt>
                <c:pt idx="1">
                  <c:v>59737</c:v>
                </c:pt>
                <c:pt idx="2">
                  <c:v>84490</c:v>
                </c:pt>
              </c:numCache>
            </c:numRef>
          </c:val>
          <c:extLst>
            <c:ext xmlns:c16="http://schemas.microsoft.com/office/drawing/2014/chart" uri="{C3380CC4-5D6E-409C-BE32-E72D297353CC}">
              <c16:uniqueId val="{00000002-E916-4DEA-880D-5086E9FA79BF}"/>
            </c:ext>
          </c:extLst>
        </c:ser>
        <c:ser>
          <c:idx val="4"/>
          <c:order val="4"/>
          <c:tx>
            <c:strRef>
              <c:f>'Riya Mishra'!$F$2:$F$3</c:f>
              <c:strCache>
                <c:ptCount val="1"/>
                <c:pt idx="0">
                  <c:v>Vegetables</c:v>
                </c:pt>
              </c:strCache>
            </c:strRef>
          </c:tx>
          <c:spPr>
            <a:solidFill>
              <a:schemeClr val="accent5"/>
            </a:solidFill>
            <a:ln>
              <a:noFill/>
            </a:ln>
            <a:effectLst/>
          </c:spPr>
          <c:invertIfNegative val="0"/>
          <c:cat>
            <c:strRef>
              <c:f>'Riya Mishra'!$A$4:$A$7</c:f>
              <c:strCache>
                <c:ptCount val="3"/>
                <c:pt idx="0">
                  <c:v>All Seasons</c:v>
                </c:pt>
                <c:pt idx="1">
                  <c:v>Summer</c:v>
                </c:pt>
                <c:pt idx="2">
                  <c:v>Winter</c:v>
                </c:pt>
              </c:strCache>
            </c:strRef>
          </c:cat>
          <c:val>
            <c:numRef>
              <c:f>'Riya Mishra'!$F$4:$F$7</c:f>
              <c:numCache>
                <c:formatCode>General</c:formatCode>
                <c:ptCount val="3"/>
                <c:pt idx="0">
                  <c:v>14854</c:v>
                </c:pt>
                <c:pt idx="1">
                  <c:v>41365</c:v>
                </c:pt>
                <c:pt idx="2">
                  <c:v>29198</c:v>
                </c:pt>
              </c:numCache>
            </c:numRef>
          </c:val>
          <c:extLst>
            <c:ext xmlns:c16="http://schemas.microsoft.com/office/drawing/2014/chart" uri="{C3380CC4-5D6E-409C-BE32-E72D297353CC}">
              <c16:uniqueId val="{00000003-E916-4DEA-880D-5086E9FA79BF}"/>
            </c:ext>
          </c:extLst>
        </c:ser>
        <c:ser>
          <c:idx val="5"/>
          <c:order val="5"/>
          <c:tx>
            <c:strRef>
              <c:f>'Riya Mishra'!$G$2:$G$3</c:f>
              <c:strCache>
                <c:ptCount val="1"/>
                <c:pt idx="0">
                  <c:v>n</c:v>
                </c:pt>
              </c:strCache>
            </c:strRef>
          </c:tx>
          <c:spPr>
            <a:solidFill>
              <a:schemeClr val="accent6"/>
            </a:solidFill>
            <a:ln>
              <a:noFill/>
            </a:ln>
            <a:effectLst/>
          </c:spPr>
          <c:invertIfNegative val="0"/>
          <c:cat>
            <c:strRef>
              <c:f>'Riya Mishra'!$A$4:$A$7</c:f>
              <c:strCache>
                <c:ptCount val="3"/>
                <c:pt idx="0">
                  <c:v>All Seasons</c:v>
                </c:pt>
                <c:pt idx="1">
                  <c:v>Summer</c:v>
                </c:pt>
                <c:pt idx="2">
                  <c:v>Winter</c:v>
                </c:pt>
              </c:strCache>
            </c:strRef>
          </c:cat>
          <c:val>
            <c:numRef>
              <c:f>'Riya Mishra'!$G$4:$G$7</c:f>
              <c:numCache>
                <c:formatCode>General</c:formatCode>
                <c:ptCount val="3"/>
                <c:pt idx="2">
                  <c:v>500</c:v>
                </c:pt>
              </c:numCache>
            </c:numRef>
          </c:val>
          <c:extLst>
            <c:ext xmlns:c16="http://schemas.microsoft.com/office/drawing/2014/chart" uri="{C3380CC4-5D6E-409C-BE32-E72D297353CC}">
              <c16:uniqueId val="{00000004-E916-4DEA-880D-5086E9FA79BF}"/>
            </c:ext>
          </c:extLst>
        </c:ser>
        <c:dLbls>
          <c:showLegendKey val="0"/>
          <c:showVal val="0"/>
          <c:showCatName val="0"/>
          <c:showSerName val="0"/>
          <c:showPercent val="0"/>
          <c:showBubbleSize val="0"/>
        </c:dLbls>
        <c:gapWidth val="200"/>
        <c:overlap val="-30"/>
        <c:axId val="692254727"/>
        <c:axId val="692264967"/>
      </c:barChart>
      <c:catAx>
        <c:axId val="692254727"/>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Seasonality</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92264967"/>
        <c:crosses val="autoZero"/>
        <c:auto val="1"/>
        <c:lblAlgn val="ctr"/>
        <c:lblOffset val="100"/>
        <c:noMultiLvlLbl val="0"/>
      </c:catAx>
      <c:valAx>
        <c:axId val="692264967"/>
        <c:scaling>
          <c:orientation val="minMax"/>
          <c:min val="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Quantity of Food</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92254727"/>
        <c:crosses val="autoZero"/>
        <c:crossBetween val="between"/>
        <c:dispUnits>
          <c:builtInUnit val="thousands"/>
        </c:dispUnits>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6="http://schemas.microsoft.com/office/drawing/2014/chart" uri="{E28EC0CA-F0BB-4C9C-879D-F8772B89E7AC}">
      <c16:pivotOptions16>
        <c16:showExpandCollapseFieldButtons val="1"/>
      </c16:pivotOptions16>
    </c:ext>
  </c:extLst>
</c:chartSpace>
</file>

<file path=xl/charts/chart3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[Statistics_DataSet_Interpretation.xlsx]Riya Mishra!PivotTable1</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'Wastage Food Amount' by 'Pricing' and 'Event Type'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'Riya Mishra'!$F$30</c:f>
              <c:strCache>
                <c:ptCount val="1"/>
                <c:pt idx="0">
                  <c:v>Total</c:v>
                </c:pt>
              </c:strCache>
            </c:strRef>
          </c:tx>
          <c:spPr>
            <a:solidFill>
              <a:schemeClr val="accent1"/>
            </a:solidFill>
            <a:ln>
              <a:noFill/>
            </a:ln>
            <a:effectLst/>
          </c:spPr>
          <c:invertIfNegative val="0"/>
          <c:cat>
            <c:multiLvlStrRef>
              <c:f>'Riya Mishra'!$D$31:$E$46</c:f>
              <c:multiLvlStrCache>
                <c:ptCount val="12"/>
                <c:lvl>
                  <c:pt idx="0">
                    <c:v>Birthday</c:v>
                  </c:pt>
                  <c:pt idx="1">
                    <c:v>Corporate</c:v>
                  </c:pt>
                  <c:pt idx="2">
                    <c:v>Social Gathering</c:v>
                  </c:pt>
                  <c:pt idx="3">
                    <c:v>Wedding</c:v>
                  </c:pt>
                  <c:pt idx="4">
                    <c:v>Birthday</c:v>
                  </c:pt>
                  <c:pt idx="5">
                    <c:v>Corporate</c:v>
                  </c:pt>
                  <c:pt idx="6">
                    <c:v>Social Gathering</c:v>
                  </c:pt>
                  <c:pt idx="7">
                    <c:v>Wedding</c:v>
                  </c:pt>
                  <c:pt idx="8">
                    <c:v>Birthday</c:v>
                  </c:pt>
                  <c:pt idx="9">
                    <c:v>Corporate</c:v>
                  </c:pt>
                  <c:pt idx="10">
                    <c:v>Social Gathering</c:v>
                  </c:pt>
                  <c:pt idx="11">
                    <c:v>Wedding</c:v>
                  </c:pt>
                </c:lvl>
                <c:lvl>
                  <c:pt idx="0">
                    <c:v>High</c:v>
                  </c:pt>
                  <c:pt idx="4">
                    <c:v>Low</c:v>
                  </c:pt>
                  <c:pt idx="8">
                    <c:v>Moderate</c:v>
                  </c:pt>
                </c:lvl>
              </c:multiLvlStrCache>
            </c:multiLvlStrRef>
          </c:cat>
          <c:val>
            <c:numRef>
              <c:f>'Riya Mishra'!$F$31:$F$46</c:f>
              <c:numCache>
                <c:formatCode>General</c:formatCode>
                <c:ptCount val="12"/>
                <c:pt idx="0">
                  <c:v>37.821428571428569</c:v>
                </c:pt>
                <c:pt idx="1">
                  <c:v>41.060606060606062</c:v>
                </c:pt>
                <c:pt idx="2">
                  <c:v>38.571428571428569</c:v>
                </c:pt>
                <c:pt idx="3">
                  <c:v>39.659090909090907</c:v>
                </c:pt>
                <c:pt idx="4">
                  <c:v>26.642857142857142</c:v>
                </c:pt>
                <c:pt idx="5">
                  <c:v>18.913043478260871</c:v>
                </c:pt>
                <c:pt idx="6">
                  <c:v>23</c:v>
                </c:pt>
                <c:pt idx="7">
                  <c:v>23</c:v>
                </c:pt>
                <c:pt idx="8">
                  <c:v>22.296296296296298</c:v>
                </c:pt>
                <c:pt idx="9">
                  <c:v>22.545454545454547</c:v>
                </c:pt>
                <c:pt idx="10">
                  <c:v>20.733333333333334</c:v>
                </c:pt>
                <c:pt idx="11">
                  <c:v>22.222222222222221</c:v>
                </c:pt>
              </c:numCache>
            </c:numRef>
          </c:val>
          <c:extLst>
            <c:ext xmlns:c16="http://schemas.microsoft.com/office/drawing/2014/chart" uri="{C3380CC4-5D6E-409C-BE32-E72D297353CC}">
              <c16:uniqueId val="{00000006-728B-4FB8-89F1-77A5F074A984}"/>
            </c:ext>
          </c:extLst>
        </c:ser>
        <c:dLbls>
          <c:showLegendKey val="0"/>
          <c:showVal val="0"/>
          <c:showCatName val="0"/>
          <c:showSerName val="0"/>
          <c:showPercent val="0"/>
          <c:showBubbleSize val="0"/>
        </c:dLbls>
        <c:gapWidth val="33"/>
        <c:overlap val="-30"/>
        <c:axId val="525659144"/>
        <c:axId val="532959240"/>
      </c:barChart>
      <c:catAx>
        <c:axId val="52565914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32959240"/>
        <c:crosses val="autoZero"/>
        <c:auto val="1"/>
        <c:lblAlgn val="ctr"/>
        <c:lblOffset val="100"/>
        <c:noMultiLvlLbl val="0"/>
      </c:catAx>
      <c:valAx>
        <c:axId val="532959240"/>
        <c:scaling>
          <c:orientation val="minMax"/>
          <c:min val="5"/>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Wastage Food Amount</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2565914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6="http://schemas.microsoft.com/office/drawing/2014/chart" uri="{E28EC0CA-F0BB-4C9C-879D-F8772B89E7AC}">
      <c16:pivotOptions16>
        <c16:showExpandCollapseFieldButtons val="1"/>
      </c16:pivotOptions16>
    </c:ext>
  </c:extLst>
</c:chartSpace>
</file>

<file path=xl/charts/chart3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[Statistics_DataSet_Interpretation.xlsx]Riya Mishra!PivotTable2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'Wastage Food Amount' by 'Event Type'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
        <c:spPr>
          <a:solidFill>
            <a:srgbClr val="C0E4F5"/>
          </a:solidFill>
          <a:ln w="19050">
            <a:solidFill>
              <a:schemeClr val="lt1"/>
            </a:solidFill>
          </a:ln>
          <a:effectLst/>
        </c:spPr>
      </c:pivotFmt>
      <c:pivotFmt>
        <c:idx val="2"/>
        <c:spPr>
          <a:solidFill>
            <a:srgbClr val="F5C6AB"/>
          </a:solidFill>
          <a:ln w="19050">
            <a:solidFill>
              <a:schemeClr val="lt1"/>
            </a:solidFill>
          </a:ln>
          <a:effectLst/>
        </c:spPr>
      </c:pivotFmt>
      <c:pivotFmt>
        <c:idx val="3"/>
        <c:spPr>
          <a:solidFill>
            <a:srgbClr val="82E391"/>
          </a:solidFill>
          <a:ln w="19050">
            <a:solidFill>
              <a:schemeClr val="lt1"/>
            </a:solidFill>
          </a:ln>
          <a:effectLst/>
        </c:spPr>
      </c:pivotFmt>
      <c:pivotFmt>
        <c:idx val="4"/>
        <c:spPr>
          <a:solidFill>
            <a:schemeClr val="accent1"/>
          </a:solidFill>
          <a:ln w="19050">
            <a:solidFill>
              <a:schemeClr val="lt1"/>
            </a:solidFill>
          </a:ln>
          <a:effectLst/>
        </c:spPr>
      </c:pivotFmt>
    </c:pivotFmts>
    <c:plotArea>
      <c:layout/>
      <c:doughnutChart>
        <c:varyColors val="1"/>
        <c:ser>
          <c:idx val="0"/>
          <c:order val="0"/>
          <c:tx>
            <c:strRef>
              <c:f>'Riya Mishra'!$B$59</c:f>
              <c:strCache>
                <c:ptCount val="1"/>
                <c:pt idx="0">
                  <c:v>Total</c:v>
                </c:pt>
              </c:strCache>
            </c:strRef>
          </c:tx>
          <c:dPt>
            <c:idx val="0"/>
            <c:bubble3D val="0"/>
            <c:spPr>
              <a:solidFill>
                <a:srgbClr val="C0E4F5"/>
              </a:solidFill>
              <a:ln w="19050">
                <a:solidFill>
                  <a:schemeClr val="lt1"/>
                </a:solidFill>
              </a:ln>
              <a:effectLst/>
            </c:spPr>
            <c:extLst>
              <c:ext xmlns:c16="http://schemas.microsoft.com/office/drawing/2014/chart" uri="{C3380CC4-5D6E-409C-BE32-E72D297353CC}">
                <c16:uniqueId val="{00000001-56DE-436C-BDB1-72F6F492C2F4}"/>
              </c:ext>
            </c:extLst>
          </c:dPt>
          <c:dPt>
            <c:idx val="1"/>
            <c:bubble3D val="0"/>
            <c:spPr>
              <a:solidFill>
                <a:srgbClr val="F5C6AB"/>
              </a:solidFill>
              <a:ln w="19050">
                <a:solidFill>
                  <a:schemeClr val="lt1"/>
                </a:solidFill>
              </a:ln>
              <a:effectLst/>
            </c:spPr>
            <c:extLst>
              <c:ext xmlns:c16="http://schemas.microsoft.com/office/drawing/2014/chart" uri="{C3380CC4-5D6E-409C-BE32-E72D297353CC}">
                <c16:uniqueId val="{00000003-56DE-436C-BDB1-72F6F492C2F4}"/>
              </c:ext>
            </c:extLst>
          </c:dPt>
          <c:dPt>
            <c:idx val="2"/>
            <c:bubble3D val="0"/>
            <c:spPr>
              <a:solidFill>
                <a:srgbClr val="82E391"/>
              </a:solidFill>
              <a:ln w="19050">
                <a:solidFill>
                  <a:schemeClr val="lt1"/>
                </a:solidFill>
              </a:ln>
              <a:effectLst/>
            </c:spPr>
            <c:extLst>
              <c:ext xmlns:c16="http://schemas.microsoft.com/office/drawing/2014/chart" uri="{C3380CC4-5D6E-409C-BE32-E72D297353CC}">
                <c16:uniqueId val="{00000005-56DE-436C-BDB1-72F6F492C2F4}"/>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56DE-436C-BDB1-72F6F492C2F4}"/>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'Riya Mishra'!$A$60:$A$64</c:f>
              <c:strCache>
                <c:ptCount val="4"/>
                <c:pt idx="0">
                  <c:v>Birthday</c:v>
                </c:pt>
                <c:pt idx="1">
                  <c:v>Corporate</c:v>
                </c:pt>
                <c:pt idx="2">
                  <c:v>Social Gathering</c:v>
                </c:pt>
                <c:pt idx="3">
                  <c:v>Wedding</c:v>
                </c:pt>
              </c:strCache>
            </c:strRef>
          </c:cat>
          <c:val>
            <c:numRef>
              <c:f>'Riya Mishra'!$B$60:$B$64</c:f>
              <c:numCache>
                <c:formatCode>General</c:formatCode>
                <c:ptCount val="4"/>
                <c:pt idx="0">
                  <c:v>10361</c:v>
                </c:pt>
                <c:pt idx="1">
                  <c:v>14661</c:v>
                </c:pt>
                <c:pt idx="2">
                  <c:v>13040</c:v>
                </c:pt>
                <c:pt idx="3">
                  <c:v>12790</c:v>
                </c:pt>
              </c:numCache>
            </c:numRef>
          </c:val>
          <c:extLst>
            <c:ext xmlns:c16="http://schemas.microsoft.com/office/drawing/2014/chart" uri="{C3380CC4-5D6E-409C-BE32-E72D297353CC}">
              <c16:uniqueId val="{00000006-C4F3-47AA-B8C2-4F7D9B5B78A4}"/>
            </c:ext>
          </c:extLst>
        </c:ser>
        <c:dLbls>
          <c:showLegendKey val="0"/>
          <c:showVal val="0"/>
          <c:showCatName val="0"/>
          <c:showSerName val="0"/>
          <c:showPercent val="0"/>
          <c:showBubbleSize val="0"/>
          <c:showLeaderLines val="1"/>
        </c:dLbls>
        <c:firstSliceAng val="0"/>
        <c:holeSize val="40"/>
      </c:doughnutChart>
      <c:spPr>
        <a:noFill/>
        <a:ln>
          <a:noFill/>
        </a:ln>
        <a:effectLst/>
      </c:spPr>
    </c:plotArea>
    <c:legend>
      <c:legendPos val="b"/>
      <c:overlay val="0"/>
      <c:spPr>
        <a:solidFill>
          <a:srgbClr val="FFFFFF"/>
        </a:solid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6="http://schemas.microsoft.com/office/drawing/2014/chart" uri="{E28EC0CA-F0BB-4C9C-879D-F8772B89E7AC}">
      <c16:pivotOptions16>
        <c16:showExpandCollapseFieldButtons val="1"/>
      </c16:pivotOptions16>
    </c:ext>
  </c:extLst>
</c:chartSpace>
</file>

<file path=xl/charts/chart3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[Statistics_DataSet_Interpretation.xlsx]Riya Mishra!PivotTable3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'Wastage Food Amount', 'Number of Guests' and 'Quantity of Food' by 'Storage Conditions'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'Riya Mishra'!$B$86</c:f>
              <c:strCache>
                <c:ptCount val="1"/>
                <c:pt idx="0">
                  <c:v>Sum of Wastage Food Amount</c:v>
                </c:pt>
              </c:strCache>
            </c:strRef>
          </c:tx>
          <c:spPr>
            <a:solidFill>
              <a:schemeClr val="accent1"/>
            </a:solidFill>
            <a:ln>
              <a:noFill/>
            </a:ln>
            <a:effectLst/>
          </c:spPr>
          <c:invertIfNegative val="0"/>
          <c:cat>
            <c:strRef>
              <c:f>'Riya Mishra'!$A$87:$A$89</c:f>
              <c:strCache>
                <c:ptCount val="2"/>
                <c:pt idx="0">
                  <c:v>Refrigerated</c:v>
                </c:pt>
                <c:pt idx="1">
                  <c:v>Room Temperature</c:v>
                </c:pt>
              </c:strCache>
            </c:strRef>
          </c:cat>
          <c:val>
            <c:numRef>
              <c:f>'Riya Mishra'!$B$87:$B$89</c:f>
              <c:numCache>
                <c:formatCode>General</c:formatCode>
                <c:ptCount val="2"/>
                <c:pt idx="0">
                  <c:v>18101</c:v>
                </c:pt>
                <c:pt idx="1">
                  <c:v>32751</c:v>
                </c:pt>
              </c:numCache>
            </c:numRef>
          </c:val>
          <c:extLst>
            <c:ext xmlns:c16="http://schemas.microsoft.com/office/drawing/2014/chart" uri="{C3380CC4-5D6E-409C-BE32-E72D297353CC}">
              <c16:uniqueId val="{00000006-7905-400F-917D-41A96A599D09}"/>
            </c:ext>
          </c:extLst>
        </c:ser>
        <c:ser>
          <c:idx val="1"/>
          <c:order val="1"/>
          <c:tx>
            <c:strRef>
              <c:f>'Riya Mishra'!$C$86</c:f>
              <c:strCache>
                <c:ptCount val="1"/>
                <c:pt idx="0">
                  <c:v>Sum of Number of Guests</c:v>
                </c:pt>
              </c:strCache>
            </c:strRef>
          </c:tx>
          <c:spPr>
            <a:solidFill>
              <a:schemeClr val="accent2"/>
            </a:solidFill>
            <a:ln>
              <a:noFill/>
            </a:ln>
            <a:effectLst/>
          </c:spPr>
          <c:invertIfNegative val="0"/>
          <c:cat>
            <c:strRef>
              <c:f>'Riya Mishra'!$A$87:$A$89</c:f>
              <c:strCache>
                <c:ptCount val="2"/>
                <c:pt idx="0">
                  <c:v>Refrigerated</c:v>
                </c:pt>
                <c:pt idx="1">
                  <c:v>Room Temperature</c:v>
                </c:pt>
              </c:strCache>
            </c:strRef>
          </c:cat>
          <c:val>
            <c:numRef>
              <c:f>'Riya Mishra'!$C$87:$C$89</c:f>
              <c:numCache>
                <c:formatCode>General</c:formatCode>
                <c:ptCount val="2"/>
                <c:pt idx="0">
                  <c:v>198977</c:v>
                </c:pt>
                <c:pt idx="1">
                  <c:v>367351</c:v>
                </c:pt>
              </c:numCache>
            </c:numRef>
          </c:val>
          <c:extLst>
            <c:ext xmlns:c16="http://schemas.microsoft.com/office/drawing/2014/chart" uri="{C3380CC4-5D6E-409C-BE32-E72D297353CC}">
              <c16:uniqueId val="{00000008-7905-400F-917D-41A96A599D09}"/>
            </c:ext>
          </c:extLst>
        </c:ser>
        <c:ser>
          <c:idx val="2"/>
          <c:order val="2"/>
          <c:tx>
            <c:strRef>
              <c:f>'Riya Mishra'!$D$86</c:f>
              <c:strCache>
                <c:ptCount val="1"/>
                <c:pt idx="0">
                  <c:v>Sum of Quantity of Food</c:v>
                </c:pt>
              </c:strCache>
            </c:strRef>
          </c:tx>
          <c:spPr>
            <a:solidFill>
              <a:schemeClr val="accent3"/>
            </a:solidFill>
            <a:ln>
              <a:noFill/>
            </a:ln>
            <a:effectLst/>
          </c:spPr>
          <c:invertIfNegative val="0"/>
          <c:cat>
            <c:strRef>
              <c:f>'Riya Mishra'!$A$87:$A$89</c:f>
              <c:strCache>
                <c:ptCount val="2"/>
                <c:pt idx="0">
                  <c:v>Refrigerated</c:v>
                </c:pt>
                <c:pt idx="1">
                  <c:v>Room Temperature</c:v>
                </c:pt>
              </c:strCache>
            </c:strRef>
          </c:cat>
          <c:val>
            <c:numRef>
              <c:f>'Riya Mishra'!$D$87:$D$89</c:f>
              <c:numCache>
                <c:formatCode>General</c:formatCode>
                <c:ptCount val="2"/>
                <c:pt idx="0">
                  <c:v>259574</c:v>
                </c:pt>
                <c:pt idx="1">
                  <c:v>473052</c:v>
                </c:pt>
              </c:numCache>
            </c:numRef>
          </c:val>
          <c:extLst>
            <c:ext xmlns:c16="http://schemas.microsoft.com/office/drawing/2014/chart" uri="{C3380CC4-5D6E-409C-BE32-E72D297353CC}">
              <c16:uniqueId val="{0000000A-7905-400F-917D-41A96A599D09}"/>
            </c:ext>
          </c:extLst>
        </c:ser>
        <c:dLbls>
          <c:showLegendKey val="0"/>
          <c:showVal val="0"/>
          <c:showCatName val="0"/>
          <c:showSerName val="0"/>
          <c:showPercent val="0"/>
          <c:showBubbleSize val="0"/>
        </c:dLbls>
        <c:gapWidth val="160"/>
        <c:overlap val="-30"/>
        <c:axId val="198158343"/>
        <c:axId val="525653000"/>
      </c:barChart>
      <c:catAx>
        <c:axId val="198158343"/>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Storage Conditions</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25653000"/>
        <c:crosses val="autoZero"/>
        <c:auto val="1"/>
        <c:lblAlgn val="ctr"/>
        <c:lblOffset val="100"/>
        <c:noMultiLvlLbl val="0"/>
      </c:catAx>
      <c:valAx>
        <c:axId val="525653000"/>
        <c:scaling>
          <c:orientation val="minMax"/>
          <c:min val="0"/>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8158343"/>
        <c:crosses val="autoZero"/>
        <c:crossBetween val="between"/>
        <c:dispUnits>
          <c:builtInUnit val="thousands"/>
          <c:dispUnitsLbl>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dispUnitsLbl>
        </c:dispUnits>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6="http://schemas.microsoft.com/office/drawing/2014/chart" uri="{E28EC0CA-F0BB-4C9C-879D-F8772B89E7AC}">
      <c16:pivotOptions16>
        <c16:showExpandCollapseFieldButtons val="1"/>
      </c16:pivotOptions16>
    </c:ext>
  </c:extLst>
</c:chartSpace>
</file>

<file path=xl/charts/chart3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[Statistics_DataSet_Interpretation.xlsx]Riya Mishra!PivotTable4</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'Wastage Food Amount' by 'Preparation Method' and 'Event Type'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'Riya Mishra'!$C$105</c:f>
              <c:strCache>
                <c:ptCount val="1"/>
                <c:pt idx="0">
                  <c:v>Total</c:v>
                </c:pt>
              </c:strCache>
            </c:strRef>
          </c:tx>
          <c:spPr>
            <a:solidFill>
              <a:schemeClr val="accent1"/>
            </a:solidFill>
            <a:ln>
              <a:noFill/>
            </a:ln>
            <a:effectLst/>
          </c:spPr>
          <c:invertIfNegative val="0"/>
          <c:cat>
            <c:multiLvlStrRef>
              <c:f>'Riya Mishra'!$A$106:$B$121</c:f>
              <c:multiLvlStrCache>
                <c:ptCount val="12"/>
                <c:lvl>
                  <c:pt idx="0">
                    <c:v>Birthday</c:v>
                  </c:pt>
                  <c:pt idx="1">
                    <c:v>Corporate</c:v>
                  </c:pt>
                  <c:pt idx="2">
                    <c:v>Social Gathering</c:v>
                  </c:pt>
                  <c:pt idx="3">
                    <c:v>Wedding</c:v>
                  </c:pt>
                  <c:pt idx="4">
                    <c:v>Birthday</c:v>
                  </c:pt>
                  <c:pt idx="5">
                    <c:v>Corporate</c:v>
                  </c:pt>
                  <c:pt idx="6">
                    <c:v>Social Gathering</c:v>
                  </c:pt>
                  <c:pt idx="7">
                    <c:v>Wedding</c:v>
                  </c:pt>
                  <c:pt idx="8">
                    <c:v>Birthday</c:v>
                  </c:pt>
                  <c:pt idx="9">
                    <c:v>Corporate</c:v>
                  </c:pt>
                  <c:pt idx="10">
                    <c:v>Social Gathering</c:v>
                  </c:pt>
                  <c:pt idx="11">
                    <c:v>Wedding</c:v>
                  </c:pt>
                </c:lvl>
                <c:lvl>
                  <c:pt idx="0">
                    <c:v>Buffet</c:v>
                  </c:pt>
                  <c:pt idx="4">
                    <c:v>Finger Food</c:v>
                  </c:pt>
                  <c:pt idx="8">
                    <c:v>Sit-down Dinner</c:v>
                  </c:pt>
                </c:lvl>
              </c:multiLvlStrCache>
            </c:multiLvlStrRef>
          </c:cat>
          <c:val>
            <c:numRef>
              <c:f>'Riya Mishra'!$C$106:$C$121</c:f>
              <c:numCache>
                <c:formatCode>General</c:formatCode>
                <c:ptCount val="12"/>
                <c:pt idx="0">
                  <c:v>2251</c:v>
                </c:pt>
                <c:pt idx="1">
                  <c:v>2496</c:v>
                </c:pt>
                <c:pt idx="2">
                  <c:v>2931</c:v>
                </c:pt>
                <c:pt idx="3">
                  <c:v>1135</c:v>
                </c:pt>
                <c:pt idx="4">
                  <c:v>3909</c:v>
                </c:pt>
                <c:pt idx="5">
                  <c:v>5122</c:v>
                </c:pt>
                <c:pt idx="6">
                  <c:v>4558</c:v>
                </c:pt>
                <c:pt idx="7">
                  <c:v>2651</c:v>
                </c:pt>
                <c:pt idx="8">
                  <c:v>4201</c:v>
                </c:pt>
                <c:pt idx="9">
                  <c:v>7043</c:v>
                </c:pt>
                <c:pt idx="10">
                  <c:v>5551</c:v>
                </c:pt>
                <c:pt idx="11">
                  <c:v>9004</c:v>
                </c:pt>
              </c:numCache>
            </c:numRef>
          </c:val>
          <c:extLst>
            <c:ext xmlns:c16="http://schemas.microsoft.com/office/drawing/2014/chart" uri="{C3380CC4-5D6E-409C-BE32-E72D297353CC}">
              <c16:uniqueId val="{00000006-2B24-4B1A-8F59-C2DCA15669D5}"/>
            </c:ext>
          </c:extLst>
        </c:ser>
        <c:dLbls>
          <c:showLegendKey val="0"/>
          <c:showVal val="0"/>
          <c:showCatName val="0"/>
          <c:showSerName val="0"/>
          <c:showPercent val="0"/>
          <c:showBubbleSize val="0"/>
        </c:dLbls>
        <c:gapWidth val="33"/>
        <c:overlap val="-30"/>
        <c:axId val="1807700487"/>
        <c:axId val="1581056520"/>
      </c:barChart>
      <c:catAx>
        <c:axId val="180770048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81056520"/>
        <c:crosses val="autoZero"/>
        <c:auto val="1"/>
        <c:lblAlgn val="ctr"/>
        <c:lblOffset val="100"/>
        <c:noMultiLvlLbl val="0"/>
      </c:catAx>
      <c:valAx>
        <c:axId val="158105652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Wastage Food Amount</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07700487"/>
        <c:crosses val="autoZero"/>
        <c:crossBetween val="between"/>
        <c:dispUnits>
          <c:builtInUnit val="thousands"/>
          <c:dispUnitsLbl>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dispUnitsLbl>
        </c:dispUnits>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6="http://schemas.microsoft.com/office/drawing/2014/chart" uri="{E28EC0CA-F0BB-4C9C-879D-F8772B89E7AC}">
      <c16:pivotOptions16>
        <c16:showExpandCollapseFieldButtons val="1"/>
      </c16:pivotOptions16>
    </c:ext>
  </c:extLst>
</c:chartSpace>
</file>

<file path=xl/charts/chart3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[Statistics_DataSet_Interpretation.xlsx]Sheet1!PivotTable13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'Purchase History': </a:t>
            </a:r>
            <a:r>
              <a:rPr lang="en-US">
                <a:solidFill>
                  <a:srgbClr val="DD5A13"/>
                </a:solidFill>
              </a:rPr>
              <a:t>Regular</a:t>
            </a:r>
            <a:r>
              <a:rPr lang="en-US"/>
              <a:t> accounts for the majority of 'Quantity of Food'.</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rgbClr val="D2D2D2"/>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ED7331"/>
          </a:solidFill>
          <a:ln w="19050">
            <a:solidFill>
              <a:schemeClr val="lt1"/>
            </a:solidFill>
          </a:ln>
          <a:effectLst/>
        </c:spPr>
      </c:pivotFmt>
      <c:pivotFmt>
        <c:idx val="2"/>
        <c:spPr>
          <a:solidFill>
            <a:srgbClr val="D2D2D2"/>
          </a:solidFill>
          <a:ln w="19050">
            <a:solidFill>
              <a:schemeClr val="lt1"/>
            </a:solidFill>
          </a:ln>
          <a:effectLst/>
        </c:spPr>
      </c:pivotFmt>
    </c:pivotFmts>
    <c:plotArea>
      <c:layout/>
      <c:doughnutChart>
        <c:varyColors val="1"/>
        <c:ser>
          <c:idx val="0"/>
          <c:order val="0"/>
          <c:tx>
            <c:strRef>
              <c:f>Sheet1!$B$2</c:f>
              <c:strCache>
                <c:ptCount val="1"/>
                <c:pt idx="0">
                  <c:v>Total</c:v>
                </c:pt>
              </c:strCache>
            </c:strRef>
          </c:tx>
          <c:spPr>
            <a:solidFill>
              <a:srgbClr val="D2D2D2"/>
            </a:solidFill>
          </c:spPr>
          <c:dPt>
            <c:idx val="0"/>
            <c:bubble3D val="0"/>
            <c:spPr>
              <a:solidFill>
                <a:srgbClr val="ED7331"/>
              </a:solidFill>
              <a:ln w="19050">
                <a:solidFill>
                  <a:schemeClr val="lt1"/>
                </a:solidFill>
              </a:ln>
              <a:effectLst/>
            </c:spPr>
            <c:extLst>
              <c:ext xmlns:c16="http://schemas.microsoft.com/office/drawing/2014/chart" uri="{C3380CC4-5D6E-409C-BE32-E72D297353CC}">
                <c16:uniqueId val="{00000007-1F55-4A1A-B6FC-92C82D1F2415}"/>
              </c:ext>
            </c:extLst>
          </c:dPt>
          <c:dPt>
            <c:idx val="1"/>
            <c:bubble3D val="0"/>
            <c:spPr>
              <a:solidFill>
                <a:srgbClr val="D2D2D2"/>
              </a:solidFill>
              <a:ln w="19050">
                <a:solidFill>
                  <a:schemeClr val="lt1"/>
                </a:solidFill>
              </a:ln>
              <a:effectLst/>
            </c:spPr>
            <c:extLst>
              <c:ext xmlns:c16="http://schemas.microsoft.com/office/drawing/2014/chart" uri="{C3380CC4-5D6E-409C-BE32-E72D297353CC}">
                <c16:uniqueId val="{00000003-17D2-4D5D-A250-38D908E6A914}"/>
              </c:ext>
            </c:extLst>
          </c:dPt>
          <c:cat>
            <c:strRef>
              <c:f>Sheet1!$A$3:$A$5</c:f>
              <c:strCache>
                <c:ptCount val="2"/>
                <c:pt idx="0">
                  <c:v>Regular</c:v>
                </c:pt>
                <c:pt idx="1">
                  <c:v>Occasional</c:v>
                </c:pt>
              </c:strCache>
            </c:strRef>
          </c:cat>
          <c:val>
            <c:numRef>
              <c:f>Sheet1!$B$3:$B$5</c:f>
              <c:numCache>
                <c:formatCode>General</c:formatCode>
                <c:ptCount val="2"/>
                <c:pt idx="0">
                  <c:v>647500</c:v>
                </c:pt>
                <c:pt idx="1">
                  <c:v>85126</c:v>
                </c:pt>
              </c:numCache>
            </c:numRef>
          </c:val>
          <c:extLst>
            <c:ext xmlns:c16="http://schemas.microsoft.com/office/drawing/2014/chart" uri="{C3380CC4-5D6E-409C-BE32-E72D297353CC}">
              <c16:uniqueId val="{00000006-1F55-4A1A-B6FC-92C82D1F2415}"/>
            </c:ext>
          </c:extLst>
        </c:ser>
        <c:dLbls>
          <c:showLegendKey val="0"/>
          <c:showVal val="0"/>
          <c:showCatName val="0"/>
          <c:showSerName val="0"/>
          <c:showPercent val="0"/>
          <c:showBubbleSize val="0"/>
          <c:showLeaderLines val="1"/>
        </c:dLbls>
        <c:firstSliceAng val="0"/>
        <c:holeSize val="50"/>
      </c:doughnutChart>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6="http://schemas.microsoft.com/office/drawing/2014/chart" uri="{E28EC0CA-F0BB-4C9C-879D-F8772B89E7AC}">
      <c16:pivotOptions16>
        <c16:showExpandCollapseFieldButtons val="1"/>
      </c16:pivotOptions16>
    </c:ext>
  </c:extLst>
</c:chartSpace>
</file>

<file path=xl/charts/chart3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[Statistics_DataSet_Interpretation.xlsx]RajkumarMali!PivotTable16</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'Wastage Food Amount' and 'Number of Guests' by 'Event Type'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RajkumarMali!$D$38</c:f>
              <c:strCache>
                <c:ptCount val="1"/>
                <c:pt idx="0">
                  <c:v>Sum of Wastage Food Amount</c:v>
                </c:pt>
              </c:strCache>
            </c:strRef>
          </c:tx>
          <c:spPr>
            <a:solidFill>
              <a:schemeClr val="accent1"/>
            </a:solidFill>
            <a:ln>
              <a:noFill/>
            </a:ln>
            <a:effectLst/>
          </c:spPr>
          <c:invertIfNegative val="0"/>
          <c:cat>
            <c:strRef>
              <c:f>RajkumarMali!$C$39:$C$43</c:f>
              <c:strCache>
                <c:ptCount val="4"/>
                <c:pt idx="0">
                  <c:v>Birthday</c:v>
                </c:pt>
                <c:pt idx="1">
                  <c:v>Corporate</c:v>
                </c:pt>
                <c:pt idx="2">
                  <c:v>Social Gathering</c:v>
                </c:pt>
                <c:pt idx="3">
                  <c:v>Wedding</c:v>
                </c:pt>
              </c:strCache>
            </c:strRef>
          </c:cat>
          <c:val>
            <c:numRef>
              <c:f>RajkumarMali!$D$39:$D$43</c:f>
              <c:numCache>
                <c:formatCode>General</c:formatCode>
                <c:ptCount val="4"/>
                <c:pt idx="0">
                  <c:v>10361</c:v>
                </c:pt>
                <c:pt idx="1">
                  <c:v>14661</c:v>
                </c:pt>
                <c:pt idx="2">
                  <c:v>13040</c:v>
                </c:pt>
                <c:pt idx="3">
                  <c:v>12790</c:v>
                </c:pt>
              </c:numCache>
            </c:numRef>
          </c:val>
          <c:extLst>
            <c:ext xmlns:c16="http://schemas.microsoft.com/office/drawing/2014/chart" uri="{C3380CC4-5D6E-409C-BE32-E72D297353CC}">
              <c16:uniqueId val="{00000006-19DD-4DF8-9A84-AFEAF1FA7D80}"/>
            </c:ext>
          </c:extLst>
        </c:ser>
        <c:ser>
          <c:idx val="1"/>
          <c:order val="1"/>
          <c:tx>
            <c:strRef>
              <c:f>RajkumarMali!$E$38</c:f>
              <c:strCache>
                <c:ptCount val="1"/>
                <c:pt idx="0">
                  <c:v>Sum of Number of Guests</c:v>
                </c:pt>
              </c:strCache>
            </c:strRef>
          </c:tx>
          <c:spPr>
            <a:solidFill>
              <a:schemeClr val="accent2"/>
            </a:solidFill>
            <a:ln>
              <a:noFill/>
            </a:ln>
            <a:effectLst/>
          </c:spPr>
          <c:invertIfNegative val="0"/>
          <c:cat>
            <c:strRef>
              <c:f>RajkumarMali!$C$39:$C$43</c:f>
              <c:strCache>
                <c:ptCount val="4"/>
                <c:pt idx="0">
                  <c:v>Birthday</c:v>
                </c:pt>
                <c:pt idx="1">
                  <c:v>Corporate</c:v>
                </c:pt>
                <c:pt idx="2">
                  <c:v>Social Gathering</c:v>
                </c:pt>
                <c:pt idx="3">
                  <c:v>Wedding</c:v>
                </c:pt>
              </c:strCache>
            </c:strRef>
          </c:cat>
          <c:val>
            <c:numRef>
              <c:f>RajkumarMali!$E$39:$E$43</c:f>
              <c:numCache>
                <c:formatCode>General</c:formatCode>
                <c:ptCount val="4"/>
                <c:pt idx="0">
                  <c:v>118552</c:v>
                </c:pt>
                <c:pt idx="1">
                  <c:v>162429</c:v>
                </c:pt>
                <c:pt idx="2">
                  <c:v>144677</c:v>
                </c:pt>
                <c:pt idx="3">
                  <c:v>140670</c:v>
                </c:pt>
              </c:numCache>
            </c:numRef>
          </c:val>
          <c:extLst>
            <c:ext xmlns:c16="http://schemas.microsoft.com/office/drawing/2014/chart" uri="{C3380CC4-5D6E-409C-BE32-E72D297353CC}">
              <c16:uniqueId val="{00000008-19DD-4DF8-9A84-AFEAF1FA7D80}"/>
            </c:ext>
          </c:extLst>
        </c:ser>
        <c:dLbls>
          <c:showLegendKey val="0"/>
          <c:showVal val="0"/>
          <c:showCatName val="0"/>
          <c:showSerName val="0"/>
          <c:showPercent val="0"/>
          <c:showBubbleSize val="0"/>
        </c:dLbls>
        <c:gapWidth val="140"/>
        <c:overlap val="-30"/>
        <c:axId val="1736547848"/>
        <c:axId val="1809008136"/>
      </c:barChart>
      <c:catAx>
        <c:axId val="1736547848"/>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Event Type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09008136"/>
        <c:crosses val="autoZero"/>
        <c:auto val="1"/>
        <c:lblAlgn val="ctr"/>
        <c:lblOffset val="100"/>
        <c:noMultiLvlLbl val="0"/>
      </c:catAx>
      <c:valAx>
        <c:axId val="1809008136"/>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36547848"/>
        <c:crosses val="autoZero"/>
        <c:crossBetween val="between"/>
        <c:dispUnits>
          <c:builtInUnit val="thousands"/>
          <c:dispUnitsLbl>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dispUnitsLbl>
        </c:dispUnits>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6="http://schemas.microsoft.com/office/drawing/2014/chart" uri="{E28EC0CA-F0BB-4C9C-879D-F8772B89E7AC}">
      <c16:pivotOptions16>
        <c16:showExpandCollapseFieldButtons val="1"/>
      </c16:pivotOptions16>
    </c:ext>
  </c:extLst>
</c:chartSpace>
</file>

<file path=xl/charts/chart3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[Statistics_DataSet_Interpretation.xlsx]RajkumarMali!PivotTable14</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'Wastage Food Amount' by 'Geographical Location'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5400">
            <a:noFill/>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standard"/>
        <c:varyColors val="0"/>
        <c:ser>
          <c:idx val="0"/>
          <c:order val="0"/>
          <c:tx>
            <c:strRef>
              <c:f>RajkumarMali!$D$3</c:f>
              <c:strCache>
                <c:ptCount val="1"/>
                <c:pt idx="0">
                  <c:v>Total</c:v>
                </c:pt>
              </c:strCache>
            </c:strRef>
          </c:tx>
          <c:spPr>
            <a:solidFill>
              <a:schemeClr val="accent1"/>
            </a:solidFill>
            <a:ln w="25400">
              <a:noFill/>
            </a:ln>
            <a:effectLst/>
          </c:spPr>
          <c:cat>
            <c:strRef>
              <c:f>RajkumarMali!$C$4:$C$7</c:f>
              <c:strCache>
                <c:ptCount val="3"/>
                <c:pt idx="0">
                  <c:v>Rural</c:v>
                </c:pt>
                <c:pt idx="1">
                  <c:v>Suburban</c:v>
                </c:pt>
                <c:pt idx="2">
                  <c:v>Urban</c:v>
                </c:pt>
              </c:strCache>
            </c:strRef>
          </c:cat>
          <c:val>
            <c:numRef>
              <c:f>RajkumarMali!$D$4:$D$7</c:f>
              <c:numCache>
                <c:formatCode>General</c:formatCode>
                <c:ptCount val="3"/>
                <c:pt idx="0">
                  <c:v>10651</c:v>
                </c:pt>
                <c:pt idx="1">
                  <c:v>23618</c:v>
                </c:pt>
                <c:pt idx="2">
                  <c:v>16583</c:v>
                </c:pt>
              </c:numCache>
            </c:numRef>
          </c:val>
          <c:extLst>
            <c:ext xmlns:c16="http://schemas.microsoft.com/office/drawing/2014/chart" uri="{C3380CC4-5D6E-409C-BE32-E72D297353CC}">
              <c16:uniqueId val="{00000005-5D16-4C9A-AADD-2CC331D59C5D}"/>
            </c:ext>
          </c:extLst>
        </c:ser>
        <c:dLbls>
          <c:showLegendKey val="0"/>
          <c:showVal val="0"/>
          <c:showCatName val="0"/>
          <c:showSerName val="0"/>
          <c:showPercent val="0"/>
          <c:showBubbleSize val="0"/>
        </c:dLbls>
        <c:axId val="1049027079"/>
        <c:axId val="1049029127"/>
      </c:areaChart>
      <c:catAx>
        <c:axId val="1049027079"/>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Geographical Location</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49029127"/>
        <c:crosses val="autoZero"/>
        <c:auto val="1"/>
        <c:lblAlgn val="ctr"/>
        <c:lblOffset val="100"/>
        <c:noMultiLvlLbl val="0"/>
      </c:catAx>
      <c:valAx>
        <c:axId val="1049029127"/>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Wastage Food Amount</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49027079"/>
        <c:crosses val="autoZero"/>
        <c:crossBetween val="midCat"/>
        <c:dispUnits>
          <c:builtInUnit val="thousands"/>
          <c:dispUnitsLbl>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dispUnitsLbl>
        </c:dispUnits>
      </c:valAx>
      <c:spPr>
        <a:noFill/>
        <a:ln>
          <a:noFill/>
        </a:ln>
        <a:effectLst/>
      </c:spPr>
    </c:plotArea>
    <c:plotVisOnly val="1"/>
    <c:dispBlanksAs val="zero"/>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numDim type="size">
        <cx:f>_xlchart.v1.0</cx:f>
      </cx:numDim>
    </cx:data>
  </cx:chartData>
  <cx:chart>
    <cx:title pos="t" align="ctr" overlay="0">
      <cx:tx>
        <cx:txData>
          <cx:v>COUNT OF FOOD WASTAGE</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Aptos Narrow" panose="02110004020202020204"/>
            </a:rPr>
            <a:t>COUNT OF FOOD WASTAGE</a:t>
          </a:r>
        </a:p>
      </cx:txPr>
    </cx:title>
    <cx:plotArea>
      <cx:plotAreaRegion>
        <cx:series layoutId="treemap" uniqueId="{2C5EB603-8A6D-45EE-9FCE-EAA5835139EC}">
          <cx:dataLabels>
            <cx:txPr>
              <a:bodyPr vertOverflow="overflow" horzOverflow="overflow" wrap="square" lIns="0" tIns="0" rIns="0" bIns="0"/>
              <a:lstStyle/>
              <a:p>
                <a:pPr algn="ctr" rtl="0">
                  <a:defRPr sz="1200" b="0" i="0">
                    <a:solidFill>
                      <a:srgbClr val="000000"/>
                    </a:solidFill>
                    <a:latin typeface="Calibri" panose="020F0502020204030204" pitchFamily="34" charset="0"/>
                    <a:ea typeface="Calibri" panose="020F0502020204030204" pitchFamily="34" charset="0"/>
                    <a:cs typeface="Calibri" panose="020F0502020204030204" pitchFamily="34" charset="0"/>
                  </a:defRPr>
                </a:pPr>
                <a:endParaRPr/>
              </a:p>
            </cx:txPr>
            <cx:visibility seriesName="0" categoryName="1" value="0"/>
          </cx:dataLabels>
          <cx:dataId val="0"/>
          <cx:layoutPr>
            <cx:parentLabelLayout val="overlapping"/>
          </cx:layoutPr>
        </cx:series>
      </cx:plotAreaRegion>
    </cx:plotArea>
    <cx:legend pos="t" align="ctr" overlay="0">
      <cx:txPr>
        <a:bodyPr spcFirstLastPara="1" vertOverflow="ellipsis" horzOverflow="overflow" wrap="square" lIns="0" tIns="0" rIns="0" bIns="0" anchor="ctr" anchorCtr="1"/>
        <a:lstStyle/>
        <a:p>
          <a:pPr algn="ctr" rtl="0">
            <a:defRPr/>
          </a:pPr>
          <a:endParaRPr lang="en-US" sz="900" b="0" i="0" u="none" strike="noStrike" baseline="0">
            <a:solidFill>
              <a:sysClr val="windowText" lastClr="000000">
                <a:lumMod val="65000"/>
                <a:lumOff val="35000"/>
              </a:sysClr>
            </a:solidFill>
            <a:latin typeface="Aptos Narrow" panose="02110004020202020204"/>
          </a:endParaRPr>
        </a:p>
      </cx:txPr>
    </cx:legend>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numDim type="size">
        <cx:f>_xlchart.v1.1</cx:f>
      </cx:numDim>
    </cx:data>
  </cx:chartData>
  <cx:chart>
    <cx:title pos="t" align="ctr" overlay="0">
      <cx:tx>
        <cx:txData>
          <cx:v>COUNT OF FOOD WASTAGE</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Aptos Narrow" panose="02110004020202020204"/>
            </a:rPr>
            <a:t>COUNT OF FOOD WASTAGE</a:t>
          </a:r>
        </a:p>
      </cx:txPr>
    </cx:title>
    <cx:plotArea>
      <cx:plotAreaRegion>
        <cx:series layoutId="treemap" uniqueId="{2C5EB603-8A6D-45EE-9FCE-EAA5835139EC}">
          <cx:tx>
            <cx:txData>
              <cx:f/>
              <cx:v/>
            </cx:txData>
          </cx:tx>
          <cx:dataLabels>
            <cx:txPr>
              <a:bodyPr vertOverflow="overflow" horzOverflow="overflow" wrap="square" lIns="0" tIns="0" rIns="0" bIns="0"/>
              <a:lstStyle/>
              <a:p>
                <a:pPr algn="ctr" rtl="0">
                  <a:defRPr sz="1200" b="0" i="0">
                    <a:solidFill>
                      <a:srgbClr val="000000"/>
                    </a:solidFill>
                    <a:latin typeface="Calibri" panose="020F0502020204030204" pitchFamily="34" charset="0"/>
                    <a:ea typeface="Calibri" panose="020F0502020204030204" pitchFamily="34" charset="0"/>
                    <a:cs typeface="Calibri" panose="020F0502020204030204" pitchFamily="34" charset="0"/>
                  </a:defRPr>
                </a:pPr>
                <a:endParaRPr/>
              </a:p>
            </cx:txPr>
            <cx:visibility seriesName="0" categoryName="1" value="0"/>
          </cx:dataLabels>
          <cx:dataId val="0"/>
          <cx:layoutPr>
            <cx:parentLabelLayout val="overlapping"/>
          </cx:layoutPr>
        </cx:series>
      </cx:plotAreaRegion>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withinLinear" id="17">
  <a:schemeClr val="accent4"/>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90">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8.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9.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0.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6.xml><?xml version="1.0" encoding="utf-8"?>
<cs:chartStyle xmlns:cs="http://schemas.microsoft.com/office/drawing/2012/chartStyle" xmlns:a="http://schemas.openxmlformats.org/drawingml/2006/main" id="264">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27.xml><?xml version="1.0" encoding="utf-8"?>
<cs:chartStyle xmlns:cs="http://schemas.microsoft.com/office/drawing/2012/chartStyle" xmlns:a="http://schemas.openxmlformats.org/drawingml/2006/main" id="28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solidFill>
        <a:schemeClr val="phClr">
          <a:alpha val="85000"/>
        </a:schemeClr>
      </a:solidFill>
      <a:ln w="9525" cap="flat" cmpd="sng" algn="ctr">
        <a:solidFill>
          <a:schemeClr val="phClr">
            <a:lumMod val="75000"/>
          </a:schemeClr>
        </a:solidFill>
        <a:round/>
      </a:ln>
    </cs:spPr>
  </cs:dataPoint>
  <cs:dataPoint3D>
    <cs:lnRef idx="0">
      <cs:styleClr val="auto"/>
    </cs:lnRef>
    <cs:fillRef idx="0">
      <cs:styleClr val="auto"/>
    </cs:fillRef>
    <cs:effectRef idx="0">
      <cs:styleClr val="auto"/>
    </cs:effectRef>
    <cs:fontRef idx="minor">
      <a:schemeClr val="dk1"/>
    </cs:fontRef>
    <cs:spPr>
      <a:solidFill>
        <a:schemeClr val="phClr">
          <a:alpha val="85000"/>
        </a:schemeClr>
      </a:solidFill>
      <a:ln w="9525" cap="flat" cmpd="sng" algn="ctr">
        <a:solidFill>
          <a:schemeClr val="phClr">
            <a:lumMod val="75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spPr>
      <a:solidFill>
        <a:schemeClr val="lt1">
          <a:lumMod val="95000"/>
        </a:schemeClr>
      </a:solidFill>
      <a:sp3d/>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28.xml><?xml version="1.0" encoding="utf-8"?>
<cs:chartStyle xmlns:cs="http://schemas.microsoft.com/office/drawing/2012/chartStyle" xmlns:a="http://schemas.openxmlformats.org/drawingml/2006/main" id="205">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2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0.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5.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3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7.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8" Type="http://schemas.openxmlformats.org/officeDocument/2006/relationships/chart" Target="../charts/chart8.xml"/><Relationship Id="rId3" Type="http://schemas.openxmlformats.org/officeDocument/2006/relationships/chart" Target="../charts/chart4.xml"/><Relationship Id="rId7" Type="http://schemas.openxmlformats.org/officeDocument/2006/relationships/chart" Target="../charts/chart7.xml"/><Relationship Id="rId2" Type="http://schemas.openxmlformats.org/officeDocument/2006/relationships/chart" Target="../charts/chart3.xml"/><Relationship Id="rId1" Type="http://schemas.openxmlformats.org/officeDocument/2006/relationships/chart" Target="../charts/chart2.xml"/><Relationship Id="rId6" Type="http://schemas.openxmlformats.org/officeDocument/2006/relationships/image" Target="../media/image1.jpeg"/><Relationship Id="rId5" Type="http://schemas.openxmlformats.org/officeDocument/2006/relationships/chart" Target="../charts/chart6.xml"/><Relationship Id="rId10" Type="http://schemas.openxmlformats.org/officeDocument/2006/relationships/chart" Target="../charts/chart9.xml"/><Relationship Id="rId4" Type="http://schemas.openxmlformats.org/officeDocument/2006/relationships/chart" Target="../charts/chart5.xml"/><Relationship Id="rId9" Type="http://schemas.microsoft.com/office/2014/relationships/chartEx" Target="../charts/chartEx1.xml"/></Relationships>
</file>

<file path=xl/drawings/_rels/drawing5.xml.rels><?xml version="1.0" encoding="UTF-8" standalone="yes"?>
<Relationships xmlns="http://schemas.openxmlformats.org/package/2006/relationships"><Relationship Id="rId8" Type="http://schemas.openxmlformats.org/officeDocument/2006/relationships/chart" Target="../charts/chart17.xml"/><Relationship Id="rId3" Type="http://schemas.openxmlformats.org/officeDocument/2006/relationships/chart" Target="../charts/chart12.xml"/><Relationship Id="rId7" Type="http://schemas.openxmlformats.org/officeDocument/2006/relationships/chart" Target="../charts/chart16.xml"/><Relationship Id="rId2" Type="http://schemas.openxmlformats.org/officeDocument/2006/relationships/chart" Target="../charts/chart11.xml"/><Relationship Id="rId1" Type="http://schemas.openxmlformats.org/officeDocument/2006/relationships/chart" Target="../charts/chart10.xml"/><Relationship Id="rId6" Type="http://schemas.openxmlformats.org/officeDocument/2006/relationships/chart" Target="../charts/chart15.xml"/><Relationship Id="rId5" Type="http://schemas.openxmlformats.org/officeDocument/2006/relationships/chart" Target="../charts/chart14.xml"/><Relationship Id="rId4" Type="http://schemas.openxmlformats.org/officeDocument/2006/relationships/chart" Target="../charts/chart13.xml"/></Relationships>
</file>

<file path=xl/drawings/_rels/drawing6.xml.rels><?xml version="1.0" encoding="UTF-8" standalone="yes"?>
<Relationships xmlns="http://schemas.openxmlformats.org/package/2006/relationships"><Relationship Id="rId3" Type="http://schemas.openxmlformats.org/officeDocument/2006/relationships/chart" Target="../charts/chart20.xml"/><Relationship Id="rId2" Type="http://schemas.openxmlformats.org/officeDocument/2006/relationships/chart" Target="../charts/chart19.xml"/><Relationship Id="rId1" Type="http://schemas.openxmlformats.org/officeDocument/2006/relationships/chart" Target="../charts/chart18.xml"/><Relationship Id="rId4" Type="http://schemas.openxmlformats.org/officeDocument/2006/relationships/chart" Target="../charts/chart21.xml"/></Relationships>
</file>

<file path=xl/drawings/_rels/drawing7.xml.rels><?xml version="1.0" encoding="UTF-8" standalone="yes"?>
<Relationships xmlns="http://schemas.openxmlformats.org/package/2006/relationships"><Relationship Id="rId3" Type="http://schemas.openxmlformats.org/officeDocument/2006/relationships/chart" Target="../charts/chart24.xml"/><Relationship Id="rId2" Type="http://schemas.openxmlformats.org/officeDocument/2006/relationships/chart" Target="../charts/chart23.xml"/><Relationship Id="rId1" Type="http://schemas.openxmlformats.org/officeDocument/2006/relationships/chart" Target="../charts/chart22.xml"/><Relationship Id="rId4" Type="http://schemas.openxmlformats.org/officeDocument/2006/relationships/chart" Target="../charts/chart25.xml"/></Relationships>
</file>

<file path=xl/drawings/_rels/drawing8.xml.rels><?xml version="1.0" encoding="UTF-8" standalone="yes"?>
<Relationships xmlns="http://schemas.openxmlformats.org/package/2006/relationships"><Relationship Id="rId3" Type="http://schemas.openxmlformats.org/officeDocument/2006/relationships/chart" Target="../charts/chart27.xml"/><Relationship Id="rId2" Type="http://schemas.openxmlformats.org/officeDocument/2006/relationships/chart" Target="../charts/chart26.xml"/><Relationship Id="rId1" Type="http://schemas.openxmlformats.org/officeDocument/2006/relationships/image" Target="../media/image2.png"/><Relationship Id="rId4" Type="http://schemas.openxmlformats.org/officeDocument/2006/relationships/chart" Target="../charts/chart28.xml"/></Relationships>
</file>

<file path=xl/drawings/_rels/drawing9.xml.rels><?xml version="1.0" encoding="UTF-8" standalone="yes"?>
<Relationships xmlns="http://schemas.openxmlformats.org/package/2006/relationships"><Relationship Id="rId3" Type="http://schemas.openxmlformats.org/officeDocument/2006/relationships/chart" Target="../charts/chart31.xml"/><Relationship Id="rId2" Type="http://schemas.openxmlformats.org/officeDocument/2006/relationships/chart" Target="../charts/chart30.xml"/><Relationship Id="rId1" Type="http://schemas.openxmlformats.org/officeDocument/2006/relationships/chart" Target="../charts/chart29.xml"/><Relationship Id="rId5" Type="http://schemas.openxmlformats.org/officeDocument/2006/relationships/chart" Target="../charts/chart33.xml"/><Relationship Id="rId4" Type="http://schemas.openxmlformats.org/officeDocument/2006/relationships/chart" Target="../charts/chart32.xml"/></Relationships>
</file>

<file path=xl/drawings/_rels/drawing10.xml.rels><?xml version="1.0" encoding="UTF-8" standalone="yes"?>
<Relationships xmlns="http://schemas.openxmlformats.org/package/2006/relationships"><Relationship Id="rId1" Type="http://schemas.openxmlformats.org/officeDocument/2006/relationships/chart" Target="../charts/chart34.xml"/></Relationships>
</file>

<file path=xl/drawings/_rels/drawing11.xml.rels><?xml version="1.0" encoding="UTF-8" standalone="yes"?>
<Relationships xmlns="http://schemas.openxmlformats.org/package/2006/relationships"><Relationship Id="rId3" Type="http://schemas.openxmlformats.org/officeDocument/2006/relationships/chart" Target="../charts/chart36.xml"/><Relationship Id="rId2" Type="http://schemas.openxmlformats.org/officeDocument/2006/relationships/chart" Target="../charts/chart35.xml"/><Relationship Id="rId1" Type="http://schemas.microsoft.com/office/2014/relationships/chartEx" Target="../charts/chartEx2.xml"/></Relationships>
</file>

<file path=xl/drawings/drawing1.xml><?xml version="1.0" encoding="utf-8"?>
<xdr:wsDr xmlns:xdr="http://schemas.openxmlformats.org/drawingml/2006/spreadsheetDrawing" xmlns:a="http://schemas.openxmlformats.org/drawingml/2006/main">
  <xdr:twoCellAnchor>
    <xdr:from>
      <xdr:col>3</xdr:col>
      <xdr:colOff>251460</xdr:colOff>
      <xdr:row>0</xdr:row>
      <xdr:rowOff>175260</xdr:rowOff>
    </xdr:from>
    <xdr:to>
      <xdr:col>9</xdr:col>
      <xdr:colOff>251460</xdr:colOff>
      <xdr:row>10</xdr:row>
      <xdr:rowOff>175260</xdr:rowOff>
    </xdr:to>
    <xdr:graphicFrame macro="">
      <xdr:nvGraphicFramePr>
        <xdr:cNvPr id="2" name="Chart 1">
          <a:extLst>
            <a:ext uri="{FF2B5EF4-FFF2-40B4-BE49-F238E27FC236}">
              <a16:creationId xmlns:a16="http://schemas.microsoft.com/office/drawing/2014/main" id="{3A60832F-CF96-B0D9-DD77-D2893B96FD3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6</xdr:col>
      <xdr:colOff>599923</xdr:colOff>
      <xdr:row>10</xdr:row>
      <xdr:rowOff>170358</xdr:rowOff>
    </xdr:from>
    <xdr:to>
      <xdr:col>10</xdr:col>
      <xdr:colOff>582072</xdr:colOff>
      <xdr:row>26</xdr:row>
      <xdr:rowOff>42464</xdr:rowOff>
    </xdr:to>
    <xdr:graphicFrame macro="">
      <xdr:nvGraphicFramePr>
        <xdr:cNvPr id="23" name="Chart 22">
          <a:extLst>
            <a:ext uri="{FF2B5EF4-FFF2-40B4-BE49-F238E27FC236}">
              <a16:creationId xmlns:a16="http://schemas.microsoft.com/office/drawing/2014/main" id="{1EC4CF2F-1629-44D3-8362-00241A42AE56}"/>
            </a:ext>
            <a:ext uri="{147F2762-F138-4A5C-976F-8EAC2B608ADB}">
              <a16:predDERef xmlns:a16="http://schemas.microsoft.com/office/drawing/2014/main" pred="{BE893190-9133-FB8B-58DD-8F06342E399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oneCellAnchor>
    <xdr:from>
      <xdr:col>13</xdr:col>
      <xdr:colOff>103322</xdr:colOff>
      <xdr:row>1</xdr:row>
      <xdr:rowOff>129152</xdr:rowOff>
    </xdr:from>
    <xdr:ext cx="184731" cy="264560"/>
    <xdr:sp macro="" textlink="">
      <xdr:nvSpPr>
        <xdr:cNvPr id="7" name="TextBox 6">
          <a:extLst>
            <a:ext uri="{FF2B5EF4-FFF2-40B4-BE49-F238E27FC236}">
              <a16:creationId xmlns:a16="http://schemas.microsoft.com/office/drawing/2014/main" id="{CBE6D737-398F-BE17-4759-97B16A88F6A8}"/>
            </a:ext>
          </a:extLst>
        </xdr:cNvPr>
        <xdr:cNvSpPr txBox="1"/>
      </xdr:nvSpPr>
      <xdr:spPr>
        <a:xfrm>
          <a:off x="7994542" y="30996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kern="1200"/>
        </a:p>
      </xdr:txBody>
    </xdr:sp>
    <xdr:clientData/>
  </xdr:oneCellAnchor>
  <xdr:twoCellAnchor>
    <xdr:from>
      <xdr:col>0</xdr:col>
      <xdr:colOff>40822</xdr:colOff>
      <xdr:row>0</xdr:row>
      <xdr:rowOff>19536</xdr:rowOff>
    </xdr:from>
    <xdr:to>
      <xdr:col>3</xdr:col>
      <xdr:colOff>16711</xdr:colOff>
      <xdr:row>45</xdr:row>
      <xdr:rowOff>161101</xdr:rowOff>
    </xdr:to>
    <xdr:sp macro="" textlink="">
      <xdr:nvSpPr>
        <xdr:cNvPr id="9" name="Rectangle 8">
          <a:extLst>
            <a:ext uri="{FF2B5EF4-FFF2-40B4-BE49-F238E27FC236}">
              <a16:creationId xmlns:a16="http://schemas.microsoft.com/office/drawing/2014/main" id="{74737DE1-84C0-0159-9C6D-88EFF9259DA6}"/>
            </a:ext>
          </a:extLst>
        </xdr:cNvPr>
        <xdr:cNvSpPr/>
      </xdr:nvSpPr>
      <xdr:spPr>
        <a:xfrm>
          <a:off x="40822" y="19536"/>
          <a:ext cx="1812853" cy="8101744"/>
        </a:xfrm>
        <a:prstGeom prst="rect">
          <a:avLst/>
        </a:prstGeom>
        <a:gradFill flip="none" rotWithShape="1">
          <a:gsLst>
            <a:gs pos="0">
              <a:schemeClr val="accent4">
                <a:lumMod val="0"/>
                <a:lumOff val="100000"/>
              </a:schemeClr>
            </a:gs>
            <a:gs pos="3000">
              <a:schemeClr val="accent4">
                <a:lumMod val="0"/>
                <a:lumOff val="100000"/>
              </a:schemeClr>
            </a:gs>
            <a:gs pos="75000">
              <a:schemeClr val="accent4">
                <a:lumMod val="100000"/>
              </a:schemeClr>
            </a:gs>
          </a:gsLst>
          <a:path path="shape">
            <a:fillToRect l="50000" t="50000" r="50000" b="50000"/>
          </a:path>
          <a:tileRect/>
        </a:gradFill>
        <a:ln>
          <a:noFill/>
        </a:ln>
        <a:effectLst>
          <a:glow rad="63500">
            <a:schemeClr val="accent1">
              <a:satMod val="175000"/>
              <a:alpha val="40000"/>
            </a:schemeClr>
          </a:glo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kern="1200"/>
        </a:p>
      </xdr:txBody>
    </xdr:sp>
    <xdr:clientData/>
  </xdr:twoCellAnchor>
  <xdr:twoCellAnchor>
    <xdr:from>
      <xdr:col>0</xdr:col>
      <xdr:colOff>9636</xdr:colOff>
      <xdr:row>0</xdr:row>
      <xdr:rowOff>0</xdr:rowOff>
    </xdr:from>
    <xdr:to>
      <xdr:col>37</xdr:col>
      <xdr:colOff>45355</xdr:colOff>
      <xdr:row>2</xdr:row>
      <xdr:rowOff>164831</xdr:rowOff>
    </xdr:to>
    <xdr:sp macro="" textlink="">
      <xdr:nvSpPr>
        <xdr:cNvPr id="11" name="TextBox 10">
          <a:extLst>
            <a:ext uri="{FF2B5EF4-FFF2-40B4-BE49-F238E27FC236}">
              <a16:creationId xmlns:a16="http://schemas.microsoft.com/office/drawing/2014/main" id="{FD466AC2-6028-4067-B528-77B9BB788313}"/>
            </a:ext>
          </a:extLst>
        </xdr:cNvPr>
        <xdr:cNvSpPr txBox="1"/>
      </xdr:nvSpPr>
      <xdr:spPr>
        <a:xfrm>
          <a:off x="9636" y="0"/>
          <a:ext cx="22425072" cy="523419"/>
        </a:xfrm>
        <a:prstGeom prst="rect">
          <a:avLst/>
        </a:prstGeom>
        <a:gradFill flip="none" rotWithShape="1">
          <a:gsLst>
            <a:gs pos="0">
              <a:schemeClr val="accent4">
                <a:lumMod val="0"/>
                <a:lumOff val="100000"/>
              </a:schemeClr>
            </a:gs>
            <a:gs pos="35000">
              <a:schemeClr val="accent4">
                <a:lumMod val="0"/>
                <a:lumOff val="100000"/>
              </a:schemeClr>
            </a:gs>
            <a:gs pos="100000">
              <a:schemeClr val="accent4">
                <a:lumMod val="100000"/>
              </a:schemeClr>
            </a:gs>
          </a:gsLst>
          <a:path path="shape">
            <a:fillToRect l="50000" t="50000" r="50000" b="50000"/>
          </a:path>
          <a:tileRect/>
        </a:gra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3600" b="1" kern="1200" cap="none" spc="50">
              <a:ln w="9525" cmpd="sng">
                <a:solidFill>
                  <a:schemeClr val="accent1"/>
                </a:solidFill>
                <a:prstDash val="solid"/>
              </a:ln>
              <a:solidFill>
                <a:srgbClr val="70AD47">
                  <a:tint val="1000"/>
                </a:srgbClr>
              </a:solidFill>
              <a:effectLst>
                <a:glow rad="63500">
                  <a:schemeClr val="accent1">
                    <a:satMod val="175000"/>
                    <a:alpha val="40000"/>
                  </a:schemeClr>
                </a:glow>
              </a:effectLst>
            </a:rPr>
            <a:t>Food wastage Interpretation Dashboard</a:t>
          </a:r>
        </a:p>
      </xdr:txBody>
    </xdr:sp>
    <xdr:clientData/>
  </xdr:twoCellAnchor>
  <xdr:twoCellAnchor editAs="oneCell">
    <xdr:from>
      <xdr:col>0</xdr:col>
      <xdr:colOff>44062</xdr:colOff>
      <xdr:row>3</xdr:row>
      <xdr:rowOff>64405</xdr:rowOff>
    </xdr:from>
    <xdr:to>
      <xdr:col>2</xdr:col>
      <xdr:colOff>497757</xdr:colOff>
      <xdr:row>10</xdr:row>
      <xdr:rowOff>19017</xdr:rowOff>
    </xdr:to>
    <mc:AlternateContent xmlns:mc="http://schemas.openxmlformats.org/markup-compatibility/2006" xmlns:a14="http://schemas.microsoft.com/office/drawing/2010/main">
      <mc:Choice Requires="a14">
        <xdr:graphicFrame macro="">
          <xdr:nvGraphicFramePr>
            <xdr:cNvPr id="12" name="Preparation Method 2">
              <a:extLst>
                <a:ext uri="{FF2B5EF4-FFF2-40B4-BE49-F238E27FC236}">
                  <a16:creationId xmlns:a16="http://schemas.microsoft.com/office/drawing/2014/main" id="{6D46668B-FAFC-4B26-9897-707F3438DDEE}"/>
                </a:ext>
              </a:extLst>
            </xdr:cNvPr>
            <xdr:cNvGraphicFramePr/>
          </xdr:nvGraphicFramePr>
          <xdr:xfrm>
            <a:off x="0" y="0"/>
            <a:ext cx="0" cy="0"/>
          </xdr:xfrm>
          <a:graphic>
            <a:graphicData uri="http://schemas.microsoft.com/office/drawing/2010/slicer">
              <sle:slicer xmlns:sle="http://schemas.microsoft.com/office/drawing/2010/slicer" name="Preparation Method 2"/>
            </a:graphicData>
          </a:graphic>
        </xdr:graphicFrame>
      </mc:Choice>
      <mc:Fallback xmlns="">
        <xdr:sp macro="" textlink="">
          <xdr:nvSpPr>
            <xdr:cNvPr id="0" name=""/>
            <xdr:cNvSpPr>
              <a:spLocks noTextEdit="1"/>
            </xdr:cNvSpPr>
          </xdr:nvSpPr>
          <xdr:spPr>
            <a:xfrm>
              <a:off x="44062" y="600186"/>
              <a:ext cx="1668133" cy="120476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39555</xdr:colOff>
      <xdr:row>10</xdr:row>
      <xdr:rowOff>128239</xdr:rowOff>
    </xdr:from>
    <xdr:to>
      <xdr:col>2</xdr:col>
      <xdr:colOff>497759</xdr:colOff>
      <xdr:row>20</xdr:row>
      <xdr:rowOff>66687</xdr:rowOff>
    </xdr:to>
    <mc:AlternateContent xmlns:mc="http://schemas.openxmlformats.org/markup-compatibility/2006" xmlns:a14="http://schemas.microsoft.com/office/drawing/2010/main">
      <mc:Choice Requires="a14">
        <xdr:graphicFrame macro="">
          <xdr:nvGraphicFramePr>
            <xdr:cNvPr id="13" name="Type of Food 2">
              <a:extLst>
                <a:ext uri="{FF2B5EF4-FFF2-40B4-BE49-F238E27FC236}">
                  <a16:creationId xmlns:a16="http://schemas.microsoft.com/office/drawing/2014/main" id="{6ECA6801-5D0F-4601-BFA2-D9480875D765}"/>
                </a:ext>
              </a:extLst>
            </xdr:cNvPr>
            <xdr:cNvGraphicFramePr/>
          </xdr:nvGraphicFramePr>
          <xdr:xfrm>
            <a:off x="0" y="0"/>
            <a:ext cx="0" cy="0"/>
          </xdr:xfrm>
          <a:graphic>
            <a:graphicData uri="http://schemas.microsoft.com/office/drawing/2010/slicer">
              <sle:slicer xmlns:sle="http://schemas.microsoft.com/office/drawing/2010/slicer" name="Type of Food 2"/>
            </a:graphicData>
          </a:graphic>
        </xdr:graphicFrame>
      </mc:Choice>
      <mc:Fallback xmlns="">
        <xdr:sp macro="" textlink="">
          <xdr:nvSpPr>
            <xdr:cNvPr id="0" name=""/>
            <xdr:cNvSpPr>
              <a:spLocks noTextEdit="1"/>
            </xdr:cNvSpPr>
          </xdr:nvSpPr>
          <xdr:spPr>
            <a:xfrm>
              <a:off x="39555" y="1914177"/>
              <a:ext cx="1672642" cy="172438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40823</xdr:colOff>
      <xdr:row>21</xdr:row>
      <xdr:rowOff>19771</xdr:rowOff>
    </xdr:from>
    <xdr:to>
      <xdr:col>2</xdr:col>
      <xdr:colOff>491757</xdr:colOff>
      <xdr:row>27</xdr:row>
      <xdr:rowOff>141564</xdr:rowOff>
    </xdr:to>
    <mc:AlternateContent xmlns:mc="http://schemas.openxmlformats.org/markup-compatibility/2006" xmlns:a14="http://schemas.microsoft.com/office/drawing/2010/main">
      <mc:Choice Requires="a14">
        <xdr:graphicFrame macro="">
          <xdr:nvGraphicFramePr>
            <xdr:cNvPr id="32" name="Geographical Location 4">
              <a:extLst>
                <a:ext uri="{FF2B5EF4-FFF2-40B4-BE49-F238E27FC236}">
                  <a16:creationId xmlns:a16="http://schemas.microsoft.com/office/drawing/2014/main" id="{F6211797-C37B-4E55-93A2-058FE20007CF}"/>
                </a:ext>
              </a:extLst>
            </xdr:cNvPr>
            <xdr:cNvGraphicFramePr/>
          </xdr:nvGraphicFramePr>
          <xdr:xfrm>
            <a:off x="0" y="0"/>
            <a:ext cx="0" cy="0"/>
          </xdr:xfrm>
          <a:graphic>
            <a:graphicData uri="http://schemas.microsoft.com/office/drawing/2010/slicer">
              <sle:slicer xmlns:sle="http://schemas.microsoft.com/office/drawing/2010/slicer" name="Geographical Location 4"/>
            </a:graphicData>
          </a:graphic>
        </xdr:graphicFrame>
      </mc:Choice>
      <mc:Fallback xmlns="">
        <xdr:sp macro="" textlink="">
          <xdr:nvSpPr>
            <xdr:cNvPr id="0" name=""/>
            <xdr:cNvSpPr>
              <a:spLocks noTextEdit="1"/>
            </xdr:cNvSpPr>
          </xdr:nvSpPr>
          <xdr:spPr>
            <a:xfrm>
              <a:off x="40823" y="3770240"/>
              <a:ext cx="1665372" cy="119335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42863</xdr:colOff>
      <xdr:row>28</xdr:row>
      <xdr:rowOff>97195</xdr:rowOff>
    </xdr:from>
    <xdr:to>
      <xdr:col>2</xdr:col>
      <xdr:colOff>491757</xdr:colOff>
      <xdr:row>35</xdr:row>
      <xdr:rowOff>28232</xdr:rowOff>
    </xdr:to>
    <mc:AlternateContent xmlns:mc="http://schemas.openxmlformats.org/markup-compatibility/2006" xmlns:a14="http://schemas.microsoft.com/office/drawing/2010/main">
      <mc:Choice Requires="a14">
        <xdr:graphicFrame macro="">
          <xdr:nvGraphicFramePr>
            <xdr:cNvPr id="34" name="Seasonality 3">
              <a:extLst>
                <a:ext uri="{FF2B5EF4-FFF2-40B4-BE49-F238E27FC236}">
                  <a16:creationId xmlns:a16="http://schemas.microsoft.com/office/drawing/2014/main" id="{F3094B92-4EF8-491C-BC17-EFD56B51F477}"/>
                </a:ext>
              </a:extLst>
            </xdr:cNvPr>
            <xdr:cNvGraphicFramePr/>
          </xdr:nvGraphicFramePr>
          <xdr:xfrm>
            <a:off x="0" y="0"/>
            <a:ext cx="0" cy="0"/>
          </xdr:xfrm>
          <a:graphic>
            <a:graphicData uri="http://schemas.microsoft.com/office/drawing/2010/slicer">
              <sle:slicer xmlns:sle="http://schemas.microsoft.com/office/drawing/2010/slicer" name="Seasonality 3"/>
            </a:graphicData>
          </a:graphic>
        </xdr:graphicFrame>
      </mc:Choice>
      <mc:Fallback xmlns="">
        <xdr:sp macro="" textlink="">
          <xdr:nvSpPr>
            <xdr:cNvPr id="0" name=""/>
            <xdr:cNvSpPr>
              <a:spLocks noTextEdit="1"/>
            </xdr:cNvSpPr>
          </xdr:nvSpPr>
          <xdr:spPr>
            <a:xfrm>
              <a:off x="42863" y="5097820"/>
              <a:ext cx="1663332" cy="1181193"/>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3</xdr:col>
      <xdr:colOff>0</xdr:colOff>
      <xdr:row>3</xdr:row>
      <xdr:rowOff>0</xdr:rowOff>
    </xdr:from>
    <xdr:to>
      <xdr:col>6</xdr:col>
      <xdr:colOff>596714</xdr:colOff>
      <xdr:row>18</xdr:row>
      <xdr:rowOff>50825</xdr:rowOff>
    </xdr:to>
    <xdr:graphicFrame macro="">
      <xdr:nvGraphicFramePr>
        <xdr:cNvPr id="36" name="Chart 7">
          <a:extLst>
            <a:ext uri="{FF2B5EF4-FFF2-40B4-BE49-F238E27FC236}">
              <a16:creationId xmlns:a16="http://schemas.microsoft.com/office/drawing/2014/main" id="{2B3290F4-9577-478E-8796-A246EEB829C5}"/>
            </a:ext>
            <a:ext uri="{147F2762-F138-4A5C-976F-8EAC2B608ADB}">
              <a16:predDERef xmlns:a16="http://schemas.microsoft.com/office/drawing/2014/main" pred="{F3094B92-4EF8-491C-BC17-EFD56B51F47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438806</xdr:colOff>
      <xdr:row>6</xdr:row>
      <xdr:rowOff>162367</xdr:rowOff>
    </xdr:from>
    <xdr:to>
      <xdr:col>6</xdr:col>
      <xdr:colOff>133063</xdr:colOff>
      <xdr:row>11</xdr:row>
      <xdr:rowOff>34028</xdr:rowOff>
    </xdr:to>
    <xdr:grpSp>
      <xdr:nvGrpSpPr>
        <xdr:cNvPr id="51" name="Group 50">
          <a:extLst>
            <a:ext uri="{FF2B5EF4-FFF2-40B4-BE49-F238E27FC236}">
              <a16:creationId xmlns:a16="http://schemas.microsoft.com/office/drawing/2014/main" id="{B23FB6D6-F626-EB85-B652-1AA749FD6BF5}"/>
            </a:ext>
          </a:extLst>
        </xdr:cNvPr>
        <xdr:cNvGrpSpPr/>
      </xdr:nvGrpSpPr>
      <xdr:grpSpPr>
        <a:xfrm>
          <a:off x="2210456" y="1248217"/>
          <a:ext cx="1465907" cy="776536"/>
          <a:chOff x="2255788" y="1229950"/>
          <a:chExt cx="1520044" cy="777155"/>
        </a:xfrm>
      </xdr:grpSpPr>
      <xdr:sp macro="" textlink="VarunShah!$C$2">
        <xdr:nvSpPr>
          <xdr:cNvPr id="37" name="Rectangle 36">
            <a:extLst>
              <a:ext uri="{FF2B5EF4-FFF2-40B4-BE49-F238E27FC236}">
                <a16:creationId xmlns:a16="http://schemas.microsoft.com/office/drawing/2014/main" id="{D0742E9C-CCC4-408A-A3B8-92B4452A212F}"/>
              </a:ext>
            </a:extLst>
          </xdr:cNvPr>
          <xdr:cNvSpPr/>
        </xdr:nvSpPr>
        <xdr:spPr>
          <a:xfrm>
            <a:off x="2588405" y="1639346"/>
            <a:ext cx="854679" cy="367759"/>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fld id="{57469AFC-790C-487B-8905-74EB85F45DF5}" type="TxLink">
              <a:rPr lang="en-US" sz="1400" b="1" i="0" u="none" strike="noStrike" kern="1200">
                <a:solidFill>
                  <a:srgbClr val="000000"/>
                </a:solidFill>
                <a:latin typeface="Aptos Narrow"/>
                <a:ea typeface="Calibri"/>
                <a:cs typeface="Calibri"/>
              </a:rPr>
              <a:pPr algn="ctr"/>
              <a:t> </a:t>
            </a:fld>
            <a:endParaRPr lang="en-IN" sz="1400" b="1" kern="1200"/>
          </a:p>
        </xdr:txBody>
      </xdr:sp>
      <xdr:sp macro="" textlink="">
        <xdr:nvSpPr>
          <xdr:cNvPr id="38" name="Rectangle 14">
            <a:extLst>
              <a:ext uri="{FF2B5EF4-FFF2-40B4-BE49-F238E27FC236}">
                <a16:creationId xmlns:a16="http://schemas.microsoft.com/office/drawing/2014/main" id="{A2273D4E-4402-4A31-9CD8-4A009C2E6178}"/>
              </a:ext>
            </a:extLst>
          </xdr:cNvPr>
          <xdr:cNvSpPr/>
        </xdr:nvSpPr>
        <xdr:spPr>
          <a:xfrm>
            <a:off x="2255788" y="1229950"/>
            <a:ext cx="1520044" cy="568774"/>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IN" sz="1800" b="1" kern="1200">
                <a:solidFill>
                  <a:schemeClr val="tx1"/>
                </a:solidFill>
              </a:rPr>
              <a:t>Birthday</a:t>
            </a:r>
          </a:p>
        </xdr:txBody>
      </xdr:sp>
    </xdr:grpSp>
    <xdr:clientData/>
  </xdr:twoCellAnchor>
  <xdr:twoCellAnchor>
    <xdr:from>
      <xdr:col>6</xdr:col>
      <xdr:colOff>606098</xdr:colOff>
      <xdr:row>3</xdr:row>
      <xdr:rowOff>8023</xdr:rowOff>
    </xdr:from>
    <xdr:to>
      <xdr:col>10</xdr:col>
      <xdr:colOff>580544</xdr:colOff>
      <xdr:row>18</xdr:row>
      <xdr:rowOff>58847</xdr:rowOff>
    </xdr:to>
    <xdr:graphicFrame macro="">
      <xdr:nvGraphicFramePr>
        <xdr:cNvPr id="41" name="Chart 7">
          <a:extLst>
            <a:ext uri="{FF2B5EF4-FFF2-40B4-BE49-F238E27FC236}">
              <a16:creationId xmlns:a16="http://schemas.microsoft.com/office/drawing/2014/main" id="{60409847-6C11-4F42-A2B2-326FEA180030}"/>
            </a:ext>
            <a:ext uri="{147F2762-F138-4A5C-976F-8EAC2B608ADB}">
              <a16:predDERef xmlns:a16="http://schemas.microsoft.com/office/drawing/2014/main" pred="{B23FB6D6-F626-EB85-B652-1AA749FD6BF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8</xdr:col>
      <xdr:colOff>146149</xdr:colOff>
      <xdr:row>9</xdr:row>
      <xdr:rowOff>44001</xdr:rowOff>
    </xdr:from>
    <xdr:to>
      <xdr:col>9</xdr:col>
      <xdr:colOff>453540</xdr:colOff>
      <xdr:row>11</xdr:row>
      <xdr:rowOff>58493</xdr:rowOff>
    </xdr:to>
    <xdr:sp macro="" textlink="VarunShah!$C$3">
      <xdr:nvSpPr>
        <xdr:cNvPr id="42" name="Rectangle 41">
          <a:extLst>
            <a:ext uri="{FF2B5EF4-FFF2-40B4-BE49-F238E27FC236}">
              <a16:creationId xmlns:a16="http://schemas.microsoft.com/office/drawing/2014/main" id="{4E89AEBD-2D23-4B4F-96FF-86F4B1908FA0}"/>
            </a:ext>
          </a:extLst>
        </xdr:cNvPr>
        <xdr:cNvSpPr/>
      </xdr:nvSpPr>
      <xdr:spPr>
        <a:xfrm>
          <a:off x="5009979" y="1722022"/>
          <a:ext cx="915370" cy="387386"/>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fld id="{FE4AD686-A4C5-4343-AB84-16DC31D92B02}" type="TxLink">
            <a:rPr lang="en-US" sz="1400" b="1" i="0" u="none" strike="noStrike" kern="1200">
              <a:solidFill>
                <a:srgbClr val="000000"/>
              </a:solidFill>
              <a:latin typeface="Aptos Narrow"/>
              <a:ea typeface="Calibri"/>
              <a:cs typeface="Calibri"/>
            </a:rPr>
            <a:pPr algn="ctr"/>
            <a:t> </a:t>
          </a:fld>
          <a:endParaRPr lang="en-IN" sz="1400" b="1" kern="1200"/>
        </a:p>
      </xdr:txBody>
    </xdr:sp>
    <xdr:clientData/>
  </xdr:twoCellAnchor>
  <xdr:twoCellAnchor>
    <xdr:from>
      <xdr:col>7</xdr:col>
      <xdr:colOff>447518</xdr:colOff>
      <xdr:row>6</xdr:row>
      <xdr:rowOff>146938</xdr:rowOff>
    </xdr:from>
    <xdr:to>
      <xdr:col>10</xdr:col>
      <xdr:colOff>134479</xdr:colOff>
      <xdr:row>9</xdr:row>
      <xdr:rowOff>182419</xdr:rowOff>
    </xdr:to>
    <xdr:sp macro="" textlink="">
      <xdr:nvSpPr>
        <xdr:cNvPr id="43" name="Rectangle 14">
          <a:extLst>
            <a:ext uri="{FF2B5EF4-FFF2-40B4-BE49-F238E27FC236}">
              <a16:creationId xmlns:a16="http://schemas.microsoft.com/office/drawing/2014/main" id="{69A815DD-2401-4803-BF49-43F06A9D5BDD}"/>
            </a:ext>
          </a:extLst>
        </xdr:cNvPr>
        <xdr:cNvSpPr/>
      </xdr:nvSpPr>
      <xdr:spPr>
        <a:xfrm>
          <a:off x="4703369" y="1265619"/>
          <a:ext cx="1510897" cy="594821"/>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IN" sz="1800" b="1" kern="1200">
              <a:solidFill>
                <a:schemeClr val="tx1"/>
              </a:solidFill>
            </a:rPr>
            <a:t>Corporate</a:t>
          </a:r>
        </a:p>
      </xdr:txBody>
    </xdr:sp>
    <xdr:clientData/>
  </xdr:twoCellAnchor>
  <xdr:twoCellAnchor>
    <xdr:from>
      <xdr:col>3</xdr:col>
      <xdr:colOff>5149</xdr:colOff>
      <xdr:row>11</xdr:row>
      <xdr:rowOff>14006</xdr:rowOff>
    </xdr:from>
    <xdr:to>
      <xdr:col>6</xdr:col>
      <xdr:colOff>594355</xdr:colOff>
      <xdr:row>26</xdr:row>
      <xdr:rowOff>73488</xdr:rowOff>
    </xdr:to>
    <xdr:graphicFrame macro="">
      <xdr:nvGraphicFramePr>
        <xdr:cNvPr id="47" name="Chart 7">
          <a:extLst>
            <a:ext uri="{FF2B5EF4-FFF2-40B4-BE49-F238E27FC236}">
              <a16:creationId xmlns:a16="http://schemas.microsoft.com/office/drawing/2014/main" id="{C9FB377E-6D02-4747-AEF4-CA5524BDD719}"/>
            </a:ext>
            <a:ext uri="{147F2762-F138-4A5C-976F-8EAC2B608ADB}">
              <a16:predDERef xmlns:a16="http://schemas.microsoft.com/office/drawing/2014/main" pred="{69A815DD-2401-4803-BF49-43F06A9D5BD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4</xdr:col>
      <xdr:colOff>237348</xdr:colOff>
      <xdr:row>16</xdr:row>
      <xdr:rowOff>136434</xdr:rowOff>
    </xdr:from>
    <xdr:to>
      <xdr:col>5</xdr:col>
      <xdr:colOff>423675</xdr:colOff>
      <xdr:row>18</xdr:row>
      <xdr:rowOff>146131</xdr:rowOff>
    </xdr:to>
    <xdr:sp macro="" textlink="VarunShah!$C$5">
      <xdr:nvSpPr>
        <xdr:cNvPr id="48" name="Rectangle 47">
          <a:extLst>
            <a:ext uri="{FF2B5EF4-FFF2-40B4-BE49-F238E27FC236}">
              <a16:creationId xmlns:a16="http://schemas.microsoft.com/office/drawing/2014/main" id="{B10FCD0F-DE2B-461F-9CD9-3EB26FE3A029}"/>
            </a:ext>
          </a:extLst>
        </xdr:cNvPr>
        <xdr:cNvSpPr/>
      </xdr:nvSpPr>
      <xdr:spPr>
        <a:xfrm>
          <a:off x="2669263" y="3119583"/>
          <a:ext cx="794306" cy="382591"/>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fld id="{735ABB21-C867-421B-9957-88C205E12F3E}" type="TxLink">
            <a:rPr lang="en-US" sz="1400" b="1" i="0" u="none" strike="noStrike" kern="1200">
              <a:solidFill>
                <a:srgbClr val="000000"/>
              </a:solidFill>
              <a:latin typeface="Aptos Narrow"/>
              <a:ea typeface="Calibri"/>
              <a:cs typeface="Calibri"/>
            </a:rPr>
            <a:pPr algn="ctr"/>
            <a:t> </a:t>
          </a:fld>
          <a:endParaRPr lang="en-IN" sz="1400" b="1" kern="1200"/>
        </a:p>
      </xdr:txBody>
    </xdr:sp>
    <xdr:clientData/>
  </xdr:twoCellAnchor>
  <xdr:twoCellAnchor>
    <xdr:from>
      <xdr:col>3</xdr:col>
      <xdr:colOff>482713</xdr:colOff>
      <xdr:row>14</xdr:row>
      <xdr:rowOff>57451</xdr:rowOff>
    </xdr:from>
    <xdr:to>
      <xdr:col>6</xdr:col>
      <xdr:colOff>172125</xdr:colOff>
      <xdr:row>17</xdr:row>
      <xdr:rowOff>94740</xdr:rowOff>
    </xdr:to>
    <xdr:sp macro="" textlink="">
      <xdr:nvSpPr>
        <xdr:cNvPr id="49" name="Rectangle 14">
          <a:extLst>
            <a:ext uri="{FF2B5EF4-FFF2-40B4-BE49-F238E27FC236}">
              <a16:creationId xmlns:a16="http://schemas.microsoft.com/office/drawing/2014/main" id="{7623D116-92A5-4196-9157-66C304573F99}"/>
            </a:ext>
          </a:extLst>
        </xdr:cNvPr>
        <xdr:cNvSpPr/>
      </xdr:nvSpPr>
      <xdr:spPr>
        <a:xfrm>
          <a:off x="2306649" y="2667706"/>
          <a:ext cx="1513348" cy="59663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IN" sz="1800" b="1" kern="1200">
              <a:solidFill>
                <a:schemeClr val="tx1"/>
              </a:solidFill>
            </a:rPr>
            <a:t>Wedding</a:t>
          </a:r>
        </a:p>
      </xdr:txBody>
    </xdr:sp>
    <xdr:clientData/>
  </xdr:twoCellAnchor>
  <xdr:twoCellAnchor>
    <xdr:from>
      <xdr:col>16</xdr:col>
      <xdr:colOff>397884</xdr:colOff>
      <xdr:row>12</xdr:row>
      <xdr:rowOff>151107</xdr:rowOff>
    </xdr:from>
    <xdr:to>
      <xdr:col>18</xdr:col>
      <xdr:colOff>523875</xdr:colOff>
      <xdr:row>15</xdr:row>
      <xdr:rowOff>51960</xdr:rowOff>
    </xdr:to>
    <xdr:sp macro="" textlink="">
      <xdr:nvSpPr>
        <xdr:cNvPr id="73" name="TextBox 72">
          <a:extLst>
            <a:ext uri="{FF2B5EF4-FFF2-40B4-BE49-F238E27FC236}">
              <a16:creationId xmlns:a16="http://schemas.microsoft.com/office/drawing/2014/main" id="{6C2D8B2D-4758-0E8B-233C-28B7C3E013E9}"/>
            </a:ext>
          </a:extLst>
        </xdr:cNvPr>
        <xdr:cNvSpPr txBox="1"/>
      </xdr:nvSpPr>
      <xdr:spPr>
        <a:xfrm>
          <a:off x="10165339" y="2333198"/>
          <a:ext cx="1346922" cy="44637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2400" b="0" kern="1200" cap="none" spc="50">
              <a:ln w="9525" cmpd="sng">
                <a:solidFill>
                  <a:schemeClr val="tx1"/>
                </a:solidFill>
                <a:prstDash val="solid"/>
              </a:ln>
              <a:solidFill>
                <a:schemeClr val="tx1"/>
              </a:solidFill>
              <a:effectLst/>
            </a:rPr>
            <a:t>13040</a:t>
          </a:r>
        </a:p>
      </xdr:txBody>
    </xdr:sp>
    <xdr:clientData/>
  </xdr:twoCellAnchor>
  <xdr:twoCellAnchor>
    <xdr:from>
      <xdr:col>16</xdr:col>
      <xdr:colOff>336215</xdr:colOff>
      <xdr:row>12</xdr:row>
      <xdr:rowOff>169206</xdr:rowOff>
    </xdr:from>
    <xdr:to>
      <xdr:col>18</xdr:col>
      <xdr:colOff>462206</xdr:colOff>
      <xdr:row>15</xdr:row>
      <xdr:rowOff>70059</xdr:rowOff>
    </xdr:to>
    <xdr:sp macro="" textlink="">
      <xdr:nvSpPr>
        <xdr:cNvPr id="78" name="TextBox 77">
          <a:extLst>
            <a:ext uri="{FF2B5EF4-FFF2-40B4-BE49-F238E27FC236}">
              <a16:creationId xmlns:a16="http://schemas.microsoft.com/office/drawing/2014/main" id="{29AAC825-CEB8-4670-80AC-5EBAF2415B30}"/>
            </a:ext>
          </a:extLst>
        </xdr:cNvPr>
        <xdr:cNvSpPr txBox="1"/>
      </xdr:nvSpPr>
      <xdr:spPr>
        <a:xfrm>
          <a:off x="10067444" y="2350344"/>
          <a:ext cx="1342395" cy="44613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2400" b="0" kern="1200" cap="none" spc="50">
              <a:ln w="9525" cmpd="sng">
                <a:solidFill>
                  <a:schemeClr val="tx1"/>
                </a:solidFill>
                <a:prstDash val="solid"/>
              </a:ln>
              <a:solidFill>
                <a:schemeClr val="tx1"/>
              </a:solidFill>
              <a:effectLst/>
            </a:rPr>
            <a:t>13040</a:t>
          </a:r>
        </a:p>
      </xdr:txBody>
    </xdr:sp>
    <xdr:clientData/>
  </xdr:twoCellAnchor>
  <xdr:twoCellAnchor>
    <xdr:from>
      <xdr:col>21</xdr:col>
      <xdr:colOff>318532</xdr:colOff>
      <xdr:row>7</xdr:row>
      <xdr:rowOff>130278</xdr:rowOff>
    </xdr:from>
    <xdr:to>
      <xdr:col>21</xdr:col>
      <xdr:colOff>323325</xdr:colOff>
      <xdr:row>16</xdr:row>
      <xdr:rowOff>26670</xdr:rowOff>
    </xdr:to>
    <xdr:cxnSp macro="">
      <xdr:nvCxnSpPr>
        <xdr:cNvPr id="83" name="Straight Connector 82">
          <a:extLst>
            <a:ext uri="{FF2B5EF4-FFF2-40B4-BE49-F238E27FC236}">
              <a16:creationId xmlns:a16="http://schemas.microsoft.com/office/drawing/2014/main" id="{4264A4B0-9A05-8E16-BB8F-6E14881127FD}"/>
            </a:ext>
          </a:extLst>
        </xdr:cNvPr>
        <xdr:cNvCxnSpPr/>
      </xdr:nvCxnSpPr>
      <xdr:spPr>
        <a:xfrm>
          <a:off x="13120132" y="1410438"/>
          <a:ext cx="4793" cy="1542312"/>
        </a:xfrm>
        <a:prstGeom prst="line">
          <a:avLst/>
        </a:prstGeom>
        <a:ln>
          <a:solidFill>
            <a:schemeClr val="tx1"/>
          </a:solidFill>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11</xdr:col>
      <xdr:colOff>120316</xdr:colOff>
      <xdr:row>3</xdr:row>
      <xdr:rowOff>6684</xdr:rowOff>
    </xdr:from>
    <xdr:to>
      <xdr:col>21</xdr:col>
      <xdr:colOff>340895</xdr:colOff>
      <xdr:row>7</xdr:row>
      <xdr:rowOff>120316</xdr:rowOff>
    </xdr:to>
    <xdr:sp macro="" textlink="">
      <xdr:nvSpPr>
        <xdr:cNvPr id="95" name="Rectangle 94">
          <a:extLst>
            <a:ext uri="{FF2B5EF4-FFF2-40B4-BE49-F238E27FC236}">
              <a16:creationId xmlns:a16="http://schemas.microsoft.com/office/drawing/2014/main" id="{E4C0E4AD-580F-8667-A98D-A5C9824FE69C}"/>
            </a:ext>
          </a:extLst>
        </xdr:cNvPr>
        <xdr:cNvSpPr/>
      </xdr:nvSpPr>
      <xdr:spPr>
        <a:xfrm>
          <a:off x="6811211" y="548105"/>
          <a:ext cx="6303210" cy="835527"/>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kern="1200"/>
        </a:p>
      </xdr:txBody>
    </xdr:sp>
    <xdr:clientData/>
  </xdr:twoCellAnchor>
  <xdr:twoCellAnchor>
    <xdr:from>
      <xdr:col>11</xdr:col>
      <xdr:colOff>117988</xdr:colOff>
      <xdr:row>7</xdr:row>
      <xdr:rowOff>139950</xdr:rowOff>
    </xdr:from>
    <xdr:to>
      <xdr:col>21</xdr:col>
      <xdr:colOff>349250</xdr:colOff>
      <xdr:row>24</xdr:row>
      <xdr:rowOff>52876</xdr:rowOff>
    </xdr:to>
    <xdr:grpSp>
      <xdr:nvGrpSpPr>
        <xdr:cNvPr id="112" name="Group 111">
          <a:extLst>
            <a:ext uri="{FF2B5EF4-FFF2-40B4-BE49-F238E27FC236}">
              <a16:creationId xmlns:a16="http://schemas.microsoft.com/office/drawing/2014/main" id="{01A61A54-60D5-05B7-B4AD-AF6AAA11D692}"/>
            </a:ext>
          </a:extLst>
        </xdr:cNvPr>
        <xdr:cNvGrpSpPr/>
      </xdr:nvGrpSpPr>
      <xdr:grpSpPr>
        <a:xfrm>
          <a:off x="6614038" y="1406775"/>
          <a:ext cx="6136762" cy="2989501"/>
          <a:chOff x="6823588" y="540316"/>
          <a:chExt cx="6332948" cy="2424148"/>
        </a:xfrm>
      </xdr:grpSpPr>
      <xdr:grpSp>
        <xdr:nvGrpSpPr>
          <xdr:cNvPr id="96" name="Group 95">
            <a:extLst>
              <a:ext uri="{FF2B5EF4-FFF2-40B4-BE49-F238E27FC236}">
                <a16:creationId xmlns:a16="http://schemas.microsoft.com/office/drawing/2014/main" id="{ADE123F2-F30B-CE1E-1950-943ABC17BF60}"/>
              </a:ext>
            </a:extLst>
          </xdr:cNvPr>
          <xdr:cNvGrpSpPr/>
        </xdr:nvGrpSpPr>
        <xdr:grpSpPr>
          <a:xfrm>
            <a:off x="6823588" y="550067"/>
            <a:ext cx="6332948" cy="2414397"/>
            <a:chOff x="6811528" y="544146"/>
            <a:chExt cx="6321984" cy="2388742"/>
          </a:xfrm>
        </xdr:grpSpPr>
        <xdr:grpSp>
          <xdr:nvGrpSpPr>
            <xdr:cNvPr id="91" name="Group 90">
              <a:extLst>
                <a:ext uri="{FF2B5EF4-FFF2-40B4-BE49-F238E27FC236}">
                  <a16:creationId xmlns:a16="http://schemas.microsoft.com/office/drawing/2014/main" id="{3EFCB5ED-0BC7-3047-697F-0D500EABB891}"/>
                </a:ext>
              </a:extLst>
            </xdr:cNvPr>
            <xdr:cNvGrpSpPr/>
          </xdr:nvGrpSpPr>
          <xdr:grpSpPr>
            <a:xfrm>
              <a:off x="6811528" y="544146"/>
              <a:ext cx="6321984" cy="2388742"/>
              <a:chOff x="6798149" y="545713"/>
              <a:chExt cx="6314769" cy="2395528"/>
            </a:xfrm>
          </xdr:grpSpPr>
          <xdr:grpSp>
            <xdr:nvGrpSpPr>
              <xdr:cNvPr id="90" name="Group 89">
                <a:extLst>
                  <a:ext uri="{FF2B5EF4-FFF2-40B4-BE49-F238E27FC236}">
                    <a16:creationId xmlns:a16="http://schemas.microsoft.com/office/drawing/2014/main" id="{45F789AA-01ED-F60F-D01D-1FD931DD4B2C}"/>
                  </a:ext>
                </a:extLst>
              </xdr:cNvPr>
              <xdr:cNvGrpSpPr/>
            </xdr:nvGrpSpPr>
            <xdr:grpSpPr>
              <a:xfrm>
                <a:off x="6798149" y="545713"/>
                <a:ext cx="6314769" cy="2392071"/>
                <a:chOff x="6798149" y="545713"/>
                <a:chExt cx="6314769" cy="2392071"/>
              </a:xfrm>
            </xdr:grpSpPr>
            <xdr:grpSp>
              <xdr:nvGrpSpPr>
                <xdr:cNvPr id="77" name="Group 76">
                  <a:extLst>
                    <a:ext uri="{FF2B5EF4-FFF2-40B4-BE49-F238E27FC236}">
                      <a16:creationId xmlns:a16="http://schemas.microsoft.com/office/drawing/2014/main" id="{3E32EA60-19C5-5245-4A44-DF6A8FF351DB}"/>
                    </a:ext>
                  </a:extLst>
                </xdr:cNvPr>
                <xdr:cNvGrpSpPr/>
              </xdr:nvGrpSpPr>
              <xdr:grpSpPr>
                <a:xfrm>
                  <a:off x="6798149" y="545713"/>
                  <a:ext cx="6299778" cy="2392071"/>
                  <a:chOff x="6802726" y="546711"/>
                  <a:chExt cx="6303940" cy="2396399"/>
                </a:xfrm>
              </xdr:grpSpPr>
              <xdr:grpSp>
                <xdr:nvGrpSpPr>
                  <xdr:cNvPr id="63" name="Group 62">
                    <a:extLst>
                      <a:ext uri="{FF2B5EF4-FFF2-40B4-BE49-F238E27FC236}">
                        <a16:creationId xmlns:a16="http://schemas.microsoft.com/office/drawing/2014/main" id="{EC568601-B791-130F-0CFF-1583EE779678}"/>
                      </a:ext>
                    </a:extLst>
                  </xdr:cNvPr>
                  <xdr:cNvGrpSpPr/>
                </xdr:nvGrpSpPr>
                <xdr:grpSpPr>
                  <a:xfrm>
                    <a:off x="6802726" y="546711"/>
                    <a:ext cx="6303938" cy="2396399"/>
                    <a:chOff x="6828852" y="543619"/>
                    <a:chExt cx="6327688" cy="2383000"/>
                  </a:xfrm>
                </xdr:grpSpPr>
                <xdr:sp macro="" textlink="">
                  <xdr:nvSpPr>
                    <xdr:cNvPr id="57" name="TextBox 56">
                      <a:extLst>
                        <a:ext uri="{FF2B5EF4-FFF2-40B4-BE49-F238E27FC236}">
                          <a16:creationId xmlns:a16="http://schemas.microsoft.com/office/drawing/2014/main" id="{94B90D75-7260-237A-8153-5AE0648BEE1A}"/>
                        </a:ext>
                      </a:extLst>
                    </xdr:cNvPr>
                    <xdr:cNvSpPr txBox="1"/>
                  </xdr:nvSpPr>
                  <xdr:spPr>
                    <a:xfrm>
                      <a:off x="6828852" y="543619"/>
                      <a:ext cx="6326637" cy="852465"/>
                    </a:xfrm>
                    <a:prstGeom prst="rect">
                      <a:avLst/>
                    </a:prstGeom>
                    <a:gradFill flip="none" rotWithShape="1">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tileRect/>
                    </a:gra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2600" b="1" i="1" u="none" cap="none" spc="0">
                          <a:ln w="12700" cmpd="sng">
                            <a:noFill/>
                            <a:prstDash val="solid"/>
                          </a:ln>
                          <a:solidFill>
                            <a:schemeClr val="tx1"/>
                          </a:solidFill>
                          <a:effectLst/>
                          <a:latin typeface="+mn-lt"/>
                          <a:ea typeface="+mn-ea"/>
                          <a:cs typeface="+mn-cs"/>
                        </a:rPr>
                        <a:t>Total Amount of Wastage as</a:t>
                      </a:r>
                      <a:r>
                        <a:rPr lang="en-IN" sz="2600" b="1" i="1" u="none" cap="none" spc="0" baseline="0">
                          <a:ln w="12700" cmpd="sng">
                            <a:noFill/>
                            <a:prstDash val="solid"/>
                          </a:ln>
                          <a:solidFill>
                            <a:schemeClr val="tx1"/>
                          </a:solidFill>
                          <a:effectLst/>
                          <a:latin typeface="+mn-lt"/>
                          <a:ea typeface="+mn-ea"/>
                          <a:cs typeface="+mn-cs"/>
                        </a:rPr>
                        <a:t> per occasions</a:t>
                      </a:r>
                    </a:p>
                    <a:p>
                      <a:pPr algn="ctr"/>
                      <a:r>
                        <a:rPr lang="en-IN" sz="2600" b="1" i="1" u="none" cap="none" spc="0" baseline="0">
                          <a:ln w="12700" cmpd="sng">
                            <a:noFill/>
                            <a:prstDash val="solid"/>
                          </a:ln>
                          <a:solidFill>
                            <a:schemeClr val="tx1"/>
                          </a:solidFill>
                          <a:effectLst/>
                          <a:latin typeface="+mn-lt"/>
                          <a:ea typeface="+mn-ea"/>
                          <a:cs typeface="+mn-cs"/>
                        </a:rPr>
                        <a:t>(As Per Types Of Food)</a:t>
                      </a:r>
                      <a:endParaRPr lang="en-IN" sz="2600" b="1" i="1" u="none" cap="none" spc="0">
                        <a:ln w="12700" cmpd="sng">
                          <a:noFill/>
                          <a:prstDash val="solid"/>
                        </a:ln>
                        <a:solidFill>
                          <a:schemeClr val="tx1"/>
                        </a:solidFill>
                        <a:effectLst/>
                      </a:endParaRPr>
                    </a:p>
                  </xdr:txBody>
                </xdr:sp>
                <xdr:sp macro="" textlink="">
                  <xdr:nvSpPr>
                    <xdr:cNvPr id="59" name="TextBox 58">
                      <a:extLst>
                        <a:ext uri="{FF2B5EF4-FFF2-40B4-BE49-F238E27FC236}">
                          <a16:creationId xmlns:a16="http://schemas.microsoft.com/office/drawing/2014/main" id="{7E3BE2FC-1150-47AA-910D-17FD53E4CFCC}"/>
                        </a:ext>
                      </a:extLst>
                    </xdr:cNvPr>
                    <xdr:cNvSpPr txBox="1"/>
                  </xdr:nvSpPr>
                  <xdr:spPr>
                    <a:xfrm>
                      <a:off x="6837978" y="1393679"/>
                      <a:ext cx="1555374" cy="1532940"/>
                    </a:xfrm>
                    <a:prstGeom prst="rect">
                      <a:avLst/>
                    </a:prstGeom>
                    <a:gradFill flip="none" rotWithShape="1">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tileRect/>
                    </a:gra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2400" b="1" i="0" cap="none" spc="0">
                          <a:ln w="12700" cmpd="sng">
                            <a:noFill/>
                            <a:prstDash val="solid"/>
                          </a:ln>
                          <a:solidFill>
                            <a:schemeClr val="tx1"/>
                          </a:solidFill>
                          <a:effectLst/>
                          <a:latin typeface="+mn-lt"/>
                          <a:ea typeface="+mn-ea"/>
                          <a:cs typeface="+mn-cs"/>
                        </a:rPr>
                        <a:t>Birthday</a:t>
                      </a:r>
                      <a:r>
                        <a:rPr lang="en-IN" sz="2400" b="1" i="0" cap="none" spc="0">
                          <a:ln w="12700" cmpd="sng">
                            <a:solidFill>
                              <a:schemeClr val="accent4"/>
                            </a:solidFill>
                            <a:prstDash val="solid"/>
                          </a:ln>
                          <a:solidFill>
                            <a:schemeClr val="tx1"/>
                          </a:solidFill>
                          <a:effectLst/>
                          <a:latin typeface="+mn-lt"/>
                          <a:ea typeface="+mn-ea"/>
                          <a:cs typeface="+mn-cs"/>
                        </a:rPr>
                        <a:t> </a:t>
                      </a:r>
                    </a:p>
                    <a:p>
                      <a:pPr algn="ctr"/>
                      <a:endParaRPr lang="en-IN" sz="2400" b="1" i="0" cap="none" spc="0">
                        <a:ln w="12700" cmpd="sng">
                          <a:solidFill>
                            <a:schemeClr val="accent4"/>
                          </a:solidFill>
                          <a:prstDash val="solid"/>
                        </a:ln>
                        <a:solidFill>
                          <a:schemeClr val="tx1"/>
                        </a:solidFill>
                        <a:effectLst/>
                        <a:latin typeface="+mn-lt"/>
                        <a:ea typeface="+mn-ea"/>
                        <a:cs typeface="+mn-cs"/>
                      </a:endParaRPr>
                    </a:p>
                    <a:p>
                      <a:pPr algn="ctr"/>
                      <a:r>
                        <a:rPr lang="en-IN" sz="2400" b="1" cap="none" spc="0">
                          <a:ln w="12700" cmpd="sng">
                            <a:noFill/>
                            <a:prstDash val="solid"/>
                          </a:ln>
                          <a:solidFill>
                            <a:schemeClr val="tx1"/>
                          </a:solidFill>
                          <a:effectLst/>
                        </a:rPr>
                        <a:t>10361</a:t>
                      </a:r>
                    </a:p>
                  </xdr:txBody>
                </xdr:sp>
                <xdr:sp macro="" textlink="">
                  <xdr:nvSpPr>
                    <xdr:cNvPr id="60" name="TextBox 59">
                      <a:extLst>
                        <a:ext uri="{FF2B5EF4-FFF2-40B4-BE49-F238E27FC236}">
                          <a16:creationId xmlns:a16="http://schemas.microsoft.com/office/drawing/2014/main" id="{3DE81603-2C7B-4B3F-B997-88EF4D313916}"/>
                        </a:ext>
                      </a:extLst>
                    </xdr:cNvPr>
                    <xdr:cNvSpPr txBox="1"/>
                  </xdr:nvSpPr>
                  <xdr:spPr>
                    <a:xfrm>
                      <a:off x="8419039" y="1391785"/>
                      <a:ext cx="1558733" cy="1532940"/>
                    </a:xfrm>
                    <a:prstGeom prst="rect">
                      <a:avLst/>
                    </a:prstGeom>
                    <a:gradFill flip="none" rotWithShape="1">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tileRect/>
                    </a:gra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2400" b="1" i="0" cap="none" spc="0">
                          <a:ln w="12700" cmpd="sng">
                            <a:noFill/>
                            <a:prstDash val="solid"/>
                          </a:ln>
                          <a:solidFill>
                            <a:schemeClr val="tx1"/>
                          </a:solidFill>
                          <a:effectLst/>
                          <a:latin typeface="+mn-lt"/>
                          <a:ea typeface="+mn-ea"/>
                          <a:cs typeface="+mn-cs"/>
                        </a:rPr>
                        <a:t>Corporate</a:t>
                      </a:r>
                    </a:p>
                    <a:p>
                      <a:pPr algn="ctr"/>
                      <a:endParaRPr lang="en-IN" sz="2400" b="1" i="0" cap="none" spc="0">
                        <a:ln w="12700" cmpd="sng">
                          <a:solidFill>
                            <a:schemeClr val="accent4"/>
                          </a:solidFill>
                          <a:prstDash val="solid"/>
                        </a:ln>
                        <a:solidFill>
                          <a:schemeClr val="tx1"/>
                        </a:solidFill>
                        <a:effectLst/>
                        <a:latin typeface="+mn-lt"/>
                        <a:ea typeface="+mn-ea"/>
                        <a:cs typeface="+mn-cs"/>
                      </a:endParaRPr>
                    </a:p>
                    <a:p>
                      <a:pPr algn="ctr"/>
                      <a:r>
                        <a:rPr lang="en-IN" sz="2400" b="1" i="0" cap="none" spc="0">
                          <a:ln w="12700" cmpd="sng">
                            <a:noFill/>
                            <a:prstDash val="solid"/>
                          </a:ln>
                          <a:solidFill>
                            <a:schemeClr val="tx1"/>
                          </a:solidFill>
                          <a:effectLst/>
                          <a:latin typeface="+mn-lt"/>
                          <a:ea typeface="+mn-ea"/>
                          <a:cs typeface="+mn-cs"/>
                        </a:rPr>
                        <a:t>14661</a:t>
                      </a:r>
                      <a:endParaRPr lang="en-IN" sz="2400" b="1" cap="none" spc="0">
                        <a:ln w="12700" cmpd="sng">
                          <a:noFill/>
                          <a:prstDash val="solid"/>
                        </a:ln>
                        <a:solidFill>
                          <a:schemeClr val="tx1"/>
                        </a:solidFill>
                        <a:effectLst/>
                      </a:endParaRPr>
                    </a:p>
                  </xdr:txBody>
                </xdr:sp>
                <xdr:sp macro="" textlink="">
                  <xdr:nvSpPr>
                    <xdr:cNvPr id="61" name="TextBox 60">
                      <a:extLst>
                        <a:ext uri="{FF2B5EF4-FFF2-40B4-BE49-F238E27FC236}">
                          <a16:creationId xmlns:a16="http://schemas.microsoft.com/office/drawing/2014/main" id="{1B89538A-E794-4897-A5F1-8165AC886330}"/>
                        </a:ext>
                      </a:extLst>
                    </xdr:cNvPr>
                    <xdr:cNvSpPr txBox="1"/>
                  </xdr:nvSpPr>
                  <xdr:spPr>
                    <a:xfrm>
                      <a:off x="10012765" y="1391785"/>
                      <a:ext cx="1555374" cy="1532940"/>
                    </a:xfrm>
                    <a:prstGeom prst="rect">
                      <a:avLst/>
                    </a:prstGeom>
                    <a:gradFill flip="none" rotWithShape="1">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tileRect/>
                    </a:gra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2400" b="1" i="0" cap="none" spc="0">
                          <a:ln w="12700" cmpd="sng">
                            <a:noFill/>
                            <a:prstDash val="solid"/>
                          </a:ln>
                          <a:solidFill>
                            <a:schemeClr val="tx1"/>
                          </a:solidFill>
                          <a:effectLst/>
                          <a:latin typeface="+mn-lt"/>
                          <a:ea typeface="+mn-ea"/>
                          <a:cs typeface="+mn-cs"/>
                        </a:rPr>
                        <a:t>Social</a:t>
                      </a:r>
                    </a:p>
                    <a:p>
                      <a:pPr algn="ctr"/>
                      <a:r>
                        <a:rPr lang="en-IN" sz="2400" b="1" i="0" cap="none" spc="0">
                          <a:ln w="12700" cmpd="sng">
                            <a:noFill/>
                            <a:prstDash val="solid"/>
                          </a:ln>
                          <a:solidFill>
                            <a:schemeClr val="tx1"/>
                          </a:solidFill>
                          <a:effectLst/>
                          <a:latin typeface="+mn-lt"/>
                          <a:ea typeface="+mn-ea"/>
                          <a:cs typeface="+mn-cs"/>
                        </a:rPr>
                        <a:t>Gathering</a:t>
                      </a:r>
                    </a:p>
                    <a:p>
                      <a:pPr algn="ctr"/>
                      <a:endParaRPr lang="en-IN" sz="2400" b="1" i="0" cap="none" spc="0">
                        <a:ln w="12700" cmpd="sng">
                          <a:noFill/>
                          <a:prstDash val="solid"/>
                        </a:ln>
                        <a:solidFill>
                          <a:schemeClr val="tx1"/>
                        </a:solidFill>
                        <a:effectLst/>
                        <a:latin typeface="+mn-lt"/>
                        <a:ea typeface="+mn-ea"/>
                        <a:cs typeface="+mn-cs"/>
                      </a:endParaRPr>
                    </a:p>
                    <a:p>
                      <a:pPr algn="ctr"/>
                      <a:r>
                        <a:rPr lang="en-IN" sz="2400" b="1" i="0" cap="none" spc="0">
                          <a:ln w="12700" cmpd="sng">
                            <a:noFill/>
                            <a:prstDash val="solid"/>
                          </a:ln>
                          <a:solidFill>
                            <a:schemeClr val="tx1"/>
                          </a:solidFill>
                          <a:effectLst/>
                          <a:latin typeface="+mn-lt"/>
                          <a:ea typeface="+mn-ea"/>
                          <a:cs typeface="+mn-cs"/>
                        </a:rPr>
                        <a:t>13040</a:t>
                      </a:r>
                    </a:p>
                  </xdr:txBody>
                </xdr:sp>
                <xdr:sp macro="" textlink="">
                  <xdr:nvSpPr>
                    <xdr:cNvPr id="62" name="TextBox 61">
                      <a:extLst>
                        <a:ext uri="{FF2B5EF4-FFF2-40B4-BE49-F238E27FC236}">
                          <a16:creationId xmlns:a16="http://schemas.microsoft.com/office/drawing/2014/main" id="{F15D1D50-13B2-4584-B8AD-A8EC47200413}"/>
                        </a:ext>
                      </a:extLst>
                    </xdr:cNvPr>
                    <xdr:cNvSpPr txBox="1"/>
                  </xdr:nvSpPr>
                  <xdr:spPr>
                    <a:xfrm>
                      <a:off x="11601167" y="1391212"/>
                      <a:ext cx="1555373" cy="1532940"/>
                    </a:xfrm>
                    <a:prstGeom prst="rect">
                      <a:avLst/>
                    </a:prstGeom>
                    <a:gradFill flip="none" rotWithShape="1">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tileRect/>
                    </a:gra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2400" b="1" cap="none" spc="0">
                          <a:ln w="12700" cmpd="sng">
                            <a:noFill/>
                            <a:prstDash val="solid"/>
                          </a:ln>
                          <a:solidFill>
                            <a:schemeClr val="tx1"/>
                          </a:solidFill>
                          <a:effectLst/>
                        </a:rPr>
                        <a:t>Wedding</a:t>
                      </a:r>
                    </a:p>
                    <a:p>
                      <a:pPr algn="ctr"/>
                      <a:endParaRPr lang="en-IN" sz="2400" b="1" cap="none" spc="0">
                        <a:ln w="12700" cmpd="sng">
                          <a:noFill/>
                          <a:prstDash val="solid"/>
                        </a:ln>
                        <a:solidFill>
                          <a:schemeClr val="tx1"/>
                        </a:solidFill>
                        <a:effectLst/>
                      </a:endParaRPr>
                    </a:p>
                    <a:p>
                      <a:pPr algn="ctr"/>
                      <a:r>
                        <a:rPr lang="en-IN" sz="2400" b="1" cap="none" spc="0">
                          <a:ln w="12700" cmpd="sng">
                            <a:noFill/>
                            <a:prstDash val="solid"/>
                          </a:ln>
                          <a:solidFill>
                            <a:schemeClr val="tx1"/>
                          </a:solidFill>
                          <a:effectLst/>
                        </a:rPr>
                        <a:t>12790</a:t>
                      </a:r>
                    </a:p>
                  </xdr:txBody>
                </xdr:sp>
              </xdr:grpSp>
              <xdr:cxnSp macro="">
                <xdr:nvCxnSpPr>
                  <xdr:cNvPr id="65" name="Straight Connector 64">
                    <a:extLst>
                      <a:ext uri="{FF2B5EF4-FFF2-40B4-BE49-F238E27FC236}">
                        <a16:creationId xmlns:a16="http://schemas.microsoft.com/office/drawing/2014/main" id="{6A73EDF3-44C9-597B-8E59-F7F13580A235}"/>
                      </a:ext>
                    </a:extLst>
                  </xdr:cNvPr>
                  <xdr:cNvCxnSpPr>
                    <a:stCxn id="59" idx="1"/>
                    <a:endCxn id="59" idx="3"/>
                  </xdr:cNvCxnSpPr>
                </xdr:nvCxnSpPr>
                <xdr:spPr>
                  <a:xfrm>
                    <a:off x="6811797" y="2173708"/>
                    <a:ext cx="1548884" cy="0"/>
                  </a:xfrm>
                  <a:prstGeom prst="line">
                    <a:avLst/>
                  </a:prstGeom>
                  <a:ln>
                    <a:solidFill>
                      <a:schemeClr val="bg1"/>
                    </a:solidFill>
                  </a:ln>
                </xdr:spPr>
                <xdr:style>
                  <a:lnRef idx="2">
                    <a:schemeClr val="accent1"/>
                  </a:lnRef>
                  <a:fillRef idx="0">
                    <a:schemeClr val="accent1"/>
                  </a:fillRef>
                  <a:effectRef idx="1">
                    <a:schemeClr val="accent1"/>
                  </a:effectRef>
                  <a:fontRef idx="minor">
                    <a:schemeClr val="tx1"/>
                  </a:fontRef>
                </xdr:style>
              </xdr:cxnSp>
              <xdr:cxnSp macro="">
                <xdr:nvCxnSpPr>
                  <xdr:cNvPr id="67" name="Straight Connector 66">
                    <a:extLst>
                      <a:ext uri="{FF2B5EF4-FFF2-40B4-BE49-F238E27FC236}">
                        <a16:creationId xmlns:a16="http://schemas.microsoft.com/office/drawing/2014/main" id="{630F165E-8B22-4DE0-AA39-3239D9907F0A}"/>
                      </a:ext>
                    </a:extLst>
                  </xdr:cNvPr>
                  <xdr:cNvCxnSpPr/>
                </xdr:nvCxnSpPr>
                <xdr:spPr>
                  <a:xfrm>
                    <a:off x="8393591" y="2173368"/>
                    <a:ext cx="1550307" cy="0"/>
                  </a:xfrm>
                  <a:prstGeom prst="line">
                    <a:avLst/>
                  </a:prstGeom>
                  <a:ln>
                    <a:solidFill>
                      <a:schemeClr val="bg1"/>
                    </a:solidFill>
                  </a:ln>
                </xdr:spPr>
                <xdr:style>
                  <a:lnRef idx="2">
                    <a:schemeClr val="accent1"/>
                  </a:lnRef>
                  <a:fillRef idx="0">
                    <a:schemeClr val="accent1"/>
                  </a:fillRef>
                  <a:effectRef idx="1">
                    <a:schemeClr val="accent1"/>
                  </a:effectRef>
                  <a:fontRef idx="minor">
                    <a:schemeClr val="tx1"/>
                  </a:fontRef>
                </xdr:style>
              </xdr:cxnSp>
              <xdr:cxnSp macro="">
                <xdr:nvCxnSpPr>
                  <xdr:cNvPr id="69" name="Straight Connector 68">
                    <a:extLst>
                      <a:ext uri="{FF2B5EF4-FFF2-40B4-BE49-F238E27FC236}">
                        <a16:creationId xmlns:a16="http://schemas.microsoft.com/office/drawing/2014/main" id="{A2591C2E-9BEE-6F1C-41A7-417506F8C624}"/>
                      </a:ext>
                    </a:extLst>
                  </xdr:cNvPr>
                  <xdr:cNvCxnSpPr/>
                </xdr:nvCxnSpPr>
                <xdr:spPr>
                  <a:xfrm>
                    <a:off x="9974733" y="2176781"/>
                    <a:ext cx="1550177" cy="0"/>
                  </a:xfrm>
                  <a:prstGeom prst="line">
                    <a:avLst/>
                  </a:prstGeom>
                  <a:ln>
                    <a:solidFill>
                      <a:schemeClr val="bg1"/>
                    </a:solidFill>
                  </a:ln>
                </xdr:spPr>
                <xdr:style>
                  <a:lnRef idx="2">
                    <a:schemeClr val="accent1"/>
                  </a:lnRef>
                  <a:fillRef idx="0">
                    <a:schemeClr val="accent1"/>
                  </a:fillRef>
                  <a:effectRef idx="1">
                    <a:schemeClr val="accent1"/>
                  </a:effectRef>
                  <a:fontRef idx="minor">
                    <a:schemeClr val="tx1"/>
                  </a:fontRef>
                </xdr:style>
              </xdr:cxnSp>
              <xdr:cxnSp macro="">
                <xdr:nvCxnSpPr>
                  <xdr:cNvPr id="76" name="Straight Connector 75">
                    <a:extLst>
                      <a:ext uri="{FF2B5EF4-FFF2-40B4-BE49-F238E27FC236}">
                        <a16:creationId xmlns:a16="http://schemas.microsoft.com/office/drawing/2014/main" id="{1E16AF11-091C-83F6-E72F-28CF46EE520A}"/>
                      </a:ext>
                    </a:extLst>
                  </xdr:cNvPr>
                  <xdr:cNvCxnSpPr/>
                </xdr:nvCxnSpPr>
                <xdr:spPr>
                  <a:xfrm>
                    <a:off x="11556094" y="2176905"/>
                    <a:ext cx="1550572" cy="0"/>
                  </a:xfrm>
                  <a:prstGeom prst="line">
                    <a:avLst/>
                  </a:prstGeom>
                  <a:ln>
                    <a:solidFill>
                      <a:schemeClr val="bg1"/>
                    </a:solidFill>
                  </a:ln>
                </xdr:spPr>
                <xdr:style>
                  <a:lnRef idx="2">
                    <a:schemeClr val="accent1"/>
                  </a:lnRef>
                  <a:fillRef idx="0">
                    <a:schemeClr val="accent1"/>
                  </a:fillRef>
                  <a:effectRef idx="1">
                    <a:schemeClr val="accent1"/>
                  </a:effectRef>
                  <a:fontRef idx="minor">
                    <a:schemeClr val="tx1"/>
                  </a:fontRef>
                </xdr:style>
              </xdr:cxnSp>
            </xdr:grpSp>
            <xdr:cxnSp macro="">
              <xdr:nvCxnSpPr>
                <xdr:cNvPr id="80" name="Straight Connector 79">
                  <a:extLst>
                    <a:ext uri="{FF2B5EF4-FFF2-40B4-BE49-F238E27FC236}">
                      <a16:creationId xmlns:a16="http://schemas.microsoft.com/office/drawing/2014/main" id="{9A076353-9EAA-66B1-280A-41BBD96A7B21}"/>
                    </a:ext>
                  </a:extLst>
                </xdr:cNvPr>
                <xdr:cNvCxnSpPr/>
              </xdr:nvCxnSpPr>
              <xdr:spPr>
                <a:xfrm flipH="1">
                  <a:off x="6813352" y="1403923"/>
                  <a:ext cx="6299566" cy="1783"/>
                </a:xfrm>
                <a:prstGeom prst="line">
                  <a:avLst/>
                </a:prstGeom>
                <a:ln>
                  <a:solidFill>
                    <a:schemeClr val="tx1"/>
                  </a:solidFill>
                </a:ln>
              </xdr:spPr>
              <xdr:style>
                <a:lnRef idx="2">
                  <a:schemeClr val="accent1"/>
                </a:lnRef>
                <a:fillRef idx="0">
                  <a:schemeClr val="accent1"/>
                </a:fillRef>
                <a:effectRef idx="1">
                  <a:schemeClr val="accent1"/>
                </a:effectRef>
                <a:fontRef idx="minor">
                  <a:schemeClr val="tx1"/>
                </a:fontRef>
              </xdr:style>
            </xdr:cxnSp>
          </xdr:grpSp>
          <xdr:cxnSp macro="">
            <xdr:nvCxnSpPr>
              <xdr:cNvPr id="81" name="Straight Connector 80">
                <a:extLst>
                  <a:ext uri="{FF2B5EF4-FFF2-40B4-BE49-F238E27FC236}">
                    <a16:creationId xmlns:a16="http://schemas.microsoft.com/office/drawing/2014/main" id="{17AEF50B-FCD5-4EE8-AC48-74927508FA7D}"/>
                  </a:ext>
                </a:extLst>
              </xdr:cNvPr>
              <xdr:cNvCxnSpPr/>
            </xdr:nvCxnSpPr>
            <xdr:spPr>
              <a:xfrm flipH="1">
                <a:off x="6820115" y="2928470"/>
                <a:ext cx="6282192" cy="12771"/>
              </a:xfrm>
              <a:prstGeom prst="line">
                <a:avLst/>
              </a:prstGeom>
              <a:ln>
                <a:solidFill>
                  <a:schemeClr val="tx1"/>
                </a:solidFill>
              </a:ln>
            </xdr:spPr>
            <xdr:style>
              <a:lnRef idx="2">
                <a:schemeClr val="accent1"/>
              </a:lnRef>
              <a:fillRef idx="0">
                <a:schemeClr val="accent1"/>
              </a:fillRef>
              <a:effectRef idx="1">
                <a:schemeClr val="accent1"/>
              </a:effectRef>
              <a:fontRef idx="minor">
                <a:schemeClr val="tx1"/>
              </a:fontRef>
            </xdr:style>
          </xdr:cxnSp>
          <xdr:cxnSp macro="">
            <xdr:nvCxnSpPr>
              <xdr:cNvPr id="89" name="Straight Connector 88">
                <a:extLst>
                  <a:ext uri="{FF2B5EF4-FFF2-40B4-BE49-F238E27FC236}">
                    <a16:creationId xmlns:a16="http://schemas.microsoft.com/office/drawing/2014/main" id="{27B8022C-6D29-4A8D-9A10-861849BCC071}"/>
                  </a:ext>
                </a:extLst>
              </xdr:cNvPr>
              <xdr:cNvCxnSpPr/>
            </xdr:nvCxnSpPr>
            <xdr:spPr>
              <a:xfrm>
                <a:off x="6822121" y="1410268"/>
                <a:ext cx="4793" cy="1529249"/>
              </a:xfrm>
              <a:prstGeom prst="line">
                <a:avLst/>
              </a:prstGeom>
              <a:ln>
                <a:solidFill>
                  <a:schemeClr val="tx1"/>
                </a:solidFill>
              </a:ln>
            </xdr:spPr>
            <xdr:style>
              <a:lnRef idx="2">
                <a:schemeClr val="accent1"/>
              </a:lnRef>
              <a:fillRef idx="0">
                <a:schemeClr val="accent1"/>
              </a:fillRef>
              <a:effectRef idx="1">
                <a:schemeClr val="accent1"/>
              </a:effectRef>
              <a:fontRef idx="minor">
                <a:schemeClr val="tx1"/>
              </a:fontRef>
            </xdr:style>
          </xdr:cxnSp>
        </xdr:grpSp>
        <xdr:cxnSp macro="">
          <xdr:nvCxnSpPr>
            <xdr:cNvPr id="92" name="Straight Connector 91">
              <a:extLst>
                <a:ext uri="{FF2B5EF4-FFF2-40B4-BE49-F238E27FC236}">
                  <a16:creationId xmlns:a16="http://schemas.microsoft.com/office/drawing/2014/main" id="{CE70141B-D839-45D1-B1EB-5F64655215EF}"/>
                </a:ext>
              </a:extLst>
            </xdr:cNvPr>
            <xdr:cNvCxnSpPr/>
          </xdr:nvCxnSpPr>
          <xdr:spPr>
            <a:xfrm flipH="1">
              <a:off x="13113517" y="1400000"/>
              <a:ext cx="13656" cy="1532717"/>
            </a:xfrm>
            <a:prstGeom prst="line">
              <a:avLst/>
            </a:prstGeom>
            <a:ln>
              <a:solidFill>
                <a:schemeClr val="tx1"/>
              </a:solidFill>
            </a:ln>
          </xdr:spPr>
          <xdr:style>
            <a:lnRef idx="2">
              <a:schemeClr val="accent1"/>
            </a:lnRef>
            <a:fillRef idx="0">
              <a:schemeClr val="accent1"/>
            </a:fillRef>
            <a:effectRef idx="1">
              <a:schemeClr val="accent1"/>
            </a:effectRef>
            <a:fontRef idx="minor">
              <a:schemeClr val="tx1"/>
            </a:fontRef>
          </xdr:style>
        </xdr:cxnSp>
      </xdr:grpSp>
      <xdr:grpSp>
        <xdr:nvGrpSpPr>
          <xdr:cNvPr id="111" name="Group 110">
            <a:extLst>
              <a:ext uri="{FF2B5EF4-FFF2-40B4-BE49-F238E27FC236}">
                <a16:creationId xmlns:a16="http://schemas.microsoft.com/office/drawing/2014/main" id="{74F31F55-F538-A387-2591-675448DA1D80}"/>
              </a:ext>
            </a:extLst>
          </xdr:cNvPr>
          <xdr:cNvGrpSpPr/>
        </xdr:nvGrpSpPr>
        <xdr:grpSpPr>
          <a:xfrm>
            <a:off x="6839873" y="540316"/>
            <a:ext cx="6314152" cy="880814"/>
            <a:chOff x="6839873" y="540316"/>
            <a:chExt cx="6314152" cy="880814"/>
          </a:xfrm>
        </xdr:grpSpPr>
        <xdr:cxnSp macro="">
          <xdr:nvCxnSpPr>
            <xdr:cNvPr id="99" name="Straight Connector 98">
              <a:extLst>
                <a:ext uri="{FF2B5EF4-FFF2-40B4-BE49-F238E27FC236}">
                  <a16:creationId xmlns:a16="http://schemas.microsoft.com/office/drawing/2014/main" id="{E553520E-F76B-2791-1112-4CD0D80D8D80}"/>
                </a:ext>
              </a:extLst>
            </xdr:cNvPr>
            <xdr:cNvCxnSpPr/>
          </xdr:nvCxnSpPr>
          <xdr:spPr>
            <a:xfrm flipH="1" flipV="1">
              <a:off x="6839873" y="543671"/>
              <a:ext cx="6314152" cy="20208"/>
            </a:xfrm>
            <a:prstGeom prst="line">
              <a:avLst/>
            </a:prstGeom>
            <a:ln>
              <a:solidFill>
                <a:schemeClr val="tx1"/>
              </a:solidFill>
            </a:ln>
          </xdr:spPr>
          <xdr:style>
            <a:lnRef idx="2">
              <a:schemeClr val="accent1"/>
            </a:lnRef>
            <a:fillRef idx="0">
              <a:schemeClr val="accent1"/>
            </a:fillRef>
            <a:effectRef idx="1">
              <a:schemeClr val="accent1"/>
            </a:effectRef>
            <a:fontRef idx="minor">
              <a:schemeClr val="tx1"/>
            </a:fontRef>
          </xdr:style>
        </xdr:cxnSp>
        <xdr:cxnSp macro="">
          <xdr:nvCxnSpPr>
            <xdr:cNvPr id="103" name="Straight Connector 102">
              <a:extLst>
                <a:ext uri="{FF2B5EF4-FFF2-40B4-BE49-F238E27FC236}">
                  <a16:creationId xmlns:a16="http://schemas.microsoft.com/office/drawing/2014/main" id="{12B74A33-B6C2-9467-05C9-B58729CFB0AE}"/>
                </a:ext>
              </a:extLst>
            </xdr:cNvPr>
            <xdr:cNvCxnSpPr/>
          </xdr:nvCxnSpPr>
          <xdr:spPr>
            <a:xfrm flipH="1">
              <a:off x="13146405" y="564971"/>
              <a:ext cx="495" cy="848539"/>
            </a:xfrm>
            <a:prstGeom prst="line">
              <a:avLst/>
            </a:prstGeom>
            <a:ln>
              <a:solidFill>
                <a:schemeClr val="tx1"/>
              </a:solidFill>
            </a:ln>
          </xdr:spPr>
          <xdr:style>
            <a:lnRef idx="2">
              <a:schemeClr val="accent1"/>
            </a:lnRef>
            <a:fillRef idx="0">
              <a:schemeClr val="accent1"/>
            </a:fillRef>
            <a:effectRef idx="1">
              <a:schemeClr val="accent1"/>
            </a:effectRef>
            <a:fontRef idx="minor">
              <a:schemeClr val="tx1"/>
            </a:fontRef>
          </xdr:style>
        </xdr:cxnSp>
        <xdr:cxnSp macro="">
          <xdr:nvCxnSpPr>
            <xdr:cNvPr id="107" name="Straight Connector 106">
              <a:extLst>
                <a:ext uri="{FF2B5EF4-FFF2-40B4-BE49-F238E27FC236}">
                  <a16:creationId xmlns:a16="http://schemas.microsoft.com/office/drawing/2014/main" id="{5F026152-7FF2-1BC0-DBD4-D680D02D178B}"/>
                </a:ext>
              </a:extLst>
            </xdr:cNvPr>
            <xdr:cNvCxnSpPr/>
          </xdr:nvCxnSpPr>
          <xdr:spPr>
            <a:xfrm>
              <a:off x="6846587" y="540316"/>
              <a:ext cx="1888" cy="880814"/>
            </a:xfrm>
            <a:prstGeom prst="line">
              <a:avLst/>
            </a:prstGeom>
            <a:ln>
              <a:solidFill>
                <a:schemeClr val="tx1"/>
              </a:solidFill>
            </a:ln>
          </xdr:spPr>
          <xdr:style>
            <a:lnRef idx="2">
              <a:schemeClr val="accent1"/>
            </a:lnRef>
            <a:fillRef idx="0">
              <a:schemeClr val="accent1"/>
            </a:fillRef>
            <a:effectRef idx="1">
              <a:schemeClr val="accent1"/>
            </a:effectRef>
            <a:fontRef idx="minor">
              <a:schemeClr val="tx1"/>
            </a:fontRef>
          </xdr:style>
        </xdr:cxnSp>
      </xdr:grpSp>
    </xdr:grpSp>
    <xdr:clientData/>
  </xdr:twoCellAnchor>
  <xdr:twoCellAnchor>
    <xdr:from>
      <xdr:col>3</xdr:col>
      <xdr:colOff>47080</xdr:colOff>
      <xdr:row>3</xdr:row>
      <xdr:rowOff>10122</xdr:rowOff>
    </xdr:from>
    <xdr:to>
      <xdr:col>10</xdr:col>
      <xdr:colOff>585679</xdr:colOff>
      <xdr:row>18</xdr:row>
      <xdr:rowOff>62975</xdr:rowOff>
    </xdr:to>
    <xdr:sp macro="" textlink="">
      <xdr:nvSpPr>
        <xdr:cNvPr id="141" name="Rectangle 140">
          <a:extLst>
            <a:ext uri="{FF2B5EF4-FFF2-40B4-BE49-F238E27FC236}">
              <a16:creationId xmlns:a16="http://schemas.microsoft.com/office/drawing/2014/main" id="{C190336A-1CDF-5394-2444-859E2BDB2180}"/>
            </a:ext>
          </a:extLst>
        </xdr:cNvPr>
        <xdr:cNvSpPr/>
      </xdr:nvSpPr>
      <xdr:spPr>
        <a:xfrm>
          <a:off x="1879659" y="558006"/>
          <a:ext cx="4814615" cy="2792275"/>
        </a:xfrm>
        <a:prstGeom prst="rect">
          <a:avLst/>
        </a:prstGeom>
        <a:no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kern="1200"/>
        </a:p>
      </xdr:txBody>
    </xdr:sp>
    <xdr:clientData/>
  </xdr:twoCellAnchor>
  <xdr:twoCellAnchor>
    <xdr:from>
      <xdr:col>6</xdr:col>
      <xdr:colOff>602130</xdr:colOff>
      <xdr:row>3</xdr:row>
      <xdr:rowOff>10122</xdr:rowOff>
    </xdr:from>
    <xdr:to>
      <xdr:col>6</xdr:col>
      <xdr:colOff>602130</xdr:colOff>
      <xdr:row>18</xdr:row>
      <xdr:rowOff>62975</xdr:rowOff>
    </xdr:to>
    <xdr:cxnSp macro="">
      <xdr:nvCxnSpPr>
        <xdr:cNvPr id="154" name="Straight Connector 153">
          <a:extLst>
            <a:ext uri="{FF2B5EF4-FFF2-40B4-BE49-F238E27FC236}">
              <a16:creationId xmlns:a16="http://schemas.microsoft.com/office/drawing/2014/main" id="{9AF5A39C-251D-5CF8-4C7A-EFAF52ABE1BB}"/>
            </a:ext>
          </a:extLst>
        </xdr:cNvPr>
        <xdr:cNvCxnSpPr/>
      </xdr:nvCxnSpPr>
      <xdr:spPr>
        <a:xfrm>
          <a:off x="4259730" y="558762"/>
          <a:ext cx="0" cy="2796053"/>
        </a:xfrm>
        <a:prstGeom prst="line">
          <a:avLst/>
        </a:prstGeom>
        <a:ln>
          <a:solidFill>
            <a:schemeClr val="tx1"/>
          </a:solidFill>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3</xdr:col>
      <xdr:colOff>47080</xdr:colOff>
      <xdr:row>11</xdr:row>
      <xdr:rowOff>12121</xdr:rowOff>
    </xdr:from>
    <xdr:to>
      <xdr:col>10</xdr:col>
      <xdr:colOff>580544</xdr:colOff>
      <xdr:row>11</xdr:row>
      <xdr:rowOff>15235</xdr:rowOff>
    </xdr:to>
    <xdr:cxnSp macro="">
      <xdr:nvCxnSpPr>
        <xdr:cNvPr id="167" name="Straight Connector 166">
          <a:extLst>
            <a:ext uri="{FF2B5EF4-FFF2-40B4-BE49-F238E27FC236}">
              <a16:creationId xmlns:a16="http://schemas.microsoft.com/office/drawing/2014/main" id="{AD6FB497-D90E-F762-AEF9-73799F527A21}"/>
            </a:ext>
          </a:extLst>
        </xdr:cNvPr>
        <xdr:cNvCxnSpPr/>
      </xdr:nvCxnSpPr>
      <xdr:spPr>
        <a:xfrm flipV="1">
          <a:off x="1869486" y="2005044"/>
          <a:ext cx="4785743" cy="3114"/>
        </a:xfrm>
        <a:prstGeom prst="line">
          <a:avLst/>
        </a:prstGeom>
        <a:ln>
          <a:solidFill>
            <a:schemeClr val="tx1"/>
          </a:solidFill>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11</xdr:col>
      <xdr:colOff>119060</xdr:colOff>
      <xdr:row>24</xdr:row>
      <xdr:rowOff>36057</xdr:rowOff>
    </xdr:from>
    <xdr:to>
      <xdr:col>21</xdr:col>
      <xdr:colOff>356007</xdr:colOff>
      <xdr:row>40</xdr:row>
      <xdr:rowOff>140778</xdr:rowOff>
    </xdr:to>
    <xdr:grpSp>
      <xdr:nvGrpSpPr>
        <xdr:cNvPr id="192" name="Group 191">
          <a:extLst>
            <a:ext uri="{FF2B5EF4-FFF2-40B4-BE49-F238E27FC236}">
              <a16:creationId xmlns:a16="http://schemas.microsoft.com/office/drawing/2014/main" id="{F7A982F8-1EF0-4251-B0A7-9BC7456A4279}"/>
            </a:ext>
          </a:extLst>
        </xdr:cNvPr>
        <xdr:cNvGrpSpPr/>
      </xdr:nvGrpSpPr>
      <xdr:grpSpPr>
        <a:xfrm>
          <a:off x="6615110" y="4379457"/>
          <a:ext cx="6142447" cy="3000321"/>
          <a:chOff x="6823589" y="540316"/>
          <a:chExt cx="6332947" cy="2424148"/>
        </a:xfrm>
      </xdr:grpSpPr>
      <xdr:grpSp>
        <xdr:nvGrpSpPr>
          <xdr:cNvPr id="193" name="Group 192">
            <a:extLst>
              <a:ext uri="{FF2B5EF4-FFF2-40B4-BE49-F238E27FC236}">
                <a16:creationId xmlns:a16="http://schemas.microsoft.com/office/drawing/2014/main" id="{277898E8-7D25-5BE9-47FC-1E6DFCFC6F44}"/>
              </a:ext>
            </a:extLst>
          </xdr:cNvPr>
          <xdr:cNvGrpSpPr/>
        </xdr:nvGrpSpPr>
        <xdr:grpSpPr>
          <a:xfrm>
            <a:off x="6823589" y="550067"/>
            <a:ext cx="6332947" cy="2414397"/>
            <a:chOff x="6811529" y="544146"/>
            <a:chExt cx="6321983" cy="2388742"/>
          </a:xfrm>
        </xdr:grpSpPr>
        <xdr:grpSp>
          <xdr:nvGrpSpPr>
            <xdr:cNvPr id="198" name="Group 197">
              <a:extLst>
                <a:ext uri="{FF2B5EF4-FFF2-40B4-BE49-F238E27FC236}">
                  <a16:creationId xmlns:a16="http://schemas.microsoft.com/office/drawing/2014/main" id="{B1F43478-7400-BBA5-61EC-61471C9043BC}"/>
                </a:ext>
              </a:extLst>
            </xdr:cNvPr>
            <xdr:cNvGrpSpPr/>
          </xdr:nvGrpSpPr>
          <xdr:grpSpPr>
            <a:xfrm>
              <a:off x="6811529" y="544146"/>
              <a:ext cx="6321983" cy="2388742"/>
              <a:chOff x="6798150" y="545713"/>
              <a:chExt cx="6314768" cy="2395528"/>
            </a:xfrm>
          </xdr:grpSpPr>
          <xdr:grpSp>
            <xdr:nvGrpSpPr>
              <xdr:cNvPr id="200" name="Group 199">
                <a:extLst>
                  <a:ext uri="{FF2B5EF4-FFF2-40B4-BE49-F238E27FC236}">
                    <a16:creationId xmlns:a16="http://schemas.microsoft.com/office/drawing/2014/main" id="{2F25AE25-782E-FC7B-C003-C4899EBAD99F}"/>
                  </a:ext>
                </a:extLst>
              </xdr:cNvPr>
              <xdr:cNvGrpSpPr/>
            </xdr:nvGrpSpPr>
            <xdr:grpSpPr>
              <a:xfrm>
                <a:off x="6798150" y="545713"/>
                <a:ext cx="6314768" cy="2392071"/>
                <a:chOff x="6798150" y="545713"/>
                <a:chExt cx="6314768" cy="2392071"/>
              </a:xfrm>
            </xdr:grpSpPr>
            <xdr:grpSp>
              <xdr:nvGrpSpPr>
                <xdr:cNvPr id="203" name="Group 202">
                  <a:extLst>
                    <a:ext uri="{FF2B5EF4-FFF2-40B4-BE49-F238E27FC236}">
                      <a16:creationId xmlns:a16="http://schemas.microsoft.com/office/drawing/2014/main" id="{E71FBDC9-4182-7E22-D95C-372D74B8FD93}"/>
                    </a:ext>
                  </a:extLst>
                </xdr:cNvPr>
                <xdr:cNvGrpSpPr/>
              </xdr:nvGrpSpPr>
              <xdr:grpSpPr>
                <a:xfrm>
                  <a:off x="6798150" y="545713"/>
                  <a:ext cx="6299777" cy="2392071"/>
                  <a:chOff x="6802727" y="546711"/>
                  <a:chExt cx="6303939" cy="2396399"/>
                </a:xfrm>
              </xdr:grpSpPr>
              <xdr:grpSp>
                <xdr:nvGrpSpPr>
                  <xdr:cNvPr id="205" name="Group 204">
                    <a:extLst>
                      <a:ext uri="{FF2B5EF4-FFF2-40B4-BE49-F238E27FC236}">
                        <a16:creationId xmlns:a16="http://schemas.microsoft.com/office/drawing/2014/main" id="{A0696F97-24A6-A4B2-C793-A98F212620DE}"/>
                      </a:ext>
                    </a:extLst>
                  </xdr:cNvPr>
                  <xdr:cNvGrpSpPr/>
                </xdr:nvGrpSpPr>
                <xdr:grpSpPr>
                  <a:xfrm>
                    <a:off x="6802727" y="546711"/>
                    <a:ext cx="6303937" cy="2396399"/>
                    <a:chOff x="6828853" y="543619"/>
                    <a:chExt cx="6327687" cy="2383000"/>
                  </a:xfrm>
                </xdr:grpSpPr>
                <xdr:sp macro="" textlink="">
                  <xdr:nvSpPr>
                    <xdr:cNvPr id="210" name="TextBox 209">
                      <a:extLst>
                        <a:ext uri="{FF2B5EF4-FFF2-40B4-BE49-F238E27FC236}">
                          <a16:creationId xmlns:a16="http://schemas.microsoft.com/office/drawing/2014/main" id="{28CF92F0-0CB3-4FEA-A184-F5AF523C4117}"/>
                        </a:ext>
                      </a:extLst>
                    </xdr:cNvPr>
                    <xdr:cNvSpPr txBox="1"/>
                  </xdr:nvSpPr>
                  <xdr:spPr>
                    <a:xfrm>
                      <a:off x="6828853" y="543619"/>
                      <a:ext cx="6326637" cy="852465"/>
                    </a:xfrm>
                    <a:prstGeom prst="rect">
                      <a:avLst/>
                    </a:prstGeom>
                    <a:gradFill flip="none" rotWithShape="1">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tileRect/>
                    </a:gra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2600" b="1" i="1" u="none" cap="none" spc="0">
                          <a:ln w="12700" cmpd="sng">
                            <a:noFill/>
                            <a:prstDash val="solid"/>
                          </a:ln>
                          <a:solidFill>
                            <a:schemeClr val="tx1"/>
                          </a:solidFill>
                          <a:effectLst/>
                          <a:latin typeface="+mn-lt"/>
                          <a:ea typeface="+mn-ea"/>
                          <a:cs typeface="+mn-cs"/>
                        </a:rPr>
                        <a:t>Total of Avg Amount of Wastage as</a:t>
                      </a:r>
                      <a:r>
                        <a:rPr lang="en-IN" sz="2600" b="1" i="1" u="none" cap="none" spc="0" baseline="0">
                          <a:ln w="12700" cmpd="sng">
                            <a:noFill/>
                            <a:prstDash val="solid"/>
                          </a:ln>
                          <a:solidFill>
                            <a:schemeClr val="tx1"/>
                          </a:solidFill>
                          <a:effectLst/>
                          <a:latin typeface="+mn-lt"/>
                          <a:ea typeface="+mn-ea"/>
                          <a:cs typeface="+mn-cs"/>
                        </a:rPr>
                        <a:t> per occasions (</a:t>
                      </a:r>
                      <a:r>
                        <a:rPr lang="en-IN" sz="2600" b="1" i="1" u="none" cap="none" spc="0">
                          <a:ln w="12700" cmpd="sng">
                            <a:noFill/>
                            <a:prstDash val="solid"/>
                          </a:ln>
                          <a:solidFill>
                            <a:schemeClr val="tx1"/>
                          </a:solidFill>
                          <a:effectLst/>
                        </a:rPr>
                        <a:t>As Per Type Of Food)</a:t>
                      </a:r>
                    </a:p>
                  </xdr:txBody>
                </xdr:sp>
                <xdr:sp macro="" textlink="">
                  <xdr:nvSpPr>
                    <xdr:cNvPr id="211" name="TextBox 210">
                      <a:extLst>
                        <a:ext uri="{FF2B5EF4-FFF2-40B4-BE49-F238E27FC236}">
                          <a16:creationId xmlns:a16="http://schemas.microsoft.com/office/drawing/2014/main" id="{C1E125D0-6933-75F0-3614-313A69B65ED9}"/>
                        </a:ext>
                      </a:extLst>
                    </xdr:cNvPr>
                    <xdr:cNvSpPr txBox="1"/>
                  </xdr:nvSpPr>
                  <xdr:spPr>
                    <a:xfrm>
                      <a:off x="6837978" y="1393679"/>
                      <a:ext cx="1555374" cy="1532940"/>
                    </a:xfrm>
                    <a:prstGeom prst="rect">
                      <a:avLst/>
                    </a:prstGeom>
                    <a:gradFill flip="none" rotWithShape="1">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tileRect/>
                    </a:gra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2400" b="1" i="0" cap="none" spc="0">
                          <a:ln w="12700" cmpd="sng">
                            <a:noFill/>
                            <a:prstDash val="solid"/>
                          </a:ln>
                          <a:solidFill>
                            <a:schemeClr val="tx1"/>
                          </a:solidFill>
                          <a:effectLst/>
                          <a:latin typeface="+mn-lt"/>
                          <a:ea typeface="+mn-ea"/>
                          <a:cs typeface="+mn-cs"/>
                        </a:rPr>
                        <a:t>Birthday</a:t>
                      </a:r>
                      <a:r>
                        <a:rPr lang="en-IN" sz="2400" b="1" i="0" cap="none" spc="0">
                          <a:ln w="12700" cmpd="sng">
                            <a:solidFill>
                              <a:schemeClr val="accent4"/>
                            </a:solidFill>
                            <a:prstDash val="solid"/>
                          </a:ln>
                          <a:solidFill>
                            <a:schemeClr val="tx1"/>
                          </a:solidFill>
                          <a:effectLst/>
                          <a:latin typeface="+mn-lt"/>
                          <a:ea typeface="+mn-ea"/>
                          <a:cs typeface="+mn-cs"/>
                        </a:rPr>
                        <a:t> </a:t>
                      </a:r>
                    </a:p>
                    <a:p>
                      <a:pPr algn="ctr"/>
                      <a:endParaRPr lang="en-IN" sz="2400" b="1" i="0" cap="none" spc="0">
                        <a:ln w="12700" cmpd="sng">
                          <a:solidFill>
                            <a:schemeClr val="accent4"/>
                          </a:solidFill>
                          <a:prstDash val="solid"/>
                        </a:ln>
                        <a:solidFill>
                          <a:schemeClr val="tx1"/>
                        </a:solidFill>
                        <a:effectLst/>
                        <a:latin typeface="+mn-lt"/>
                        <a:ea typeface="+mn-ea"/>
                        <a:cs typeface="+mn-cs"/>
                      </a:endParaRPr>
                    </a:p>
                    <a:p>
                      <a:pPr algn="ctr"/>
                      <a:r>
                        <a:rPr lang="en-IN" sz="2400" b="1" cap="none" spc="0">
                          <a:ln w="12700" cmpd="sng">
                            <a:noFill/>
                            <a:prstDash val="solid"/>
                          </a:ln>
                          <a:solidFill>
                            <a:schemeClr val="tx1"/>
                          </a:solidFill>
                          <a:effectLst/>
                        </a:rPr>
                        <a:t>28.2</a:t>
                      </a:r>
                    </a:p>
                  </xdr:txBody>
                </xdr:sp>
                <xdr:sp macro="" textlink="">
                  <xdr:nvSpPr>
                    <xdr:cNvPr id="212" name="TextBox 211">
                      <a:extLst>
                        <a:ext uri="{FF2B5EF4-FFF2-40B4-BE49-F238E27FC236}">
                          <a16:creationId xmlns:a16="http://schemas.microsoft.com/office/drawing/2014/main" id="{FBDBE7F7-2F9E-1110-5AE5-C796FDE564F1}"/>
                        </a:ext>
                      </a:extLst>
                    </xdr:cNvPr>
                    <xdr:cNvSpPr txBox="1"/>
                  </xdr:nvSpPr>
                  <xdr:spPr>
                    <a:xfrm>
                      <a:off x="8419039" y="1391785"/>
                      <a:ext cx="1558733" cy="1532940"/>
                    </a:xfrm>
                    <a:prstGeom prst="rect">
                      <a:avLst/>
                    </a:prstGeom>
                    <a:gradFill flip="none" rotWithShape="1">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tileRect/>
                    </a:gra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2400" b="1" i="0" cap="none" spc="0">
                          <a:ln w="12700" cmpd="sng">
                            <a:noFill/>
                            <a:prstDash val="solid"/>
                          </a:ln>
                          <a:solidFill>
                            <a:schemeClr val="tx1"/>
                          </a:solidFill>
                          <a:effectLst/>
                          <a:latin typeface="+mn-lt"/>
                          <a:ea typeface="+mn-ea"/>
                          <a:cs typeface="+mn-cs"/>
                        </a:rPr>
                        <a:t>Corporate</a:t>
                      </a:r>
                    </a:p>
                    <a:p>
                      <a:pPr algn="ctr"/>
                      <a:endParaRPr lang="en-IN" sz="2400" b="1" i="0" cap="none" spc="0">
                        <a:ln w="12700" cmpd="sng">
                          <a:solidFill>
                            <a:schemeClr val="accent4"/>
                          </a:solidFill>
                          <a:prstDash val="solid"/>
                        </a:ln>
                        <a:solidFill>
                          <a:schemeClr val="tx1"/>
                        </a:solidFill>
                        <a:effectLst/>
                        <a:latin typeface="+mn-lt"/>
                        <a:ea typeface="+mn-ea"/>
                        <a:cs typeface="+mn-cs"/>
                      </a:endParaRPr>
                    </a:p>
                    <a:p>
                      <a:pPr algn="ctr"/>
                      <a:r>
                        <a:rPr lang="en-IN" sz="2400" b="1" i="0" cap="none" spc="0">
                          <a:ln w="12700" cmpd="sng">
                            <a:noFill/>
                            <a:prstDash val="solid"/>
                          </a:ln>
                          <a:solidFill>
                            <a:schemeClr val="tx1"/>
                          </a:solidFill>
                          <a:effectLst/>
                          <a:latin typeface="+mn-lt"/>
                          <a:ea typeface="+mn-ea"/>
                          <a:cs typeface="+mn-cs"/>
                        </a:rPr>
                        <a:t>28.5</a:t>
                      </a:r>
                      <a:endParaRPr lang="en-IN" sz="2400" b="1" cap="none" spc="0">
                        <a:ln w="12700" cmpd="sng">
                          <a:noFill/>
                          <a:prstDash val="solid"/>
                        </a:ln>
                        <a:solidFill>
                          <a:schemeClr val="tx1"/>
                        </a:solidFill>
                        <a:effectLst/>
                      </a:endParaRPr>
                    </a:p>
                  </xdr:txBody>
                </xdr:sp>
                <xdr:sp macro="" textlink="">
                  <xdr:nvSpPr>
                    <xdr:cNvPr id="213" name="TextBox 212">
                      <a:extLst>
                        <a:ext uri="{FF2B5EF4-FFF2-40B4-BE49-F238E27FC236}">
                          <a16:creationId xmlns:a16="http://schemas.microsoft.com/office/drawing/2014/main" id="{DDB10873-3EF2-A750-E80F-18E93ADF51CA}"/>
                        </a:ext>
                      </a:extLst>
                    </xdr:cNvPr>
                    <xdr:cNvSpPr txBox="1"/>
                  </xdr:nvSpPr>
                  <xdr:spPr>
                    <a:xfrm>
                      <a:off x="10012765" y="1391785"/>
                      <a:ext cx="1555374" cy="1532940"/>
                    </a:xfrm>
                    <a:prstGeom prst="rect">
                      <a:avLst/>
                    </a:prstGeom>
                    <a:gradFill flip="none" rotWithShape="1">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tileRect/>
                    </a:gra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2400" b="1" i="0" cap="none" spc="0">
                          <a:ln w="12700" cmpd="sng">
                            <a:noFill/>
                            <a:prstDash val="solid"/>
                          </a:ln>
                          <a:solidFill>
                            <a:schemeClr val="tx1"/>
                          </a:solidFill>
                          <a:effectLst/>
                          <a:latin typeface="+mn-lt"/>
                          <a:ea typeface="+mn-ea"/>
                          <a:cs typeface="+mn-cs"/>
                        </a:rPr>
                        <a:t>Social</a:t>
                      </a:r>
                    </a:p>
                    <a:p>
                      <a:pPr algn="ctr"/>
                      <a:r>
                        <a:rPr lang="en-IN" sz="2400" b="1" i="0" cap="none" spc="0">
                          <a:ln w="12700" cmpd="sng">
                            <a:noFill/>
                            <a:prstDash val="solid"/>
                          </a:ln>
                          <a:solidFill>
                            <a:schemeClr val="tx1"/>
                          </a:solidFill>
                          <a:effectLst/>
                          <a:latin typeface="+mn-lt"/>
                          <a:ea typeface="+mn-ea"/>
                          <a:cs typeface="+mn-cs"/>
                        </a:rPr>
                        <a:t>Gathering</a:t>
                      </a:r>
                    </a:p>
                    <a:p>
                      <a:pPr algn="ctr"/>
                      <a:endParaRPr lang="en-IN" sz="2400" b="1" i="0" cap="none" spc="0">
                        <a:ln w="12700" cmpd="sng">
                          <a:noFill/>
                          <a:prstDash val="solid"/>
                        </a:ln>
                        <a:solidFill>
                          <a:schemeClr val="tx1"/>
                        </a:solidFill>
                        <a:effectLst/>
                        <a:latin typeface="+mn-lt"/>
                        <a:ea typeface="+mn-ea"/>
                        <a:cs typeface="+mn-cs"/>
                      </a:endParaRPr>
                    </a:p>
                    <a:p>
                      <a:pPr algn="ctr"/>
                      <a:r>
                        <a:rPr lang="en-IN" sz="2400" b="1" i="0" cap="none" spc="0">
                          <a:ln w="12700" cmpd="sng">
                            <a:noFill/>
                            <a:prstDash val="solid"/>
                          </a:ln>
                          <a:solidFill>
                            <a:schemeClr val="tx1"/>
                          </a:solidFill>
                          <a:effectLst/>
                          <a:latin typeface="+mn-lt"/>
                          <a:ea typeface="+mn-ea"/>
                          <a:cs typeface="+mn-cs"/>
                        </a:rPr>
                        <a:t>28.3</a:t>
                      </a:r>
                    </a:p>
                  </xdr:txBody>
                </xdr:sp>
                <xdr:sp macro="" textlink="">
                  <xdr:nvSpPr>
                    <xdr:cNvPr id="214" name="TextBox 213">
                      <a:extLst>
                        <a:ext uri="{FF2B5EF4-FFF2-40B4-BE49-F238E27FC236}">
                          <a16:creationId xmlns:a16="http://schemas.microsoft.com/office/drawing/2014/main" id="{05E9B3BF-BAC1-DF98-3857-3E634567E044}"/>
                        </a:ext>
                      </a:extLst>
                    </xdr:cNvPr>
                    <xdr:cNvSpPr txBox="1"/>
                  </xdr:nvSpPr>
                  <xdr:spPr>
                    <a:xfrm>
                      <a:off x="11601167" y="1391212"/>
                      <a:ext cx="1555373" cy="1532940"/>
                    </a:xfrm>
                    <a:prstGeom prst="rect">
                      <a:avLst/>
                    </a:prstGeom>
                    <a:gradFill flip="none" rotWithShape="1">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tileRect/>
                    </a:gra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2400" b="1" cap="none" spc="0">
                          <a:ln w="12700" cmpd="sng">
                            <a:noFill/>
                            <a:prstDash val="solid"/>
                          </a:ln>
                          <a:solidFill>
                            <a:schemeClr val="tx1"/>
                          </a:solidFill>
                          <a:effectLst/>
                        </a:rPr>
                        <a:t>Wedding</a:t>
                      </a:r>
                    </a:p>
                    <a:p>
                      <a:pPr algn="ctr"/>
                      <a:endParaRPr lang="en-IN" sz="2400" b="1" cap="none" spc="0">
                        <a:ln w="12700" cmpd="sng">
                          <a:noFill/>
                          <a:prstDash val="solid"/>
                        </a:ln>
                        <a:solidFill>
                          <a:schemeClr val="tx1"/>
                        </a:solidFill>
                        <a:effectLst/>
                      </a:endParaRPr>
                    </a:p>
                    <a:p>
                      <a:pPr algn="ctr"/>
                      <a:r>
                        <a:rPr lang="en-IN" sz="2400" b="1" cap="none" spc="0">
                          <a:ln w="12700" cmpd="sng">
                            <a:noFill/>
                            <a:prstDash val="solid"/>
                          </a:ln>
                          <a:solidFill>
                            <a:schemeClr val="tx1"/>
                          </a:solidFill>
                          <a:effectLst/>
                        </a:rPr>
                        <a:t>29.2</a:t>
                      </a:r>
                    </a:p>
                  </xdr:txBody>
                </xdr:sp>
              </xdr:grpSp>
              <xdr:cxnSp macro="">
                <xdr:nvCxnSpPr>
                  <xdr:cNvPr id="206" name="Straight Connector 205">
                    <a:extLst>
                      <a:ext uri="{FF2B5EF4-FFF2-40B4-BE49-F238E27FC236}">
                        <a16:creationId xmlns:a16="http://schemas.microsoft.com/office/drawing/2014/main" id="{B7A80BC6-D3D8-A55B-4066-9F428045989D}"/>
                      </a:ext>
                    </a:extLst>
                  </xdr:cNvPr>
                  <xdr:cNvCxnSpPr>
                    <a:stCxn id="211" idx="1"/>
                    <a:endCxn id="211" idx="3"/>
                  </xdr:cNvCxnSpPr>
                </xdr:nvCxnSpPr>
                <xdr:spPr>
                  <a:xfrm>
                    <a:off x="6811797" y="2173708"/>
                    <a:ext cx="1548884" cy="0"/>
                  </a:xfrm>
                  <a:prstGeom prst="line">
                    <a:avLst/>
                  </a:prstGeom>
                  <a:ln>
                    <a:solidFill>
                      <a:schemeClr val="bg1"/>
                    </a:solidFill>
                  </a:ln>
                </xdr:spPr>
                <xdr:style>
                  <a:lnRef idx="2">
                    <a:schemeClr val="accent1"/>
                  </a:lnRef>
                  <a:fillRef idx="0">
                    <a:schemeClr val="accent1"/>
                  </a:fillRef>
                  <a:effectRef idx="1">
                    <a:schemeClr val="accent1"/>
                  </a:effectRef>
                  <a:fontRef idx="minor">
                    <a:schemeClr val="tx1"/>
                  </a:fontRef>
                </xdr:style>
              </xdr:cxnSp>
              <xdr:cxnSp macro="">
                <xdr:nvCxnSpPr>
                  <xdr:cNvPr id="207" name="Straight Connector 206">
                    <a:extLst>
                      <a:ext uri="{FF2B5EF4-FFF2-40B4-BE49-F238E27FC236}">
                        <a16:creationId xmlns:a16="http://schemas.microsoft.com/office/drawing/2014/main" id="{FC9ED2B4-F975-2846-3018-7FA9D43EE96C}"/>
                      </a:ext>
                    </a:extLst>
                  </xdr:cNvPr>
                  <xdr:cNvCxnSpPr/>
                </xdr:nvCxnSpPr>
                <xdr:spPr>
                  <a:xfrm>
                    <a:off x="8393591" y="2173368"/>
                    <a:ext cx="1550307" cy="0"/>
                  </a:xfrm>
                  <a:prstGeom prst="line">
                    <a:avLst/>
                  </a:prstGeom>
                  <a:ln>
                    <a:solidFill>
                      <a:schemeClr val="bg1"/>
                    </a:solidFill>
                  </a:ln>
                </xdr:spPr>
                <xdr:style>
                  <a:lnRef idx="2">
                    <a:schemeClr val="accent1"/>
                  </a:lnRef>
                  <a:fillRef idx="0">
                    <a:schemeClr val="accent1"/>
                  </a:fillRef>
                  <a:effectRef idx="1">
                    <a:schemeClr val="accent1"/>
                  </a:effectRef>
                  <a:fontRef idx="minor">
                    <a:schemeClr val="tx1"/>
                  </a:fontRef>
                </xdr:style>
              </xdr:cxnSp>
              <xdr:cxnSp macro="">
                <xdr:nvCxnSpPr>
                  <xdr:cNvPr id="208" name="Straight Connector 207">
                    <a:extLst>
                      <a:ext uri="{FF2B5EF4-FFF2-40B4-BE49-F238E27FC236}">
                        <a16:creationId xmlns:a16="http://schemas.microsoft.com/office/drawing/2014/main" id="{EA8E7974-E9E1-B663-EDF1-89372FC9D014}"/>
                      </a:ext>
                    </a:extLst>
                  </xdr:cNvPr>
                  <xdr:cNvCxnSpPr/>
                </xdr:nvCxnSpPr>
                <xdr:spPr>
                  <a:xfrm>
                    <a:off x="9974733" y="2176781"/>
                    <a:ext cx="1550177" cy="0"/>
                  </a:xfrm>
                  <a:prstGeom prst="line">
                    <a:avLst/>
                  </a:prstGeom>
                  <a:ln>
                    <a:solidFill>
                      <a:schemeClr val="bg1"/>
                    </a:solidFill>
                  </a:ln>
                </xdr:spPr>
                <xdr:style>
                  <a:lnRef idx="2">
                    <a:schemeClr val="accent1"/>
                  </a:lnRef>
                  <a:fillRef idx="0">
                    <a:schemeClr val="accent1"/>
                  </a:fillRef>
                  <a:effectRef idx="1">
                    <a:schemeClr val="accent1"/>
                  </a:effectRef>
                  <a:fontRef idx="minor">
                    <a:schemeClr val="tx1"/>
                  </a:fontRef>
                </xdr:style>
              </xdr:cxnSp>
              <xdr:cxnSp macro="">
                <xdr:nvCxnSpPr>
                  <xdr:cNvPr id="209" name="Straight Connector 208">
                    <a:extLst>
                      <a:ext uri="{FF2B5EF4-FFF2-40B4-BE49-F238E27FC236}">
                        <a16:creationId xmlns:a16="http://schemas.microsoft.com/office/drawing/2014/main" id="{52B8E96B-87E5-2648-6DC5-FBF63F2535D0}"/>
                      </a:ext>
                    </a:extLst>
                  </xdr:cNvPr>
                  <xdr:cNvCxnSpPr/>
                </xdr:nvCxnSpPr>
                <xdr:spPr>
                  <a:xfrm>
                    <a:off x="11556094" y="2176905"/>
                    <a:ext cx="1550572" cy="0"/>
                  </a:xfrm>
                  <a:prstGeom prst="line">
                    <a:avLst/>
                  </a:prstGeom>
                  <a:ln>
                    <a:solidFill>
                      <a:schemeClr val="bg1"/>
                    </a:solidFill>
                  </a:ln>
                </xdr:spPr>
                <xdr:style>
                  <a:lnRef idx="2">
                    <a:schemeClr val="accent1"/>
                  </a:lnRef>
                  <a:fillRef idx="0">
                    <a:schemeClr val="accent1"/>
                  </a:fillRef>
                  <a:effectRef idx="1">
                    <a:schemeClr val="accent1"/>
                  </a:effectRef>
                  <a:fontRef idx="minor">
                    <a:schemeClr val="tx1"/>
                  </a:fontRef>
                </xdr:style>
              </xdr:cxnSp>
            </xdr:grpSp>
            <xdr:cxnSp macro="">
              <xdr:nvCxnSpPr>
                <xdr:cNvPr id="204" name="Straight Connector 203">
                  <a:extLst>
                    <a:ext uri="{FF2B5EF4-FFF2-40B4-BE49-F238E27FC236}">
                      <a16:creationId xmlns:a16="http://schemas.microsoft.com/office/drawing/2014/main" id="{23326DC6-76D6-D063-7F9C-7D883AEB628A}"/>
                    </a:ext>
                  </a:extLst>
                </xdr:cNvPr>
                <xdr:cNvCxnSpPr/>
              </xdr:nvCxnSpPr>
              <xdr:spPr>
                <a:xfrm flipH="1">
                  <a:off x="6813352" y="1403923"/>
                  <a:ext cx="6299566" cy="1783"/>
                </a:xfrm>
                <a:prstGeom prst="line">
                  <a:avLst/>
                </a:prstGeom>
                <a:ln>
                  <a:solidFill>
                    <a:schemeClr val="tx1"/>
                  </a:solidFill>
                </a:ln>
              </xdr:spPr>
              <xdr:style>
                <a:lnRef idx="2">
                  <a:schemeClr val="accent1"/>
                </a:lnRef>
                <a:fillRef idx="0">
                  <a:schemeClr val="accent1"/>
                </a:fillRef>
                <a:effectRef idx="1">
                  <a:schemeClr val="accent1"/>
                </a:effectRef>
                <a:fontRef idx="minor">
                  <a:schemeClr val="tx1"/>
                </a:fontRef>
              </xdr:style>
            </xdr:cxnSp>
          </xdr:grpSp>
          <xdr:cxnSp macro="">
            <xdr:nvCxnSpPr>
              <xdr:cNvPr id="201" name="Straight Connector 200">
                <a:extLst>
                  <a:ext uri="{FF2B5EF4-FFF2-40B4-BE49-F238E27FC236}">
                    <a16:creationId xmlns:a16="http://schemas.microsoft.com/office/drawing/2014/main" id="{5731727D-4AEE-485A-E4B1-9F9749E0B93D}"/>
                  </a:ext>
                </a:extLst>
              </xdr:cNvPr>
              <xdr:cNvCxnSpPr/>
            </xdr:nvCxnSpPr>
            <xdr:spPr>
              <a:xfrm flipH="1">
                <a:off x="6820115" y="2928470"/>
                <a:ext cx="6282192" cy="12771"/>
              </a:xfrm>
              <a:prstGeom prst="line">
                <a:avLst/>
              </a:prstGeom>
              <a:ln>
                <a:solidFill>
                  <a:schemeClr val="tx1"/>
                </a:solidFill>
              </a:ln>
            </xdr:spPr>
            <xdr:style>
              <a:lnRef idx="2">
                <a:schemeClr val="accent1"/>
              </a:lnRef>
              <a:fillRef idx="0">
                <a:schemeClr val="accent1"/>
              </a:fillRef>
              <a:effectRef idx="1">
                <a:schemeClr val="accent1"/>
              </a:effectRef>
              <a:fontRef idx="minor">
                <a:schemeClr val="tx1"/>
              </a:fontRef>
            </xdr:style>
          </xdr:cxnSp>
          <xdr:cxnSp macro="">
            <xdr:nvCxnSpPr>
              <xdr:cNvPr id="202" name="Straight Connector 201">
                <a:extLst>
                  <a:ext uri="{FF2B5EF4-FFF2-40B4-BE49-F238E27FC236}">
                    <a16:creationId xmlns:a16="http://schemas.microsoft.com/office/drawing/2014/main" id="{149E9C9B-46C5-F286-0F7C-4E1F7E767A44}"/>
                  </a:ext>
                </a:extLst>
              </xdr:cNvPr>
              <xdr:cNvCxnSpPr/>
            </xdr:nvCxnSpPr>
            <xdr:spPr>
              <a:xfrm>
                <a:off x="6822121" y="1410268"/>
                <a:ext cx="4793" cy="1529249"/>
              </a:xfrm>
              <a:prstGeom prst="line">
                <a:avLst/>
              </a:prstGeom>
              <a:ln>
                <a:solidFill>
                  <a:schemeClr val="tx1"/>
                </a:solidFill>
              </a:ln>
            </xdr:spPr>
            <xdr:style>
              <a:lnRef idx="2">
                <a:schemeClr val="accent1"/>
              </a:lnRef>
              <a:fillRef idx="0">
                <a:schemeClr val="accent1"/>
              </a:fillRef>
              <a:effectRef idx="1">
                <a:schemeClr val="accent1"/>
              </a:effectRef>
              <a:fontRef idx="minor">
                <a:schemeClr val="tx1"/>
              </a:fontRef>
            </xdr:style>
          </xdr:cxnSp>
        </xdr:grpSp>
        <xdr:cxnSp macro="">
          <xdr:nvCxnSpPr>
            <xdr:cNvPr id="199" name="Straight Connector 198">
              <a:extLst>
                <a:ext uri="{FF2B5EF4-FFF2-40B4-BE49-F238E27FC236}">
                  <a16:creationId xmlns:a16="http://schemas.microsoft.com/office/drawing/2014/main" id="{5B36C752-9457-1B29-F685-F67A1EE41DB0}"/>
                </a:ext>
              </a:extLst>
            </xdr:cNvPr>
            <xdr:cNvCxnSpPr/>
          </xdr:nvCxnSpPr>
          <xdr:spPr>
            <a:xfrm flipH="1">
              <a:off x="13113517" y="1400000"/>
              <a:ext cx="13656" cy="1532717"/>
            </a:xfrm>
            <a:prstGeom prst="line">
              <a:avLst/>
            </a:prstGeom>
            <a:ln>
              <a:solidFill>
                <a:schemeClr val="tx1"/>
              </a:solidFill>
            </a:ln>
          </xdr:spPr>
          <xdr:style>
            <a:lnRef idx="2">
              <a:schemeClr val="accent1"/>
            </a:lnRef>
            <a:fillRef idx="0">
              <a:schemeClr val="accent1"/>
            </a:fillRef>
            <a:effectRef idx="1">
              <a:schemeClr val="accent1"/>
            </a:effectRef>
            <a:fontRef idx="minor">
              <a:schemeClr val="tx1"/>
            </a:fontRef>
          </xdr:style>
        </xdr:cxnSp>
      </xdr:grpSp>
      <xdr:grpSp>
        <xdr:nvGrpSpPr>
          <xdr:cNvPr id="194" name="Group 193">
            <a:extLst>
              <a:ext uri="{FF2B5EF4-FFF2-40B4-BE49-F238E27FC236}">
                <a16:creationId xmlns:a16="http://schemas.microsoft.com/office/drawing/2014/main" id="{1BEA4163-0E04-4590-C413-D33F97690584}"/>
              </a:ext>
            </a:extLst>
          </xdr:cNvPr>
          <xdr:cNvGrpSpPr/>
        </xdr:nvGrpSpPr>
        <xdr:grpSpPr>
          <a:xfrm>
            <a:off x="6839873" y="540316"/>
            <a:ext cx="6314152" cy="880814"/>
            <a:chOff x="6839873" y="540316"/>
            <a:chExt cx="6314152" cy="880814"/>
          </a:xfrm>
        </xdr:grpSpPr>
        <xdr:cxnSp macro="">
          <xdr:nvCxnSpPr>
            <xdr:cNvPr id="195" name="Straight Connector 194">
              <a:extLst>
                <a:ext uri="{FF2B5EF4-FFF2-40B4-BE49-F238E27FC236}">
                  <a16:creationId xmlns:a16="http://schemas.microsoft.com/office/drawing/2014/main" id="{A34821F7-607E-80B8-BE58-91D7C644A41E}"/>
                </a:ext>
              </a:extLst>
            </xdr:cNvPr>
            <xdr:cNvCxnSpPr/>
          </xdr:nvCxnSpPr>
          <xdr:spPr>
            <a:xfrm flipH="1" flipV="1">
              <a:off x="6839873" y="543672"/>
              <a:ext cx="6314152" cy="20208"/>
            </a:xfrm>
            <a:prstGeom prst="line">
              <a:avLst/>
            </a:prstGeom>
            <a:ln>
              <a:solidFill>
                <a:schemeClr val="tx1"/>
              </a:solidFill>
            </a:ln>
          </xdr:spPr>
          <xdr:style>
            <a:lnRef idx="2">
              <a:schemeClr val="accent1"/>
            </a:lnRef>
            <a:fillRef idx="0">
              <a:schemeClr val="accent1"/>
            </a:fillRef>
            <a:effectRef idx="1">
              <a:schemeClr val="accent1"/>
            </a:effectRef>
            <a:fontRef idx="minor">
              <a:schemeClr val="tx1"/>
            </a:fontRef>
          </xdr:style>
        </xdr:cxnSp>
        <xdr:cxnSp macro="">
          <xdr:nvCxnSpPr>
            <xdr:cNvPr id="196" name="Straight Connector 195">
              <a:extLst>
                <a:ext uri="{FF2B5EF4-FFF2-40B4-BE49-F238E27FC236}">
                  <a16:creationId xmlns:a16="http://schemas.microsoft.com/office/drawing/2014/main" id="{EC99B544-35E1-BD17-528A-472076EB214B}"/>
                </a:ext>
              </a:extLst>
            </xdr:cNvPr>
            <xdr:cNvCxnSpPr/>
          </xdr:nvCxnSpPr>
          <xdr:spPr>
            <a:xfrm flipH="1">
              <a:off x="13146405" y="564971"/>
              <a:ext cx="495" cy="848539"/>
            </a:xfrm>
            <a:prstGeom prst="line">
              <a:avLst/>
            </a:prstGeom>
            <a:ln>
              <a:solidFill>
                <a:schemeClr val="tx1"/>
              </a:solidFill>
            </a:ln>
          </xdr:spPr>
          <xdr:style>
            <a:lnRef idx="2">
              <a:schemeClr val="accent1"/>
            </a:lnRef>
            <a:fillRef idx="0">
              <a:schemeClr val="accent1"/>
            </a:fillRef>
            <a:effectRef idx="1">
              <a:schemeClr val="accent1"/>
            </a:effectRef>
            <a:fontRef idx="minor">
              <a:schemeClr val="tx1"/>
            </a:fontRef>
          </xdr:style>
        </xdr:cxnSp>
        <xdr:cxnSp macro="">
          <xdr:nvCxnSpPr>
            <xdr:cNvPr id="197" name="Straight Connector 196">
              <a:extLst>
                <a:ext uri="{FF2B5EF4-FFF2-40B4-BE49-F238E27FC236}">
                  <a16:creationId xmlns:a16="http://schemas.microsoft.com/office/drawing/2014/main" id="{A0D90C72-F126-3218-F6E5-30797BFF187E}"/>
                </a:ext>
              </a:extLst>
            </xdr:cNvPr>
            <xdr:cNvCxnSpPr/>
          </xdr:nvCxnSpPr>
          <xdr:spPr>
            <a:xfrm>
              <a:off x="6846587" y="540316"/>
              <a:ext cx="1888" cy="880814"/>
            </a:xfrm>
            <a:prstGeom prst="line">
              <a:avLst/>
            </a:prstGeom>
            <a:ln>
              <a:solidFill>
                <a:schemeClr val="tx1"/>
              </a:solidFill>
            </a:ln>
          </xdr:spPr>
          <xdr:style>
            <a:lnRef idx="2">
              <a:schemeClr val="accent1"/>
            </a:lnRef>
            <a:fillRef idx="0">
              <a:schemeClr val="accent1"/>
            </a:fillRef>
            <a:effectRef idx="1">
              <a:schemeClr val="accent1"/>
            </a:effectRef>
            <a:fontRef idx="minor">
              <a:schemeClr val="tx1"/>
            </a:fontRef>
          </xdr:style>
        </xdr:cxnSp>
      </xdr:grpSp>
    </xdr:grpSp>
    <xdr:clientData/>
  </xdr:twoCellAnchor>
  <xdr:twoCellAnchor>
    <xdr:from>
      <xdr:col>0</xdr:col>
      <xdr:colOff>0</xdr:colOff>
      <xdr:row>40</xdr:row>
      <xdr:rowOff>154785</xdr:rowOff>
    </xdr:from>
    <xdr:to>
      <xdr:col>37</xdr:col>
      <xdr:colOff>35719</xdr:colOff>
      <xdr:row>43</xdr:row>
      <xdr:rowOff>141023</xdr:rowOff>
    </xdr:to>
    <xdr:sp macro="" textlink="">
      <xdr:nvSpPr>
        <xdr:cNvPr id="218" name="TextBox 217">
          <a:extLst>
            <a:ext uri="{FF2B5EF4-FFF2-40B4-BE49-F238E27FC236}">
              <a16:creationId xmlns:a16="http://schemas.microsoft.com/office/drawing/2014/main" id="{3D320E27-6D26-4E3C-8637-7D2CA1E2091D}"/>
            </a:ext>
          </a:extLst>
        </xdr:cNvPr>
        <xdr:cNvSpPr txBox="1"/>
      </xdr:nvSpPr>
      <xdr:spPr>
        <a:xfrm>
          <a:off x="0" y="7298535"/>
          <a:ext cx="22502813" cy="522019"/>
        </a:xfrm>
        <a:prstGeom prst="rect">
          <a:avLst/>
        </a:prstGeom>
        <a:gradFill flip="none" rotWithShape="1">
          <a:gsLst>
            <a:gs pos="0">
              <a:schemeClr val="accent4">
                <a:lumMod val="0"/>
                <a:lumOff val="100000"/>
              </a:schemeClr>
            </a:gs>
            <a:gs pos="35000">
              <a:schemeClr val="accent4">
                <a:lumMod val="0"/>
                <a:lumOff val="100000"/>
              </a:schemeClr>
            </a:gs>
            <a:gs pos="100000">
              <a:schemeClr val="accent4">
                <a:lumMod val="100000"/>
              </a:schemeClr>
            </a:gs>
          </a:gsLst>
          <a:path path="shape">
            <a:fillToRect l="50000" t="50000" r="50000" b="50000"/>
          </a:path>
          <a:tileRect/>
        </a:gra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endParaRPr lang="en-IN" sz="3600" b="1" kern="1200" cap="none" spc="50">
            <a:ln w="9525" cmpd="sng">
              <a:solidFill>
                <a:schemeClr val="accent1"/>
              </a:solidFill>
              <a:prstDash val="solid"/>
            </a:ln>
            <a:solidFill>
              <a:srgbClr val="70AD47">
                <a:tint val="1000"/>
              </a:srgbClr>
            </a:solidFill>
            <a:effectLst>
              <a:glow rad="63500">
                <a:schemeClr val="accent1">
                  <a:satMod val="175000"/>
                  <a:alpha val="40000"/>
                </a:schemeClr>
              </a:glow>
            </a:effectLst>
          </a:endParaRPr>
        </a:p>
      </xdr:txBody>
    </xdr:sp>
    <xdr:clientData/>
  </xdr:twoCellAnchor>
  <xdr:twoCellAnchor editAs="oneCell">
    <xdr:from>
      <xdr:col>0</xdr:col>
      <xdr:colOff>40823</xdr:colOff>
      <xdr:row>35</xdr:row>
      <xdr:rowOff>170484</xdr:rowOff>
    </xdr:from>
    <xdr:to>
      <xdr:col>2</xdr:col>
      <xdr:colOff>500616</xdr:colOff>
      <xdr:row>41</xdr:row>
      <xdr:rowOff>29185</xdr:rowOff>
    </xdr:to>
    <mc:AlternateContent xmlns:mc="http://schemas.openxmlformats.org/markup-compatibility/2006" xmlns:a14="http://schemas.microsoft.com/office/drawing/2010/main">
      <mc:Choice Requires="a14">
        <xdr:graphicFrame macro="">
          <xdr:nvGraphicFramePr>
            <xdr:cNvPr id="35" name="Storage Conditions 3">
              <a:extLst>
                <a:ext uri="{FF2B5EF4-FFF2-40B4-BE49-F238E27FC236}">
                  <a16:creationId xmlns:a16="http://schemas.microsoft.com/office/drawing/2014/main" id="{804483EC-C66A-4D49-8736-D983992A132F}"/>
                </a:ext>
              </a:extLst>
            </xdr:cNvPr>
            <xdr:cNvGraphicFramePr/>
          </xdr:nvGraphicFramePr>
          <xdr:xfrm>
            <a:off x="0" y="0"/>
            <a:ext cx="0" cy="0"/>
          </xdr:xfrm>
          <a:graphic>
            <a:graphicData uri="http://schemas.microsoft.com/office/drawing/2010/slicer">
              <sle:slicer xmlns:sle="http://schemas.microsoft.com/office/drawing/2010/slicer" name="Storage Conditions 3"/>
            </a:graphicData>
          </a:graphic>
        </xdr:graphicFrame>
      </mc:Choice>
      <mc:Fallback xmlns="">
        <xdr:sp macro="" textlink="">
          <xdr:nvSpPr>
            <xdr:cNvPr id="0" name=""/>
            <xdr:cNvSpPr>
              <a:spLocks noTextEdit="1"/>
            </xdr:cNvSpPr>
          </xdr:nvSpPr>
          <xdr:spPr>
            <a:xfrm>
              <a:off x="40823" y="6421265"/>
              <a:ext cx="1674231" cy="930264"/>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11</xdr:col>
      <xdr:colOff>0</xdr:colOff>
      <xdr:row>55</xdr:row>
      <xdr:rowOff>0</xdr:rowOff>
    </xdr:from>
    <xdr:to>
      <xdr:col>11</xdr:col>
      <xdr:colOff>138661</xdr:colOff>
      <xdr:row>98</xdr:row>
      <xdr:rowOff>164415</xdr:rowOff>
    </xdr:to>
    <xdr:sp macro="" textlink="">
      <xdr:nvSpPr>
        <xdr:cNvPr id="230" name="Rectangle 229">
          <a:extLst>
            <a:ext uri="{FF2B5EF4-FFF2-40B4-BE49-F238E27FC236}">
              <a16:creationId xmlns:a16="http://schemas.microsoft.com/office/drawing/2014/main" id="{F9AF7764-ACC0-4AEE-8887-0FB57798D1E9}"/>
            </a:ext>
          </a:extLst>
        </xdr:cNvPr>
        <xdr:cNvSpPr/>
      </xdr:nvSpPr>
      <xdr:spPr>
        <a:xfrm>
          <a:off x="6662615" y="10208846"/>
          <a:ext cx="138661" cy="8145877"/>
        </a:xfrm>
        <a:prstGeom prst="rect">
          <a:avLst/>
        </a:prstGeom>
        <a:solidFill>
          <a:schemeClr val="accent1">
            <a:lumMod val="40000"/>
            <a:lumOff val="6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kern="1200"/>
        </a:p>
      </xdr:txBody>
    </xdr:sp>
    <xdr:clientData/>
  </xdr:twoCellAnchor>
  <xdr:twoCellAnchor>
    <xdr:from>
      <xdr:col>6</xdr:col>
      <xdr:colOff>588434</xdr:colOff>
      <xdr:row>11</xdr:row>
      <xdr:rowOff>64850</xdr:rowOff>
    </xdr:from>
    <xdr:to>
      <xdr:col>10</xdr:col>
      <xdr:colOff>576666</xdr:colOff>
      <xdr:row>25</xdr:row>
      <xdr:rowOff>152891</xdr:rowOff>
    </xdr:to>
    <xdr:graphicFrame macro="">
      <xdr:nvGraphicFramePr>
        <xdr:cNvPr id="239" name="Chart 238">
          <a:extLst>
            <a:ext uri="{FF2B5EF4-FFF2-40B4-BE49-F238E27FC236}">
              <a16:creationId xmlns:a16="http://schemas.microsoft.com/office/drawing/2014/main" id="{C3956CBE-B314-4C96-B50B-C9B282548BF9}"/>
            </a:ext>
            <a:ext uri="{147F2762-F138-4A5C-976F-8EAC2B608ADB}">
              <a16:predDERef xmlns:a16="http://schemas.microsoft.com/office/drawing/2014/main" pred="{F9AF7764-ACC0-4AEE-8887-0FB57798D1E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10</xdr:col>
      <xdr:colOff>602225</xdr:colOff>
      <xdr:row>2</xdr:row>
      <xdr:rowOff>161924</xdr:rowOff>
    </xdr:from>
    <xdr:to>
      <xdr:col>11</xdr:col>
      <xdr:colOff>135194</xdr:colOff>
      <xdr:row>46</xdr:row>
      <xdr:rowOff>140724</xdr:rowOff>
    </xdr:to>
    <xdr:sp macro="" textlink="">
      <xdr:nvSpPr>
        <xdr:cNvPr id="58" name="Rectangle 57">
          <a:extLst>
            <a:ext uri="{FF2B5EF4-FFF2-40B4-BE49-F238E27FC236}">
              <a16:creationId xmlns:a16="http://schemas.microsoft.com/office/drawing/2014/main" id="{309E40BA-55CB-203A-08D9-38767D841033}"/>
            </a:ext>
          </a:extLst>
        </xdr:cNvPr>
        <xdr:cNvSpPr/>
      </xdr:nvSpPr>
      <xdr:spPr>
        <a:xfrm>
          <a:off x="6698225" y="523874"/>
          <a:ext cx="142569" cy="7941700"/>
        </a:xfrm>
        <a:prstGeom prst="rect">
          <a:avLst/>
        </a:prstGeom>
        <a:solidFill>
          <a:schemeClr val="accent1">
            <a:lumMod val="40000"/>
            <a:lumOff val="6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kern="1200"/>
        </a:p>
      </xdr:txBody>
    </xdr:sp>
    <xdr:clientData/>
  </xdr:twoCellAnchor>
  <xdr:twoCellAnchor editAs="oneCell">
    <xdr:from>
      <xdr:col>11</xdr:col>
      <xdr:colOff>179294</xdr:colOff>
      <xdr:row>3</xdr:row>
      <xdr:rowOff>0</xdr:rowOff>
    </xdr:from>
    <xdr:to>
      <xdr:col>21</xdr:col>
      <xdr:colOff>313765</xdr:colOff>
      <xdr:row>7</xdr:row>
      <xdr:rowOff>145676</xdr:rowOff>
    </xdr:to>
    <xdr:pic>
      <xdr:nvPicPr>
        <xdr:cNvPr id="243" name="Picture 242">
          <a:extLst>
            <a:ext uri="{FF2B5EF4-FFF2-40B4-BE49-F238E27FC236}">
              <a16:creationId xmlns:a16="http://schemas.microsoft.com/office/drawing/2014/main" id="{1B4ED8CA-CDC0-F73C-E2AA-52EE0D32EAB2}"/>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6835588" y="537882"/>
          <a:ext cx="6185648" cy="862853"/>
        </a:xfrm>
        <a:prstGeom prst="rect">
          <a:avLst/>
        </a:prstGeom>
      </xdr:spPr>
    </xdr:pic>
    <xdr:clientData/>
  </xdr:twoCellAnchor>
  <xdr:twoCellAnchor>
    <xdr:from>
      <xdr:col>3</xdr:col>
      <xdr:colOff>51964</xdr:colOff>
      <xdr:row>18</xdr:row>
      <xdr:rowOff>70255</xdr:rowOff>
    </xdr:from>
    <xdr:to>
      <xdr:col>10</xdr:col>
      <xdr:colOff>585381</xdr:colOff>
      <xdr:row>23</xdr:row>
      <xdr:rowOff>152791</xdr:rowOff>
    </xdr:to>
    <xdr:sp macro="" textlink="">
      <xdr:nvSpPr>
        <xdr:cNvPr id="228" name="Rectangle 227">
          <a:extLst>
            <a:ext uri="{FF2B5EF4-FFF2-40B4-BE49-F238E27FC236}">
              <a16:creationId xmlns:a16="http://schemas.microsoft.com/office/drawing/2014/main" id="{E3DEB17B-ACAA-2F84-F110-C2807E4ADE7F}"/>
            </a:ext>
          </a:extLst>
        </xdr:cNvPr>
        <xdr:cNvSpPr/>
      </xdr:nvSpPr>
      <xdr:spPr>
        <a:xfrm>
          <a:off x="1875900" y="3426298"/>
          <a:ext cx="4789268" cy="1014770"/>
        </a:xfrm>
        <a:prstGeom prst="rect">
          <a:avLst/>
        </a:prstGeom>
        <a:solidFill>
          <a:schemeClr val="accent1">
            <a:lumMod val="40000"/>
            <a:lumOff val="60000"/>
          </a:schemeClr>
        </a:solidFill>
        <a:ln>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IN" sz="2800" b="1" kern="1200">
              <a:solidFill>
                <a:schemeClr val="tx1"/>
              </a:solidFill>
            </a:rPr>
            <a:t>Sum of Wastage of food according to type</a:t>
          </a:r>
          <a:r>
            <a:rPr lang="en-IN" sz="2800" b="1" kern="1200" baseline="0">
              <a:solidFill>
                <a:schemeClr val="tx1"/>
              </a:solidFill>
            </a:rPr>
            <a:t> of events </a:t>
          </a:r>
          <a:endParaRPr lang="en-IN" sz="2800" b="1" kern="1200">
            <a:solidFill>
              <a:schemeClr val="tx1"/>
            </a:solidFill>
          </a:endParaRPr>
        </a:p>
      </xdr:txBody>
    </xdr:sp>
    <xdr:clientData/>
  </xdr:twoCellAnchor>
  <xdr:twoCellAnchor>
    <xdr:from>
      <xdr:col>3</xdr:col>
      <xdr:colOff>10602</xdr:colOff>
      <xdr:row>23</xdr:row>
      <xdr:rowOff>162749</xdr:rowOff>
    </xdr:from>
    <xdr:to>
      <xdr:col>11</xdr:col>
      <xdr:colOff>77164</xdr:colOff>
      <xdr:row>24</xdr:row>
      <xdr:rowOff>115747</xdr:rowOff>
    </xdr:to>
    <xdr:sp macro="" textlink="">
      <xdr:nvSpPr>
        <xdr:cNvPr id="244" name="Rectangle 243">
          <a:extLst>
            <a:ext uri="{FF2B5EF4-FFF2-40B4-BE49-F238E27FC236}">
              <a16:creationId xmlns:a16="http://schemas.microsoft.com/office/drawing/2014/main" id="{A52CC823-D5BC-4C6E-8E4E-897DC9F14230}"/>
            </a:ext>
          </a:extLst>
        </xdr:cNvPr>
        <xdr:cNvSpPr/>
      </xdr:nvSpPr>
      <xdr:spPr>
        <a:xfrm rot="5400000">
          <a:off x="4210003" y="1950491"/>
          <a:ext cx="134427" cy="4904657"/>
        </a:xfrm>
        <a:prstGeom prst="rect">
          <a:avLst/>
        </a:prstGeom>
        <a:solidFill>
          <a:schemeClr val="accent1">
            <a:lumMod val="40000"/>
            <a:lumOff val="6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kern="1200"/>
        </a:p>
      </xdr:txBody>
    </xdr:sp>
    <xdr:clientData/>
  </xdr:twoCellAnchor>
  <xdr:twoCellAnchor>
    <xdr:from>
      <xdr:col>25</xdr:col>
      <xdr:colOff>416718</xdr:colOff>
      <xdr:row>18</xdr:row>
      <xdr:rowOff>55888</xdr:rowOff>
    </xdr:from>
    <xdr:to>
      <xdr:col>36</xdr:col>
      <xdr:colOff>97712</xdr:colOff>
      <xdr:row>19</xdr:row>
      <xdr:rowOff>35718</xdr:rowOff>
    </xdr:to>
    <xdr:sp macro="" textlink="">
      <xdr:nvSpPr>
        <xdr:cNvPr id="245" name="Rectangle 244">
          <a:extLst>
            <a:ext uri="{FF2B5EF4-FFF2-40B4-BE49-F238E27FC236}">
              <a16:creationId xmlns:a16="http://schemas.microsoft.com/office/drawing/2014/main" id="{ECFC3E70-23B6-416B-BD8B-EE473FF791A5}"/>
            </a:ext>
          </a:extLst>
        </xdr:cNvPr>
        <xdr:cNvSpPr/>
      </xdr:nvSpPr>
      <xdr:spPr>
        <a:xfrm rot="5400000">
          <a:off x="18698175" y="169588"/>
          <a:ext cx="158423" cy="6360400"/>
        </a:xfrm>
        <a:prstGeom prst="rect">
          <a:avLst/>
        </a:prstGeom>
        <a:solidFill>
          <a:schemeClr val="accent1">
            <a:lumMod val="40000"/>
            <a:lumOff val="6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kern="1200"/>
        </a:p>
      </xdr:txBody>
    </xdr:sp>
    <xdr:clientData/>
  </xdr:twoCellAnchor>
  <xdr:twoCellAnchor>
    <xdr:from>
      <xdr:col>21</xdr:col>
      <xdr:colOff>489856</xdr:colOff>
      <xdr:row>2</xdr:row>
      <xdr:rowOff>167105</xdr:rowOff>
    </xdr:from>
    <xdr:to>
      <xdr:col>36</xdr:col>
      <xdr:colOff>64477</xdr:colOff>
      <xdr:row>46</xdr:row>
      <xdr:rowOff>143065</xdr:rowOff>
    </xdr:to>
    <xdr:grpSp>
      <xdr:nvGrpSpPr>
        <xdr:cNvPr id="220" name="Group 219">
          <a:extLst>
            <a:ext uri="{FF2B5EF4-FFF2-40B4-BE49-F238E27FC236}">
              <a16:creationId xmlns:a16="http://schemas.microsoft.com/office/drawing/2014/main" id="{5BF4B5E4-DA76-A029-FBDC-A18010626382}"/>
            </a:ext>
            <a:ext uri="{147F2762-F138-4A5C-976F-8EAC2B608ADB}">
              <a16:predDERef xmlns:a16="http://schemas.microsoft.com/office/drawing/2014/main" pred="{ECFC3E70-23B6-416B-BD8B-EE473FF791A5}"/>
            </a:ext>
          </a:extLst>
        </xdr:cNvPr>
        <xdr:cNvGrpSpPr/>
      </xdr:nvGrpSpPr>
      <xdr:grpSpPr>
        <a:xfrm>
          <a:off x="12891406" y="529055"/>
          <a:ext cx="8432871" cy="7938860"/>
          <a:chOff x="13316857" y="529962"/>
          <a:chExt cx="8736750" cy="7958817"/>
        </a:xfrm>
      </xdr:grpSpPr>
      <xdr:graphicFrame macro="">
        <xdr:nvGraphicFramePr>
          <xdr:cNvPr id="4" name="Chart 2" descr="Chart type: Clustered Bar. 'Quantity of Food' and 'Wastage Food Amount' by 'Seasonality'&#10;&#10;Description automatically generated">
            <a:extLst>
              <a:ext uri="{FF2B5EF4-FFF2-40B4-BE49-F238E27FC236}">
                <a16:creationId xmlns:a16="http://schemas.microsoft.com/office/drawing/2014/main" id="{E4C78658-EC7E-41D0-8810-B9224E601F48}"/>
              </a:ext>
            </a:extLst>
          </xdr:cNvPr>
          <xdr:cNvGraphicFramePr>
            <a:graphicFrameLocks/>
          </xdr:cNvGraphicFramePr>
        </xdr:nvGraphicFramePr>
        <xdr:xfrm>
          <a:off x="15705667" y="544543"/>
          <a:ext cx="6347940" cy="2864046"/>
        </xdr:xfrm>
        <a:graphic>
          <a:graphicData uri="http://schemas.openxmlformats.org/drawingml/2006/chart">
            <c:chart xmlns:c="http://schemas.openxmlformats.org/drawingml/2006/chart" xmlns:r="http://schemas.openxmlformats.org/officeDocument/2006/relationships" r:id="rId7"/>
          </a:graphicData>
        </a:graphic>
      </xdr:graphicFrame>
      <xdr:graphicFrame macro="">
        <xdr:nvGraphicFramePr>
          <xdr:cNvPr id="5" name="Chart 23">
            <a:extLst>
              <a:ext uri="{FF2B5EF4-FFF2-40B4-BE49-F238E27FC236}">
                <a16:creationId xmlns:a16="http://schemas.microsoft.com/office/drawing/2014/main" id="{E78D3A2C-1EB4-4DE6-9B49-B01A2BB2B09A}"/>
              </a:ext>
              <a:ext uri="{147F2762-F138-4A5C-976F-8EAC2B608ADB}">
                <a16:predDERef xmlns:a16="http://schemas.microsoft.com/office/drawing/2014/main" pred="{CF38699E-37B7-9E50-241B-FAC60F5829A6}"/>
              </a:ext>
            </a:extLst>
          </xdr:cNvPr>
          <xdr:cNvGraphicFramePr>
            <a:graphicFrameLocks/>
          </xdr:cNvGraphicFramePr>
        </xdr:nvGraphicFramePr>
        <xdr:xfrm>
          <a:off x="15705668" y="3432401"/>
          <a:ext cx="6347938" cy="3971279"/>
        </xdr:xfrm>
        <a:graphic>
          <a:graphicData uri="http://schemas.openxmlformats.org/drawingml/2006/chart">
            <c:chart xmlns:c="http://schemas.openxmlformats.org/drawingml/2006/chart" xmlns:r="http://schemas.openxmlformats.org/officeDocument/2006/relationships" r:id="rId8"/>
          </a:graphicData>
        </a:graphic>
      </xdr:graphicFrame>
      <mc:AlternateContent xmlns:mc="http://schemas.openxmlformats.org/markup-compatibility/2006" xmlns:a14="http://schemas.microsoft.com/office/drawing/2010/main">
        <mc:Choice Requires="a14">
          <xdr:graphicFrame macro="">
            <xdr:nvGraphicFramePr>
              <xdr:cNvPr id="217" name="Event Type 6">
                <a:extLst>
                  <a:ext uri="{FF2B5EF4-FFF2-40B4-BE49-F238E27FC236}">
                    <a16:creationId xmlns:a16="http://schemas.microsoft.com/office/drawing/2014/main" id="{B34210A3-B077-4E74-AAD8-802B9D7DE1AF}"/>
                  </a:ext>
                </a:extLst>
              </xdr:cNvPr>
              <xdr:cNvGraphicFramePr/>
            </xdr:nvGraphicFramePr>
            <xdr:xfrm>
              <a:off x="13316857" y="627630"/>
              <a:ext cx="2273905" cy="966674"/>
            </xdr:xfrm>
            <a:graphic>
              <a:graphicData uri="http://schemas.microsoft.com/office/drawing/2010/slicer">
                <sle:slicer xmlns:sle="http://schemas.microsoft.com/office/drawing/2010/slicer" name="Event Type 6"/>
              </a:graphicData>
            </a:graphic>
          </xdr:graphicFrame>
        </mc:Choice>
        <mc:Fallback xmlns="">
          <xdr:sp macro="" textlink="">
            <xdr:nvSpPr>
              <xdr:cNvPr id="0" name=""/>
              <xdr:cNvSpPr>
                <a:spLocks noTextEdit="1"/>
              </xdr:cNvSpPr>
            </xdr:nvSpPr>
            <xdr:spPr>
              <a:xfrm>
                <a:off x="13241450" y="620430"/>
                <a:ext cx="2259890" cy="951524"/>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sp macro="" textlink="">
        <xdr:nvSpPr>
          <xdr:cNvPr id="219" name="Rectangle 218">
            <a:extLst>
              <a:ext uri="{FF2B5EF4-FFF2-40B4-BE49-F238E27FC236}">
                <a16:creationId xmlns:a16="http://schemas.microsoft.com/office/drawing/2014/main" id="{813886BC-CC68-447C-A6E6-D93B86F2BFE1}"/>
              </a:ext>
            </a:extLst>
          </xdr:cNvPr>
          <xdr:cNvSpPr/>
        </xdr:nvSpPr>
        <xdr:spPr>
          <a:xfrm>
            <a:off x="15567894" y="529962"/>
            <a:ext cx="140187" cy="7958817"/>
          </a:xfrm>
          <a:prstGeom prst="rect">
            <a:avLst/>
          </a:prstGeom>
          <a:solidFill>
            <a:schemeClr val="accent1">
              <a:lumMod val="40000"/>
              <a:lumOff val="6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kern="1200"/>
          </a:p>
        </xdr:txBody>
      </xdr:sp>
      <mc:AlternateContent xmlns:mc="http://schemas.openxmlformats.org/markup-compatibility/2006">
        <mc:Choice xmlns:cx1="http://schemas.microsoft.com/office/drawing/2015/9/8/chartex" Requires="cx1">
          <xdr:graphicFrame macro="">
            <xdr:nvGraphicFramePr>
              <xdr:cNvPr id="216" name="Chart 215">
                <a:extLst>
                  <a:ext uri="{FF2B5EF4-FFF2-40B4-BE49-F238E27FC236}">
                    <a16:creationId xmlns:a16="http://schemas.microsoft.com/office/drawing/2014/main" id="{6321885A-337E-4B3D-9F41-8297F528CA4B}"/>
                  </a:ext>
                </a:extLst>
              </xdr:cNvPr>
              <xdr:cNvGraphicFramePr/>
            </xdr:nvGraphicFramePr>
            <xdr:xfrm>
              <a:off x="13327064" y="1618119"/>
              <a:ext cx="2240831" cy="5758087"/>
            </xdr:xfrm>
            <a:graphic>
              <a:graphicData uri="http://schemas.microsoft.com/office/drawing/2014/chartex">
                <cx:chart xmlns:cx="http://schemas.microsoft.com/office/drawing/2014/chartex" xmlns:r="http://schemas.openxmlformats.org/officeDocument/2006/relationships" r:id="rId9"/>
              </a:graphicData>
            </a:graphic>
          </xdr:graphicFrame>
        </mc:Choice>
        <mc:Fallback>
          <xdr:sp macro="" textlink="">
            <xdr:nvSpPr>
              <xdr:cNvPr id="0" name=""/>
              <xdr:cNvSpPr>
                <a:spLocks noTextEdit="1"/>
              </xdr:cNvSpPr>
            </xdr:nvSpPr>
            <xdr:spPr>
              <a:xfrm>
                <a:off x="13327064" y="1618119"/>
                <a:ext cx="2240831" cy="5758087"/>
              </a:xfrm>
              <a:prstGeom prst="rect">
                <a:avLst/>
              </a:prstGeom>
              <a:solidFill>
                <a:prstClr val="white"/>
              </a:solidFill>
              <a:ln w="1">
                <a:solidFill>
                  <a:prstClr val="green"/>
                </a:solidFill>
              </a:ln>
            </xdr:spPr>
            <xdr:txBody>
              <a:bodyPr vertOverflow="clip" horzOverflow="clip"/>
              <a:lstStyle/>
              <a:p>
                <a:r>
                  <a:rPr sz="1100"/>
                  <a:t>This chart isn't available in your version of Excel.
Editing this shape or saving this workbook into a different file format will permanently break the chart.</a:t>
                </a:r>
              </a:p>
            </xdr:txBody>
          </xdr:sp>
        </mc:Fallback>
      </mc:AlternateContent>
    </xdr:grpSp>
    <xdr:clientData/>
  </xdr:twoCellAnchor>
  <xdr:twoCellAnchor>
    <xdr:from>
      <xdr:col>21</xdr:col>
      <xdr:colOff>357192</xdr:colOff>
      <xdr:row>2</xdr:row>
      <xdr:rowOff>165100</xdr:rowOff>
    </xdr:from>
    <xdr:to>
      <xdr:col>21</xdr:col>
      <xdr:colOff>497379</xdr:colOff>
      <xdr:row>46</xdr:row>
      <xdr:rowOff>140725</xdr:rowOff>
    </xdr:to>
    <xdr:sp macro="" textlink="">
      <xdr:nvSpPr>
        <xdr:cNvPr id="227" name="Rectangle 226">
          <a:extLst>
            <a:ext uri="{FF2B5EF4-FFF2-40B4-BE49-F238E27FC236}">
              <a16:creationId xmlns:a16="http://schemas.microsoft.com/office/drawing/2014/main" id="{F5340696-BDDE-4CDE-9F1E-81E0FF8316BC}"/>
            </a:ext>
          </a:extLst>
        </xdr:cNvPr>
        <xdr:cNvSpPr/>
      </xdr:nvSpPr>
      <xdr:spPr>
        <a:xfrm>
          <a:off x="13158792" y="533400"/>
          <a:ext cx="140187" cy="8078225"/>
        </a:xfrm>
        <a:prstGeom prst="rect">
          <a:avLst/>
        </a:prstGeom>
        <a:solidFill>
          <a:schemeClr val="accent1">
            <a:lumMod val="40000"/>
            <a:lumOff val="6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kern="1200"/>
        </a:p>
      </xdr:txBody>
    </xdr:sp>
    <xdr:clientData/>
  </xdr:twoCellAnchor>
  <xdr:twoCellAnchor>
    <xdr:from>
      <xdr:col>25</xdr:col>
      <xdr:colOff>389382</xdr:colOff>
      <xdr:row>18</xdr:row>
      <xdr:rowOff>60475</xdr:rowOff>
    </xdr:from>
    <xdr:to>
      <xdr:col>36</xdr:col>
      <xdr:colOff>157237</xdr:colOff>
      <xdr:row>19</xdr:row>
      <xdr:rowOff>36285</xdr:rowOff>
    </xdr:to>
    <xdr:sp macro="" textlink="">
      <xdr:nvSpPr>
        <xdr:cNvPr id="246" name="Rectangle 245">
          <a:extLst>
            <a:ext uri="{FF2B5EF4-FFF2-40B4-BE49-F238E27FC236}">
              <a16:creationId xmlns:a16="http://schemas.microsoft.com/office/drawing/2014/main" id="{44028763-D749-45A9-8B2C-915B48201380}"/>
            </a:ext>
          </a:extLst>
        </xdr:cNvPr>
        <xdr:cNvSpPr/>
      </xdr:nvSpPr>
      <xdr:spPr>
        <a:xfrm rot="5400000">
          <a:off x="18639928" y="194691"/>
          <a:ext cx="157239" cy="6420236"/>
        </a:xfrm>
        <a:prstGeom prst="rect">
          <a:avLst/>
        </a:prstGeom>
        <a:solidFill>
          <a:schemeClr val="accent1">
            <a:lumMod val="40000"/>
            <a:lumOff val="6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kern="1200"/>
        </a:p>
      </xdr:txBody>
    </xdr:sp>
    <xdr:clientData/>
  </xdr:twoCellAnchor>
  <xdr:twoCellAnchor>
    <xdr:from>
      <xdr:col>36</xdr:col>
      <xdr:colOff>71439</xdr:colOff>
      <xdr:row>2</xdr:row>
      <xdr:rowOff>166686</xdr:rowOff>
    </xdr:from>
    <xdr:to>
      <xdr:col>37</xdr:col>
      <xdr:colOff>47625</xdr:colOff>
      <xdr:row>42</xdr:row>
      <xdr:rowOff>95250</xdr:rowOff>
    </xdr:to>
    <xdr:sp macro="" textlink="">
      <xdr:nvSpPr>
        <xdr:cNvPr id="215" name="TextBox 214">
          <a:extLst>
            <a:ext uri="{FF2B5EF4-FFF2-40B4-BE49-F238E27FC236}">
              <a16:creationId xmlns:a16="http://schemas.microsoft.com/office/drawing/2014/main" id="{01E9F811-1DDC-4795-9A4F-67AEAFC875C2}"/>
            </a:ext>
          </a:extLst>
        </xdr:cNvPr>
        <xdr:cNvSpPr txBox="1"/>
      </xdr:nvSpPr>
      <xdr:spPr>
        <a:xfrm>
          <a:off x="21931314" y="523874"/>
          <a:ext cx="583405" cy="7072314"/>
        </a:xfrm>
        <a:prstGeom prst="rect">
          <a:avLst/>
        </a:prstGeom>
        <a:gradFill flip="none" rotWithShape="1">
          <a:gsLst>
            <a:gs pos="0">
              <a:schemeClr val="accent4">
                <a:lumMod val="0"/>
                <a:lumOff val="100000"/>
              </a:schemeClr>
            </a:gs>
            <a:gs pos="0">
              <a:schemeClr val="accent4">
                <a:lumMod val="0"/>
                <a:lumOff val="100000"/>
              </a:schemeClr>
            </a:gs>
            <a:gs pos="100000">
              <a:schemeClr val="accent4">
                <a:lumMod val="100000"/>
              </a:schemeClr>
            </a:gs>
          </a:gsLst>
          <a:path path="shape">
            <a:fillToRect l="50000" t="50000" r="50000" b="50000"/>
          </a:path>
          <a:tileRect/>
        </a:gra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endParaRPr lang="en-IN" sz="3600" b="1" kern="1200" cap="none" spc="50">
            <a:ln w="9525" cmpd="sng">
              <a:solidFill>
                <a:schemeClr val="accent1"/>
              </a:solidFill>
              <a:prstDash val="solid"/>
            </a:ln>
            <a:solidFill>
              <a:srgbClr val="70AD47">
                <a:tint val="1000"/>
              </a:srgbClr>
            </a:solidFill>
            <a:effectLst>
              <a:glow rad="63500">
                <a:schemeClr val="accent1">
                  <a:satMod val="175000"/>
                  <a:alpha val="40000"/>
                </a:schemeClr>
              </a:glow>
            </a:effectLst>
          </a:endParaRPr>
        </a:p>
      </xdr:txBody>
    </xdr:sp>
    <xdr:clientData/>
  </xdr:twoCellAnchor>
  <xdr:twoCellAnchor>
    <xdr:from>
      <xdr:col>3</xdr:col>
      <xdr:colOff>40580</xdr:colOff>
      <xdr:row>24</xdr:row>
      <xdr:rowOff>112722</xdr:rowOff>
    </xdr:from>
    <xdr:to>
      <xdr:col>10</xdr:col>
      <xdr:colOff>591206</xdr:colOff>
      <xdr:row>40</xdr:row>
      <xdr:rowOff>13138</xdr:rowOff>
    </xdr:to>
    <xdr:graphicFrame macro="">
      <xdr:nvGraphicFramePr>
        <xdr:cNvPr id="2" name="Chart 1" descr="Chart type: Clustered Column. 'Quantity of Food' by 'Seasonality' and 'Type of Food'&#10;&#10;Description automatically generated">
          <a:extLst>
            <a:ext uri="{FF2B5EF4-FFF2-40B4-BE49-F238E27FC236}">
              <a16:creationId xmlns:a16="http://schemas.microsoft.com/office/drawing/2014/main" id="{F9165289-0769-44F3-AD08-5DC3286CBF2B}"/>
            </a:ext>
            <a:ext uri="{147F2762-F138-4A5C-976F-8EAC2B608ADB}">
              <a16:predDERef xmlns:a16="http://schemas.microsoft.com/office/drawing/2014/main" pred="{E3DEB17B-ACAA-2F84-F110-C2807E4ADE7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wsDr>
</file>

<file path=xl/drawings/drawing3.xml><?xml version="1.0" encoding="utf-8"?>
<c:userShapes xmlns:c="http://schemas.openxmlformats.org/drawingml/2006/chart">
  <cdr:relSizeAnchor xmlns:cdr="http://schemas.openxmlformats.org/drawingml/2006/chartDrawing">
    <cdr:from>
      <cdr:x>0.01861</cdr:x>
      <cdr:y>0.15975</cdr:y>
    </cdr:from>
    <cdr:to>
      <cdr:x>1</cdr:x>
      <cdr:y>0.48546</cdr:y>
    </cdr:to>
    <cdr:sp macro="" textlink="">
      <cdr:nvSpPr>
        <cdr:cNvPr id="7" name="Rectangle 6">
          <a:extLst xmlns:a="http://schemas.openxmlformats.org/drawingml/2006/main">
            <a:ext uri="{FF2B5EF4-FFF2-40B4-BE49-F238E27FC236}">
              <a16:creationId xmlns:a16="http://schemas.microsoft.com/office/drawing/2014/main" id="{959431FA-1898-44CC-B303-835726CAF8BB}"/>
            </a:ext>
          </a:extLst>
        </cdr:cNvPr>
        <cdr:cNvSpPr/>
      </cdr:nvSpPr>
      <cdr:spPr>
        <a:xfrm xmlns:a="http://schemas.openxmlformats.org/drawingml/2006/main">
          <a:off x="44916" y="456119"/>
          <a:ext cx="2369148" cy="929994"/>
        </a:xfrm>
        <a:prstGeom xmlns:a="http://schemas.openxmlformats.org/drawingml/2006/main" prst="rect">
          <a:avLst/>
        </a:prstGeom>
        <a:noFill xmlns:a="http://schemas.openxmlformats.org/drawingml/2006/main"/>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rtlCol="0" anchor="ctr"/>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pPr algn="ctr"/>
          <a:endParaRPr lang="en-IN" sz="1800" b="1" kern="1200">
            <a:solidFill>
              <a:schemeClr val="tx1"/>
            </a:solidFill>
          </a:endParaRPr>
        </a:p>
      </cdr:txBody>
    </cdr:sp>
  </cdr:relSizeAnchor>
</c:userShapes>
</file>

<file path=xl/drawings/drawing4.xml><?xml version="1.0" encoding="utf-8"?>
<c:userShapes xmlns:c="http://schemas.openxmlformats.org/drawingml/2006/chart">
  <cdr:relSizeAnchor xmlns:cdr="http://schemas.openxmlformats.org/drawingml/2006/chartDrawing">
    <cdr:from>
      <cdr:x>0.3468</cdr:x>
      <cdr:y>0.38303</cdr:y>
    </cdr:from>
    <cdr:to>
      <cdr:x>0.77649</cdr:x>
      <cdr:y>0.52942</cdr:y>
    </cdr:to>
    <cdr:sp macro="" textlink="">
      <cdr:nvSpPr>
        <cdr:cNvPr id="2" name="Rectangle 1">
          <a:extLst xmlns:a="http://schemas.openxmlformats.org/drawingml/2006/main">
            <a:ext uri="{FF2B5EF4-FFF2-40B4-BE49-F238E27FC236}">
              <a16:creationId xmlns:a16="http://schemas.microsoft.com/office/drawing/2014/main" id="{1A50331F-9B09-4B65-B188-F9D5952EF669}"/>
            </a:ext>
          </a:extLst>
        </cdr:cNvPr>
        <cdr:cNvSpPr/>
      </cdr:nvSpPr>
      <cdr:spPr>
        <a:xfrm xmlns:a="http://schemas.openxmlformats.org/drawingml/2006/main">
          <a:off x="839306" y="1033536"/>
          <a:ext cx="1039905" cy="395002"/>
        </a:xfrm>
        <a:prstGeom xmlns:a="http://schemas.openxmlformats.org/drawingml/2006/main" prst="rect">
          <a:avLst/>
        </a:prstGeom>
        <a:noFill xmlns:a="http://schemas.openxmlformats.org/drawingml/2006/main"/>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rtlCol="0" anchor="t"/>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pPr algn="ctr"/>
          <a:fld id="{9CC3B7F0-70AA-4B15-B1DE-4D5AF2BBF05D}" type="TxLink">
            <a:rPr lang="en-US" sz="1400" b="1" i="0" u="none" strike="noStrike" kern="1200">
              <a:solidFill>
                <a:srgbClr val="000000"/>
              </a:solidFill>
              <a:latin typeface="Aptos Narrow"/>
              <a:ea typeface="Calibri"/>
              <a:cs typeface="Calibri"/>
            </a:rPr>
            <a:pPr algn="ctr"/>
            <a:t>43.07%</a:t>
          </a:fld>
          <a:endParaRPr lang="en-IN" sz="1400" b="1" kern="1200"/>
        </a:p>
      </cdr:txBody>
    </cdr:sp>
  </cdr:relSizeAnchor>
  <cdr:relSizeAnchor xmlns:cdr="http://schemas.openxmlformats.org/drawingml/2006/chartDrawing">
    <cdr:from>
      <cdr:x>0.09325</cdr:x>
      <cdr:y>0.16003</cdr:y>
    </cdr:from>
    <cdr:to>
      <cdr:x>1</cdr:x>
      <cdr:y>0.50469</cdr:y>
    </cdr:to>
    <cdr:sp macro="" textlink="">
      <cdr:nvSpPr>
        <cdr:cNvPr id="3" name="Rectangle 2">
          <a:extLst xmlns:a="http://schemas.openxmlformats.org/drawingml/2006/main">
            <a:ext uri="{FF2B5EF4-FFF2-40B4-BE49-F238E27FC236}">
              <a16:creationId xmlns:a16="http://schemas.microsoft.com/office/drawing/2014/main" id="{491767F6-06B1-499C-8F46-5C704D8C58AE}"/>
            </a:ext>
          </a:extLst>
        </cdr:cNvPr>
        <cdr:cNvSpPr/>
      </cdr:nvSpPr>
      <cdr:spPr>
        <a:xfrm xmlns:a="http://schemas.openxmlformats.org/drawingml/2006/main">
          <a:off x="225678" y="431799"/>
          <a:ext cx="2194469" cy="929994"/>
        </a:xfrm>
        <a:prstGeom xmlns:a="http://schemas.openxmlformats.org/drawingml/2006/main" prst="rect">
          <a:avLst/>
        </a:prstGeom>
        <a:noFill xmlns:a="http://schemas.openxmlformats.org/drawingml/2006/main"/>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rtlCol="0" anchor="ctr"/>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pPr algn="ctr"/>
          <a:r>
            <a:rPr lang="en-IN" sz="1800" b="1" kern="1200">
              <a:solidFill>
                <a:schemeClr val="tx1"/>
              </a:solidFill>
            </a:rPr>
            <a:t>Social </a:t>
          </a:r>
        </a:p>
        <a:p xmlns:a="http://schemas.openxmlformats.org/drawingml/2006/main">
          <a:pPr algn="ctr"/>
          <a:r>
            <a:rPr lang="en-IN" sz="1800" b="1" kern="1200">
              <a:solidFill>
                <a:schemeClr val="tx1"/>
              </a:solidFill>
            </a:rPr>
            <a:t>Gathering</a:t>
          </a:r>
        </a:p>
      </cdr:txBody>
    </cdr:sp>
  </cdr:relSizeAnchor>
</c:userShapes>
</file>

<file path=xl/drawings/drawing5.xml><?xml version="1.0" encoding="utf-8"?>
<xdr:wsDr xmlns:xdr="http://schemas.openxmlformats.org/drawingml/2006/spreadsheetDrawing" xmlns:a="http://schemas.openxmlformats.org/drawingml/2006/main">
  <xdr:twoCellAnchor editAs="oneCell">
    <xdr:from>
      <xdr:col>12</xdr:col>
      <xdr:colOff>421699</xdr:colOff>
      <xdr:row>1</xdr:row>
      <xdr:rowOff>48491</xdr:rowOff>
    </xdr:from>
    <xdr:to>
      <xdr:col>13</xdr:col>
      <xdr:colOff>1244266</xdr:colOff>
      <xdr:row>8</xdr:row>
      <xdr:rowOff>114254</xdr:rowOff>
    </xdr:to>
    <mc:AlternateContent xmlns:mc="http://schemas.openxmlformats.org/markup-compatibility/2006" xmlns:a14="http://schemas.microsoft.com/office/drawing/2010/main">
      <mc:Choice Requires="a14">
        <xdr:graphicFrame macro="">
          <xdr:nvGraphicFramePr>
            <xdr:cNvPr id="159" name="Geographical Location">
              <a:extLst>
                <a:ext uri="{FF2B5EF4-FFF2-40B4-BE49-F238E27FC236}">
                  <a16:creationId xmlns:a16="http://schemas.microsoft.com/office/drawing/2014/main" id="{376CB547-7215-7226-D304-4F7E49FC9A79}"/>
                </a:ext>
                <a:ext uri="{147F2762-F138-4A5C-976F-8EAC2B608ADB}">
                  <a16:predDERef xmlns:a16="http://schemas.microsoft.com/office/drawing/2014/main" pred="{85BF4B14-1E99-94C0-46F3-4C84A9D6AE97}"/>
                </a:ext>
              </a:extLst>
            </xdr:cNvPr>
            <xdr:cNvGraphicFramePr/>
          </xdr:nvGraphicFramePr>
          <xdr:xfrm>
            <a:off x="0" y="0"/>
            <a:ext cx="0" cy="0"/>
          </xdr:xfrm>
          <a:graphic>
            <a:graphicData uri="http://schemas.microsoft.com/office/drawing/2010/slicer">
              <sle:slicer xmlns:sle="http://schemas.microsoft.com/office/drawing/2010/slicer" name="Geographical Location"/>
            </a:graphicData>
          </a:graphic>
        </xdr:graphicFrame>
      </mc:Choice>
      <mc:Fallback xmlns="">
        <xdr:sp macro="" textlink="">
          <xdr:nvSpPr>
            <xdr:cNvPr id="0" name=""/>
            <xdr:cNvSpPr>
              <a:spLocks noTextEdit="1"/>
            </xdr:cNvSpPr>
          </xdr:nvSpPr>
          <xdr:spPr>
            <a:xfrm>
              <a:off x="18148225" y="228965"/>
              <a:ext cx="3508617" cy="1332588"/>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12</xdr:col>
      <xdr:colOff>417180</xdr:colOff>
      <xdr:row>8</xdr:row>
      <xdr:rowOff>153733</xdr:rowOff>
    </xdr:from>
    <xdr:to>
      <xdr:col>13</xdr:col>
      <xdr:colOff>1254291</xdr:colOff>
      <xdr:row>18</xdr:row>
      <xdr:rowOff>52137</xdr:rowOff>
    </xdr:to>
    <mc:AlternateContent xmlns:mc="http://schemas.openxmlformats.org/markup-compatibility/2006" xmlns:a14="http://schemas.microsoft.com/office/drawing/2010/main">
      <mc:Choice Requires="a14">
        <xdr:graphicFrame macro="">
          <xdr:nvGraphicFramePr>
            <xdr:cNvPr id="163" name="Event Type">
              <a:extLst>
                <a:ext uri="{FF2B5EF4-FFF2-40B4-BE49-F238E27FC236}">
                  <a16:creationId xmlns:a16="http://schemas.microsoft.com/office/drawing/2014/main" id="{8570D064-7CE5-4764-6210-E234365BB967}"/>
                </a:ext>
                <a:ext uri="{147F2762-F138-4A5C-976F-8EAC2B608ADB}">
                  <a16:predDERef xmlns:a16="http://schemas.microsoft.com/office/drawing/2014/main" pred="{376CB547-7215-7226-D304-4F7E49FC9A79}"/>
                </a:ext>
              </a:extLst>
            </xdr:cNvPr>
            <xdr:cNvGraphicFramePr/>
          </xdr:nvGraphicFramePr>
          <xdr:xfrm>
            <a:off x="0" y="0"/>
            <a:ext cx="0" cy="0"/>
          </xdr:xfrm>
          <a:graphic>
            <a:graphicData uri="http://schemas.microsoft.com/office/drawing/2010/slicer">
              <sle:slicer xmlns:sle="http://schemas.microsoft.com/office/drawing/2010/slicer" name="Event Type"/>
            </a:graphicData>
          </a:graphic>
        </xdr:graphicFrame>
      </mc:Choice>
      <mc:Fallback xmlns="">
        <xdr:sp macro="" textlink="">
          <xdr:nvSpPr>
            <xdr:cNvPr id="0" name=""/>
            <xdr:cNvSpPr>
              <a:spLocks noTextEdit="1"/>
            </xdr:cNvSpPr>
          </xdr:nvSpPr>
          <xdr:spPr>
            <a:xfrm>
              <a:off x="18614943" y="1597522"/>
              <a:ext cx="3523161" cy="1708154"/>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6</xdr:col>
      <xdr:colOff>0</xdr:colOff>
      <xdr:row>134</xdr:row>
      <xdr:rowOff>0</xdr:rowOff>
    </xdr:from>
    <xdr:to>
      <xdr:col>8</xdr:col>
      <xdr:colOff>1227556</xdr:colOff>
      <xdr:row>149</xdr:row>
      <xdr:rowOff>28575</xdr:rowOff>
    </xdr:to>
    <xdr:graphicFrame macro="">
      <xdr:nvGraphicFramePr>
        <xdr:cNvPr id="35" name="Chart 7">
          <a:extLst>
            <a:ext uri="{FF2B5EF4-FFF2-40B4-BE49-F238E27FC236}">
              <a16:creationId xmlns:a16="http://schemas.microsoft.com/office/drawing/2014/main" id="{D89D36D0-E963-42C8-B9B0-12ECDBA3A9B4}"/>
            </a:ext>
            <a:ext uri="{147F2762-F138-4A5C-976F-8EAC2B608ADB}">
              <a16:predDERef xmlns:a16="http://schemas.microsoft.com/office/drawing/2014/main" pred="{8BD3F260-ADE4-3A55-B965-497FDA99B06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0</xdr:colOff>
      <xdr:row>13</xdr:row>
      <xdr:rowOff>0</xdr:rowOff>
    </xdr:from>
    <xdr:to>
      <xdr:col>12</xdr:col>
      <xdr:colOff>25400</xdr:colOff>
      <xdr:row>27</xdr:row>
      <xdr:rowOff>58882</xdr:rowOff>
    </xdr:to>
    <xdr:graphicFrame macro="">
      <xdr:nvGraphicFramePr>
        <xdr:cNvPr id="3" name="Chart 2">
          <a:extLst>
            <a:ext uri="{FF2B5EF4-FFF2-40B4-BE49-F238E27FC236}">
              <a16:creationId xmlns:a16="http://schemas.microsoft.com/office/drawing/2014/main" id="{68DAA366-8381-4B97-9163-AF5DB08C9197}"/>
            </a:ext>
            <a:ext uri="{147F2762-F138-4A5C-976F-8EAC2B608ADB}">
              <a16:predDERef xmlns:a16="http://schemas.microsoft.com/office/drawing/2014/main" pred="{36DEC389-0CD3-530B-861D-E3A06F32807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1514105</xdr:colOff>
      <xdr:row>9</xdr:row>
      <xdr:rowOff>51871</xdr:rowOff>
    </xdr:from>
    <xdr:to>
      <xdr:col>5</xdr:col>
      <xdr:colOff>110661</xdr:colOff>
      <xdr:row>20</xdr:row>
      <xdr:rowOff>121679</xdr:rowOff>
    </xdr:to>
    <mc:AlternateContent xmlns:mc="http://schemas.openxmlformats.org/markup-compatibility/2006" xmlns:a14="http://schemas.microsoft.com/office/drawing/2010/main">
      <mc:Choice Requires="a14">
        <xdr:graphicFrame macro="">
          <xdr:nvGraphicFramePr>
            <xdr:cNvPr id="155" name="Type of Food">
              <a:extLst>
                <a:ext uri="{FF2B5EF4-FFF2-40B4-BE49-F238E27FC236}">
                  <a16:creationId xmlns:a16="http://schemas.microsoft.com/office/drawing/2014/main" id="{0E0E3A49-353F-474E-B203-9E12BC9E896F}"/>
                </a:ext>
              </a:extLst>
            </xdr:cNvPr>
            <xdr:cNvGraphicFramePr/>
          </xdr:nvGraphicFramePr>
          <xdr:xfrm>
            <a:off x="0" y="0"/>
            <a:ext cx="0" cy="0"/>
          </xdr:xfrm>
          <a:graphic>
            <a:graphicData uri="http://schemas.microsoft.com/office/drawing/2010/slicer">
              <sle:slicer xmlns:sle="http://schemas.microsoft.com/office/drawing/2010/slicer" name="Type of Food"/>
            </a:graphicData>
          </a:graphic>
        </xdr:graphicFrame>
      </mc:Choice>
      <mc:Fallback xmlns="">
        <xdr:sp macro="" textlink="">
          <xdr:nvSpPr>
            <xdr:cNvPr id="0" name=""/>
            <xdr:cNvSpPr>
              <a:spLocks noTextEdit="1"/>
            </xdr:cNvSpPr>
          </xdr:nvSpPr>
          <xdr:spPr>
            <a:xfrm>
              <a:off x="7263741" y="1655040"/>
              <a:ext cx="2406556" cy="2060533"/>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xdr:col>
      <xdr:colOff>1200916</xdr:colOff>
      <xdr:row>9</xdr:row>
      <xdr:rowOff>50241</xdr:rowOff>
    </xdr:from>
    <xdr:to>
      <xdr:col>3</xdr:col>
      <xdr:colOff>1565819</xdr:colOff>
      <xdr:row>16</xdr:row>
      <xdr:rowOff>4827</xdr:rowOff>
    </xdr:to>
    <mc:AlternateContent xmlns:mc="http://schemas.openxmlformats.org/markup-compatibility/2006" xmlns:a14="http://schemas.microsoft.com/office/drawing/2010/main">
      <mc:Choice Requires="a14">
        <xdr:graphicFrame macro="">
          <xdr:nvGraphicFramePr>
            <xdr:cNvPr id="156" name="Preparation Method 1">
              <a:extLst>
                <a:ext uri="{FF2B5EF4-FFF2-40B4-BE49-F238E27FC236}">
                  <a16:creationId xmlns:a16="http://schemas.microsoft.com/office/drawing/2014/main" id="{05EB8494-7B09-4C4B-B849-DA3685C4ABA9}"/>
                </a:ext>
              </a:extLst>
            </xdr:cNvPr>
            <xdr:cNvGraphicFramePr/>
          </xdr:nvGraphicFramePr>
          <xdr:xfrm>
            <a:off x="0" y="0"/>
            <a:ext cx="0" cy="0"/>
          </xdr:xfrm>
          <a:graphic>
            <a:graphicData uri="http://schemas.microsoft.com/office/drawing/2010/slicer">
              <sle:slicer xmlns:sle="http://schemas.microsoft.com/office/drawing/2010/slicer" name="Preparation Method 1"/>
            </a:graphicData>
          </a:graphic>
        </xdr:graphicFrame>
      </mc:Choice>
      <mc:Fallback xmlns="">
        <xdr:sp macro="" textlink="">
          <xdr:nvSpPr>
            <xdr:cNvPr id="0" name=""/>
            <xdr:cNvSpPr>
              <a:spLocks noTextEdit="1"/>
            </xdr:cNvSpPr>
          </xdr:nvSpPr>
          <xdr:spPr>
            <a:xfrm>
              <a:off x="4773410" y="1653410"/>
              <a:ext cx="2479453" cy="1221411"/>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xdr:col>
      <xdr:colOff>1514104</xdr:colOff>
      <xdr:row>21</xdr:row>
      <xdr:rowOff>3732</xdr:rowOff>
    </xdr:from>
    <xdr:to>
      <xdr:col>5</xdr:col>
      <xdr:colOff>110660</xdr:colOff>
      <xdr:row>28</xdr:row>
      <xdr:rowOff>16370</xdr:rowOff>
    </xdr:to>
    <mc:AlternateContent xmlns:mc="http://schemas.openxmlformats.org/markup-compatibility/2006" xmlns:a14="http://schemas.microsoft.com/office/drawing/2010/main">
      <mc:Choice Requires="a14">
        <xdr:graphicFrame macro="">
          <xdr:nvGraphicFramePr>
            <xdr:cNvPr id="154" name="Storage Conditions 2">
              <a:extLst>
                <a:ext uri="{FF2B5EF4-FFF2-40B4-BE49-F238E27FC236}">
                  <a16:creationId xmlns:a16="http://schemas.microsoft.com/office/drawing/2014/main" id="{65F14001-FF0D-4F7E-BF74-FDC1BDB59633}"/>
                </a:ext>
              </a:extLst>
            </xdr:cNvPr>
            <xdr:cNvGraphicFramePr/>
          </xdr:nvGraphicFramePr>
          <xdr:xfrm>
            <a:off x="0" y="0"/>
            <a:ext cx="0" cy="0"/>
          </xdr:xfrm>
          <a:graphic>
            <a:graphicData uri="http://schemas.microsoft.com/office/drawing/2010/slicer">
              <sle:slicer xmlns:sle="http://schemas.microsoft.com/office/drawing/2010/slicer" name="Storage Conditions 2"/>
            </a:graphicData>
          </a:graphic>
        </xdr:graphicFrame>
      </mc:Choice>
      <mc:Fallback xmlns="">
        <xdr:sp macro="" textlink="">
          <xdr:nvSpPr>
            <xdr:cNvPr id="0" name=""/>
            <xdr:cNvSpPr>
              <a:spLocks noTextEdit="1"/>
            </xdr:cNvSpPr>
          </xdr:nvSpPr>
          <xdr:spPr>
            <a:xfrm>
              <a:off x="7263740" y="3744459"/>
              <a:ext cx="2406556" cy="1279463"/>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xdr:col>
      <xdr:colOff>1218607</xdr:colOff>
      <xdr:row>28</xdr:row>
      <xdr:rowOff>93328</xdr:rowOff>
    </xdr:from>
    <xdr:to>
      <xdr:col>5</xdr:col>
      <xdr:colOff>171450</xdr:colOff>
      <xdr:row>31</xdr:row>
      <xdr:rowOff>136608</xdr:rowOff>
    </xdr:to>
    <mc:AlternateContent xmlns:mc="http://schemas.openxmlformats.org/markup-compatibility/2006" xmlns:a14="http://schemas.microsoft.com/office/drawing/2010/main">
      <mc:Choice Requires="a14">
        <xdr:graphicFrame macro="">
          <xdr:nvGraphicFramePr>
            <xdr:cNvPr id="53" name="Seasonality 2">
              <a:extLst>
                <a:ext uri="{FF2B5EF4-FFF2-40B4-BE49-F238E27FC236}">
                  <a16:creationId xmlns:a16="http://schemas.microsoft.com/office/drawing/2014/main" id="{BB8DE84D-98B0-428C-853A-4F5FAA6D7A39}"/>
                </a:ext>
              </a:extLst>
            </xdr:cNvPr>
            <xdr:cNvGraphicFramePr/>
          </xdr:nvGraphicFramePr>
          <xdr:xfrm>
            <a:off x="0" y="0"/>
            <a:ext cx="0" cy="0"/>
          </xdr:xfrm>
          <a:graphic>
            <a:graphicData uri="http://schemas.microsoft.com/office/drawing/2010/slicer">
              <sle:slicer xmlns:sle="http://schemas.microsoft.com/office/drawing/2010/slicer" name="Seasonality 2"/>
            </a:graphicData>
          </a:graphic>
        </xdr:graphicFrame>
      </mc:Choice>
      <mc:Fallback xmlns="">
        <xdr:sp macro="" textlink="">
          <xdr:nvSpPr>
            <xdr:cNvPr id="0" name=""/>
            <xdr:cNvSpPr>
              <a:spLocks noTextEdit="1"/>
            </xdr:cNvSpPr>
          </xdr:nvSpPr>
          <xdr:spPr>
            <a:xfrm>
              <a:off x="4791101" y="5080964"/>
              <a:ext cx="4877393" cy="58620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0</xdr:colOff>
      <xdr:row>9</xdr:row>
      <xdr:rowOff>0</xdr:rowOff>
    </xdr:from>
    <xdr:to>
      <xdr:col>1</xdr:col>
      <xdr:colOff>580828</xdr:colOff>
      <xdr:row>24</xdr:row>
      <xdr:rowOff>8883</xdr:rowOff>
    </xdr:to>
    <xdr:graphicFrame macro="">
      <xdr:nvGraphicFramePr>
        <xdr:cNvPr id="22" name="Chart 7">
          <a:extLst>
            <a:ext uri="{FF2B5EF4-FFF2-40B4-BE49-F238E27FC236}">
              <a16:creationId xmlns:a16="http://schemas.microsoft.com/office/drawing/2014/main" id="{BF8F2151-0366-4A54-89B3-46134018E24A}"/>
            </a:ext>
            <a:ext uri="{147F2762-F138-4A5C-976F-8EAC2B608ADB}">
              <a16:predDERef xmlns:a16="http://schemas.microsoft.com/office/drawing/2014/main" pred="{DE3FBAE1-5CC8-4E8D-8AA1-68AB9F78A29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821377</xdr:colOff>
      <xdr:row>14</xdr:row>
      <xdr:rowOff>149637</xdr:rowOff>
    </xdr:from>
    <xdr:to>
      <xdr:col>0</xdr:col>
      <xdr:colOff>1628958</xdr:colOff>
      <xdr:row>16</xdr:row>
      <xdr:rowOff>154634</xdr:rowOff>
    </xdr:to>
    <xdr:sp macro="" textlink="VarunShah!$C$2">
      <xdr:nvSpPr>
        <xdr:cNvPr id="26" name="Rectangle 25">
          <a:extLst>
            <a:ext uri="{FF2B5EF4-FFF2-40B4-BE49-F238E27FC236}">
              <a16:creationId xmlns:a16="http://schemas.microsoft.com/office/drawing/2014/main" id="{36312D8B-844D-416B-A43D-744EF7045BCB}"/>
            </a:ext>
          </a:extLst>
        </xdr:cNvPr>
        <xdr:cNvSpPr/>
      </xdr:nvSpPr>
      <xdr:spPr>
        <a:xfrm>
          <a:off x="821377" y="2643455"/>
          <a:ext cx="807581" cy="361257"/>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fld id="{57469AFC-790C-487B-8905-74EB85F45DF5}" type="TxLink">
            <a:rPr lang="en-US" sz="1400" b="1" i="0" u="none" strike="noStrike" kern="1200">
              <a:solidFill>
                <a:srgbClr val="000000"/>
              </a:solidFill>
              <a:latin typeface="Aptos Narrow"/>
              <a:ea typeface="Calibri"/>
              <a:cs typeface="Calibri"/>
            </a:rPr>
            <a:pPr algn="ctr"/>
            <a:t>30.23%</a:t>
          </a:fld>
          <a:endParaRPr lang="en-IN" sz="1400" b="1" kern="1200"/>
        </a:p>
      </xdr:txBody>
    </xdr:sp>
    <xdr:clientData/>
  </xdr:twoCellAnchor>
  <xdr:twoCellAnchor>
    <xdr:from>
      <xdr:col>0</xdr:col>
      <xdr:colOff>596458</xdr:colOff>
      <xdr:row>12</xdr:row>
      <xdr:rowOff>24636</xdr:rowOff>
    </xdr:from>
    <xdr:to>
      <xdr:col>1</xdr:col>
      <xdr:colOff>281551</xdr:colOff>
      <xdr:row>15</xdr:row>
      <xdr:rowOff>49266</xdr:rowOff>
    </xdr:to>
    <xdr:sp macro="" textlink="">
      <xdr:nvSpPr>
        <xdr:cNvPr id="27" name="Rectangle 14">
          <a:extLst>
            <a:ext uri="{FF2B5EF4-FFF2-40B4-BE49-F238E27FC236}">
              <a16:creationId xmlns:a16="http://schemas.microsoft.com/office/drawing/2014/main" id="{61D80A01-B894-45BD-9B1F-19A090B961AB}"/>
            </a:ext>
          </a:extLst>
        </xdr:cNvPr>
        <xdr:cNvSpPr/>
      </xdr:nvSpPr>
      <xdr:spPr>
        <a:xfrm>
          <a:off x="1502023" y="9599332"/>
          <a:ext cx="1507267" cy="587847"/>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IN" sz="1800" b="1" kern="1200">
              <a:solidFill>
                <a:schemeClr val="tx1"/>
              </a:solidFill>
            </a:rPr>
            <a:t>Birthday</a:t>
          </a:r>
        </a:p>
      </xdr:txBody>
    </xdr:sp>
    <xdr:clientData/>
  </xdr:twoCellAnchor>
  <xdr:twoCellAnchor>
    <xdr:from>
      <xdr:col>0</xdr:col>
      <xdr:colOff>0</xdr:colOff>
      <xdr:row>17</xdr:row>
      <xdr:rowOff>0</xdr:rowOff>
    </xdr:from>
    <xdr:to>
      <xdr:col>1</xdr:col>
      <xdr:colOff>580954</xdr:colOff>
      <xdr:row>32</xdr:row>
      <xdr:rowOff>8884</xdr:rowOff>
    </xdr:to>
    <xdr:graphicFrame macro="">
      <xdr:nvGraphicFramePr>
        <xdr:cNvPr id="44" name="Chart 43">
          <a:extLst>
            <a:ext uri="{FF2B5EF4-FFF2-40B4-BE49-F238E27FC236}">
              <a16:creationId xmlns:a16="http://schemas.microsoft.com/office/drawing/2014/main" id="{186C4D6C-4348-442F-8F35-0777E60553B0}"/>
            </a:ext>
            <a:ext uri="{147F2762-F138-4A5C-976F-8EAC2B608ADB}">
              <a16:predDERef xmlns:a16="http://schemas.microsoft.com/office/drawing/2014/main" pred="{A0E04ED8-455F-4562-93AB-A5DB8044751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0</xdr:col>
      <xdr:colOff>860612</xdr:colOff>
      <xdr:row>22</xdr:row>
      <xdr:rowOff>138844</xdr:rowOff>
    </xdr:from>
    <xdr:to>
      <xdr:col>1</xdr:col>
      <xdr:colOff>61324</xdr:colOff>
      <xdr:row>24</xdr:row>
      <xdr:rowOff>175258</xdr:rowOff>
    </xdr:to>
    <xdr:sp macro="" textlink="VarunShah!$C$4">
      <xdr:nvSpPr>
        <xdr:cNvPr id="45" name="Rectangle 44">
          <a:extLst>
            <a:ext uri="{FF2B5EF4-FFF2-40B4-BE49-F238E27FC236}">
              <a16:creationId xmlns:a16="http://schemas.microsoft.com/office/drawing/2014/main" id="{715A2D6C-9346-4F47-AD31-D7AFA4ED9735}"/>
            </a:ext>
          </a:extLst>
        </xdr:cNvPr>
        <xdr:cNvSpPr/>
      </xdr:nvSpPr>
      <xdr:spPr>
        <a:xfrm>
          <a:off x="1766177" y="11590931"/>
          <a:ext cx="1022886" cy="411892"/>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fld id="{9CC3B7F0-70AA-4B15-B1DE-4D5AF2BBF05D}" type="TxLink">
            <a:rPr lang="en-US" sz="1400" b="1" i="0" u="none" strike="noStrike" kern="1200">
              <a:solidFill>
                <a:srgbClr val="000000"/>
              </a:solidFill>
              <a:latin typeface="Aptos Narrow"/>
              <a:ea typeface="Calibri"/>
              <a:cs typeface="Calibri"/>
            </a:rPr>
            <a:pPr algn="ctr"/>
            <a:t>24.81%</a:t>
          </a:fld>
          <a:endParaRPr lang="en-IN" sz="1400" b="1" kern="1200"/>
        </a:p>
      </xdr:txBody>
    </xdr:sp>
    <xdr:clientData/>
  </xdr:twoCellAnchor>
  <xdr:twoCellAnchor>
    <xdr:from>
      <xdr:col>0</xdr:col>
      <xdr:colOff>185795</xdr:colOff>
      <xdr:row>19</xdr:row>
      <xdr:rowOff>42565</xdr:rowOff>
    </xdr:from>
    <xdr:to>
      <xdr:col>1</xdr:col>
      <xdr:colOff>715750</xdr:colOff>
      <xdr:row>24</xdr:row>
      <xdr:rowOff>76088</xdr:rowOff>
    </xdr:to>
    <xdr:sp macro="" textlink="">
      <xdr:nvSpPr>
        <xdr:cNvPr id="46" name="Rectangle 45">
          <a:extLst>
            <a:ext uri="{FF2B5EF4-FFF2-40B4-BE49-F238E27FC236}">
              <a16:creationId xmlns:a16="http://schemas.microsoft.com/office/drawing/2014/main" id="{168F84F7-A368-44DD-A5F8-49868FF2840F}"/>
            </a:ext>
          </a:extLst>
        </xdr:cNvPr>
        <xdr:cNvSpPr/>
      </xdr:nvSpPr>
      <xdr:spPr>
        <a:xfrm>
          <a:off x="1091360" y="10931435"/>
          <a:ext cx="2352129" cy="972218"/>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IN" sz="1800" b="1" kern="1200">
              <a:solidFill>
                <a:schemeClr val="tx1"/>
              </a:solidFill>
            </a:rPr>
            <a:t>Social </a:t>
          </a:r>
        </a:p>
        <a:p>
          <a:pPr algn="ctr"/>
          <a:r>
            <a:rPr lang="en-IN" sz="1800" b="1" kern="1200">
              <a:solidFill>
                <a:schemeClr val="tx1"/>
              </a:solidFill>
            </a:rPr>
            <a:t>Gathering</a:t>
          </a:r>
        </a:p>
      </xdr:txBody>
    </xdr:sp>
    <xdr:clientData/>
  </xdr:twoCellAnchor>
  <xdr:twoCellAnchor>
    <xdr:from>
      <xdr:col>1</xdr:col>
      <xdr:colOff>593346</xdr:colOff>
      <xdr:row>17</xdr:row>
      <xdr:rowOff>0</xdr:rowOff>
    </xdr:from>
    <xdr:to>
      <xdr:col>2</xdr:col>
      <xdr:colOff>815866</xdr:colOff>
      <xdr:row>32</xdr:row>
      <xdr:rowOff>8884</xdr:rowOff>
    </xdr:to>
    <xdr:graphicFrame macro="">
      <xdr:nvGraphicFramePr>
        <xdr:cNvPr id="47" name="Chart 7">
          <a:extLst>
            <a:ext uri="{FF2B5EF4-FFF2-40B4-BE49-F238E27FC236}">
              <a16:creationId xmlns:a16="http://schemas.microsoft.com/office/drawing/2014/main" id="{25A19936-08FE-4B4C-BB6C-F2568588A79D}"/>
            </a:ext>
            <a:ext uri="{147F2762-F138-4A5C-976F-8EAC2B608ADB}">
              <a16:predDERef xmlns:a16="http://schemas.microsoft.com/office/drawing/2014/main" pred="{959431FA-1898-44CC-B303-835726CAF8B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xdr:col>
      <xdr:colOff>1632383</xdr:colOff>
      <xdr:row>22</xdr:row>
      <xdr:rowOff>153438</xdr:rowOff>
    </xdr:from>
    <xdr:to>
      <xdr:col>2</xdr:col>
      <xdr:colOff>76721</xdr:colOff>
      <xdr:row>24</xdr:row>
      <xdr:rowOff>156345</xdr:rowOff>
    </xdr:to>
    <xdr:sp macro="" textlink="VarunShah!$C$5">
      <xdr:nvSpPr>
        <xdr:cNvPr id="48" name="Rectangle 47">
          <a:extLst>
            <a:ext uri="{FF2B5EF4-FFF2-40B4-BE49-F238E27FC236}">
              <a16:creationId xmlns:a16="http://schemas.microsoft.com/office/drawing/2014/main" id="{EF980254-0BA3-4753-8710-E12B95933523}"/>
            </a:ext>
          </a:extLst>
        </xdr:cNvPr>
        <xdr:cNvSpPr/>
      </xdr:nvSpPr>
      <xdr:spPr>
        <a:xfrm>
          <a:off x="4362185" y="11390845"/>
          <a:ext cx="592173" cy="371346"/>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fld id="{735ABB21-C867-421B-9957-88C205E12F3E}" type="TxLink">
            <a:rPr lang="en-US" sz="1400" b="1" i="0" u="none" strike="noStrike" kern="1200">
              <a:solidFill>
                <a:srgbClr val="000000"/>
              </a:solidFill>
              <a:latin typeface="Aptos Narrow"/>
              <a:ea typeface="Calibri"/>
              <a:cs typeface="Calibri"/>
            </a:rPr>
            <a:pPr algn="ctr"/>
            <a:t>12.90%</a:t>
          </a:fld>
          <a:endParaRPr lang="en-IN" sz="1400" b="1" kern="1200"/>
        </a:p>
      </xdr:txBody>
    </xdr:sp>
    <xdr:clientData/>
  </xdr:twoCellAnchor>
  <xdr:twoCellAnchor>
    <xdr:from>
      <xdr:col>1</xdr:col>
      <xdr:colOff>1276354</xdr:colOff>
      <xdr:row>20</xdr:row>
      <xdr:rowOff>61809</xdr:rowOff>
    </xdr:from>
    <xdr:to>
      <xdr:col>2</xdr:col>
      <xdr:colOff>445173</xdr:colOff>
      <xdr:row>23</xdr:row>
      <xdr:rowOff>88349</xdr:rowOff>
    </xdr:to>
    <xdr:sp macro="" textlink="">
      <xdr:nvSpPr>
        <xdr:cNvPr id="49" name="Rectangle 14">
          <a:extLst>
            <a:ext uri="{FF2B5EF4-FFF2-40B4-BE49-F238E27FC236}">
              <a16:creationId xmlns:a16="http://schemas.microsoft.com/office/drawing/2014/main" id="{D9BFC72F-F9B8-4F62-B8EA-96E53A4AA353}"/>
            </a:ext>
          </a:extLst>
        </xdr:cNvPr>
        <xdr:cNvSpPr/>
      </xdr:nvSpPr>
      <xdr:spPr>
        <a:xfrm>
          <a:off x="4006156" y="10930776"/>
          <a:ext cx="1316654" cy="579199"/>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IN" sz="1800" b="1" kern="1200">
              <a:solidFill>
                <a:schemeClr val="tx1"/>
              </a:solidFill>
            </a:rPr>
            <a:t>Wedding</a:t>
          </a:r>
        </a:p>
      </xdr:txBody>
    </xdr:sp>
    <xdr:clientData/>
  </xdr:twoCellAnchor>
  <xdr:twoCellAnchor>
    <xdr:from>
      <xdr:col>1</xdr:col>
      <xdr:colOff>607391</xdr:colOff>
      <xdr:row>8</xdr:row>
      <xdr:rowOff>176695</xdr:rowOff>
    </xdr:from>
    <xdr:to>
      <xdr:col>2</xdr:col>
      <xdr:colOff>829911</xdr:colOff>
      <xdr:row>23</xdr:row>
      <xdr:rowOff>185577</xdr:rowOff>
    </xdr:to>
    <xdr:graphicFrame macro="">
      <xdr:nvGraphicFramePr>
        <xdr:cNvPr id="50" name="Chart 7">
          <a:extLst>
            <a:ext uri="{FF2B5EF4-FFF2-40B4-BE49-F238E27FC236}">
              <a16:creationId xmlns:a16="http://schemas.microsoft.com/office/drawing/2014/main" id="{1D850C32-53DD-454B-9AC7-8ABF0F5AD3BD}"/>
            </a:ext>
            <a:ext uri="{147F2762-F138-4A5C-976F-8EAC2B608ADB}">
              <a16:predDERef xmlns:a16="http://schemas.microsoft.com/office/drawing/2014/main" pred="{9D63C234-0D46-4B1C-AE69-77F182E2BA5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xdr:col>
      <xdr:colOff>1624067</xdr:colOff>
      <xdr:row>14</xdr:row>
      <xdr:rowOff>128129</xdr:rowOff>
    </xdr:from>
    <xdr:to>
      <xdr:col>2</xdr:col>
      <xdr:colOff>68405</xdr:colOff>
      <xdr:row>16</xdr:row>
      <xdr:rowOff>133126</xdr:rowOff>
    </xdr:to>
    <xdr:sp macro="" textlink="VarunShah!$C$3">
      <xdr:nvSpPr>
        <xdr:cNvPr id="51" name="Rectangle 50">
          <a:extLst>
            <a:ext uri="{FF2B5EF4-FFF2-40B4-BE49-F238E27FC236}">
              <a16:creationId xmlns:a16="http://schemas.microsoft.com/office/drawing/2014/main" id="{E3B92F5F-B8D5-4B6F-AB17-A3DC73789A1E}"/>
            </a:ext>
          </a:extLst>
        </xdr:cNvPr>
        <xdr:cNvSpPr/>
      </xdr:nvSpPr>
      <xdr:spPr>
        <a:xfrm>
          <a:off x="4353869" y="9891777"/>
          <a:ext cx="592173" cy="373437"/>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fld id="{FE4AD686-A4C5-4343-AB84-16DC31D92B02}" type="TxLink">
            <a:rPr lang="en-US" sz="1400" b="1" i="0" u="none" strike="noStrike" kern="1200">
              <a:solidFill>
                <a:srgbClr val="000000"/>
              </a:solidFill>
              <a:latin typeface="Aptos Narrow"/>
              <a:ea typeface="Calibri"/>
              <a:cs typeface="Calibri"/>
            </a:rPr>
            <a:pPr algn="ctr"/>
            <a:t>32.06%</a:t>
          </a:fld>
          <a:endParaRPr lang="en-IN" sz="1400" b="1" kern="1200"/>
        </a:p>
      </xdr:txBody>
    </xdr:sp>
    <xdr:clientData/>
  </xdr:twoCellAnchor>
  <xdr:twoCellAnchor>
    <xdr:from>
      <xdr:col>1</xdr:col>
      <xdr:colOff>1278581</xdr:colOff>
      <xdr:row>12</xdr:row>
      <xdr:rowOff>69347</xdr:rowOff>
    </xdr:from>
    <xdr:to>
      <xdr:col>2</xdr:col>
      <xdr:colOff>493120</xdr:colOff>
      <xdr:row>15</xdr:row>
      <xdr:rowOff>95889</xdr:rowOff>
    </xdr:to>
    <xdr:sp macro="" textlink="">
      <xdr:nvSpPr>
        <xdr:cNvPr id="6" name="Rectangle 14">
          <a:extLst>
            <a:ext uri="{FF2B5EF4-FFF2-40B4-BE49-F238E27FC236}">
              <a16:creationId xmlns:a16="http://schemas.microsoft.com/office/drawing/2014/main" id="{5A6D4A72-8816-467B-B730-44263DF0718C}"/>
            </a:ext>
          </a:extLst>
        </xdr:cNvPr>
        <xdr:cNvSpPr/>
      </xdr:nvSpPr>
      <xdr:spPr>
        <a:xfrm>
          <a:off x="4008383" y="9464556"/>
          <a:ext cx="1362374" cy="579201"/>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IN" sz="1800" b="1" kern="1200">
              <a:solidFill>
                <a:schemeClr val="tx1"/>
              </a:solidFill>
            </a:rPr>
            <a:t>Corporate</a:t>
          </a:r>
        </a:p>
      </xdr:txBody>
    </xdr:sp>
    <xdr:clientData/>
  </xdr:twoCellAnchor>
  <xdr:twoCellAnchor editAs="oneCell">
    <xdr:from>
      <xdr:col>2</xdr:col>
      <xdr:colOff>1210892</xdr:colOff>
      <xdr:row>21</xdr:row>
      <xdr:rowOff>111689</xdr:rowOff>
    </xdr:from>
    <xdr:to>
      <xdr:col>3</xdr:col>
      <xdr:colOff>1561345</xdr:colOff>
      <xdr:row>28</xdr:row>
      <xdr:rowOff>39358</xdr:rowOff>
    </xdr:to>
    <mc:AlternateContent xmlns:mc="http://schemas.openxmlformats.org/markup-compatibility/2006" xmlns:a14="http://schemas.microsoft.com/office/drawing/2010/main">
      <mc:Choice Requires="a14">
        <xdr:graphicFrame macro="">
          <xdr:nvGraphicFramePr>
            <xdr:cNvPr id="158" name="Geographical Location 1">
              <a:extLst>
                <a:ext uri="{FF2B5EF4-FFF2-40B4-BE49-F238E27FC236}">
                  <a16:creationId xmlns:a16="http://schemas.microsoft.com/office/drawing/2014/main" id="{E88C99EF-F2C8-4B48-A137-5E2B6F887722}"/>
                </a:ext>
              </a:extLst>
            </xdr:cNvPr>
            <xdr:cNvGraphicFramePr/>
          </xdr:nvGraphicFramePr>
          <xdr:xfrm>
            <a:off x="0" y="0"/>
            <a:ext cx="0" cy="0"/>
          </xdr:xfrm>
          <a:graphic>
            <a:graphicData uri="http://schemas.microsoft.com/office/drawing/2010/slicer">
              <sle:slicer xmlns:sle="http://schemas.microsoft.com/office/drawing/2010/slicer" name="Geographical Location 1"/>
            </a:graphicData>
          </a:graphic>
        </xdr:graphicFrame>
      </mc:Choice>
      <mc:Fallback xmlns="">
        <xdr:sp macro="" textlink="">
          <xdr:nvSpPr>
            <xdr:cNvPr id="0" name=""/>
            <xdr:cNvSpPr>
              <a:spLocks noTextEdit="1"/>
            </xdr:cNvSpPr>
          </xdr:nvSpPr>
          <xdr:spPr>
            <a:xfrm>
              <a:off x="4783386" y="3852416"/>
              <a:ext cx="2465003" cy="1194494"/>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xdr:col>
      <xdr:colOff>1193153</xdr:colOff>
      <xdr:row>16</xdr:row>
      <xdr:rowOff>46445</xdr:rowOff>
    </xdr:from>
    <xdr:to>
      <xdr:col>3</xdr:col>
      <xdr:colOff>1566800</xdr:colOff>
      <xdr:row>21</xdr:row>
      <xdr:rowOff>80730</xdr:rowOff>
    </xdr:to>
    <mc:AlternateContent xmlns:mc="http://schemas.openxmlformats.org/markup-compatibility/2006" xmlns:a14="http://schemas.microsoft.com/office/drawing/2010/main">
      <mc:Choice Requires="a14">
        <xdr:graphicFrame macro="">
          <xdr:nvGraphicFramePr>
            <xdr:cNvPr id="157" name="Purchase History">
              <a:extLst>
                <a:ext uri="{FF2B5EF4-FFF2-40B4-BE49-F238E27FC236}">
                  <a16:creationId xmlns:a16="http://schemas.microsoft.com/office/drawing/2014/main" id="{0898CA2F-9563-42B4-8AE7-99EFD84724F0}"/>
                </a:ext>
              </a:extLst>
            </xdr:cNvPr>
            <xdr:cNvGraphicFramePr/>
          </xdr:nvGraphicFramePr>
          <xdr:xfrm>
            <a:off x="0" y="0"/>
            <a:ext cx="0" cy="0"/>
          </xdr:xfrm>
          <a:graphic>
            <a:graphicData uri="http://schemas.microsoft.com/office/drawing/2010/slicer">
              <sle:slicer xmlns:sle="http://schemas.microsoft.com/office/drawing/2010/slicer" name="Purchase History"/>
            </a:graphicData>
          </a:graphic>
        </xdr:graphicFrame>
      </mc:Choice>
      <mc:Fallback xmlns="">
        <xdr:sp macro="" textlink="">
          <xdr:nvSpPr>
            <xdr:cNvPr id="0" name=""/>
            <xdr:cNvSpPr>
              <a:spLocks noTextEdit="1"/>
            </xdr:cNvSpPr>
          </xdr:nvSpPr>
          <xdr:spPr>
            <a:xfrm>
              <a:off x="4765647" y="2896523"/>
              <a:ext cx="2488197" cy="93916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17</xdr:col>
      <xdr:colOff>0</xdr:colOff>
      <xdr:row>14</xdr:row>
      <xdr:rowOff>0</xdr:rowOff>
    </xdr:from>
    <xdr:to>
      <xdr:col>22</xdr:col>
      <xdr:colOff>0</xdr:colOff>
      <xdr:row>30</xdr:row>
      <xdr:rowOff>166688</xdr:rowOff>
    </xdr:to>
    <xdr:graphicFrame macro="">
      <xdr:nvGraphicFramePr>
        <xdr:cNvPr id="56" name="Chart 55">
          <a:extLst>
            <a:ext uri="{FF2B5EF4-FFF2-40B4-BE49-F238E27FC236}">
              <a16:creationId xmlns:a16="http://schemas.microsoft.com/office/drawing/2014/main" id="{4A9A8379-30E5-4121-8866-12BDF02167BB}"/>
            </a:ext>
            <a:ext uri="{147F2762-F138-4A5C-976F-8EAC2B608ADB}">
              <a16:predDERef xmlns:a16="http://schemas.microsoft.com/office/drawing/2014/main" pred="{237B6E08-BC78-2FD7-D6C2-03B5C40A777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editAs="oneCell">
    <xdr:from>
      <xdr:col>23</xdr:col>
      <xdr:colOff>0</xdr:colOff>
      <xdr:row>2</xdr:row>
      <xdr:rowOff>0</xdr:rowOff>
    </xdr:from>
    <xdr:to>
      <xdr:col>26</xdr:col>
      <xdr:colOff>930134</xdr:colOff>
      <xdr:row>10</xdr:row>
      <xdr:rowOff>19050</xdr:rowOff>
    </xdr:to>
    <mc:AlternateContent xmlns:mc="http://schemas.openxmlformats.org/markup-compatibility/2006" xmlns:a14="http://schemas.microsoft.com/office/drawing/2010/main">
      <mc:Choice Requires="a14">
        <xdr:graphicFrame macro="">
          <xdr:nvGraphicFramePr>
            <xdr:cNvPr id="57" name="Event Type 5">
              <a:extLst>
                <a:ext uri="{FF2B5EF4-FFF2-40B4-BE49-F238E27FC236}">
                  <a16:creationId xmlns:a16="http://schemas.microsoft.com/office/drawing/2014/main" id="{BC607226-E57C-4A9D-8742-CF91EF1EB04D}"/>
                </a:ext>
              </a:extLst>
            </xdr:cNvPr>
            <xdr:cNvGraphicFramePr/>
          </xdr:nvGraphicFramePr>
          <xdr:xfrm>
            <a:off x="0" y="0"/>
            <a:ext cx="0" cy="0"/>
          </xdr:xfrm>
          <a:graphic>
            <a:graphicData uri="http://schemas.microsoft.com/office/drawing/2010/slicer">
              <sle:slicer xmlns:sle="http://schemas.microsoft.com/office/drawing/2010/slicer" name="Event Type 5"/>
            </a:graphicData>
          </a:graphic>
        </xdr:graphicFrame>
      </mc:Choice>
      <mc:Fallback xmlns="">
        <xdr:sp macro="" textlink="">
          <xdr:nvSpPr>
            <xdr:cNvPr id="0" name=""/>
            <xdr:cNvSpPr>
              <a:spLocks noTextEdit="1"/>
            </xdr:cNvSpPr>
          </xdr:nvSpPr>
          <xdr:spPr>
            <a:xfrm>
              <a:off x="32502764" y="360218"/>
              <a:ext cx="1851461" cy="1459923"/>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28</xdr:col>
      <xdr:colOff>0</xdr:colOff>
      <xdr:row>8</xdr:row>
      <xdr:rowOff>0</xdr:rowOff>
    </xdr:from>
    <xdr:to>
      <xdr:col>30</xdr:col>
      <xdr:colOff>0</xdr:colOff>
      <xdr:row>22</xdr:row>
      <xdr:rowOff>162234</xdr:rowOff>
    </xdr:to>
    <xdr:graphicFrame macro="">
      <xdr:nvGraphicFramePr>
        <xdr:cNvPr id="58" name="Chart 57">
          <a:extLst>
            <a:ext uri="{FF2B5EF4-FFF2-40B4-BE49-F238E27FC236}">
              <a16:creationId xmlns:a16="http://schemas.microsoft.com/office/drawing/2014/main" id="{5C4ABD75-C795-4743-8F69-7EEA9618D3BA}"/>
            </a:ext>
            <a:ext uri="{147F2762-F138-4A5C-976F-8EAC2B608ADB}">
              <a16:predDERef xmlns:a16="http://schemas.microsoft.com/office/drawing/2014/main" pred="{D89D36D0-E963-42C8-B9B0-12ECDBA3A9B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4</xdr:col>
      <xdr:colOff>0</xdr:colOff>
      <xdr:row>25</xdr:row>
      <xdr:rowOff>66675</xdr:rowOff>
    </xdr:from>
    <xdr:to>
      <xdr:col>4</xdr:col>
      <xdr:colOff>76200</xdr:colOff>
      <xdr:row>25</xdr:row>
      <xdr:rowOff>114300</xdr:rowOff>
    </xdr:to>
    <xdr:graphicFrame macro="">
      <xdr:nvGraphicFramePr>
        <xdr:cNvPr id="182" name="Chart 14" descr="Chart type: Stacked Bar. 'Quantity of Food' and 'Wastage Food Amount' by 'Event Type'&#10;&#10;Description automatically generated">
          <a:extLst>
            <a:ext uri="{FF2B5EF4-FFF2-40B4-BE49-F238E27FC236}">
              <a16:creationId xmlns:a16="http://schemas.microsoft.com/office/drawing/2014/main" id="{6E6D02B1-F297-3BB8-59EC-BF6B983CEFB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771525</xdr:colOff>
      <xdr:row>0</xdr:row>
      <xdr:rowOff>171450</xdr:rowOff>
    </xdr:from>
    <xdr:to>
      <xdr:col>1</xdr:col>
      <xdr:colOff>512445</xdr:colOff>
      <xdr:row>9</xdr:row>
      <xdr:rowOff>53340</xdr:rowOff>
    </xdr:to>
    <mc:AlternateContent xmlns:mc="http://schemas.openxmlformats.org/markup-compatibility/2006" xmlns:a14="http://schemas.microsoft.com/office/drawing/2010/main">
      <mc:Choice Requires="a14">
        <xdr:graphicFrame macro="">
          <xdr:nvGraphicFramePr>
            <xdr:cNvPr id="200" name="Event Type 3">
              <a:extLst>
                <a:ext uri="{FF2B5EF4-FFF2-40B4-BE49-F238E27FC236}">
                  <a16:creationId xmlns:a16="http://schemas.microsoft.com/office/drawing/2014/main" id="{B861B2E0-4E1B-FF81-D542-AB4B0CCF044E}"/>
                </a:ext>
                <a:ext uri="{147F2762-F138-4A5C-976F-8EAC2B608ADB}">
                  <a16:predDERef xmlns:a16="http://schemas.microsoft.com/office/drawing/2014/main" pred="{6E6D02B1-F297-3BB8-59EC-BF6B983CEFBC}"/>
                </a:ext>
              </a:extLst>
            </xdr:cNvPr>
            <xdr:cNvGraphicFramePr/>
          </xdr:nvGraphicFramePr>
          <xdr:xfrm>
            <a:off x="0" y="0"/>
            <a:ext cx="0" cy="0"/>
          </xdr:xfrm>
          <a:graphic>
            <a:graphicData uri="http://schemas.microsoft.com/office/drawing/2010/slicer">
              <sle:slicer xmlns:sle="http://schemas.microsoft.com/office/drawing/2010/slicer" name="Event Type 3"/>
            </a:graphicData>
          </a:graphic>
        </xdr:graphicFrame>
      </mc:Choice>
      <mc:Fallback xmlns="">
        <xdr:sp macro="" textlink="">
          <xdr:nvSpPr>
            <xdr:cNvPr id="0" name=""/>
            <xdr:cNvSpPr>
              <a:spLocks noTextEdit="1"/>
            </xdr:cNvSpPr>
          </xdr:nvSpPr>
          <xdr:spPr>
            <a:xfrm>
              <a:off x="3371850" y="133350"/>
              <a:ext cx="1181100" cy="1714500"/>
            </a:xfrm>
            <a:prstGeom prst="rect">
              <a:avLst/>
            </a:prstGeom>
            <a:solidFill>
              <a:prstClr val="white"/>
            </a:solidFill>
            <a:ln w="1">
              <a:solidFill>
                <a:prstClr val="green"/>
              </a:solidFill>
            </a:ln>
          </xdr:spPr>
          <xdr:txBody>
            <a:bodyPr vertOverflow="clip" horzOverflow="clip"/>
            <a:lstStyle/>
            <a:p>
              <a:endParaRPr sz="1100"/>
            </a:p>
          </xdr:txBody>
        </xdr:sp>
      </mc:Fallback>
    </mc:AlternateContent>
    <xdr:clientData/>
  </xdr:twoCellAnchor>
  <xdr:twoCellAnchor>
    <xdr:from>
      <xdr:col>5</xdr:col>
      <xdr:colOff>609600</xdr:colOff>
      <xdr:row>0</xdr:row>
      <xdr:rowOff>133350</xdr:rowOff>
    </xdr:from>
    <xdr:to>
      <xdr:col>9</xdr:col>
      <xdr:colOff>457200</xdr:colOff>
      <xdr:row>15</xdr:row>
      <xdr:rowOff>161925</xdr:rowOff>
    </xdr:to>
    <xdr:graphicFrame macro="">
      <xdr:nvGraphicFramePr>
        <xdr:cNvPr id="201" name="Chart 200" descr="Chart type: Stacked Bar. 'Quantity of Food' and 'Wastage Food Amount' by 'Event Type'&#10;&#10;Description automatically generated">
          <a:extLst>
            <a:ext uri="{FF2B5EF4-FFF2-40B4-BE49-F238E27FC236}">
              <a16:creationId xmlns:a16="http://schemas.microsoft.com/office/drawing/2014/main" id="{F38F79F0-CCD6-4EAC-9565-98613DF22996}"/>
            </a:ext>
            <a:ext uri="{147F2762-F138-4A5C-976F-8EAC2B608ADB}">
              <a16:predDERef xmlns:a16="http://schemas.microsoft.com/office/drawing/2014/main" pred="{B861B2E0-4E1B-FF81-D542-AB4B0CCF044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0</xdr:col>
      <xdr:colOff>1247775</xdr:colOff>
      <xdr:row>12</xdr:row>
      <xdr:rowOff>123825</xdr:rowOff>
    </xdr:from>
    <xdr:to>
      <xdr:col>1</xdr:col>
      <xdr:colOff>1295400</xdr:colOff>
      <xdr:row>20</xdr:row>
      <xdr:rowOff>131445</xdr:rowOff>
    </xdr:to>
    <mc:AlternateContent xmlns:mc="http://schemas.openxmlformats.org/markup-compatibility/2006" xmlns:a14="http://schemas.microsoft.com/office/drawing/2010/main">
      <mc:Choice Requires="a14">
        <xdr:graphicFrame macro="">
          <xdr:nvGraphicFramePr>
            <xdr:cNvPr id="213" name="Storage Conditions 1">
              <a:extLst>
                <a:ext uri="{FF2B5EF4-FFF2-40B4-BE49-F238E27FC236}">
                  <a16:creationId xmlns:a16="http://schemas.microsoft.com/office/drawing/2014/main" id="{FA9FF3D9-42CB-E0DF-6B3D-652A2BF1CC15}"/>
                </a:ext>
                <a:ext uri="{147F2762-F138-4A5C-976F-8EAC2B608ADB}">
                  <a16:predDERef xmlns:a16="http://schemas.microsoft.com/office/drawing/2014/main" pred="{F38F79F0-CCD6-4EAC-9565-98613DF22996}"/>
                </a:ext>
              </a:extLst>
            </xdr:cNvPr>
            <xdr:cNvGraphicFramePr/>
          </xdr:nvGraphicFramePr>
          <xdr:xfrm>
            <a:off x="0" y="0"/>
            <a:ext cx="0" cy="0"/>
          </xdr:xfrm>
          <a:graphic>
            <a:graphicData uri="http://schemas.microsoft.com/office/drawing/2010/slicer">
              <sle:slicer xmlns:sle="http://schemas.microsoft.com/office/drawing/2010/slicer" name="Storage Conditions 1"/>
            </a:graphicData>
          </a:graphic>
        </xdr:graphicFrame>
      </mc:Choice>
      <mc:Fallback xmlns="">
        <xdr:sp macro="" textlink="">
          <xdr:nvSpPr>
            <xdr:cNvPr id="0" name=""/>
            <xdr:cNvSpPr>
              <a:spLocks noTextEdit="1"/>
            </xdr:cNvSpPr>
          </xdr:nvSpPr>
          <xdr:spPr>
            <a:xfrm>
              <a:off x="1247775" y="2657475"/>
              <a:ext cx="1476375" cy="1514475"/>
            </a:xfrm>
            <a:prstGeom prst="rect">
              <a:avLst/>
            </a:prstGeom>
            <a:solidFill>
              <a:prstClr val="white"/>
            </a:solidFill>
            <a:ln w="1">
              <a:solidFill>
                <a:prstClr val="green"/>
              </a:solidFill>
            </a:ln>
          </xdr:spPr>
          <xdr:txBody>
            <a:bodyPr vertOverflow="clip" horzOverflow="clip"/>
            <a:lstStyle/>
            <a:p>
              <a:endParaRPr sz="1100"/>
            </a:p>
          </xdr:txBody>
        </xdr:sp>
      </mc:Fallback>
    </mc:AlternateContent>
    <xdr:clientData/>
  </xdr:twoCellAnchor>
  <xdr:twoCellAnchor editAs="oneCell">
    <xdr:from>
      <xdr:col>0</xdr:col>
      <xdr:colOff>742950</xdr:colOff>
      <xdr:row>22</xdr:row>
      <xdr:rowOff>85725</xdr:rowOff>
    </xdr:from>
    <xdr:to>
      <xdr:col>1</xdr:col>
      <xdr:colOff>1143000</xdr:colOff>
      <xdr:row>36</xdr:row>
      <xdr:rowOff>53340</xdr:rowOff>
    </xdr:to>
    <mc:AlternateContent xmlns:mc="http://schemas.openxmlformats.org/markup-compatibility/2006" xmlns:a14="http://schemas.microsoft.com/office/drawing/2010/main">
      <mc:Choice Requires="a14">
        <xdr:graphicFrame macro="">
          <xdr:nvGraphicFramePr>
            <xdr:cNvPr id="245" name="Seasonality 1">
              <a:extLst>
                <a:ext uri="{FF2B5EF4-FFF2-40B4-BE49-F238E27FC236}">
                  <a16:creationId xmlns:a16="http://schemas.microsoft.com/office/drawing/2014/main" id="{4618728D-A3E0-1398-F169-0FABBCAE76A7}"/>
                </a:ext>
                <a:ext uri="{147F2762-F138-4A5C-976F-8EAC2B608ADB}">
                  <a16:predDERef xmlns:a16="http://schemas.microsoft.com/office/drawing/2014/main" pred="{ABCAA3C6-9F0E-72E9-F975-A9B1E4E36128}"/>
                </a:ext>
              </a:extLst>
            </xdr:cNvPr>
            <xdr:cNvGraphicFramePr/>
          </xdr:nvGraphicFramePr>
          <xdr:xfrm>
            <a:off x="0" y="0"/>
            <a:ext cx="0" cy="0"/>
          </xdr:xfrm>
          <a:graphic>
            <a:graphicData uri="http://schemas.microsoft.com/office/drawing/2010/slicer">
              <sle:slicer xmlns:sle="http://schemas.microsoft.com/office/drawing/2010/slicer" name="Seasonality 1"/>
            </a:graphicData>
          </a:graphic>
        </xdr:graphicFrame>
      </mc:Choice>
      <mc:Fallback xmlns="">
        <xdr:sp macro="" textlink="">
          <xdr:nvSpPr>
            <xdr:cNvPr id="0" name=""/>
            <xdr:cNvSpPr>
              <a:spLocks noTextEdit="1"/>
            </xdr:cNvSpPr>
          </xdr:nvSpPr>
          <xdr:spPr>
            <a:xfrm>
              <a:off x="742950" y="4714875"/>
              <a:ext cx="1828800" cy="2638425"/>
            </a:xfrm>
            <a:prstGeom prst="rect">
              <a:avLst/>
            </a:prstGeom>
            <a:solidFill>
              <a:prstClr val="white"/>
            </a:solidFill>
            <a:ln w="1">
              <a:solidFill>
                <a:prstClr val="green"/>
              </a:solidFill>
            </a:ln>
          </xdr:spPr>
          <xdr:txBody>
            <a:bodyPr vertOverflow="clip" horzOverflow="clip"/>
            <a:lstStyle/>
            <a:p>
              <a:endParaRPr sz="1100"/>
            </a:p>
          </xdr:txBody>
        </xdr:sp>
      </mc:Fallback>
    </mc:AlternateContent>
    <xdr:clientData/>
  </xdr:twoCellAnchor>
  <xdr:twoCellAnchor>
    <xdr:from>
      <xdr:col>5</xdr:col>
      <xdr:colOff>666750</xdr:colOff>
      <xdr:row>23</xdr:row>
      <xdr:rowOff>142875</xdr:rowOff>
    </xdr:from>
    <xdr:to>
      <xdr:col>7</xdr:col>
      <xdr:colOff>19050</xdr:colOff>
      <xdr:row>39</xdr:row>
      <xdr:rowOff>76200</xdr:rowOff>
    </xdr:to>
    <xdr:graphicFrame macro="">
      <xdr:nvGraphicFramePr>
        <xdr:cNvPr id="258" name="Chart 30">
          <a:extLst>
            <a:ext uri="{FF2B5EF4-FFF2-40B4-BE49-F238E27FC236}">
              <a16:creationId xmlns:a16="http://schemas.microsoft.com/office/drawing/2014/main" id="{00213989-6560-CE0C-11C5-1C5A350B7CE3}"/>
            </a:ext>
            <a:ext uri="{147F2762-F138-4A5C-976F-8EAC2B608ADB}">
              <a16:predDERef xmlns:a16="http://schemas.microsoft.com/office/drawing/2014/main" pred="{4618728D-A3E0-1398-F169-0FABBCAE76A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1656</xdr:colOff>
      <xdr:row>37</xdr:row>
      <xdr:rowOff>118442</xdr:rowOff>
    </xdr:from>
    <xdr:to>
      <xdr:col>1</xdr:col>
      <xdr:colOff>401706</xdr:colOff>
      <xdr:row>52</xdr:row>
      <xdr:rowOff>42242</xdr:rowOff>
    </xdr:to>
    <mc:AlternateContent xmlns:mc="http://schemas.openxmlformats.org/markup-compatibility/2006" xmlns:a14="http://schemas.microsoft.com/office/drawing/2010/main">
      <mc:Choice Requires="a14">
        <xdr:graphicFrame macro="">
          <xdr:nvGraphicFramePr>
            <xdr:cNvPr id="2" name="Type of Food 1">
              <a:extLst>
                <a:ext uri="{FF2B5EF4-FFF2-40B4-BE49-F238E27FC236}">
                  <a16:creationId xmlns:a16="http://schemas.microsoft.com/office/drawing/2014/main" id="{A21941E7-526F-72BF-5293-50B9AC7E8616}"/>
                </a:ext>
                <a:ext uri="{147F2762-F138-4A5C-976F-8EAC2B608ADB}">
                  <a16:predDERef xmlns:a16="http://schemas.microsoft.com/office/drawing/2014/main" pred="{00213989-6560-CE0C-11C5-1C5A350B7CE3}"/>
                </a:ext>
              </a:extLst>
            </xdr:cNvPr>
            <xdr:cNvGraphicFramePr/>
          </xdr:nvGraphicFramePr>
          <xdr:xfrm>
            <a:off x="0" y="0"/>
            <a:ext cx="0" cy="0"/>
          </xdr:xfrm>
          <a:graphic>
            <a:graphicData uri="http://schemas.microsoft.com/office/drawing/2010/slicer">
              <sle:slicer xmlns:sle="http://schemas.microsoft.com/office/drawing/2010/slicer" name="Type of Food 1"/>
            </a:graphicData>
          </a:graphic>
        </xdr:graphicFrame>
      </mc:Choice>
      <mc:Fallback xmlns="">
        <xdr:sp macro="" textlink="">
          <xdr:nvSpPr>
            <xdr:cNvPr id="0" name=""/>
            <xdr:cNvSpPr>
              <a:spLocks noTextEdit="1"/>
            </xdr:cNvSpPr>
          </xdr:nvSpPr>
          <xdr:spPr>
            <a:xfrm>
              <a:off x="1656" y="7569109"/>
              <a:ext cx="1873250" cy="27178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5</xdr:col>
      <xdr:colOff>828675</xdr:colOff>
      <xdr:row>42</xdr:row>
      <xdr:rowOff>114300</xdr:rowOff>
    </xdr:from>
    <xdr:to>
      <xdr:col>8</xdr:col>
      <xdr:colOff>523875</xdr:colOff>
      <xdr:row>57</xdr:row>
      <xdr:rowOff>142875</xdr:rowOff>
    </xdr:to>
    <xdr:graphicFrame macro="">
      <xdr:nvGraphicFramePr>
        <xdr:cNvPr id="3" name="Chart 2" descr="Chart type: Clustered Bar. 'Quantity of Food' and 'Wastage Food Amount' by 'Type of Food'&#10;&#10;Description automatically generated">
          <a:extLst>
            <a:ext uri="{FF2B5EF4-FFF2-40B4-BE49-F238E27FC236}">
              <a16:creationId xmlns:a16="http://schemas.microsoft.com/office/drawing/2014/main" id="{DCD00A3B-55B1-0A05-D9A4-DC312E49C0B2}"/>
            </a:ext>
            <a:ext uri="{147F2762-F138-4A5C-976F-8EAC2B608ADB}">
              <a16:predDERef xmlns:a16="http://schemas.microsoft.com/office/drawing/2014/main" pred="{A21941E7-526F-72BF-5293-50B9AC7E861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0</xdr:col>
      <xdr:colOff>57150</xdr:colOff>
      <xdr:row>4</xdr:row>
      <xdr:rowOff>95250</xdr:rowOff>
    </xdr:from>
    <xdr:to>
      <xdr:col>7</xdr:col>
      <xdr:colOff>342900</xdr:colOff>
      <xdr:row>18</xdr:row>
      <xdr:rowOff>85725</xdr:rowOff>
    </xdr:to>
    <xdr:graphicFrame macro="">
      <xdr:nvGraphicFramePr>
        <xdr:cNvPr id="61" name="Chart 2" descr="Chart type: Clustered Bar. 'Quantity of Food' and 'Wastage Food Amount' by 'Seasonality'&#10;&#10;Description automatically generated">
          <a:extLst>
            <a:ext uri="{FF2B5EF4-FFF2-40B4-BE49-F238E27FC236}">
              <a16:creationId xmlns:a16="http://schemas.microsoft.com/office/drawing/2014/main" id="{6160AEC1-3D53-4D61-8079-2C1D2E7905B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0</xdr:colOff>
      <xdr:row>14</xdr:row>
      <xdr:rowOff>171450</xdr:rowOff>
    </xdr:from>
    <xdr:to>
      <xdr:col>8</xdr:col>
      <xdr:colOff>66675</xdr:colOff>
      <xdr:row>15</xdr:row>
      <xdr:rowOff>28575</xdr:rowOff>
    </xdr:to>
    <xdr:graphicFrame macro="">
      <xdr:nvGraphicFramePr>
        <xdr:cNvPr id="60" name="Chart 3">
          <a:extLst>
            <a:ext uri="{FF2B5EF4-FFF2-40B4-BE49-F238E27FC236}">
              <a16:creationId xmlns:a16="http://schemas.microsoft.com/office/drawing/2014/main" id="{4F358038-D802-400E-90F9-749DB1127497}"/>
            </a:ext>
            <a:ext uri="{147F2762-F138-4A5C-976F-8EAC2B608ADB}">
              <a16:predDERef xmlns:a16="http://schemas.microsoft.com/office/drawing/2014/main" pred="{6160AEC1-3D53-4D61-8079-2C1D2E7905B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257175</xdr:colOff>
      <xdr:row>19</xdr:row>
      <xdr:rowOff>152400</xdr:rowOff>
    </xdr:from>
    <xdr:to>
      <xdr:col>7</xdr:col>
      <xdr:colOff>561975</xdr:colOff>
      <xdr:row>34</xdr:row>
      <xdr:rowOff>38100</xdr:rowOff>
    </xdr:to>
    <xdr:graphicFrame macro="">
      <xdr:nvGraphicFramePr>
        <xdr:cNvPr id="59" name="Chart 57">
          <a:extLst>
            <a:ext uri="{FF2B5EF4-FFF2-40B4-BE49-F238E27FC236}">
              <a16:creationId xmlns:a16="http://schemas.microsoft.com/office/drawing/2014/main" id="{7067DC87-8545-4B28-9E0D-F28426881059}"/>
            </a:ext>
            <a:ext uri="{147F2762-F138-4A5C-976F-8EAC2B608ADB}">
              <a16:predDERef xmlns:a16="http://schemas.microsoft.com/office/drawing/2014/main" pred="{4F358038-D802-400E-90F9-749DB112749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8</xdr:col>
      <xdr:colOff>171450</xdr:colOff>
      <xdr:row>19</xdr:row>
      <xdr:rowOff>171450</xdr:rowOff>
    </xdr:from>
    <xdr:to>
      <xdr:col>15</xdr:col>
      <xdr:colOff>476250</xdr:colOff>
      <xdr:row>34</xdr:row>
      <xdr:rowOff>57150</xdr:rowOff>
    </xdr:to>
    <xdr:graphicFrame macro="">
      <xdr:nvGraphicFramePr>
        <xdr:cNvPr id="65" name="Chart 26">
          <a:extLst>
            <a:ext uri="{FF2B5EF4-FFF2-40B4-BE49-F238E27FC236}">
              <a16:creationId xmlns:a16="http://schemas.microsoft.com/office/drawing/2014/main" id="{F9095A4C-FFF7-483C-A5DF-4875E3F932A9}"/>
            </a:ext>
            <a:ext uri="{147F2762-F138-4A5C-976F-8EAC2B608ADB}">
              <a16:predDERef xmlns:a16="http://schemas.microsoft.com/office/drawing/2014/main" pred="{7067DC87-8545-4B28-9E0D-F2842688105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editAs="oneCell">
    <xdr:from>
      <xdr:col>2</xdr:col>
      <xdr:colOff>807638</xdr:colOff>
      <xdr:row>25</xdr:row>
      <xdr:rowOff>189744</xdr:rowOff>
    </xdr:from>
    <xdr:to>
      <xdr:col>6</xdr:col>
      <xdr:colOff>82520</xdr:colOff>
      <xdr:row>36</xdr:row>
      <xdr:rowOff>98269</xdr:rowOff>
    </xdr:to>
    <xdr:pic>
      <xdr:nvPicPr>
        <xdr:cNvPr id="15" name="Picture 11">
          <a:extLst>
            <a:ext uri="{FF2B5EF4-FFF2-40B4-BE49-F238E27FC236}">
              <a16:creationId xmlns:a16="http://schemas.microsoft.com/office/drawing/2014/main" id="{0C7028F7-FF8F-42E4-8E9C-325184DE7ABD}"/>
            </a:ext>
          </a:extLst>
        </xdr:cNvPr>
        <xdr:cNvPicPr>
          <a:picLocks noChangeAspect="1"/>
        </xdr:cNvPicPr>
      </xdr:nvPicPr>
      <xdr:blipFill>
        <a:blip xmlns:r="http://schemas.openxmlformats.org/officeDocument/2006/relationships" r:embed="rId1"/>
        <a:stretch>
          <a:fillRect/>
        </a:stretch>
      </xdr:blipFill>
      <xdr:spPr>
        <a:xfrm>
          <a:off x="4912606" y="4798615"/>
          <a:ext cx="5142282" cy="2223100"/>
        </a:xfrm>
        <a:prstGeom prst="rect">
          <a:avLst/>
        </a:prstGeom>
      </xdr:spPr>
    </xdr:pic>
    <xdr:clientData/>
  </xdr:twoCellAnchor>
  <xdr:twoCellAnchor editAs="oneCell">
    <xdr:from>
      <xdr:col>7</xdr:col>
      <xdr:colOff>12344</xdr:colOff>
      <xdr:row>7</xdr:row>
      <xdr:rowOff>112317</xdr:rowOff>
    </xdr:from>
    <xdr:to>
      <xdr:col>8</xdr:col>
      <xdr:colOff>615209</xdr:colOff>
      <xdr:row>16</xdr:row>
      <xdr:rowOff>51356</xdr:rowOff>
    </xdr:to>
    <mc:AlternateContent xmlns:mc="http://schemas.openxmlformats.org/markup-compatibility/2006" xmlns:a14="http://schemas.microsoft.com/office/drawing/2010/main">
      <mc:Choice Requires="a14">
        <xdr:graphicFrame macro="">
          <xdr:nvGraphicFramePr>
            <xdr:cNvPr id="4" name="Event Type 1">
              <a:extLst>
                <a:ext uri="{FF2B5EF4-FFF2-40B4-BE49-F238E27FC236}">
                  <a16:creationId xmlns:a16="http://schemas.microsoft.com/office/drawing/2014/main" id="{C2A9249A-094B-4CA4-9D6C-5C8DA9CCBC63}"/>
                </a:ext>
              </a:extLst>
            </xdr:cNvPr>
            <xdr:cNvGraphicFramePr/>
          </xdr:nvGraphicFramePr>
          <xdr:xfrm>
            <a:off x="0" y="0"/>
            <a:ext cx="0" cy="0"/>
          </xdr:xfrm>
          <a:graphic>
            <a:graphicData uri="http://schemas.microsoft.com/office/drawing/2010/slicer">
              <sle:slicer xmlns:sle="http://schemas.microsoft.com/office/drawing/2010/slicer" name="Event Type 1"/>
            </a:graphicData>
          </a:graphic>
        </xdr:graphicFrame>
      </mc:Choice>
      <mc:Fallback xmlns="">
        <xdr:sp macro="" textlink="">
          <xdr:nvSpPr>
            <xdr:cNvPr id="0" name=""/>
            <xdr:cNvSpPr>
              <a:spLocks noTextEdit="1"/>
            </xdr:cNvSpPr>
          </xdr:nvSpPr>
          <xdr:spPr>
            <a:xfrm>
              <a:off x="8279522" y="1427550"/>
              <a:ext cx="2083415" cy="1630053"/>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8</xdr:col>
      <xdr:colOff>510540</xdr:colOff>
      <xdr:row>7</xdr:row>
      <xdr:rowOff>85725</xdr:rowOff>
    </xdr:from>
    <xdr:to>
      <xdr:col>9</xdr:col>
      <xdr:colOff>1010424</xdr:colOff>
      <xdr:row>16</xdr:row>
      <xdr:rowOff>30480</xdr:rowOff>
    </xdr:to>
    <mc:AlternateContent xmlns:mc="http://schemas.openxmlformats.org/markup-compatibility/2006" xmlns:a14="http://schemas.microsoft.com/office/drawing/2010/main">
      <mc:Choice Requires="a14">
        <xdr:graphicFrame macro="">
          <xdr:nvGraphicFramePr>
            <xdr:cNvPr id="5" name="Quantity of Food">
              <a:extLst>
                <a:ext uri="{FF2B5EF4-FFF2-40B4-BE49-F238E27FC236}">
                  <a16:creationId xmlns:a16="http://schemas.microsoft.com/office/drawing/2014/main" id="{B01162F7-6D02-42FE-B864-CD027123F0CC}"/>
                </a:ext>
              </a:extLst>
            </xdr:cNvPr>
            <xdr:cNvGraphicFramePr/>
          </xdr:nvGraphicFramePr>
          <xdr:xfrm>
            <a:off x="0" y="0"/>
            <a:ext cx="0" cy="0"/>
          </xdr:xfrm>
          <a:graphic>
            <a:graphicData uri="http://schemas.microsoft.com/office/drawing/2010/slicer">
              <sle:slicer xmlns:sle="http://schemas.microsoft.com/office/drawing/2010/slicer" name="Quantity of Food"/>
            </a:graphicData>
          </a:graphic>
        </xdr:graphicFrame>
      </mc:Choice>
      <mc:Fallback xmlns="">
        <xdr:sp macro="" textlink="">
          <xdr:nvSpPr>
            <xdr:cNvPr id="0" name=""/>
            <xdr:cNvSpPr>
              <a:spLocks noTextEdit="1"/>
            </xdr:cNvSpPr>
          </xdr:nvSpPr>
          <xdr:spPr>
            <a:xfrm>
              <a:off x="10868096" y="1369836"/>
              <a:ext cx="2404533" cy="159575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28</xdr:col>
      <xdr:colOff>97155</xdr:colOff>
      <xdr:row>6</xdr:row>
      <xdr:rowOff>36195</xdr:rowOff>
    </xdr:from>
    <xdr:to>
      <xdr:col>28</xdr:col>
      <xdr:colOff>1932759</xdr:colOff>
      <xdr:row>14</xdr:row>
      <xdr:rowOff>130356</xdr:rowOff>
    </xdr:to>
    <mc:AlternateContent xmlns:mc="http://schemas.openxmlformats.org/markup-compatibility/2006" xmlns:a14="http://schemas.microsoft.com/office/drawing/2010/main">
      <mc:Choice Requires="a14">
        <xdr:graphicFrame macro="">
          <xdr:nvGraphicFramePr>
            <xdr:cNvPr id="9" name="Preparation Method">
              <a:extLst>
                <a:ext uri="{FF2B5EF4-FFF2-40B4-BE49-F238E27FC236}">
                  <a16:creationId xmlns:a16="http://schemas.microsoft.com/office/drawing/2014/main" id="{190FA478-CF8F-4E1D-8BB6-4C6509BC3FC2}"/>
                </a:ext>
              </a:extLst>
            </xdr:cNvPr>
            <xdr:cNvGraphicFramePr/>
          </xdr:nvGraphicFramePr>
          <xdr:xfrm>
            <a:off x="0" y="0"/>
            <a:ext cx="0" cy="0"/>
          </xdr:xfrm>
          <a:graphic>
            <a:graphicData uri="http://schemas.microsoft.com/office/drawing/2010/slicer">
              <sle:slicer xmlns:sle="http://schemas.microsoft.com/office/drawing/2010/slicer" name="Preparation Method"/>
            </a:graphicData>
          </a:graphic>
        </xdr:graphicFrame>
      </mc:Choice>
      <mc:Fallback xmlns="">
        <xdr:sp macro="" textlink="">
          <xdr:nvSpPr>
            <xdr:cNvPr id="0" name=""/>
            <xdr:cNvSpPr>
              <a:spLocks noTextEdit="1"/>
            </xdr:cNvSpPr>
          </xdr:nvSpPr>
          <xdr:spPr>
            <a:xfrm>
              <a:off x="28192377" y="1136862"/>
              <a:ext cx="1831370" cy="1580766"/>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29</xdr:col>
      <xdr:colOff>501015</xdr:colOff>
      <xdr:row>6</xdr:row>
      <xdr:rowOff>36195</xdr:rowOff>
    </xdr:from>
    <xdr:to>
      <xdr:col>29</xdr:col>
      <xdr:colOff>2183130</xdr:colOff>
      <xdr:row>14</xdr:row>
      <xdr:rowOff>145596</xdr:rowOff>
    </xdr:to>
    <mc:AlternateContent xmlns:mc="http://schemas.openxmlformats.org/markup-compatibility/2006" xmlns:a14="http://schemas.microsoft.com/office/drawing/2010/main">
      <mc:Choice Requires="a14">
        <xdr:graphicFrame macro="">
          <xdr:nvGraphicFramePr>
            <xdr:cNvPr id="10" name="Seasonality">
              <a:extLst>
                <a:ext uri="{FF2B5EF4-FFF2-40B4-BE49-F238E27FC236}">
                  <a16:creationId xmlns:a16="http://schemas.microsoft.com/office/drawing/2014/main" id="{AB51C535-5B4D-4428-BA2E-8C935EC88B7D}"/>
                </a:ext>
              </a:extLst>
            </xdr:cNvPr>
            <xdr:cNvGraphicFramePr/>
          </xdr:nvGraphicFramePr>
          <xdr:xfrm>
            <a:off x="0" y="0"/>
            <a:ext cx="0" cy="0"/>
          </xdr:xfrm>
          <a:graphic>
            <a:graphicData uri="http://schemas.microsoft.com/office/drawing/2010/slicer">
              <sle:slicer xmlns:sle="http://schemas.microsoft.com/office/drawing/2010/slicer" name="Seasonality"/>
            </a:graphicData>
          </a:graphic>
        </xdr:graphicFrame>
      </mc:Choice>
      <mc:Fallback xmlns="">
        <xdr:sp macro="" textlink="">
          <xdr:nvSpPr>
            <xdr:cNvPr id="0" name=""/>
            <xdr:cNvSpPr>
              <a:spLocks noTextEdit="1"/>
            </xdr:cNvSpPr>
          </xdr:nvSpPr>
          <xdr:spPr>
            <a:xfrm>
              <a:off x="30077904" y="1136862"/>
              <a:ext cx="1677176" cy="1596006"/>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29</xdr:col>
      <xdr:colOff>413385</xdr:colOff>
      <xdr:row>14</xdr:row>
      <xdr:rowOff>180976</xdr:rowOff>
    </xdr:from>
    <xdr:to>
      <xdr:col>29</xdr:col>
      <xdr:colOff>2245995</xdr:colOff>
      <xdr:row>23</xdr:row>
      <xdr:rowOff>7620</xdr:rowOff>
    </xdr:to>
    <mc:AlternateContent xmlns:mc="http://schemas.openxmlformats.org/markup-compatibility/2006" xmlns:a14="http://schemas.microsoft.com/office/drawing/2010/main">
      <mc:Choice Requires="a14">
        <xdr:graphicFrame macro="">
          <xdr:nvGraphicFramePr>
            <xdr:cNvPr id="11" name="Event Type 2">
              <a:extLst>
                <a:ext uri="{FF2B5EF4-FFF2-40B4-BE49-F238E27FC236}">
                  <a16:creationId xmlns:a16="http://schemas.microsoft.com/office/drawing/2014/main" id="{0D1FAA8F-D47F-486A-9AC5-CB9ECEDCF864}"/>
                </a:ext>
              </a:extLst>
            </xdr:cNvPr>
            <xdr:cNvGraphicFramePr/>
          </xdr:nvGraphicFramePr>
          <xdr:xfrm>
            <a:off x="0" y="0"/>
            <a:ext cx="0" cy="0"/>
          </xdr:xfrm>
          <a:graphic>
            <a:graphicData uri="http://schemas.microsoft.com/office/drawing/2010/slicer">
              <sle:slicer xmlns:sle="http://schemas.microsoft.com/office/drawing/2010/slicer" name="Event Type 2"/>
            </a:graphicData>
          </a:graphic>
        </xdr:graphicFrame>
      </mc:Choice>
      <mc:Fallback xmlns="">
        <xdr:sp macro="" textlink="">
          <xdr:nvSpPr>
            <xdr:cNvPr id="0" name=""/>
            <xdr:cNvSpPr>
              <a:spLocks noTextEdit="1"/>
            </xdr:cNvSpPr>
          </xdr:nvSpPr>
          <xdr:spPr>
            <a:xfrm>
              <a:off x="29990274" y="2749198"/>
              <a:ext cx="1827671" cy="1477644"/>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28</xdr:col>
      <xdr:colOff>22860</xdr:colOff>
      <xdr:row>15</xdr:row>
      <xdr:rowOff>5716</xdr:rowOff>
    </xdr:from>
    <xdr:to>
      <xdr:col>28</xdr:col>
      <xdr:colOff>1858464</xdr:colOff>
      <xdr:row>23</xdr:row>
      <xdr:rowOff>15240</xdr:rowOff>
    </xdr:to>
    <mc:AlternateContent xmlns:mc="http://schemas.openxmlformats.org/markup-compatibility/2006" xmlns:a14="http://schemas.microsoft.com/office/drawing/2010/main">
      <mc:Choice Requires="a14">
        <xdr:graphicFrame macro="">
          <xdr:nvGraphicFramePr>
            <xdr:cNvPr id="12" name="Storage Conditions">
              <a:extLst>
                <a:ext uri="{FF2B5EF4-FFF2-40B4-BE49-F238E27FC236}">
                  <a16:creationId xmlns:a16="http://schemas.microsoft.com/office/drawing/2014/main" id="{DDA8750B-4A70-4398-B822-C0F6B4F30ACF}"/>
                </a:ext>
              </a:extLst>
            </xdr:cNvPr>
            <xdr:cNvGraphicFramePr/>
          </xdr:nvGraphicFramePr>
          <xdr:xfrm>
            <a:off x="0" y="0"/>
            <a:ext cx="0" cy="0"/>
          </xdr:xfrm>
          <a:graphic>
            <a:graphicData uri="http://schemas.microsoft.com/office/drawing/2010/slicer">
              <sle:slicer xmlns:sle="http://schemas.microsoft.com/office/drawing/2010/slicer" name="Storage Conditions"/>
            </a:graphicData>
          </a:graphic>
        </xdr:graphicFrame>
      </mc:Choice>
      <mc:Fallback xmlns="">
        <xdr:sp macro="" textlink="">
          <xdr:nvSpPr>
            <xdr:cNvPr id="0" name=""/>
            <xdr:cNvSpPr>
              <a:spLocks noTextEdit="1"/>
            </xdr:cNvSpPr>
          </xdr:nvSpPr>
          <xdr:spPr>
            <a:xfrm>
              <a:off x="28118082" y="2757383"/>
              <a:ext cx="1831370" cy="147707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22860</xdr:colOff>
      <xdr:row>7</xdr:row>
      <xdr:rowOff>118110</xdr:rowOff>
    </xdr:from>
    <xdr:to>
      <xdr:col>4</xdr:col>
      <xdr:colOff>449580</xdr:colOff>
      <xdr:row>21</xdr:row>
      <xdr:rowOff>133350</xdr:rowOff>
    </xdr:to>
    <xdr:graphicFrame macro="">
      <xdr:nvGraphicFramePr>
        <xdr:cNvPr id="6" name="Chart 19">
          <a:extLst>
            <a:ext uri="{FF2B5EF4-FFF2-40B4-BE49-F238E27FC236}">
              <a16:creationId xmlns:a16="http://schemas.microsoft.com/office/drawing/2014/main" id="{D011205E-D135-BDE3-7069-2FC16105C93C}"/>
            </a:ext>
            <a:ext uri="{147F2762-F138-4A5C-976F-8EAC2B608ADB}">
              <a16:predDERef xmlns:a16="http://schemas.microsoft.com/office/drawing/2014/main" pred="{F019190E-ABF5-4A06-A054-F608D8B5A55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2</xdr:col>
      <xdr:colOff>45720</xdr:colOff>
      <xdr:row>0</xdr:row>
      <xdr:rowOff>0</xdr:rowOff>
    </xdr:from>
    <xdr:to>
      <xdr:col>3</xdr:col>
      <xdr:colOff>796290</xdr:colOff>
      <xdr:row>6</xdr:row>
      <xdr:rowOff>0</xdr:rowOff>
    </xdr:to>
    <mc:AlternateContent xmlns:mc="http://schemas.openxmlformats.org/markup-compatibility/2006" xmlns:a14="http://schemas.microsoft.com/office/drawing/2010/main">
      <mc:Choice Requires="a14">
        <xdr:graphicFrame macro="">
          <xdr:nvGraphicFramePr>
            <xdr:cNvPr id="21" name="Geographical Location 2">
              <a:extLst>
                <a:ext uri="{FF2B5EF4-FFF2-40B4-BE49-F238E27FC236}">
                  <a16:creationId xmlns:a16="http://schemas.microsoft.com/office/drawing/2014/main" id="{E5169147-E752-6743-033C-BAA752D184BC}"/>
                </a:ext>
              </a:extLst>
            </xdr:cNvPr>
            <xdr:cNvGraphicFramePr/>
          </xdr:nvGraphicFramePr>
          <xdr:xfrm>
            <a:off x="0" y="0"/>
            <a:ext cx="0" cy="0"/>
          </xdr:xfrm>
          <a:graphic>
            <a:graphicData uri="http://schemas.microsoft.com/office/drawing/2010/slicer">
              <sle:slicer xmlns:sle="http://schemas.microsoft.com/office/drawing/2010/slicer" name="Geographical Location 2"/>
            </a:graphicData>
          </a:graphic>
        </xdr:graphicFrame>
      </mc:Choice>
      <mc:Fallback xmlns="">
        <xdr:sp macro="" textlink="">
          <xdr:nvSpPr>
            <xdr:cNvPr id="0" name=""/>
            <xdr:cNvSpPr>
              <a:spLocks noTextEdit="1"/>
            </xdr:cNvSpPr>
          </xdr:nvSpPr>
          <xdr:spPr>
            <a:xfrm>
              <a:off x="2755053" y="0"/>
              <a:ext cx="2317609" cy="1214967"/>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12</xdr:col>
      <xdr:colOff>312420</xdr:colOff>
      <xdr:row>0</xdr:row>
      <xdr:rowOff>45720</xdr:rowOff>
    </xdr:from>
    <xdr:to>
      <xdr:col>21</xdr:col>
      <xdr:colOff>510540</xdr:colOff>
      <xdr:row>14</xdr:row>
      <xdr:rowOff>167640</xdr:rowOff>
    </xdr:to>
    <xdr:graphicFrame macro="">
      <xdr:nvGraphicFramePr>
        <xdr:cNvPr id="3" name="Chart 21">
          <a:extLst>
            <a:ext uri="{FF2B5EF4-FFF2-40B4-BE49-F238E27FC236}">
              <a16:creationId xmlns:a16="http://schemas.microsoft.com/office/drawing/2014/main" id="{CF38699E-37B7-9E50-241B-FAC60F5829A6}"/>
            </a:ext>
            <a:ext uri="{147F2762-F138-4A5C-976F-8EAC2B608ADB}">
              <a16:predDERef xmlns:a16="http://schemas.microsoft.com/office/drawing/2014/main" pred="{E5169147-E752-6743-033C-BAA752D184B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23</xdr:col>
      <xdr:colOff>30480</xdr:colOff>
      <xdr:row>6</xdr:row>
      <xdr:rowOff>30480</xdr:rowOff>
    </xdr:from>
    <xdr:to>
      <xdr:col>27</xdr:col>
      <xdr:colOff>1539240</xdr:colOff>
      <xdr:row>24</xdr:row>
      <xdr:rowOff>53340</xdr:rowOff>
    </xdr:to>
    <xdr:graphicFrame macro="">
      <xdr:nvGraphicFramePr>
        <xdr:cNvPr id="2" name="Chart 23">
          <a:extLst>
            <a:ext uri="{FF2B5EF4-FFF2-40B4-BE49-F238E27FC236}">
              <a16:creationId xmlns:a16="http://schemas.microsoft.com/office/drawing/2014/main" id="{3ED4B5A5-683F-3B5E-B841-7A3B3BF09C8A}"/>
            </a:ext>
            <a:ext uri="{147F2762-F138-4A5C-976F-8EAC2B608ADB}">
              <a16:predDERef xmlns:a16="http://schemas.microsoft.com/office/drawing/2014/main" pred="{CF38699E-37B7-9E50-241B-FAC60F5829A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9.xml><?xml version="1.0" encoding="utf-8"?>
<xdr:wsDr xmlns:xdr="http://schemas.openxmlformats.org/drawingml/2006/spreadsheetDrawing" xmlns:a="http://schemas.openxmlformats.org/drawingml/2006/main">
  <xdr:twoCellAnchor>
    <xdr:from>
      <xdr:col>8</xdr:col>
      <xdr:colOff>400050</xdr:colOff>
      <xdr:row>0</xdr:row>
      <xdr:rowOff>0</xdr:rowOff>
    </xdr:from>
    <xdr:to>
      <xdr:col>14</xdr:col>
      <xdr:colOff>238125</xdr:colOff>
      <xdr:row>15</xdr:row>
      <xdr:rowOff>19050</xdr:rowOff>
    </xdr:to>
    <xdr:graphicFrame macro="">
      <xdr:nvGraphicFramePr>
        <xdr:cNvPr id="21" name="Chart 1" descr="Chart type: Clustered Column. 'Quantity of Food' by 'Seasonality' and 'Type of Food'&#10;&#10;Description automatically generated">
          <a:extLst>
            <a:ext uri="{FF2B5EF4-FFF2-40B4-BE49-F238E27FC236}">
              <a16:creationId xmlns:a16="http://schemas.microsoft.com/office/drawing/2014/main" id="{22583312-9B09-C51F-0AE0-D45B1F36534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0</xdr:colOff>
      <xdr:row>29</xdr:row>
      <xdr:rowOff>85725</xdr:rowOff>
    </xdr:from>
    <xdr:to>
      <xdr:col>2</xdr:col>
      <xdr:colOff>1676400</xdr:colOff>
      <xdr:row>43</xdr:row>
      <xdr:rowOff>161925</xdr:rowOff>
    </xdr:to>
    <xdr:graphicFrame macro="">
      <xdr:nvGraphicFramePr>
        <xdr:cNvPr id="2" name="Chart 1" descr="Chart type: Clustered Bar. 'Wastage Food Amount' by 'Pricing' and 'Event Type'&#10;&#10;Description automatically generated">
          <a:extLst>
            <a:ext uri="{FF2B5EF4-FFF2-40B4-BE49-F238E27FC236}">
              <a16:creationId xmlns:a16="http://schemas.microsoft.com/office/drawing/2014/main" id="{3A156118-AB8C-7464-E1AC-C86C262FB962}"/>
            </a:ext>
            <a:ext uri="{147F2762-F138-4A5C-976F-8EAC2B608ADB}">
              <a16:predDERef xmlns:a16="http://schemas.microsoft.com/office/drawing/2014/main" pred="{22583312-9B09-C51F-0AE0-D45B1F36534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41564</xdr:colOff>
      <xdr:row>57</xdr:row>
      <xdr:rowOff>148070</xdr:rowOff>
    </xdr:from>
    <xdr:to>
      <xdr:col>9</xdr:col>
      <xdr:colOff>403514</xdr:colOff>
      <xdr:row>74</xdr:row>
      <xdr:rowOff>71870</xdr:rowOff>
    </xdr:to>
    <xdr:graphicFrame macro="">
      <xdr:nvGraphicFramePr>
        <xdr:cNvPr id="4" name="Chart 3" descr="Chart type: Doughnut. 'Wastage Food Amount' by 'Event Type'&#10;&#10;Description automatically generated">
          <a:extLst>
            <a:ext uri="{FF2B5EF4-FFF2-40B4-BE49-F238E27FC236}">
              <a16:creationId xmlns:a16="http://schemas.microsoft.com/office/drawing/2014/main" id="{021D26D4-3906-6221-0CE0-1F2C0F9AB83A}"/>
            </a:ext>
            <a:ext uri="{147F2762-F138-4A5C-976F-8EAC2B608ADB}">
              <a16:predDERef xmlns:a16="http://schemas.microsoft.com/office/drawing/2014/main" pred="{3A156118-AB8C-7464-E1AC-C86C262FB96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5</xdr:col>
      <xdr:colOff>0</xdr:colOff>
      <xdr:row>85</xdr:row>
      <xdr:rowOff>0</xdr:rowOff>
    </xdr:from>
    <xdr:to>
      <xdr:col>12</xdr:col>
      <xdr:colOff>342900</xdr:colOff>
      <xdr:row>100</xdr:row>
      <xdr:rowOff>28575</xdr:rowOff>
    </xdr:to>
    <xdr:graphicFrame macro="">
      <xdr:nvGraphicFramePr>
        <xdr:cNvPr id="5" name="Chart 4" descr="Chart type: Clustered Column. 'Wastage Food Amount', 'Number of Guests' and 'Quantity of Food' by 'Storage Conditions'&#10;&#10;Description automatically generated">
          <a:extLst>
            <a:ext uri="{FF2B5EF4-FFF2-40B4-BE49-F238E27FC236}">
              <a16:creationId xmlns:a16="http://schemas.microsoft.com/office/drawing/2014/main" id="{2008490D-BBAF-3FE9-BFBF-9A130556B2F5}"/>
            </a:ext>
            <a:ext uri="{147F2762-F138-4A5C-976F-8EAC2B608ADB}">
              <a16:predDERef xmlns:a16="http://schemas.microsoft.com/office/drawing/2014/main" pred="{021D26D4-3906-6221-0CE0-1F2C0F9AB83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4</xdr:col>
      <xdr:colOff>0</xdr:colOff>
      <xdr:row>104</xdr:row>
      <xdr:rowOff>0</xdr:rowOff>
    </xdr:from>
    <xdr:to>
      <xdr:col>11</xdr:col>
      <xdr:colOff>438150</xdr:colOff>
      <xdr:row>119</xdr:row>
      <xdr:rowOff>28575</xdr:rowOff>
    </xdr:to>
    <xdr:graphicFrame macro="">
      <xdr:nvGraphicFramePr>
        <xdr:cNvPr id="7" name="Chart 6" descr="Chart type: Clustered Column. 'Wastage Food Amount' by 'Preparation Method' and 'Event Type'&#10;&#10;Description automatically generated">
          <a:extLst>
            <a:ext uri="{FF2B5EF4-FFF2-40B4-BE49-F238E27FC236}">
              <a16:creationId xmlns:a16="http://schemas.microsoft.com/office/drawing/2014/main" id="{E829ACD9-69D4-DAD5-94DF-C90DA5B28A41}"/>
            </a:ext>
            <a:ext uri="{147F2762-F138-4A5C-976F-8EAC2B608ADB}">
              <a16:predDERef xmlns:a16="http://schemas.microsoft.com/office/drawing/2014/main" pred="{2008490D-BBAF-3FE9-BFBF-9A130556B2F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oneCell">
    <xdr:from>
      <xdr:col>14</xdr:col>
      <xdr:colOff>327165</xdr:colOff>
      <xdr:row>0</xdr:row>
      <xdr:rowOff>0</xdr:rowOff>
    </xdr:from>
    <xdr:to>
      <xdr:col>17</xdr:col>
      <xdr:colOff>334599</xdr:colOff>
      <xdr:row>13</xdr:row>
      <xdr:rowOff>165177</xdr:rowOff>
    </xdr:to>
    <mc:AlternateContent xmlns:mc="http://schemas.openxmlformats.org/markup-compatibility/2006" xmlns:a14="http://schemas.microsoft.com/office/drawing/2010/main">
      <mc:Choice Requires="a14">
        <xdr:graphicFrame macro="">
          <xdr:nvGraphicFramePr>
            <xdr:cNvPr id="23" name="Type of Food 3">
              <a:extLst>
                <a:ext uri="{FF2B5EF4-FFF2-40B4-BE49-F238E27FC236}">
                  <a16:creationId xmlns:a16="http://schemas.microsoft.com/office/drawing/2014/main" id="{15E5084F-69FF-72D8-4FE7-FB14959CCD71}"/>
                </a:ext>
              </a:extLst>
            </xdr:cNvPr>
            <xdr:cNvGraphicFramePr/>
          </xdr:nvGraphicFramePr>
          <xdr:xfrm>
            <a:off x="0" y="0"/>
            <a:ext cx="0" cy="0"/>
          </xdr:xfrm>
          <a:graphic>
            <a:graphicData uri="http://schemas.microsoft.com/office/drawing/2010/slicer">
              <sle:slicer xmlns:sle="http://schemas.microsoft.com/office/drawing/2010/slicer" name="Type of Food 3"/>
            </a:graphicData>
          </a:graphic>
        </xdr:graphicFrame>
      </mc:Choice>
      <mc:Fallback xmlns="">
        <xdr:sp macro="" textlink="">
          <xdr:nvSpPr>
            <xdr:cNvPr id="0" name=""/>
            <xdr:cNvSpPr>
              <a:spLocks noTextEdit="1"/>
            </xdr:cNvSpPr>
          </xdr:nvSpPr>
          <xdr:spPr>
            <a:xfrm>
              <a:off x="11689019" y="0"/>
              <a:ext cx="1828800" cy="25812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10.xml><?xml version="1.0" encoding="utf-8"?>
<xdr:wsDr xmlns:xdr="http://schemas.openxmlformats.org/drawingml/2006/spreadsheetDrawing" xmlns:a="http://schemas.openxmlformats.org/drawingml/2006/main">
  <xdr:twoCellAnchor>
    <xdr:from>
      <xdr:col>8</xdr:col>
      <xdr:colOff>285750</xdr:colOff>
      <xdr:row>6</xdr:row>
      <xdr:rowOff>85725</xdr:rowOff>
    </xdr:from>
    <xdr:to>
      <xdr:col>15</xdr:col>
      <xdr:colOff>590550</xdr:colOff>
      <xdr:row>20</xdr:row>
      <xdr:rowOff>161925</xdr:rowOff>
    </xdr:to>
    <xdr:graphicFrame macro="">
      <xdr:nvGraphicFramePr>
        <xdr:cNvPr id="2" name="Chart 1" descr="Chart type: Doughnut. 'Purchase History': Regular accounts for the majority of 'Quantity of Food'.&#10;&#10;Description automatically generated">
          <a:extLst>
            <a:ext uri="{FF2B5EF4-FFF2-40B4-BE49-F238E27FC236}">
              <a16:creationId xmlns:a16="http://schemas.microsoft.com/office/drawing/2014/main" id="{CF6B2AE0-A862-10CF-DA57-10E22D204F9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1.xml><?xml version="1.0" encoding="utf-8"?>
<xdr:wsDr xmlns:xdr="http://schemas.openxmlformats.org/drawingml/2006/spreadsheetDrawing" xmlns:a="http://schemas.openxmlformats.org/drawingml/2006/main">
  <xdr:twoCellAnchor>
    <xdr:from>
      <xdr:col>5</xdr:col>
      <xdr:colOff>2362200</xdr:colOff>
      <xdr:row>13</xdr:row>
      <xdr:rowOff>0</xdr:rowOff>
    </xdr:from>
    <xdr:to>
      <xdr:col>19</xdr:col>
      <xdr:colOff>57150</xdr:colOff>
      <xdr:row>41</xdr:row>
      <xdr:rowOff>142875</xdr:rowOff>
    </xdr:to>
    <mc:AlternateContent xmlns:mc="http://schemas.openxmlformats.org/markup-compatibility/2006">
      <mc:Choice xmlns:cx1="http://schemas.microsoft.com/office/drawing/2015/9/8/chartex" Requires="cx1">
        <xdr:graphicFrame macro="">
          <xdr:nvGraphicFramePr>
            <xdr:cNvPr id="126" name="Chart 4">
              <a:extLst>
                <a:ext uri="{FF2B5EF4-FFF2-40B4-BE49-F238E27FC236}">
                  <a16:creationId xmlns:a16="http://schemas.microsoft.com/office/drawing/2014/main" id="{8E6BD856-DEA4-4D44-AED0-1266D4FDC343}"/>
                </a:ext>
                <a:ext uri="{147F2762-F138-4A5C-976F-8EAC2B608ADB}">
                  <a16:predDERef xmlns:a16="http://schemas.microsoft.com/office/drawing/2014/main" pred="{68DAA366-8381-4B97-9163-AF5DB08C9197}"/>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0" y="0"/>
              <a:ext cx="0" cy="0"/>
            </a:xfrm>
            <a:prstGeom prst="rect">
              <a:avLst/>
            </a:prstGeom>
            <a:solidFill>
              <a:prstClr val="white"/>
            </a:solidFill>
            <a:ln w="1">
              <a:solidFill>
                <a:prstClr val="green"/>
              </a:solidFill>
            </a:ln>
          </xdr:spPr>
          <xdr:txBody>
            <a:bodyPr vertOverflow="clip" horzOverflow="clip"/>
            <a:lstStyle/>
            <a:p>
              <a:r>
                <a:rPr sz="1100"/>
                <a:t>This chart isn't available in your version of Excel.
Editing this shape or saving this workbook into a different file format will permanently break the chart.</a:t>
              </a:r>
            </a:p>
          </xdr:txBody>
        </xdr:sp>
      </mc:Fallback>
    </mc:AlternateContent>
    <xdr:clientData/>
  </xdr:twoCellAnchor>
  <xdr:oneCellAnchor>
    <xdr:from>
      <xdr:col>12</xdr:col>
      <xdr:colOff>268431</xdr:colOff>
      <xdr:row>3</xdr:row>
      <xdr:rowOff>17318</xdr:rowOff>
    </xdr:from>
    <xdr:ext cx="1796898" cy="1470562"/>
    <mc:AlternateContent xmlns:mc="http://schemas.openxmlformats.org/markup-compatibility/2006" xmlns:a14="http://schemas.microsoft.com/office/drawing/2010/main">
      <mc:Choice Requires="a14">
        <xdr:graphicFrame macro="">
          <xdr:nvGraphicFramePr>
            <xdr:cNvPr id="4" name="Event Type 4">
              <a:extLst>
                <a:ext uri="{FF2B5EF4-FFF2-40B4-BE49-F238E27FC236}">
                  <a16:creationId xmlns:a16="http://schemas.microsoft.com/office/drawing/2014/main" id="{1055F21A-361B-4EE4-9DDB-E394EABA1FAF}"/>
                </a:ext>
              </a:extLst>
            </xdr:cNvPr>
            <xdr:cNvGraphicFramePr/>
          </xdr:nvGraphicFramePr>
          <xdr:xfrm>
            <a:off x="0" y="0"/>
            <a:ext cx="0" cy="0"/>
          </xdr:xfrm>
          <a:graphic>
            <a:graphicData uri="http://schemas.microsoft.com/office/drawing/2010/slicer">
              <sle:slicer xmlns:sle="http://schemas.microsoft.com/office/drawing/2010/slicer" name="Event Type 4"/>
            </a:graphicData>
          </a:graphic>
        </xdr:graphicFrame>
      </mc:Choice>
      <mc:Fallback xmlns="">
        <xdr:sp macro="" textlink="">
          <xdr:nvSpPr>
            <xdr:cNvPr id="0" name=""/>
            <xdr:cNvSpPr>
              <a:spLocks noTextEdit="1"/>
            </xdr:cNvSpPr>
          </xdr:nvSpPr>
          <xdr:spPr>
            <a:xfrm>
              <a:off x="15290717" y="757547"/>
              <a:ext cx="1796898" cy="1470562"/>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oneCellAnchor>
  <xdr:twoCellAnchor>
    <xdr:from>
      <xdr:col>0</xdr:col>
      <xdr:colOff>622300</xdr:colOff>
      <xdr:row>45</xdr:row>
      <xdr:rowOff>358775</xdr:rowOff>
    </xdr:from>
    <xdr:to>
      <xdr:col>5</xdr:col>
      <xdr:colOff>774700</xdr:colOff>
      <xdr:row>67</xdr:row>
      <xdr:rowOff>169334</xdr:rowOff>
    </xdr:to>
    <xdr:graphicFrame macro="">
      <xdr:nvGraphicFramePr>
        <xdr:cNvPr id="128" name="Chart 6" descr="Chart type: Clustered Bar. 'Wastage Food Amount' and 'Number of Guests' by 'Event Type'&#10;&#10;Description automatically generated">
          <a:extLst>
            <a:ext uri="{FF2B5EF4-FFF2-40B4-BE49-F238E27FC236}">
              <a16:creationId xmlns:a16="http://schemas.microsoft.com/office/drawing/2014/main" id="{6138FFD7-F079-7A65-FAFC-22DDC9C96529}"/>
            </a:ext>
            <a:ext uri="{147F2762-F138-4A5C-976F-8EAC2B608ADB}">
              <a16:predDERef xmlns:a16="http://schemas.microsoft.com/office/drawing/2014/main" pred="{1055F21A-361B-4EE4-9DDB-E394EABA1FA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xdr:col>
      <xdr:colOff>32809</xdr:colOff>
      <xdr:row>8</xdr:row>
      <xdr:rowOff>0</xdr:rowOff>
    </xdr:from>
    <xdr:to>
      <xdr:col>5</xdr:col>
      <xdr:colOff>516467</xdr:colOff>
      <xdr:row>30</xdr:row>
      <xdr:rowOff>9525</xdr:rowOff>
    </xdr:to>
    <xdr:graphicFrame macro="">
      <xdr:nvGraphicFramePr>
        <xdr:cNvPr id="124" name="Chart 1" descr="Chart type: Area. 'Wastage Food Amount' by 'Geographical Location'&#10;&#10;Description automatically generated">
          <a:extLst>
            <a:ext uri="{FF2B5EF4-FFF2-40B4-BE49-F238E27FC236}">
              <a16:creationId xmlns:a16="http://schemas.microsoft.com/office/drawing/2014/main" id="{76ABEFBC-8CEC-6BD3-3518-FDA38B381C26}"/>
            </a:ext>
            <a:ext uri="{147F2762-F138-4A5C-976F-8EAC2B608ADB}">
              <a16:predDERef xmlns:a16="http://schemas.microsoft.com/office/drawing/2014/main" pred="{6138FFD7-F079-7A65-FAFC-22DDC9C9652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externalLinks/_rels/externalLink1.xml.rels><?xml version="1.0" encoding="UTF-8" standalone="yes"?>
<Relationships xmlns="http://schemas.openxmlformats.org/package/2006/relationships"><Relationship Id="rId1" Type="http://schemas.microsoft.com/office/2006/relationships/xlExternalLinkPath/xlPathMissing" Target="VAISHNAVI"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VAISHNAVI"/>
    </sheetNames>
    <sheetDataSet>
      <sheetData sheetId="0" refreshError="1"/>
    </sheetDataSet>
  </externalBook>
</externalLink>
</file>

<file path=xl/persons/person.xml><?xml version="1.0" encoding="utf-8"?>
<personList xmlns="http://schemas.microsoft.com/office/spreadsheetml/2018/threadedcomments" xmlns:x="http://schemas.openxmlformats.org/spreadsheetml/2006/main">
  <person displayName="Varun Shah" id="{A9EF6B86-370C-431F-9706-7FE5EA884F6F}" userId="S::varunshah.bda24@aidtm.ac.in::30be051d-e398-45a8-a1d7-a809f255e983" providerId="AD"/>
</personList>
</file>

<file path=xl/pivotCache/_rels/pivotCacheDefinition1.xml.rels><?xml version="1.0" encoding="UTF-8" standalone="yes"?>
<Relationships xmlns="http://schemas.openxmlformats.org/package/2006/relationships"><Relationship Id="rId2" Type="http://schemas.openxmlformats.org/officeDocument/2006/relationships/externalLinkPath" Target="https://d.docs.live.net/b44c976e94d00dd8/Documents/food_wastage_data.xlsx" TargetMode="External"/><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2" Type="http://schemas.openxmlformats.org/officeDocument/2006/relationships/externalLinkPath" Target="https://d.docs.live.net/b44c976e94d00dd8/Documents/food_wastage_data.xlsx" TargetMode="External"/><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vaishnavipriyanshidubey@gmail.com" refreshedDate="45583.440853472224" createdVersion="8" refreshedVersion="8" minRefreshableVersion="3" recordCount="1782" xr:uid="{5DFCAF38-F240-41D5-8620-61133BFDB04C}">
  <cacheSource type="worksheet">
    <worksheetSource ref="H1:H1783" sheet="VAISHNAVI" r:id="rId2"/>
  </cacheSource>
  <cacheFields count="1">
    <cacheField name="Geographical Location" numFmtId="0">
      <sharedItems count="3">
        <s v="Rural"/>
        <s v="Suburban"/>
        <s v="Urban"/>
      </sharedItems>
    </cacheField>
  </cacheFields>
  <extLst>
    <ext xmlns:x14="http://schemas.microsoft.com/office/spreadsheetml/2009/9/main" uri="{725AE2AE-9491-48be-B2B4-4EB974FC3084}">
      <x14:pivotCacheDefinition pivotCacheId="1381298208"/>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vaishnavipriyanshidubey@gmail.com" refreshedDate="45582.457833680557" createdVersion="8" refreshedVersion="8" minRefreshableVersion="3" recordCount="1783" xr:uid="{86BC3EDA-E456-49D3-A704-A9DF020202D5}">
  <cacheSource type="worksheet">
    <worksheetSource ref="A1:J1048576" sheet="VAISHNAVI" r:id="rId2"/>
  </cacheSource>
  <cacheFields count="10">
    <cacheField name="Number of Guests" numFmtId="0">
      <sharedItems containsString="0" containsBlank="1" containsNumber="1" containsInteger="1" minValue="207" maxValue="491" count="40">
        <n v="207"/>
        <n v="208"/>
        <n v="220"/>
        <n v="230"/>
        <n v="240"/>
        <n v="247"/>
        <n v="250"/>
        <n v="260"/>
        <n v="261"/>
        <n v="267"/>
        <n v="270"/>
        <n v="275"/>
        <n v="280"/>
        <n v="284"/>
        <n v="290"/>
        <n v="292"/>
        <n v="300"/>
        <n v="302"/>
        <n v="310"/>
        <n v="320"/>
        <n v="342"/>
        <n v="350"/>
        <n v="367"/>
        <n v="380"/>
        <n v="397"/>
        <n v="400"/>
        <n v="412"/>
        <n v="429"/>
        <n v="430"/>
        <n v="432"/>
        <n v="434"/>
        <n v="438"/>
        <n v="439"/>
        <n v="442"/>
        <n v="450"/>
        <n v="453"/>
        <n v="472"/>
        <n v="488"/>
        <n v="491"/>
        <m/>
      </sharedItems>
    </cacheField>
    <cacheField name="Event Type" numFmtId="0">
      <sharedItems containsBlank="1" count="5">
        <s v="Birthday"/>
        <s v="Wedding"/>
        <s v="Corporate"/>
        <s v="Social Gathering"/>
        <m/>
      </sharedItems>
    </cacheField>
    <cacheField name="Quantity of Food" numFmtId="0">
      <sharedItems containsString="0" containsBlank="1" containsNumber="1" containsInteger="1" minValue="280" maxValue="500" count="31">
        <n v="280"/>
        <n v="282"/>
        <n v="300"/>
        <n v="450"/>
        <n v="500"/>
        <n v="348"/>
        <n v="350"/>
        <n v="480"/>
        <n v="400"/>
        <n v="393"/>
        <n v="470"/>
        <n v="388"/>
        <n v="354"/>
        <n v="443"/>
        <n v="374"/>
        <n v="420"/>
        <n v="371"/>
        <n v="405"/>
        <n v="482"/>
        <n v="478"/>
        <n v="496"/>
        <n v="477"/>
        <n v="495"/>
        <n v="493"/>
        <n v="459"/>
        <n v="452"/>
        <n v="484"/>
        <n v="489"/>
        <n v="498"/>
        <n v="497"/>
        <m/>
      </sharedItems>
    </cacheField>
    <cacheField name="Storage Conditions" numFmtId="0">
      <sharedItems containsBlank="1" count="3">
        <s v="Refrigerated"/>
        <s v="Room Temperature"/>
        <m/>
      </sharedItems>
    </cacheField>
    <cacheField name="Purchase History" numFmtId="0">
      <sharedItems containsBlank="1" count="3">
        <s v="Regular"/>
        <s v="Occasional"/>
        <m/>
      </sharedItems>
    </cacheField>
    <cacheField name="Seasonality" numFmtId="0">
      <sharedItems containsBlank="1"/>
    </cacheField>
    <cacheField name="Preparation Method" numFmtId="0">
      <sharedItems containsBlank="1" count="4">
        <s v="Finger Food"/>
        <s v="Sit-down Dinner"/>
        <s v="Buffet"/>
        <m/>
      </sharedItems>
    </cacheField>
    <cacheField name="Geographical Location" numFmtId="0">
      <sharedItems containsBlank="1"/>
    </cacheField>
    <cacheField name="Pricing" numFmtId="0">
      <sharedItems containsBlank="1" count="4">
        <s v="High"/>
        <s v="Moderate"/>
        <s v="Low"/>
        <m/>
      </sharedItems>
    </cacheField>
    <cacheField name="Wastage Food Amount" numFmtId="0">
      <sharedItems containsString="0" containsBlank="1" containsNumber="1" containsInteger="1" minValue="10" maxValue="63" count="27">
        <n v="20"/>
        <n v="22"/>
        <n v="10"/>
        <n v="15"/>
        <n v="23"/>
        <n v="30"/>
        <n v="35"/>
        <n v="16"/>
        <n v="25"/>
        <n v="34"/>
        <n v="40"/>
        <n v="24"/>
        <n v="32"/>
        <n v="27"/>
        <n v="50"/>
        <n v="45"/>
        <n v="29"/>
        <n v="54"/>
        <n v="31"/>
        <n v="38"/>
        <n v="42"/>
        <n v="36"/>
        <n v="33"/>
        <n v="26"/>
        <n v="39"/>
        <n v="63"/>
        <m/>
      </sharedItems>
    </cacheField>
  </cacheFields>
  <extLst>
    <ext xmlns:x14="http://schemas.microsoft.com/office/spreadsheetml/2009/9/main" uri="{725AE2AE-9491-48be-B2B4-4EB974FC3084}">
      <x14:pivotCacheDefinition pivotCacheId="1967669618"/>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604.873374537034" createdVersion="8" refreshedVersion="8" minRefreshableVersion="3" recordCount="1783" xr:uid="{70E75520-3F0B-4C36-8A40-E009F4C25F46}">
  <cacheSource type="worksheet">
    <worksheetSource ref="A1:K1048576" sheet="DataSet"/>
  </cacheSource>
  <cacheFields count="11">
    <cacheField name="Type of Food" numFmtId="0">
      <sharedItems containsBlank="1" count="6">
        <s v="Meat"/>
        <s v="Vegetables"/>
        <s v="Fruits"/>
        <s v="Baked Goods"/>
        <s v="Dairy Products"/>
        <m/>
      </sharedItems>
    </cacheField>
    <cacheField name="Number of Guests" numFmtId="0">
      <sharedItems containsString="0" containsBlank="1" containsNumber="1" containsInteger="1" minValue="207" maxValue="491"/>
    </cacheField>
    <cacheField name="Event Type" numFmtId="0">
      <sharedItems containsBlank="1" count="5">
        <s v="Corporate"/>
        <s v="Birthday"/>
        <s v="Wedding"/>
        <s v="Social Gathering"/>
        <m/>
      </sharedItems>
    </cacheField>
    <cacheField name="Quantity of Food" numFmtId="0">
      <sharedItems containsString="0" containsBlank="1" containsNumber="1" containsInteger="1" minValue="280" maxValue="500" count="31">
        <n v="450"/>
        <n v="500"/>
        <n v="371"/>
        <n v="497"/>
        <n v="400"/>
        <n v="350"/>
        <n v="393"/>
        <n v="300"/>
        <n v="282"/>
        <n v="493"/>
        <n v="459"/>
        <n v="495"/>
        <n v="374"/>
        <n v="480"/>
        <n v="482"/>
        <n v="405"/>
        <n v="388"/>
        <n v="489"/>
        <n v="420"/>
        <n v="470"/>
        <n v="498"/>
        <n v="348"/>
        <n v="280"/>
        <n v="484"/>
        <n v="452"/>
        <n v="478"/>
        <n v="443"/>
        <n v="477"/>
        <n v="496"/>
        <n v="354"/>
        <m/>
      </sharedItems>
    </cacheField>
    <cacheField name="Storage Conditions" numFmtId="0">
      <sharedItems containsBlank="1"/>
    </cacheField>
    <cacheField name="Purchase History" numFmtId="0">
      <sharedItems containsBlank="1"/>
    </cacheField>
    <cacheField name="Seasonality" numFmtId="0">
      <sharedItems containsBlank="1"/>
    </cacheField>
    <cacheField name="Preparation Method" numFmtId="0">
      <sharedItems containsBlank="1" count="4">
        <s v="Buffet"/>
        <s v="Finger Food"/>
        <s v="Sit-down Dinner"/>
        <m/>
      </sharedItems>
    </cacheField>
    <cacheField name="Geographical Location" numFmtId="0">
      <sharedItems containsBlank="1" count="4">
        <s v="Urban"/>
        <s v="Suburban"/>
        <s v="Rural"/>
        <m/>
      </sharedItems>
    </cacheField>
    <cacheField name="Pricing" numFmtId="0">
      <sharedItems containsBlank="1"/>
    </cacheField>
    <cacheField name="Wastage Food Amount" numFmtId="0">
      <sharedItems containsString="0" containsBlank="1" containsNumber="1" containsInteger="1" minValue="10" maxValue="63" count="27">
        <n v="25"/>
        <n v="40"/>
        <n v="27"/>
        <n v="32"/>
        <n v="20"/>
        <n v="45"/>
        <n v="35"/>
        <n v="10"/>
        <n v="24"/>
        <n v="30"/>
        <n v="15"/>
        <n v="22"/>
        <n v="50"/>
        <n v="39"/>
        <n v="36"/>
        <n v="31"/>
        <n v="23"/>
        <n v="29"/>
        <n v="16"/>
        <n v="63"/>
        <n v="54"/>
        <n v="33"/>
        <n v="38"/>
        <n v="26"/>
        <n v="42"/>
        <n v="34"/>
        <m/>
      </sharedItems>
    </cacheField>
  </cacheFields>
  <extLst>
    <ext xmlns:x14="http://schemas.microsoft.com/office/spreadsheetml/2009/9/main" uri="{725AE2AE-9491-48be-B2B4-4EB974FC3084}">
      <x14:pivotCacheDefinition pivotCacheId="1207208304"/>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610.861999537039" createdVersion="8" refreshedVersion="8" minRefreshableVersion="3" recordCount="1782" xr:uid="{195BD94C-C51B-4947-BB76-BF9FA590C81D}">
  <cacheSource type="worksheet">
    <worksheetSource ref="A1:K1783" sheet="DataSet"/>
  </cacheSource>
  <cacheFields count="11">
    <cacheField name="Type of Food" numFmtId="0">
      <sharedItems count="6">
        <s v="Meat"/>
        <s v="n"/>
        <s v="Vegetables"/>
        <s v="Fruits"/>
        <s v="Baked Goods"/>
        <s v="Dairy Products"/>
      </sharedItems>
    </cacheField>
    <cacheField name="Number of Guests" numFmtId="0">
      <sharedItems containsSemiMixedTypes="0" containsString="0" containsNumber="1" containsInteger="1" minValue="207" maxValue="491" count="39">
        <n v="310"/>
        <n v="400"/>
        <n v="302"/>
        <n v="491"/>
        <n v="300"/>
        <n v="240"/>
        <n v="320"/>
        <n v="250"/>
        <n v="267"/>
        <n v="350"/>
        <n v="380"/>
        <n v="220"/>
        <n v="208"/>
        <n v="280"/>
        <n v="438"/>
        <n v="439"/>
        <n v="434"/>
        <n v="290"/>
        <n v="450"/>
        <n v="230"/>
        <n v="442"/>
        <n v="397"/>
        <n v="261"/>
        <n v="342"/>
        <n v="275"/>
        <n v="472"/>
        <n v="367"/>
        <n v="292"/>
        <n v="488"/>
        <n v="247"/>
        <n v="207"/>
        <n v="453"/>
        <n v="260"/>
        <n v="412"/>
        <n v="270"/>
        <n v="284"/>
        <n v="430"/>
        <n v="429"/>
        <n v="432"/>
      </sharedItems>
    </cacheField>
    <cacheField name="Event Type" numFmtId="0">
      <sharedItems count="4">
        <s v="Corporate"/>
        <s v="Birthday"/>
        <s v="Wedding"/>
        <s v="Social Gathering"/>
      </sharedItems>
    </cacheField>
    <cacheField name="Quantity of Food" numFmtId="0">
      <sharedItems containsSemiMixedTypes="0" containsString="0" containsNumber="1" containsInteger="1" minValue="280" maxValue="500" count="30">
        <n v="450"/>
        <n v="500"/>
        <n v="371"/>
        <n v="497"/>
        <n v="400"/>
        <n v="350"/>
        <n v="393"/>
        <n v="300"/>
        <n v="282"/>
        <n v="493"/>
        <n v="459"/>
        <n v="495"/>
        <n v="374"/>
        <n v="480"/>
        <n v="482"/>
        <n v="405"/>
        <n v="388"/>
        <n v="489"/>
        <n v="420"/>
        <n v="470"/>
        <n v="498"/>
        <n v="348"/>
        <n v="280"/>
        <n v="484"/>
        <n v="452"/>
        <n v="478"/>
        <n v="443"/>
        <n v="477"/>
        <n v="496"/>
        <n v="354"/>
      </sharedItems>
    </cacheField>
    <cacheField name="Storage Conditions" numFmtId="0">
      <sharedItems count="2">
        <s v="Refrigerated"/>
        <s v="Room Temperature"/>
      </sharedItems>
    </cacheField>
    <cacheField name="Purchase History" numFmtId="0">
      <sharedItems count="2">
        <s v="Regular"/>
        <s v="Occasional"/>
      </sharedItems>
    </cacheField>
    <cacheField name="Seasonality" numFmtId="0">
      <sharedItems count="3">
        <s v="All Seasons"/>
        <s v="Winter"/>
        <s v="Summer"/>
      </sharedItems>
    </cacheField>
    <cacheField name="Preparation Method" numFmtId="0">
      <sharedItems count="3">
        <s v="Buffet"/>
        <s v="Finger Food"/>
        <s v="Sit-down Dinner"/>
      </sharedItems>
    </cacheField>
    <cacheField name="Geographical Location" numFmtId="0">
      <sharedItems count="3">
        <s v="Urban"/>
        <s v="Suburban"/>
        <s v="Rural"/>
      </sharedItems>
    </cacheField>
    <cacheField name="Pricing" numFmtId="0">
      <sharedItems count="3">
        <s v="Low"/>
        <s v="High"/>
        <s v="Moderate"/>
      </sharedItems>
    </cacheField>
    <cacheField name="Wastage Food Amount" numFmtId="0">
      <sharedItems containsSemiMixedTypes="0" containsString="0" containsNumber="1" containsInteger="1" minValue="10" maxValue="63" count="26">
        <n v="25"/>
        <n v="40"/>
        <n v="27"/>
        <n v="32"/>
        <n v="20"/>
        <n v="45"/>
        <n v="35"/>
        <n v="10"/>
        <n v="24"/>
        <n v="30"/>
        <n v="15"/>
        <n v="22"/>
        <n v="50"/>
        <n v="39"/>
        <n v="36"/>
        <n v="31"/>
        <n v="23"/>
        <n v="29"/>
        <n v="16"/>
        <n v="63"/>
        <n v="54"/>
        <n v="33"/>
        <n v="38"/>
        <n v="26"/>
        <n v="42"/>
        <n v="34"/>
      </sharedItems>
    </cacheField>
  </cacheFields>
  <extLst>
    <ext xmlns:x14="http://schemas.microsoft.com/office/spreadsheetml/2009/9/main" uri="{725AE2AE-9491-48be-B2B4-4EB974FC3084}">
      <x14:pivotCacheDefinition pivotCacheId="867428282"/>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Varun Shah" refreshedDate="45610.886487615739" backgroundQuery="1" createdVersion="8" refreshedVersion="8" minRefreshableVersion="3" recordCount="0" supportSubquery="1" supportAdvancedDrill="1" xr:uid="{6D4716BB-FD01-45AF-B316-76804A5C3DAD}">
  <cacheSource type="external" connectionId="1"/>
  <cacheFields count="4">
    <cacheField name="[Measures].[Count of Seasonality]" caption="Count of Seasonality" numFmtId="0" hierarchy="12" level="32767"/>
    <cacheField name="[Measures].[Count of Preparation Method]" caption="Count of Preparation Method" numFmtId="0" hierarchy="13" level="32767"/>
    <cacheField name="[Range].[Purchase History].[Purchase History]" caption="Purchase History" numFmtId="0" hierarchy="4" level="1">
      <sharedItems count="2">
        <s v="Occasional"/>
        <s v="Regular"/>
      </sharedItems>
    </cacheField>
    <cacheField name="[Range].[Storage Conditions].[Storage Conditions]" caption="Storage Conditions" numFmtId="0" hierarchy="3" level="1">
      <sharedItems count="2">
        <s v="Refrigerated"/>
        <s v="Room Temperature"/>
      </sharedItems>
    </cacheField>
  </cacheFields>
  <cacheHierarchies count="15">
    <cacheHierarchy uniqueName="[Range].[Number of Guests]" caption="Number of Guests" attribute="1" defaultMemberUniqueName="[Range].[Number of Guests].[All]" allUniqueName="[Range].[Number of Guests].[All]" dimensionUniqueName="[Range]" displayFolder="" count="0" memberValueDatatype="20" unbalanced="0"/>
    <cacheHierarchy uniqueName="[Range].[Event Type]" caption="Event Type" attribute="1" defaultMemberUniqueName="[Range].[Event Type].[All]" allUniqueName="[Range].[Event Type].[All]" dimensionUniqueName="[Range]" displayFolder="" count="2" memberValueDatatype="130" unbalanced="0"/>
    <cacheHierarchy uniqueName="[Range].[Quantity of Food]" caption="Quantity of Food" attribute="1" defaultMemberUniqueName="[Range].[Quantity of Food].[All]" allUniqueName="[Range].[Quantity of Food].[All]" dimensionUniqueName="[Range]" displayFolder="" count="0" memberValueDatatype="20" unbalanced="0"/>
    <cacheHierarchy uniqueName="[Range].[Storage Conditions]" caption="Storage Conditions" attribute="1" defaultMemberUniqueName="[Range].[Storage Conditions].[All]" allUniqueName="[Range].[Storage Conditions].[All]" dimensionUniqueName="[Range]" displayFolder="" count="2" memberValueDatatype="130" unbalanced="0">
      <fieldsUsage count="2">
        <fieldUsage x="-1"/>
        <fieldUsage x="3"/>
      </fieldsUsage>
    </cacheHierarchy>
    <cacheHierarchy uniqueName="[Range].[Purchase History]" caption="Purchase History" attribute="1" defaultMemberUniqueName="[Range].[Purchase History].[All]" allUniqueName="[Range].[Purchase History].[All]" dimensionUniqueName="[Range]" displayFolder="" count="2" memberValueDatatype="130" unbalanced="0">
      <fieldsUsage count="2">
        <fieldUsage x="-1"/>
        <fieldUsage x="2"/>
      </fieldsUsage>
    </cacheHierarchy>
    <cacheHierarchy uniqueName="[Range].[Seasonality]" caption="Seasonality" attribute="1" defaultMemberUniqueName="[Range].[Seasonality].[All]" allUniqueName="[Range].[Seasonality].[All]" dimensionUniqueName="[Range]" displayFolder="" count="2" memberValueDatatype="130" unbalanced="0"/>
    <cacheHierarchy uniqueName="[Range].[Preparation Method]" caption="Preparation Method" attribute="1" defaultMemberUniqueName="[Range].[Preparation Method].[All]" allUniqueName="[Range].[Preparation Method].[All]" dimensionUniqueName="[Range]" displayFolder="" count="2" memberValueDatatype="130" unbalanced="0"/>
    <cacheHierarchy uniqueName="[Range].[Geographical Location]" caption="Geographical Location" attribute="1" defaultMemberUniqueName="[Range].[Geographical Location].[All]" allUniqueName="[Range].[Geographical Location].[All]" dimensionUniqueName="[Range]" displayFolder="" count="0" memberValueDatatype="130" unbalanced="0"/>
    <cacheHierarchy uniqueName="[Range].[Pricing]" caption="Pricing" attribute="1" defaultMemberUniqueName="[Range].[Pricing].[All]" allUniqueName="[Range].[Pricing].[All]" dimensionUniqueName="[Range]" displayFolder="" count="0" memberValueDatatype="130" unbalanced="0"/>
    <cacheHierarchy uniqueName="[Range].[Wastage Food Amount]" caption="Wastage Food Amount" attribute="1" defaultMemberUniqueName="[Range].[Wastage Food Amount].[All]" allUniqueName="[Range].[Wastage Food Amount].[All]" dimensionUniqueName="[Range]" displayFolder="" count="0" memberValueDatatype="20" unbalanced="0"/>
    <cacheHierarchy uniqueName="[Measures].[__XL_Count Range]" caption="__XL_Count Range" measure="1" displayFolder="" measureGroup="Range" count="0" hidden="1"/>
    <cacheHierarchy uniqueName="[Measures].[__No measures defined]" caption="__No measures defined" measure="1" displayFolder="" count="0" hidden="1"/>
    <cacheHierarchy uniqueName="[Measures].[Count of Seasonality]" caption="Count of Seasonality" measure="1" displayFolder="" measureGroup="Range" count="0" oneField="1" hidden="1">
      <fieldsUsage count="1">
        <fieldUsage x="0"/>
      </fieldsUsage>
      <extLst>
        <ext xmlns:x15="http://schemas.microsoft.com/office/spreadsheetml/2010/11/main" uri="{B97F6D7D-B522-45F9-BDA1-12C45D357490}">
          <x15:cacheHierarchy aggregatedColumn="5"/>
        </ext>
      </extLst>
    </cacheHierarchy>
    <cacheHierarchy uniqueName="[Measures].[Count of Preparation Method]" caption="Count of Preparation Method" measure="1" displayFolder="" measureGroup="Range" count="0" oneField="1" hidden="1">
      <fieldsUsage count="1">
        <fieldUsage x="1"/>
      </fieldsUsage>
      <extLst>
        <ext xmlns:x15="http://schemas.microsoft.com/office/spreadsheetml/2010/11/main" uri="{B97F6D7D-B522-45F9-BDA1-12C45D357490}">
          <x15:cacheHierarchy aggregatedColumn="6"/>
        </ext>
      </extLst>
    </cacheHierarchy>
    <cacheHierarchy uniqueName="[Measures].[Sum of Quantity of Food]" caption="Sum of Quantity of Food" measure="1" displayFolder="" measureGroup="Range" count="0" hidden="1">
      <extLst>
        <ext xmlns:x15="http://schemas.microsoft.com/office/spreadsheetml/2010/11/main" uri="{B97F6D7D-B522-45F9-BDA1-12C45D357490}">
          <x15:cacheHierarchy aggregatedColumn="2"/>
        </ext>
      </extLst>
    </cacheHierarchy>
  </cacheHierarchies>
  <kpis count="0"/>
  <dimensions count="2">
    <dimension measure="1" name="Measures" uniqueName="[Measures]" caption="Measures"/>
    <dimension name="Range" uniqueName="[Range]" caption="Range"/>
  </dimensions>
  <measureGroups count="1">
    <measureGroup name="Range" caption="Range"/>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vaishnavipriyanshidubey@gmail.com" refreshedDate="45588.778546643516" backgroundQuery="1" createdVersion="3" refreshedVersion="8" minRefreshableVersion="3" recordCount="0" supportSubquery="1" supportAdvancedDrill="1" xr:uid="{E414E237-8AF1-4173-8E68-E1B7AFA4DB78}">
  <cacheSource type="external" connectionId="1">
    <extLst>
      <ext xmlns:x14="http://schemas.microsoft.com/office/spreadsheetml/2009/9/main" uri="{F057638F-6D5F-4e77-A914-E7F072B9BCA8}">
        <x14:sourceConnection name="ThisWorkbookDataModel"/>
      </ext>
    </extLst>
  </cacheSource>
  <cacheFields count="0"/>
  <cacheHierarchies count="15">
    <cacheHierarchy uniqueName="[Range].[Number of Guests]" caption="Number of Guests" attribute="1" defaultMemberUniqueName="[Range].[Number of Guests].[All]" allUniqueName="[Range].[Number of Guests].[All]" dimensionUniqueName="[Range]" displayFolder="" count="0" memberValueDatatype="20" unbalanced="0"/>
    <cacheHierarchy uniqueName="[Range].[Event Type]" caption="Event Type" attribute="1" defaultMemberUniqueName="[Range].[Event Type].[All]" allUniqueName="[Range].[Event Type].[All]" dimensionUniqueName="[Range]" displayFolder="" count="0" memberValueDatatype="130" unbalanced="0"/>
    <cacheHierarchy uniqueName="[Range].[Quantity of Food]" caption="Quantity of Food" attribute="1" defaultMemberUniqueName="[Range].[Quantity of Food].[All]" allUniqueName="[Range].[Quantity of Food].[All]" dimensionUniqueName="[Range]" displayFolder="" count="0" memberValueDatatype="20" unbalanced="0"/>
    <cacheHierarchy uniqueName="[Range].[Storage Conditions]" caption="Storage Conditions" attribute="1" defaultMemberUniqueName="[Range].[Storage Conditions].[All]" allUniqueName="[Range].[Storage Conditions].[All]" dimensionUniqueName="[Range]" displayFolder="" count="0" memberValueDatatype="130" unbalanced="0"/>
    <cacheHierarchy uniqueName="[Range].[Purchase History]" caption="Purchase History" attribute="1" defaultMemberUniqueName="[Range].[Purchase History].[All]" allUniqueName="[Range].[Purchase History].[All]" dimensionUniqueName="[Range]" displayFolder="" count="0" memberValueDatatype="130" unbalanced="0"/>
    <cacheHierarchy uniqueName="[Range].[Seasonality]" caption="Seasonality" attribute="1" defaultMemberUniqueName="[Range].[Seasonality].[All]" allUniqueName="[Range].[Seasonality].[All]" dimensionUniqueName="[Range]" displayFolder="" count="0" memberValueDatatype="130" unbalanced="0"/>
    <cacheHierarchy uniqueName="[Range].[Preparation Method]" caption="Preparation Method" attribute="1" defaultMemberUniqueName="[Range].[Preparation Method].[All]" allUniqueName="[Range].[Preparation Method].[All]" dimensionUniqueName="[Range]" displayFolder="" count="0" memberValueDatatype="130" unbalanced="0"/>
    <cacheHierarchy uniqueName="[Range].[Geographical Location]" caption="Geographical Location" attribute="1" defaultMemberUniqueName="[Range].[Geographical Location].[All]" allUniqueName="[Range].[Geographical Location].[All]" dimensionUniqueName="[Range]" displayFolder="" count="0" memberValueDatatype="130" unbalanced="0"/>
    <cacheHierarchy uniqueName="[Range].[Pricing]" caption="Pricing" attribute="1" defaultMemberUniqueName="[Range].[Pricing].[All]" allUniqueName="[Range].[Pricing].[All]" dimensionUniqueName="[Range]" displayFolder="" count="0" memberValueDatatype="130" unbalanced="0"/>
    <cacheHierarchy uniqueName="[Range].[Wastage Food Amount]" caption="Wastage Food Amount" attribute="1" defaultMemberUniqueName="[Range].[Wastage Food Amount].[All]" allUniqueName="[Range].[Wastage Food Amount].[All]" dimensionUniqueName="[Range]" displayFolder="" count="0" memberValueDatatype="20" unbalanced="0"/>
    <cacheHierarchy uniqueName="[Measures].[__XL_Count Range]" caption="__XL_Count Range" measure="1" displayFolder="" measureGroup="Range" count="0" hidden="1"/>
    <cacheHierarchy uniqueName="[Measures].[__No measures defined]" caption="__No measures defined" measure="1" displayFolder="" count="0" hidden="1"/>
    <cacheHierarchy uniqueName="[Measures].[Count of Seasonality]" caption="Count of Seasonality" measure="1" displayFolder="" measureGroup="Range" count="0" hidden="1">
      <extLst>
        <ext xmlns:x15="http://schemas.microsoft.com/office/spreadsheetml/2010/11/main" uri="{B97F6D7D-B522-45F9-BDA1-12C45D357490}">
          <x15:cacheHierarchy aggregatedColumn="5"/>
        </ext>
      </extLst>
    </cacheHierarchy>
    <cacheHierarchy uniqueName="[Measures].[Count of Preparation Method]" caption="Count of Preparation Method" measure="1" displayFolder="" measureGroup="Range" count="0" hidden="1">
      <extLst>
        <ext xmlns:x15="http://schemas.microsoft.com/office/spreadsheetml/2010/11/main" uri="{B97F6D7D-B522-45F9-BDA1-12C45D357490}">
          <x15:cacheHierarchy aggregatedColumn="6"/>
        </ext>
      </extLst>
    </cacheHierarchy>
    <cacheHierarchy uniqueName="[Measures].[Sum of Quantity of Food]" caption="Sum of Quantity of Food" measure="1" displayFolder="" measureGroup="Range" count="0" hidden="1">
      <extLst>
        <ext xmlns:x15="http://schemas.microsoft.com/office/spreadsheetml/2010/11/main" uri="{B97F6D7D-B522-45F9-BDA1-12C45D357490}">
          <x15:cacheHierarchy aggregatedColumn="2"/>
        </ext>
      </extLst>
    </cacheHierarchy>
  </cacheHierarchies>
  <kpis count="0"/>
  <dimensions count="2">
    <dimension measure="1" name="Measures" uniqueName="[Measures]" caption="Measures"/>
    <dimension name="Range" uniqueName="[Range]" caption="Range"/>
  </dimensions>
  <measureGroups count="1">
    <measureGroup name="Range" caption="Range"/>
  </measureGroups>
  <maps count="1">
    <map measureGroup="0" dimension="1"/>
  </maps>
  <extLst>
    <ext xmlns:x14="http://schemas.microsoft.com/office/spreadsheetml/2009/9/main" uri="{725AE2AE-9491-48be-B2B4-4EB974FC3084}">
      <x14:pivotCacheDefinition slicerData="1" pivotCacheId="1691981165" supportSubqueryNonVisual="1" supportSubqueryCalcMem="1" supportAddCalcMems="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82">
  <r>
    <x v="0"/>
  </r>
  <r>
    <x v="0"/>
  </r>
  <r>
    <x v="0"/>
  </r>
  <r>
    <x v="1"/>
  </r>
  <r>
    <x v="1"/>
  </r>
  <r>
    <x v="1"/>
  </r>
  <r>
    <x v="1"/>
  </r>
  <r>
    <x v="0"/>
  </r>
  <r>
    <x v="0"/>
  </r>
  <r>
    <x v="0"/>
  </r>
  <r>
    <x v="1"/>
  </r>
  <r>
    <x v="1"/>
  </r>
  <r>
    <x v="1"/>
  </r>
  <r>
    <x v="1"/>
  </r>
  <r>
    <x v="1"/>
  </r>
  <r>
    <x v="1"/>
  </r>
  <r>
    <x v="2"/>
  </r>
  <r>
    <x v="2"/>
  </r>
  <r>
    <x v="2"/>
  </r>
  <r>
    <x v="2"/>
  </r>
  <r>
    <x v="2"/>
  </r>
  <r>
    <x v="2"/>
  </r>
  <r>
    <x v="2"/>
  </r>
  <r>
    <x v="2"/>
  </r>
  <r>
    <x v="2"/>
  </r>
  <r>
    <x v="2"/>
  </r>
  <r>
    <x v="2"/>
  </r>
  <r>
    <x v="1"/>
  </r>
  <r>
    <x v="1"/>
  </r>
  <r>
    <x v="1"/>
  </r>
  <r>
    <x v="1"/>
  </r>
  <r>
    <x v="1"/>
  </r>
  <r>
    <x v="1"/>
  </r>
  <r>
    <x v="0"/>
  </r>
  <r>
    <x v="0"/>
  </r>
  <r>
    <x v="0"/>
  </r>
  <r>
    <x v="0"/>
  </r>
  <r>
    <x v="0"/>
  </r>
  <r>
    <x v="0"/>
  </r>
  <r>
    <x v="0"/>
  </r>
  <r>
    <x v="0"/>
  </r>
  <r>
    <x v="0"/>
  </r>
  <r>
    <x v="0"/>
  </r>
  <r>
    <x v="1"/>
  </r>
  <r>
    <x v="1"/>
  </r>
  <r>
    <x v="1"/>
  </r>
  <r>
    <x v="1"/>
  </r>
  <r>
    <x v="1"/>
  </r>
  <r>
    <x v="1"/>
  </r>
  <r>
    <x v="1"/>
  </r>
  <r>
    <x v="1"/>
  </r>
  <r>
    <x v="1"/>
  </r>
  <r>
    <x v="1"/>
  </r>
  <r>
    <x v="1"/>
  </r>
  <r>
    <x v="1"/>
  </r>
  <r>
    <x v="1"/>
  </r>
  <r>
    <x v="1"/>
  </r>
  <r>
    <x v="1"/>
  </r>
  <r>
    <x v="1"/>
  </r>
  <r>
    <x v="1"/>
  </r>
  <r>
    <x v="1"/>
  </r>
  <r>
    <x v="1"/>
  </r>
  <r>
    <x v="1"/>
  </r>
  <r>
    <x v="1"/>
  </r>
  <r>
    <x v="2"/>
  </r>
  <r>
    <x v="2"/>
  </r>
  <r>
    <x v="2"/>
  </r>
  <r>
    <x v="2"/>
  </r>
  <r>
    <x v="2"/>
  </r>
  <r>
    <x v="2"/>
  </r>
  <r>
    <x v="2"/>
  </r>
  <r>
    <x v="2"/>
  </r>
  <r>
    <x v="2"/>
  </r>
  <r>
    <x v="2"/>
  </r>
  <r>
    <x v="2"/>
  </r>
  <r>
    <x v="2"/>
  </r>
  <r>
    <x v="2"/>
  </r>
  <r>
    <x v="2"/>
  </r>
  <r>
    <x v="2"/>
  </r>
  <r>
    <x v="2"/>
  </r>
  <r>
    <x v="2"/>
  </r>
  <r>
    <x v="0"/>
  </r>
  <r>
    <x v="0"/>
  </r>
  <r>
    <x v="0"/>
  </r>
  <r>
    <x v="0"/>
  </r>
  <r>
    <x v="0"/>
  </r>
  <r>
    <x v="0"/>
  </r>
  <r>
    <x v="0"/>
  </r>
  <r>
    <x v="0"/>
  </r>
  <r>
    <x v="0"/>
  </r>
  <r>
    <x v="0"/>
  </r>
  <r>
    <x v="0"/>
  </r>
  <r>
    <x v="0"/>
  </r>
  <r>
    <x v="0"/>
  </r>
  <r>
    <x v="0"/>
  </r>
  <r>
    <x v="0"/>
  </r>
  <r>
    <x v="0"/>
  </r>
  <r>
    <x v="0"/>
  </r>
  <r>
    <x v="0"/>
  </r>
  <r>
    <x v="0"/>
  </r>
  <r>
    <x v="0"/>
  </r>
  <r>
    <x v="0"/>
  </r>
  <r>
    <x v="0"/>
  </r>
  <r>
    <x v="0"/>
  </r>
  <r>
    <x v="0"/>
  </r>
  <r>
    <x v="0"/>
  </r>
  <r>
    <x v="0"/>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2"/>
  </r>
  <r>
    <x v="2"/>
  </r>
  <r>
    <x v="2"/>
  </r>
  <r>
    <x v="2"/>
  </r>
  <r>
    <x v="2"/>
  </r>
  <r>
    <x v="2"/>
  </r>
  <r>
    <x v="2"/>
  </r>
  <r>
    <x v="2"/>
  </r>
  <r>
    <x v="2"/>
  </r>
  <r>
    <x v="2"/>
  </r>
  <r>
    <x v="2"/>
  </r>
  <r>
    <x v="2"/>
  </r>
  <r>
    <x v="2"/>
  </r>
  <r>
    <x v="2"/>
  </r>
  <r>
    <x v="2"/>
  </r>
  <r>
    <x v="0"/>
  </r>
  <r>
    <x v="0"/>
  </r>
  <r>
    <x v="0"/>
  </r>
  <r>
    <x v="0"/>
  </r>
  <r>
    <x v="2"/>
  </r>
  <r>
    <x v="0"/>
  </r>
  <r>
    <x v="0"/>
  </r>
  <r>
    <x v="0"/>
  </r>
  <r>
    <x v="0"/>
  </r>
  <r>
    <x v="1"/>
  </r>
  <r>
    <x v="1"/>
  </r>
  <r>
    <x v="1"/>
  </r>
  <r>
    <x v="1"/>
  </r>
  <r>
    <x v="1"/>
  </r>
  <r>
    <x v="2"/>
  </r>
  <r>
    <x v="2"/>
  </r>
  <r>
    <x v="1"/>
  </r>
  <r>
    <x v="1"/>
  </r>
  <r>
    <x v="1"/>
  </r>
  <r>
    <x v="2"/>
  </r>
  <r>
    <x v="2"/>
  </r>
  <r>
    <x v="2"/>
  </r>
  <r>
    <x v="1"/>
  </r>
  <r>
    <x v="1"/>
  </r>
  <r>
    <x v="1"/>
  </r>
  <r>
    <x v="1"/>
  </r>
  <r>
    <x v="1"/>
  </r>
  <r>
    <x v="2"/>
  </r>
  <r>
    <x v="2"/>
  </r>
  <r>
    <x v="2"/>
  </r>
  <r>
    <x v="2"/>
  </r>
  <r>
    <x v="2"/>
  </r>
  <r>
    <x v="1"/>
  </r>
  <r>
    <x v="0"/>
  </r>
  <r>
    <x v="0"/>
  </r>
  <r>
    <x v="1"/>
  </r>
  <r>
    <x v="1"/>
  </r>
  <r>
    <x v="1"/>
  </r>
  <r>
    <x v="1"/>
  </r>
  <r>
    <x v="1"/>
  </r>
  <r>
    <x v="1"/>
  </r>
  <r>
    <x v="1"/>
  </r>
  <r>
    <x v="1"/>
  </r>
  <r>
    <x v="2"/>
  </r>
  <r>
    <x v="2"/>
  </r>
  <r>
    <x v="2"/>
  </r>
  <r>
    <x v="2"/>
  </r>
  <r>
    <x v="2"/>
  </r>
  <r>
    <x v="1"/>
  </r>
  <r>
    <x v="1"/>
  </r>
  <r>
    <x v="1"/>
  </r>
  <r>
    <x v="1"/>
  </r>
  <r>
    <x v="1"/>
  </r>
  <r>
    <x v="1"/>
  </r>
  <r>
    <x v="2"/>
  </r>
  <r>
    <x v="2"/>
  </r>
  <r>
    <x v="2"/>
  </r>
  <r>
    <x v="2"/>
  </r>
  <r>
    <x v="2"/>
  </r>
  <r>
    <x v="1"/>
  </r>
  <r>
    <x v="1"/>
  </r>
  <r>
    <x v="0"/>
  </r>
  <r>
    <x v="0"/>
  </r>
  <r>
    <x v="0"/>
  </r>
  <r>
    <x v="1"/>
  </r>
  <r>
    <x v="1"/>
  </r>
  <r>
    <x v="1"/>
  </r>
  <r>
    <x v="1"/>
  </r>
  <r>
    <x v="1"/>
  </r>
  <r>
    <x v="1"/>
  </r>
  <r>
    <x v="1"/>
  </r>
  <r>
    <x v="2"/>
  </r>
  <r>
    <x v="2"/>
  </r>
  <r>
    <x v="1"/>
  </r>
  <r>
    <x v="1"/>
  </r>
  <r>
    <x v="1"/>
  </r>
  <r>
    <x v="1"/>
  </r>
  <r>
    <x v="2"/>
  </r>
  <r>
    <x v="2"/>
  </r>
  <r>
    <x v="2"/>
  </r>
  <r>
    <x v="2"/>
  </r>
  <r>
    <x v="2"/>
  </r>
  <r>
    <x v="2"/>
  </r>
  <r>
    <x v="2"/>
  </r>
  <r>
    <x v="2"/>
  </r>
  <r>
    <x v="2"/>
  </r>
  <r>
    <x v="2"/>
  </r>
  <r>
    <x v="2"/>
  </r>
  <r>
    <x v="2"/>
  </r>
  <r>
    <x v="2"/>
  </r>
  <r>
    <x v="2"/>
  </r>
  <r>
    <x v="2"/>
  </r>
  <r>
    <x v="2"/>
  </r>
  <r>
    <x v="2"/>
  </r>
  <r>
    <x v="2"/>
  </r>
  <r>
    <x v="1"/>
  </r>
  <r>
    <x v="0"/>
  </r>
  <r>
    <x v="0"/>
  </r>
  <r>
    <x v="0"/>
  </r>
  <r>
    <x v="0"/>
  </r>
  <r>
    <x v="1"/>
  </r>
  <r>
    <x v="2"/>
  </r>
  <r>
    <x v="2"/>
  </r>
  <r>
    <x v="2"/>
  </r>
  <r>
    <x v="2"/>
  </r>
  <r>
    <x v="2"/>
  </r>
  <r>
    <x v="0"/>
  </r>
  <r>
    <x v="0"/>
  </r>
  <r>
    <x v="0"/>
  </r>
  <r>
    <x v="0"/>
  </r>
  <r>
    <x v="0"/>
  </r>
  <r>
    <x v="0"/>
  </r>
  <r>
    <x v="0"/>
  </r>
  <r>
    <x v="0"/>
  </r>
  <r>
    <x v="0"/>
  </r>
  <r>
    <x v="0"/>
  </r>
  <r>
    <x v="0"/>
  </r>
  <r>
    <x v="0"/>
  </r>
  <r>
    <x v="0"/>
  </r>
  <r>
    <x v="0"/>
  </r>
  <r>
    <x v="0"/>
  </r>
  <r>
    <x v="0"/>
  </r>
  <r>
    <x v="0"/>
  </r>
  <r>
    <x v="0"/>
  </r>
  <r>
    <x v="0"/>
  </r>
  <r>
    <x v="0"/>
  </r>
  <r>
    <x v="0"/>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2"/>
  </r>
  <r>
    <x v="2"/>
  </r>
  <r>
    <x v="2"/>
  </r>
  <r>
    <x v="2"/>
  </r>
  <r>
    <x v="2"/>
  </r>
  <r>
    <x v="2"/>
  </r>
  <r>
    <x v="2"/>
  </r>
  <r>
    <x v="2"/>
  </r>
  <r>
    <x v="2"/>
  </r>
  <r>
    <x v="2"/>
  </r>
  <r>
    <x v="2"/>
  </r>
  <r>
    <x v="2"/>
  </r>
  <r>
    <x v="2"/>
  </r>
  <r>
    <x v="2"/>
  </r>
  <r>
    <x v="2"/>
  </r>
  <r>
    <x v="2"/>
  </r>
  <r>
    <x v="1"/>
  </r>
  <r>
    <x v="2"/>
  </r>
  <r>
    <x v="2"/>
  </r>
  <r>
    <x v="2"/>
  </r>
  <r>
    <x v="2"/>
  </r>
  <r>
    <x v="0"/>
  </r>
  <r>
    <x v="1"/>
  </r>
  <r>
    <x v="1"/>
  </r>
  <r>
    <x v="1"/>
  </r>
  <r>
    <x v="1"/>
  </r>
  <r>
    <x v="1"/>
  </r>
  <r>
    <x v="1"/>
  </r>
  <r>
    <x v="1"/>
  </r>
  <r>
    <x v="1"/>
  </r>
  <r>
    <x v="2"/>
  </r>
  <r>
    <x v="2"/>
  </r>
  <r>
    <x v="2"/>
  </r>
  <r>
    <x v="2"/>
  </r>
  <r>
    <x v="2"/>
  </r>
  <r>
    <x v="2"/>
  </r>
  <r>
    <x v="2"/>
  </r>
  <r>
    <x v="2"/>
  </r>
  <r>
    <x v="2"/>
  </r>
  <r>
    <x v="0"/>
  </r>
  <r>
    <x v="0"/>
  </r>
  <r>
    <x v="0"/>
  </r>
  <r>
    <x v="0"/>
  </r>
  <r>
    <x v="0"/>
  </r>
  <r>
    <x v="1"/>
  </r>
  <r>
    <x v="1"/>
  </r>
  <r>
    <x v="1"/>
  </r>
  <r>
    <x v="1"/>
  </r>
  <r>
    <x v="1"/>
  </r>
  <r>
    <x v="2"/>
  </r>
  <r>
    <x v="2"/>
  </r>
  <r>
    <x v="2"/>
  </r>
  <r>
    <x v="2"/>
  </r>
  <r>
    <x v="1"/>
  </r>
  <r>
    <x v="0"/>
  </r>
  <r>
    <x v="0"/>
  </r>
  <r>
    <x v="1"/>
  </r>
  <r>
    <x v="1"/>
  </r>
  <r>
    <x v="1"/>
  </r>
  <r>
    <x v="1"/>
  </r>
  <r>
    <x v="1"/>
  </r>
  <r>
    <x v="1"/>
  </r>
  <r>
    <x v="2"/>
  </r>
  <r>
    <x v="0"/>
  </r>
  <r>
    <x v="0"/>
  </r>
  <r>
    <x v="1"/>
  </r>
  <r>
    <x v="1"/>
  </r>
  <r>
    <x v="1"/>
  </r>
  <r>
    <x v="1"/>
  </r>
  <r>
    <x v="1"/>
  </r>
  <r>
    <x v="1"/>
  </r>
  <r>
    <x v="1"/>
  </r>
  <r>
    <x v="1"/>
  </r>
  <r>
    <x v="1"/>
  </r>
  <r>
    <x v="1"/>
  </r>
  <r>
    <x v="1"/>
  </r>
  <r>
    <x v="1"/>
  </r>
  <r>
    <x v="2"/>
  </r>
  <r>
    <x v="2"/>
  </r>
  <r>
    <x v="2"/>
  </r>
  <r>
    <x v="2"/>
  </r>
  <r>
    <x v="2"/>
  </r>
  <r>
    <x v="2"/>
  </r>
  <r>
    <x v="2"/>
  </r>
  <r>
    <x v="2"/>
  </r>
  <r>
    <x v="2"/>
  </r>
  <r>
    <x v="2"/>
  </r>
  <r>
    <x v="1"/>
  </r>
  <r>
    <x v="1"/>
  </r>
  <r>
    <x v="1"/>
  </r>
  <r>
    <x v="2"/>
  </r>
  <r>
    <x v="1"/>
  </r>
  <r>
    <x v="1"/>
  </r>
  <r>
    <x v="1"/>
  </r>
  <r>
    <x v="1"/>
  </r>
  <r>
    <x v="1"/>
  </r>
  <r>
    <x v="1"/>
  </r>
  <r>
    <x v="1"/>
  </r>
  <r>
    <x v="2"/>
  </r>
  <r>
    <x v="2"/>
  </r>
  <r>
    <x v="2"/>
  </r>
  <r>
    <x v="2"/>
  </r>
  <r>
    <x v="1"/>
  </r>
  <r>
    <x v="1"/>
  </r>
  <r>
    <x v="0"/>
  </r>
  <r>
    <x v="0"/>
  </r>
  <r>
    <x v="1"/>
  </r>
  <r>
    <x v="2"/>
  </r>
  <r>
    <x v="2"/>
  </r>
  <r>
    <x v="2"/>
  </r>
  <r>
    <x v="2"/>
  </r>
  <r>
    <x v="2"/>
  </r>
  <r>
    <x v="0"/>
  </r>
  <r>
    <x v="1"/>
  </r>
  <r>
    <x v="1"/>
  </r>
  <r>
    <x v="1"/>
  </r>
  <r>
    <x v="1"/>
  </r>
  <r>
    <x v="1"/>
  </r>
  <r>
    <x v="2"/>
  </r>
  <r>
    <x v="2"/>
  </r>
  <r>
    <x v="2"/>
  </r>
  <r>
    <x v="0"/>
  </r>
  <r>
    <x v="0"/>
  </r>
  <r>
    <x v="0"/>
  </r>
  <r>
    <x v="0"/>
  </r>
  <r>
    <x v="0"/>
  </r>
  <r>
    <x v="1"/>
  </r>
  <r>
    <x v="1"/>
  </r>
  <r>
    <x v="1"/>
  </r>
  <r>
    <x v="1"/>
  </r>
  <r>
    <x v="1"/>
  </r>
  <r>
    <x v="2"/>
  </r>
  <r>
    <x v="2"/>
  </r>
  <r>
    <x v="0"/>
  </r>
  <r>
    <x v="0"/>
  </r>
  <r>
    <x v="0"/>
  </r>
  <r>
    <x v="0"/>
  </r>
  <r>
    <x v="0"/>
  </r>
  <r>
    <x v="0"/>
  </r>
  <r>
    <x v="0"/>
  </r>
  <r>
    <x v="0"/>
  </r>
  <r>
    <x v="0"/>
  </r>
  <r>
    <x v="1"/>
  </r>
  <r>
    <x v="1"/>
  </r>
  <r>
    <x v="1"/>
  </r>
  <r>
    <x v="1"/>
  </r>
  <r>
    <x v="2"/>
  </r>
  <r>
    <x v="2"/>
  </r>
  <r>
    <x v="2"/>
  </r>
  <r>
    <x v="2"/>
  </r>
  <r>
    <x v="2"/>
  </r>
  <r>
    <x v="2"/>
  </r>
  <r>
    <x v="2"/>
  </r>
  <r>
    <x v="2"/>
  </r>
  <r>
    <x v="2"/>
  </r>
  <r>
    <x v="2"/>
  </r>
  <r>
    <x v="2"/>
  </r>
  <r>
    <x v="2"/>
  </r>
  <r>
    <x v="2"/>
  </r>
  <r>
    <x v="0"/>
  </r>
  <r>
    <x v="0"/>
  </r>
  <r>
    <x v="0"/>
  </r>
  <r>
    <x v="0"/>
  </r>
  <r>
    <x v="0"/>
  </r>
  <r>
    <x v="0"/>
  </r>
  <r>
    <x v="0"/>
  </r>
  <r>
    <x v="0"/>
  </r>
  <r>
    <x v="2"/>
  </r>
  <r>
    <x v="2"/>
  </r>
  <r>
    <x v="0"/>
  </r>
  <r>
    <x v="0"/>
  </r>
  <r>
    <x v="0"/>
  </r>
  <r>
    <x v="0"/>
  </r>
  <r>
    <x v="0"/>
  </r>
  <r>
    <x v="0"/>
  </r>
  <r>
    <x v="0"/>
  </r>
  <r>
    <x v="0"/>
  </r>
  <r>
    <x v="0"/>
  </r>
  <r>
    <x v="0"/>
  </r>
  <r>
    <x v="0"/>
  </r>
  <r>
    <x v="0"/>
  </r>
  <r>
    <x v="0"/>
  </r>
  <r>
    <x v="0"/>
  </r>
  <r>
    <x v="0"/>
  </r>
  <r>
    <x v="0"/>
  </r>
  <r>
    <x v="0"/>
  </r>
  <r>
    <x v="0"/>
  </r>
  <r>
    <x v="1"/>
  </r>
  <r>
    <x v="1"/>
  </r>
  <r>
    <x v="1"/>
  </r>
  <r>
    <x v="1"/>
  </r>
  <r>
    <x v="2"/>
  </r>
  <r>
    <x v="2"/>
  </r>
  <r>
    <x v="2"/>
  </r>
  <r>
    <x v="2"/>
  </r>
  <r>
    <x v="2"/>
  </r>
  <r>
    <x v="2"/>
  </r>
  <r>
    <x v="2"/>
  </r>
  <r>
    <x v="2"/>
  </r>
  <r>
    <x v="2"/>
  </r>
  <r>
    <x v="2"/>
  </r>
  <r>
    <x v="2"/>
  </r>
  <r>
    <x v="2"/>
  </r>
  <r>
    <x v="2"/>
  </r>
  <r>
    <x v="2"/>
  </r>
  <r>
    <x v="2"/>
  </r>
  <r>
    <x v="2"/>
  </r>
  <r>
    <x v="2"/>
  </r>
  <r>
    <x v="2"/>
  </r>
  <r>
    <x v="0"/>
  </r>
  <r>
    <x v="0"/>
  </r>
  <r>
    <x v="0"/>
  </r>
  <r>
    <x v="0"/>
  </r>
  <r>
    <x v="0"/>
  </r>
  <r>
    <x v="0"/>
  </r>
  <r>
    <x v="0"/>
  </r>
  <r>
    <x v="0"/>
  </r>
  <r>
    <x v="0"/>
  </r>
  <r>
    <x v="0"/>
  </r>
  <r>
    <x v="0"/>
  </r>
  <r>
    <x v="0"/>
  </r>
  <r>
    <x v="0"/>
  </r>
  <r>
    <x v="0"/>
  </r>
  <r>
    <x v="0"/>
  </r>
  <r>
    <x v="0"/>
  </r>
  <r>
    <x v="0"/>
  </r>
  <r>
    <x v="0"/>
  </r>
  <r>
    <x v="0"/>
  </r>
  <r>
    <x v="0"/>
  </r>
  <r>
    <x v="0"/>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2"/>
  </r>
  <r>
    <x v="2"/>
  </r>
  <r>
    <x v="2"/>
  </r>
  <r>
    <x v="2"/>
  </r>
  <r>
    <x v="2"/>
  </r>
  <r>
    <x v="2"/>
  </r>
  <r>
    <x v="2"/>
  </r>
  <r>
    <x v="2"/>
  </r>
  <r>
    <x v="2"/>
  </r>
  <r>
    <x v="2"/>
  </r>
  <r>
    <x v="2"/>
  </r>
  <r>
    <x v="2"/>
  </r>
  <r>
    <x v="2"/>
  </r>
  <r>
    <x v="2"/>
  </r>
  <r>
    <x v="1"/>
  </r>
  <r>
    <x v="1"/>
  </r>
  <r>
    <x v="2"/>
  </r>
  <r>
    <x v="0"/>
  </r>
  <r>
    <x v="0"/>
  </r>
  <r>
    <x v="1"/>
  </r>
  <r>
    <x v="1"/>
  </r>
  <r>
    <x v="1"/>
  </r>
  <r>
    <x v="2"/>
  </r>
  <r>
    <x v="2"/>
  </r>
  <r>
    <x v="2"/>
  </r>
  <r>
    <x v="2"/>
  </r>
  <r>
    <x v="2"/>
  </r>
  <r>
    <x v="2"/>
  </r>
  <r>
    <x v="2"/>
  </r>
  <r>
    <x v="2"/>
  </r>
  <r>
    <x v="2"/>
  </r>
  <r>
    <x v="2"/>
  </r>
  <r>
    <x v="2"/>
  </r>
  <r>
    <x v="2"/>
  </r>
  <r>
    <x v="0"/>
  </r>
  <r>
    <x v="0"/>
  </r>
  <r>
    <x v="2"/>
  </r>
  <r>
    <x v="2"/>
  </r>
  <r>
    <x v="2"/>
  </r>
  <r>
    <x v="2"/>
  </r>
  <r>
    <x v="0"/>
  </r>
  <r>
    <x v="0"/>
  </r>
  <r>
    <x v="0"/>
  </r>
  <r>
    <x v="0"/>
  </r>
  <r>
    <x v="0"/>
  </r>
  <r>
    <x v="0"/>
  </r>
  <r>
    <x v="0"/>
  </r>
  <r>
    <x v="0"/>
  </r>
  <r>
    <x v="0"/>
  </r>
  <r>
    <x v="0"/>
  </r>
  <r>
    <x v="0"/>
  </r>
  <r>
    <x v="1"/>
  </r>
  <r>
    <x v="2"/>
  </r>
  <r>
    <x v="2"/>
  </r>
  <r>
    <x v="2"/>
  </r>
  <r>
    <x v="2"/>
  </r>
  <r>
    <x v="0"/>
  </r>
  <r>
    <x v="0"/>
  </r>
  <r>
    <x v="1"/>
  </r>
  <r>
    <x v="1"/>
  </r>
  <r>
    <x v="2"/>
  </r>
  <r>
    <x v="2"/>
  </r>
  <r>
    <x v="2"/>
  </r>
  <r>
    <x v="2"/>
  </r>
  <r>
    <x v="2"/>
  </r>
  <r>
    <x v="2"/>
  </r>
  <r>
    <x v="2"/>
  </r>
  <r>
    <x v="2"/>
  </r>
  <r>
    <x v="0"/>
  </r>
  <r>
    <x v="1"/>
  </r>
  <r>
    <x v="1"/>
  </r>
  <r>
    <x v="1"/>
  </r>
  <r>
    <x v="1"/>
  </r>
  <r>
    <x v="1"/>
  </r>
  <r>
    <x v="1"/>
  </r>
  <r>
    <x v="1"/>
  </r>
  <r>
    <x v="1"/>
  </r>
  <r>
    <x v="0"/>
  </r>
  <r>
    <x v="0"/>
  </r>
  <r>
    <x v="0"/>
  </r>
  <r>
    <x v="0"/>
  </r>
  <r>
    <x v="0"/>
  </r>
  <r>
    <x v="0"/>
  </r>
  <r>
    <x v="0"/>
  </r>
  <r>
    <x v="0"/>
  </r>
  <r>
    <x v="0"/>
  </r>
  <r>
    <x v="0"/>
  </r>
  <r>
    <x v="0"/>
  </r>
  <r>
    <x v="1"/>
  </r>
  <r>
    <x v="1"/>
  </r>
  <r>
    <x v="1"/>
  </r>
  <r>
    <x v="1"/>
  </r>
  <r>
    <x v="1"/>
  </r>
  <r>
    <x v="1"/>
  </r>
  <r>
    <x v="1"/>
  </r>
  <r>
    <x v="1"/>
  </r>
  <r>
    <x v="1"/>
  </r>
  <r>
    <x v="1"/>
  </r>
  <r>
    <x v="1"/>
  </r>
  <r>
    <x v="1"/>
  </r>
  <r>
    <x v="1"/>
  </r>
  <r>
    <x v="1"/>
  </r>
  <r>
    <x v="1"/>
  </r>
  <r>
    <x v="2"/>
  </r>
  <r>
    <x v="2"/>
  </r>
  <r>
    <x v="2"/>
  </r>
  <r>
    <x v="2"/>
  </r>
  <r>
    <x v="2"/>
  </r>
  <r>
    <x v="0"/>
  </r>
  <r>
    <x v="0"/>
  </r>
  <r>
    <x v="0"/>
  </r>
  <r>
    <x v="0"/>
  </r>
  <r>
    <x v="0"/>
  </r>
  <r>
    <x v="0"/>
  </r>
  <r>
    <x v="0"/>
  </r>
  <r>
    <x v="1"/>
  </r>
  <r>
    <x v="1"/>
  </r>
  <r>
    <x v="1"/>
  </r>
  <r>
    <x v="1"/>
  </r>
  <r>
    <x v="1"/>
  </r>
  <r>
    <x v="1"/>
  </r>
  <r>
    <x v="1"/>
  </r>
  <r>
    <x v="1"/>
  </r>
  <r>
    <x v="1"/>
  </r>
  <r>
    <x v="1"/>
  </r>
  <r>
    <x v="1"/>
  </r>
  <r>
    <x v="1"/>
  </r>
  <r>
    <x v="1"/>
  </r>
  <r>
    <x v="1"/>
  </r>
  <r>
    <x v="1"/>
  </r>
  <r>
    <x v="1"/>
  </r>
  <r>
    <x v="1"/>
  </r>
  <r>
    <x v="1"/>
  </r>
  <r>
    <x v="1"/>
  </r>
  <r>
    <x v="1"/>
  </r>
  <r>
    <x v="1"/>
  </r>
  <r>
    <x v="1"/>
  </r>
  <r>
    <x v="1"/>
  </r>
  <r>
    <x v="1"/>
  </r>
  <r>
    <x v="1"/>
  </r>
  <r>
    <x v="1"/>
  </r>
  <r>
    <x v="2"/>
  </r>
  <r>
    <x v="2"/>
  </r>
  <r>
    <x v="2"/>
  </r>
  <r>
    <x v="2"/>
  </r>
  <r>
    <x v="2"/>
  </r>
  <r>
    <x v="2"/>
  </r>
  <r>
    <x v="2"/>
  </r>
  <r>
    <x v="2"/>
  </r>
  <r>
    <x v="2"/>
  </r>
  <r>
    <x v="2"/>
  </r>
  <r>
    <x v="0"/>
  </r>
  <r>
    <x v="1"/>
  </r>
  <r>
    <x v="1"/>
  </r>
  <r>
    <x v="0"/>
  </r>
  <r>
    <x v="0"/>
  </r>
  <r>
    <x v="0"/>
  </r>
  <r>
    <x v="0"/>
  </r>
  <r>
    <x v="0"/>
  </r>
  <r>
    <x v="0"/>
  </r>
  <r>
    <x v="0"/>
  </r>
  <r>
    <x v="0"/>
  </r>
  <r>
    <x v="0"/>
  </r>
  <r>
    <x v="1"/>
  </r>
  <r>
    <x v="1"/>
  </r>
  <r>
    <x v="1"/>
  </r>
  <r>
    <x v="1"/>
  </r>
  <r>
    <x v="1"/>
  </r>
  <r>
    <x v="1"/>
  </r>
  <r>
    <x v="1"/>
  </r>
  <r>
    <x v="1"/>
  </r>
  <r>
    <x v="1"/>
  </r>
  <r>
    <x v="1"/>
  </r>
  <r>
    <x v="1"/>
  </r>
  <r>
    <x v="1"/>
  </r>
  <r>
    <x v="1"/>
  </r>
  <r>
    <x v="1"/>
  </r>
  <r>
    <x v="1"/>
  </r>
  <r>
    <x v="1"/>
  </r>
  <r>
    <x v="1"/>
  </r>
  <r>
    <x v="1"/>
  </r>
  <r>
    <x v="1"/>
  </r>
  <r>
    <x v="1"/>
  </r>
  <r>
    <x v="1"/>
  </r>
  <r>
    <x v="1"/>
  </r>
  <r>
    <x v="2"/>
  </r>
  <r>
    <x v="2"/>
  </r>
  <r>
    <x v="2"/>
  </r>
  <r>
    <x v="2"/>
  </r>
  <r>
    <x v="0"/>
  </r>
  <r>
    <x v="1"/>
  </r>
  <r>
    <x v="1"/>
  </r>
  <r>
    <x v="1"/>
  </r>
  <r>
    <x v="1"/>
  </r>
  <r>
    <x v="1"/>
  </r>
  <r>
    <x v="1"/>
  </r>
  <r>
    <x v="1"/>
  </r>
  <r>
    <x v="1"/>
  </r>
  <r>
    <x v="2"/>
  </r>
  <r>
    <x v="2"/>
  </r>
  <r>
    <x v="2"/>
  </r>
  <r>
    <x v="2"/>
  </r>
  <r>
    <x v="2"/>
  </r>
  <r>
    <x v="2"/>
  </r>
  <r>
    <x v="2"/>
  </r>
  <r>
    <x v="2"/>
  </r>
  <r>
    <x v="2"/>
  </r>
  <r>
    <x v="2"/>
  </r>
  <r>
    <x v="2"/>
  </r>
  <r>
    <x v="2"/>
  </r>
  <r>
    <x v="0"/>
  </r>
  <r>
    <x v="0"/>
  </r>
  <r>
    <x v="0"/>
  </r>
  <r>
    <x v="1"/>
  </r>
  <r>
    <x v="1"/>
  </r>
  <r>
    <x v="1"/>
  </r>
  <r>
    <x v="1"/>
  </r>
  <r>
    <x v="1"/>
  </r>
  <r>
    <x v="1"/>
  </r>
  <r>
    <x v="1"/>
  </r>
  <r>
    <x v="1"/>
  </r>
  <r>
    <x v="1"/>
  </r>
  <r>
    <x v="1"/>
  </r>
  <r>
    <x v="1"/>
  </r>
  <r>
    <x v="1"/>
  </r>
  <r>
    <x v="1"/>
  </r>
  <r>
    <x v="1"/>
  </r>
  <r>
    <x v="1"/>
  </r>
  <r>
    <x v="1"/>
  </r>
  <r>
    <x v="1"/>
  </r>
  <r>
    <x v="1"/>
  </r>
  <r>
    <x v="1"/>
  </r>
  <r>
    <x v="1"/>
  </r>
  <r>
    <x v="2"/>
  </r>
  <r>
    <x v="2"/>
  </r>
  <r>
    <x v="2"/>
  </r>
  <r>
    <x v="2"/>
  </r>
  <r>
    <x v="2"/>
  </r>
  <r>
    <x v="2"/>
  </r>
  <r>
    <x v="0"/>
  </r>
  <r>
    <x v="0"/>
  </r>
  <r>
    <x v="0"/>
  </r>
  <r>
    <x v="1"/>
  </r>
  <r>
    <x v="1"/>
  </r>
  <r>
    <x v="1"/>
  </r>
  <r>
    <x v="1"/>
  </r>
  <r>
    <x v="1"/>
  </r>
  <r>
    <x v="1"/>
  </r>
  <r>
    <x v="1"/>
  </r>
  <r>
    <x v="1"/>
  </r>
  <r>
    <x v="1"/>
  </r>
  <r>
    <x v="1"/>
  </r>
  <r>
    <x v="1"/>
  </r>
  <r>
    <x v="1"/>
  </r>
  <r>
    <x v="1"/>
  </r>
  <r>
    <x v="1"/>
  </r>
  <r>
    <x v="1"/>
  </r>
  <r>
    <x v="1"/>
  </r>
  <r>
    <x v="1"/>
  </r>
  <r>
    <x v="1"/>
  </r>
  <r>
    <x v="1"/>
  </r>
  <r>
    <x v="1"/>
  </r>
  <r>
    <x v="1"/>
  </r>
  <r>
    <x v="1"/>
  </r>
  <r>
    <x v="2"/>
  </r>
  <r>
    <x v="2"/>
  </r>
  <r>
    <x v="2"/>
  </r>
  <r>
    <x v="2"/>
  </r>
  <r>
    <x v="2"/>
  </r>
  <r>
    <x v="2"/>
  </r>
  <r>
    <x v="2"/>
  </r>
  <r>
    <x v="2"/>
  </r>
  <r>
    <x v="1"/>
  </r>
  <r>
    <x v="0"/>
  </r>
  <r>
    <x v="1"/>
  </r>
  <r>
    <x v="1"/>
  </r>
  <r>
    <x v="1"/>
  </r>
  <r>
    <x v="1"/>
  </r>
  <r>
    <x v="1"/>
  </r>
  <r>
    <x v="1"/>
  </r>
  <r>
    <x v="1"/>
  </r>
  <r>
    <x v="1"/>
  </r>
  <r>
    <x v="1"/>
  </r>
  <r>
    <x v="1"/>
  </r>
  <r>
    <x v="1"/>
  </r>
  <r>
    <x v="1"/>
  </r>
  <r>
    <x v="1"/>
  </r>
  <r>
    <x v="1"/>
  </r>
  <r>
    <x v="1"/>
  </r>
  <r>
    <x v="1"/>
  </r>
  <r>
    <x v="1"/>
  </r>
  <r>
    <x v="2"/>
  </r>
  <r>
    <x v="2"/>
  </r>
  <r>
    <x v="2"/>
  </r>
  <r>
    <x v="2"/>
  </r>
  <r>
    <x v="2"/>
  </r>
  <r>
    <x v="2"/>
  </r>
  <r>
    <x v="2"/>
  </r>
  <r>
    <x v="2"/>
  </r>
  <r>
    <x v="0"/>
  </r>
  <r>
    <x v="0"/>
  </r>
  <r>
    <x v="0"/>
  </r>
  <r>
    <x v="0"/>
  </r>
  <r>
    <x v="0"/>
  </r>
  <r>
    <x v="0"/>
  </r>
  <r>
    <x v="0"/>
  </r>
  <r>
    <x v="0"/>
  </r>
  <r>
    <x v="0"/>
  </r>
  <r>
    <x v="0"/>
  </r>
  <r>
    <x v="0"/>
  </r>
  <r>
    <x v="0"/>
  </r>
  <r>
    <x v="1"/>
  </r>
  <r>
    <x v="2"/>
  </r>
  <r>
    <x v="2"/>
  </r>
  <r>
    <x v="2"/>
  </r>
  <r>
    <x v="2"/>
  </r>
  <r>
    <x v="2"/>
  </r>
  <r>
    <x v="2"/>
  </r>
  <r>
    <x v="2"/>
  </r>
  <r>
    <x v="2"/>
  </r>
  <r>
    <x v="2"/>
  </r>
  <r>
    <x v="2"/>
  </r>
  <r>
    <x v="1"/>
  </r>
  <r>
    <x v="1"/>
  </r>
  <r>
    <x v="1"/>
  </r>
  <r>
    <x v="2"/>
  </r>
  <r>
    <x v="1"/>
  </r>
  <r>
    <x v="2"/>
  </r>
  <r>
    <x v="0"/>
  </r>
  <r>
    <x v="1"/>
  </r>
  <r>
    <x v="1"/>
  </r>
  <r>
    <x v="1"/>
  </r>
  <r>
    <x v="1"/>
  </r>
  <r>
    <x v="1"/>
  </r>
  <r>
    <x v="1"/>
  </r>
  <r>
    <x v="2"/>
  </r>
  <r>
    <x v="2"/>
  </r>
  <r>
    <x v="0"/>
  </r>
  <r>
    <x v="0"/>
  </r>
  <r>
    <x v="0"/>
  </r>
  <r>
    <x v="0"/>
  </r>
  <r>
    <x v="0"/>
  </r>
  <r>
    <x v="0"/>
  </r>
  <r>
    <x v="0"/>
  </r>
  <r>
    <x v="0"/>
  </r>
  <r>
    <x v="0"/>
  </r>
  <r>
    <x v="0"/>
  </r>
  <r>
    <x v="0"/>
  </r>
  <r>
    <x v="0"/>
  </r>
  <r>
    <x v="0"/>
  </r>
  <r>
    <x v="0"/>
  </r>
  <r>
    <x v="0"/>
  </r>
  <r>
    <x v="0"/>
  </r>
  <r>
    <x v="0"/>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2"/>
  </r>
  <r>
    <x v="2"/>
  </r>
  <r>
    <x v="2"/>
  </r>
  <r>
    <x v="2"/>
  </r>
  <r>
    <x v="2"/>
  </r>
  <r>
    <x v="2"/>
  </r>
  <r>
    <x v="2"/>
  </r>
  <r>
    <x v="2"/>
  </r>
  <r>
    <x v="2"/>
  </r>
  <r>
    <x v="2"/>
  </r>
  <r>
    <x v="2"/>
  </r>
  <r>
    <x v="2"/>
  </r>
  <r>
    <x v="2"/>
  </r>
  <r>
    <x v="2"/>
  </r>
  <r>
    <x v="2"/>
  </r>
  <r>
    <x v="2"/>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1"/>
  </r>
  <r>
    <x v="1"/>
  </r>
  <r>
    <x v="1"/>
  </r>
  <r>
    <x v="0"/>
  </r>
  <r>
    <x v="0"/>
  </r>
  <r>
    <x v="0"/>
  </r>
  <r>
    <x v="0"/>
  </r>
  <r>
    <x v="0"/>
  </r>
  <r>
    <x v="0"/>
  </r>
  <r>
    <x v="0"/>
  </r>
  <r>
    <x v="0"/>
  </r>
  <r>
    <x v="0"/>
  </r>
  <r>
    <x v="0"/>
  </r>
  <r>
    <x v="0"/>
  </r>
  <r>
    <x v="1"/>
  </r>
  <r>
    <x v="1"/>
  </r>
  <r>
    <x v="1"/>
  </r>
  <r>
    <x v="1"/>
  </r>
  <r>
    <x v="1"/>
  </r>
  <r>
    <x v="1"/>
  </r>
  <r>
    <x v="1"/>
  </r>
  <r>
    <x v="1"/>
  </r>
  <r>
    <x v="1"/>
  </r>
  <r>
    <x v="1"/>
  </r>
  <r>
    <x v="1"/>
  </r>
  <r>
    <x v="1"/>
  </r>
  <r>
    <x v="1"/>
  </r>
  <r>
    <x v="1"/>
  </r>
  <r>
    <x v="1"/>
  </r>
  <r>
    <x v="1"/>
  </r>
  <r>
    <x v="1"/>
  </r>
  <r>
    <x v="1"/>
  </r>
  <r>
    <x v="2"/>
  </r>
  <r>
    <x v="2"/>
  </r>
  <r>
    <x v="2"/>
  </r>
  <r>
    <x v="2"/>
  </r>
  <r>
    <x v="2"/>
  </r>
  <r>
    <x v="2"/>
  </r>
  <r>
    <x v="2"/>
  </r>
  <r>
    <x v="2"/>
  </r>
  <r>
    <x v="2"/>
  </r>
  <r>
    <x v="0"/>
  </r>
  <r>
    <x v="0"/>
  </r>
  <r>
    <x v="0"/>
  </r>
  <r>
    <x v="0"/>
  </r>
  <r>
    <x v="0"/>
  </r>
  <r>
    <x v="0"/>
  </r>
  <r>
    <x v="0"/>
  </r>
  <r>
    <x v="0"/>
  </r>
  <r>
    <x v="0"/>
  </r>
  <r>
    <x v="0"/>
  </r>
  <r>
    <x v="0"/>
  </r>
  <r>
    <x v="0"/>
  </r>
  <r>
    <x v="1"/>
  </r>
  <r>
    <x v="1"/>
  </r>
  <r>
    <x v="1"/>
  </r>
  <r>
    <x v="1"/>
  </r>
  <r>
    <x v="1"/>
  </r>
  <r>
    <x v="1"/>
  </r>
  <r>
    <x v="1"/>
  </r>
  <r>
    <x v="1"/>
  </r>
  <r>
    <x v="1"/>
  </r>
  <r>
    <x v="1"/>
  </r>
  <r>
    <x v="1"/>
  </r>
  <r>
    <x v="1"/>
  </r>
  <r>
    <x v="1"/>
  </r>
  <r>
    <x v="1"/>
  </r>
  <r>
    <x v="1"/>
  </r>
  <r>
    <x v="1"/>
  </r>
  <r>
    <x v="1"/>
  </r>
  <r>
    <x v="1"/>
  </r>
  <r>
    <x v="1"/>
  </r>
  <r>
    <x v="1"/>
  </r>
  <r>
    <x v="2"/>
  </r>
  <r>
    <x v="1"/>
  </r>
  <r>
    <x v="2"/>
  </r>
  <r>
    <x v="2"/>
  </r>
  <r>
    <x v="2"/>
  </r>
  <r>
    <x v="2"/>
  </r>
  <r>
    <x v="2"/>
  </r>
  <r>
    <x v="2"/>
  </r>
  <r>
    <x v="2"/>
  </r>
  <r>
    <x v="2"/>
  </r>
  <r>
    <x v="0"/>
  </r>
  <r>
    <x v="0"/>
  </r>
  <r>
    <x v="0"/>
  </r>
  <r>
    <x v="0"/>
  </r>
  <r>
    <x v="0"/>
  </r>
  <r>
    <x v="0"/>
  </r>
  <r>
    <x v="0"/>
  </r>
  <r>
    <x v="0"/>
  </r>
  <r>
    <x v="0"/>
  </r>
  <r>
    <x v="2"/>
  </r>
  <r>
    <x v="2"/>
  </r>
  <r>
    <x v="2"/>
  </r>
  <r>
    <x v="2"/>
  </r>
  <r>
    <x v="2"/>
  </r>
  <r>
    <x v="0"/>
  </r>
  <r>
    <x v="1"/>
  </r>
  <r>
    <x v="0"/>
  </r>
  <r>
    <x v="0"/>
  </r>
  <r>
    <x v="1"/>
  </r>
  <r>
    <x v="1"/>
  </r>
  <r>
    <x v="1"/>
  </r>
  <r>
    <x v="1"/>
  </r>
  <r>
    <x v="1"/>
  </r>
  <r>
    <x v="1"/>
  </r>
  <r>
    <x v="1"/>
  </r>
  <r>
    <x v="1"/>
  </r>
  <r>
    <x v="2"/>
  </r>
  <r>
    <x v="2"/>
  </r>
  <r>
    <x v="0"/>
  </r>
  <r>
    <x v="1"/>
  </r>
  <r>
    <x v="1"/>
  </r>
  <r>
    <x v="1"/>
  </r>
  <r>
    <x v="1"/>
  </r>
  <r>
    <x v="2"/>
  </r>
  <r>
    <x v="2"/>
  </r>
  <r>
    <x v="2"/>
  </r>
  <r>
    <x v="0"/>
  </r>
  <r>
    <x v="0"/>
  </r>
  <r>
    <x v="0"/>
  </r>
  <r>
    <x v="0"/>
  </r>
  <r>
    <x v="0"/>
  </r>
  <r>
    <x v="0"/>
  </r>
  <r>
    <x v="0"/>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2"/>
  </r>
  <r>
    <x v="2"/>
  </r>
  <r>
    <x v="2"/>
  </r>
  <r>
    <x v="2"/>
  </r>
  <r>
    <x v="2"/>
  </r>
  <r>
    <x v="2"/>
  </r>
  <r>
    <x v="2"/>
  </r>
  <r>
    <x v="2"/>
  </r>
  <r>
    <x v="2"/>
  </r>
  <r>
    <x v="2"/>
  </r>
  <r>
    <x v="2"/>
  </r>
  <r>
    <x v="2"/>
  </r>
  <r>
    <x v="2"/>
  </r>
  <r>
    <x v="2"/>
  </r>
  <r>
    <x v="2"/>
  </r>
  <r>
    <x v="2"/>
  </r>
  <r>
    <x v="2"/>
  </r>
  <r>
    <x v="2"/>
  </r>
  <r>
    <x v="0"/>
  </r>
  <r>
    <x v="0"/>
  </r>
  <r>
    <x v="1"/>
  </r>
  <r>
    <x v="1"/>
  </r>
  <r>
    <x v="1"/>
  </r>
  <r>
    <x v="1"/>
  </r>
  <r>
    <x v="1"/>
  </r>
  <r>
    <x v="1"/>
  </r>
  <r>
    <x v="1"/>
  </r>
  <r>
    <x v="1"/>
  </r>
  <r>
    <x v="1"/>
  </r>
  <r>
    <x v="1"/>
  </r>
  <r>
    <x v="1"/>
  </r>
  <r>
    <x v="1"/>
  </r>
  <r>
    <x v="2"/>
  </r>
  <r>
    <x v="2"/>
  </r>
  <r>
    <x v="2"/>
  </r>
  <r>
    <x v="2"/>
  </r>
  <r>
    <x v="0"/>
  </r>
  <r>
    <x v="0"/>
  </r>
  <r>
    <x v="1"/>
  </r>
  <r>
    <x v="1"/>
  </r>
  <r>
    <x v="1"/>
  </r>
  <r>
    <x v="1"/>
  </r>
  <r>
    <x v="1"/>
  </r>
  <r>
    <x v="2"/>
  </r>
  <r>
    <x v="2"/>
  </r>
  <r>
    <x v="2"/>
  </r>
  <r>
    <x v="0"/>
  </r>
  <r>
    <x v="0"/>
  </r>
  <r>
    <x v="0"/>
  </r>
  <r>
    <x v="0"/>
  </r>
  <r>
    <x v="1"/>
  </r>
  <r>
    <x v="1"/>
  </r>
  <r>
    <x v="1"/>
  </r>
  <r>
    <x v="1"/>
  </r>
  <r>
    <x v="1"/>
  </r>
  <r>
    <x v="1"/>
  </r>
  <r>
    <x v="1"/>
  </r>
  <r>
    <x v="1"/>
  </r>
  <r>
    <x v="1"/>
  </r>
  <r>
    <x v="1"/>
  </r>
  <r>
    <x v="1"/>
  </r>
  <r>
    <x v="1"/>
  </r>
  <r>
    <x v="1"/>
  </r>
  <r>
    <x v="1"/>
  </r>
  <r>
    <x v="1"/>
  </r>
  <r>
    <x v="1"/>
  </r>
  <r>
    <x v="1"/>
  </r>
  <r>
    <x v="1"/>
  </r>
  <r>
    <x v="1"/>
  </r>
  <r>
    <x v="1"/>
  </r>
  <r>
    <x v="1"/>
  </r>
  <r>
    <x v="1"/>
  </r>
  <r>
    <x v="2"/>
  </r>
  <r>
    <x v="2"/>
  </r>
  <r>
    <x v="2"/>
  </r>
  <r>
    <x v="2"/>
  </r>
  <r>
    <x v="2"/>
  </r>
  <r>
    <x v="2"/>
  </r>
  <r>
    <x v="2"/>
  </r>
  <r>
    <x v="2"/>
  </r>
  <r>
    <x v="2"/>
  </r>
  <r>
    <x v="2"/>
  </r>
  <r>
    <x v="2"/>
  </r>
  <r>
    <x v="2"/>
  </r>
  <r>
    <x v="2"/>
  </r>
  <r>
    <x v="2"/>
  </r>
  <r>
    <x v="2"/>
  </r>
  <r>
    <x v="2"/>
  </r>
  <r>
    <x v="2"/>
  </r>
  <r>
    <x v="2"/>
  </r>
  <r>
    <x v="0"/>
  </r>
  <r>
    <x v="1"/>
  </r>
  <r>
    <x v="1"/>
  </r>
  <r>
    <x v="1"/>
  </r>
  <r>
    <x v="1"/>
  </r>
  <r>
    <x v="1"/>
  </r>
  <r>
    <x v="1"/>
  </r>
  <r>
    <x v="1"/>
  </r>
  <r>
    <x v="1"/>
  </r>
  <r>
    <x v="1"/>
  </r>
  <r>
    <x v="2"/>
  </r>
  <r>
    <x v="2"/>
  </r>
  <r>
    <x v="2"/>
  </r>
  <r>
    <x v="2"/>
  </r>
  <r>
    <x v="2"/>
  </r>
  <r>
    <x v="2"/>
  </r>
  <r>
    <x v="2"/>
  </r>
  <r>
    <x v="2"/>
  </r>
  <r>
    <x v="2"/>
  </r>
  <r>
    <x v="2"/>
  </r>
  <r>
    <x v="2"/>
  </r>
  <r>
    <x v="2"/>
  </r>
  <r>
    <x v="2"/>
  </r>
  <r>
    <x v="1"/>
  </r>
  <r>
    <x v="1"/>
  </r>
  <r>
    <x v="1"/>
  </r>
  <r>
    <x v="1"/>
  </r>
  <r>
    <x v="1"/>
  </r>
  <r>
    <x v="1"/>
  </r>
  <r>
    <x v="1"/>
  </r>
  <r>
    <x v="1"/>
  </r>
  <r>
    <x v="1"/>
  </r>
  <r>
    <x v="1"/>
  </r>
  <r>
    <x v="1"/>
  </r>
  <r>
    <x v="1"/>
  </r>
  <r>
    <x v="1"/>
  </r>
  <r>
    <x v="1"/>
  </r>
  <r>
    <x v="1"/>
  </r>
  <r>
    <x v="1"/>
  </r>
  <r>
    <x v="1"/>
  </r>
  <r>
    <x v="1"/>
  </r>
  <r>
    <x v="1"/>
  </r>
  <r>
    <x v="2"/>
  </r>
  <r>
    <x v="2"/>
  </r>
  <r>
    <x v="2"/>
  </r>
  <r>
    <x v="2"/>
  </r>
  <r>
    <x v="2"/>
  </r>
  <r>
    <x v="2"/>
  </r>
  <r>
    <x v="1"/>
  </r>
  <r>
    <x v="2"/>
  </r>
  <r>
    <x v="2"/>
  </r>
  <r>
    <x v="2"/>
  </r>
  <r>
    <x v="2"/>
  </r>
  <r>
    <x v="2"/>
  </r>
  <r>
    <x v="2"/>
  </r>
  <r>
    <x v="2"/>
  </r>
  <r>
    <x v="2"/>
  </r>
  <r>
    <x v="0"/>
  </r>
  <r>
    <x v="0"/>
  </r>
  <r>
    <x v="0"/>
  </r>
  <r>
    <x v="0"/>
  </r>
  <r>
    <x v="0"/>
  </r>
  <r>
    <x v="1"/>
  </r>
  <r>
    <x v="1"/>
  </r>
  <r>
    <x v="1"/>
  </r>
  <r>
    <x v="2"/>
  </r>
  <r>
    <x v="2"/>
  </r>
  <r>
    <x v="2"/>
  </r>
  <r>
    <x v="2"/>
  </r>
  <r>
    <x v="0"/>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2"/>
  </r>
  <r>
    <x v="0"/>
  </r>
  <r>
    <x v="1"/>
  </r>
  <r>
    <x v="1"/>
  </r>
  <r>
    <x v="1"/>
  </r>
  <r>
    <x v="1"/>
  </r>
  <r>
    <x v="1"/>
  </r>
  <r>
    <x v="1"/>
  </r>
  <r>
    <x v="1"/>
  </r>
  <r>
    <x v="1"/>
  </r>
  <r>
    <x v="1"/>
  </r>
  <r>
    <x v="1"/>
  </r>
  <r>
    <x v="1"/>
  </r>
  <r>
    <x v="1"/>
  </r>
  <r>
    <x v="2"/>
  </r>
  <r>
    <x v="2"/>
  </r>
  <r>
    <x v="2"/>
  </r>
  <r>
    <x v="2"/>
  </r>
  <r>
    <x v="2"/>
  </r>
  <r>
    <x v="2"/>
  </r>
  <r>
    <x v="2"/>
  </r>
  <r>
    <x v="2"/>
  </r>
  <r>
    <x v="2"/>
  </r>
  <r>
    <x v="2"/>
  </r>
  <r>
    <x v="0"/>
  </r>
  <r>
    <x v="1"/>
  </r>
  <r>
    <x v="1"/>
  </r>
  <r>
    <x v="1"/>
  </r>
  <r>
    <x v="1"/>
  </r>
  <r>
    <x v="2"/>
  </r>
  <r>
    <x v="2"/>
  </r>
  <r>
    <x v="2"/>
  </r>
  <r>
    <x v="0"/>
  </r>
  <r>
    <x v="0"/>
  </r>
  <r>
    <x v="1"/>
  </r>
  <r>
    <x v="1"/>
  </r>
  <r>
    <x v="1"/>
  </r>
  <r>
    <x v="1"/>
  </r>
  <r>
    <x v="1"/>
  </r>
  <r>
    <x v="1"/>
  </r>
  <r>
    <x v="1"/>
  </r>
  <r>
    <x v="1"/>
  </r>
  <r>
    <x v="1"/>
  </r>
  <r>
    <x v="1"/>
  </r>
  <r>
    <x v="1"/>
  </r>
  <r>
    <x v="2"/>
  </r>
  <r>
    <x v="2"/>
  </r>
  <r>
    <x v="2"/>
  </r>
  <r>
    <x v="2"/>
  </r>
  <r>
    <x v="2"/>
  </r>
  <r>
    <x v="2"/>
  </r>
  <r>
    <x v="2"/>
  </r>
  <r>
    <x v="2"/>
  </r>
  <r>
    <x v="2"/>
  </r>
  <r>
    <x v="2"/>
  </r>
  <r>
    <x v="2"/>
  </r>
  <r>
    <x v="2"/>
  </r>
  <r>
    <x v="0"/>
  </r>
  <r>
    <x v="0"/>
  </r>
  <r>
    <x v="0"/>
  </r>
  <r>
    <x v="0"/>
  </r>
  <r>
    <x v="0"/>
  </r>
  <r>
    <x v="0"/>
  </r>
  <r>
    <x v="1"/>
  </r>
  <r>
    <x v="2"/>
  </r>
  <r>
    <x v="2"/>
  </r>
  <r>
    <x v="2"/>
  </r>
  <r>
    <x v="2"/>
  </r>
  <r>
    <x v="2"/>
  </r>
  <r>
    <x v="2"/>
  </r>
  <r>
    <x v="2"/>
  </r>
  <r>
    <x v="2"/>
  </r>
  <r>
    <x v="2"/>
  </r>
  <r>
    <x v="0"/>
  </r>
  <r>
    <x v="0"/>
  </r>
  <r>
    <x v="0"/>
  </r>
  <r>
    <x v="1"/>
  </r>
  <r>
    <x v="1"/>
  </r>
  <r>
    <x v="1"/>
  </r>
  <r>
    <x v="1"/>
  </r>
  <r>
    <x v="1"/>
  </r>
  <r>
    <x v="1"/>
  </r>
  <r>
    <x v="1"/>
  </r>
  <r>
    <x v="1"/>
  </r>
  <r>
    <x v="2"/>
  </r>
  <r>
    <x v="2"/>
  </r>
  <r>
    <x v="2"/>
  </r>
  <r>
    <x v="0"/>
  </r>
  <r>
    <x v="0"/>
  </r>
  <r>
    <x v="0"/>
  </r>
  <r>
    <x v="0"/>
  </r>
  <r>
    <x v="0"/>
  </r>
  <r>
    <x v="0"/>
  </r>
  <r>
    <x v="0"/>
  </r>
  <r>
    <x v="0"/>
  </r>
  <r>
    <x v="0"/>
  </r>
  <r>
    <x v="0"/>
  </r>
  <r>
    <x v="0"/>
  </r>
  <r>
    <x v="0"/>
  </r>
  <r>
    <x v="0"/>
  </r>
  <r>
    <x v="0"/>
  </r>
  <r>
    <x v="0"/>
  </r>
  <r>
    <x v="0"/>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2"/>
  </r>
  <r>
    <x v="2"/>
  </r>
  <r>
    <x v="2"/>
  </r>
  <r>
    <x v="2"/>
  </r>
  <r>
    <x v="2"/>
  </r>
  <r>
    <x v="2"/>
  </r>
  <r>
    <x v="2"/>
  </r>
  <r>
    <x v="2"/>
  </r>
  <r>
    <x v="2"/>
  </r>
  <r>
    <x v="2"/>
  </r>
  <r>
    <x v="2"/>
  </r>
  <r>
    <x v="2"/>
  </r>
  <r>
    <x v="2"/>
  </r>
  <r>
    <x v="2"/>
  </r>
  <r>
    <x v="2"/>
  </r>
  <r>
    <x v="2"/>
  </r>
  <r>
    <x v="2"/>
  </r>
  <r>
    <x v="2"/>
  </r>
  <r>
    <x v="2"/>
  </r>
  <r>
    <x v="2"/>
  </r>
  <r>
    <x v="2"/>
  </r>
  <r>
    <x v="2"/>
  </r>
  <r>
    <x v="2"/>
  </r>
  <r>
    <x v="2"/>
  </r>
  <r>
    <x v="2"/>
  </r>
  <r>
    <x v="2"/>
  </r>
  <r>
    <x v="2"/>
  </r>
  <r>
    <x v="2"/>
  </r>
  <r>
    <x v="0"/>
  </r>
  <r>
    <x v="0"/>
  </r>
  <r>
    <x v="0"/>
  </r>
  <r>
    <x v="0"/>
  </r>
  <r>
    <x v="0"/>
  </r>
  <r>
    <x v="0"/>
  </r>
  <r>
    <x v="1"/>
  </r>
  <r>
    <x v="1"/>
  </r>
  <r>
    <x v="1"/>
  </r>
  <r>
    <x v="1"/>
  </r>
  <r>
    <x v="1"/>
  </r>
  <r>
    <x v="1"/>
  </r>
  <r>
    <x v="1"/>
  </r>
  <r>
    <x v="1"/>
  </r>
  <r>
    <x v="1"/>
  </r>
  <r>
    <x v="1"/>
  </r>
  <r>
    <x v="1"/>
  </r>
  <r>
    <x v="1"/>
  </r>
  <r>
    <x v="1"/>
  </r>
  <r>
    <x v="1"/>
  </r>
  <r>
    <x v="1"/>
  </r>
  <r>
    <x v="2"/>
  </r>
  <r>
    <x v="2"/>
  </r>
  <r>
    <x v="2"/>
  </r>
  <r>
    <x v="2"/>
  </r>
  <r>
    <x v="2"/>
  </r>
  <r>
    <x v="2"/>
  </r>
  <r>
    <x v="2"/>
  </r>
  <r>
    <x v="0"/>
  </r>
  <r>
    <x v="0"/>
  </r>
  <r>
    <x v="0"/>
  </r>
  <r>
    <x v="0"/>
  </r>
  <r>
    <x v="1"/>
  </r>
  <r>
    <x v="1"/>
  </r>
  <r>
    <x v="1"/>
  </r>
  <r>
    <x v="1"/>
  </r>
  <r>
    <x v="1"/>
  </r>
  <r>
    <x v="1"/>
  </r>
  <r>
    <x v="1"/>
  </r>
  <r>
    <x v="1"/>
  </r>
  <r>
    <x v="1"/>
  </r>
  <r>
    <x v="1"/>
  </r>
  <r>
    <x v="1"/>
  </r>
  <r>
    <x v="1"/>
  </r>
  <r>
    <x v="1"/>
  </r>
  <r>
    <x v="1"/>
  </r>
  <r>
    <x v="1"/>
  </r>
  <r>
    <x v="1"/>
  </r>
  <r>
    <x v="1"/>
  </r>
  <r>
    <x v="1"/>
  </r>
  <r>
    <x v="1"/>
  </r>
  <r>
    <x v="1"/>
  </r>
  <r>
    <x v="1"/>
  </r>
  <r>
    <x v="1"/>
  </r>
  <r>
    <x v="1"/>
  </r>
  <r>
    <x v="1"/>
  </r>
  <r>
    <x v="1"/>
  </r>
  <r>
    <x v="1"/>
  </r>
  <r>
    <x v="1"/>
  </r>
  <r>
    <x v="1"/>
  </r>
  <r>
    <x v="1"/>
  </r>
  <r>
    <x v="2"/>
  </r>
  <r>
    <x v="2"/>
  </r>
  <r>
    <x v="2"/>
  </r>
  <r>
    <x v="2"/>
  </r>
  <r>
    <x v="2"/>
  </r>
  <r>
    <x v="2"/>
  </r>
  <r>
    <x v="2"/>
  </r>
  <r>
    <x v="2"/>
  </r>
  <r>
    <x v="2"/>
  </r>
  <r>
    <x v="2"/>
  </r>
  <r>
    <x v="2"/>
  </r>
  <r>
    <x v="2"/>
  </r>
  <r>
    <x v="2"/>
  </r>
  <r>
    <x v="2"/>
  </r>
  <r>
    <x v="2"/>
  </r>
  <r>
    <x v="2"/>
  </r>
  <r>
    <x v="2"/>
  </r>
  <r>
    <x v="2"/>
  </r>
  <r>
    <x v="2"/>
  </r>
  <r>
    <x v="2"/>
  </r>
  <r>
    <x v="2"/>
  </r>
  <r>
    <x v="2"/>
  </r>
  <r>
    <x v="2"/>
  </r>
  <r>
    <x v="2"/>
  </r>
  <r>
    <x v="2"/>
  </r>
  <r>
    <x v="1"/>
  </r>
  <r>
    <x v="1"/>
  </r>
  <r>
    <x v="1"/>
  </r>
  <r>
    <x v="1"/>
  </r>
  <r>
    <x v="2"/>
  </r>
  <r>
    <x v="0"/>
  </r>
  <r>
    <x v="1"/>
  </r>
  <r>
    <x v="1"/>
  </r>
  <r>
    <x v="1"/>
  </r>
  <r>
    <x v="1"/>
  </r>
  <r>
    <x v="2"/>
  </r>
  <r>
    <x v="2"/>
  </r>
  <r>
    <x v="2"/>
  </r>
  <r>
    <x v="2"/>
  </r>
  <r>
    <x v="2"/>
  </r>
  <r>
    <x v="2"/>
  </r>
  <r>
    <x v="1"/>
  </r>
  <r>
    <x v="0"/>
  </r>
  <r>
    <x v="1"/>
  </r>
  <r>
    <x v="0"/>
  </r>
  <r>
    <x v="0"/>
  </r>
  <r>
    <x v="0"/>
  </r>
  <r>
    <x v="0"/>
  </r>
  <r>
    <x v="1"/>
  </r>
  <r>
    <x v="1"/>
  </r>
  <r>
    <x v="1"/>
  </r>
  <r>
    <x v="1"/>
  </r>
  <r>
    <x v="1"/>
  </r>
  <r>
    <x v="1"/>
  </r>
  <r>
    <x v="1"/>
  </r>
  <r>
    <x v="1"/>
  </r>
  <r>
    <x v="1"/>
  </r>
  <r>
    <x v="2"/>
  </r>
  <r>
    <x v="2"/>
  </r>
  <r>
    <x v="2"/>
  </r>
  <r>
    <x v="2"/>
  </r>
  <r>
    <x v="2"/>
  </r>
  <r>
    <x v="2"/>
  </r>
  <r>
    <x v="2"/>
  </r>
  <r>
    <x v="2"/>
  </r>
  <r>
    <x v="1"/>
  </r>
  <r>
    <x v="1"/>
  </r>
  <r>
    <x v="1"/>
  </r>
  <r>
    <x v="1"/>
  </r>
  <r>
    <x v="1"/>
  </r>
  <r>
    <x v="1"/>
  </r>
  <r>
    <x v="1"/>
  </r>
  <r>
    <x v="2"/>
  </r>
  <r>
    <x v="2"/>
  </r>
  <r>
    <x v="2"/>
  </r>
  <r>
    <x v="2"/>
  </r>
  <r>
    <x v="2"/>
  </r>
  <r>
    <x v="2"/>
  </r>
  <r>
    <x v="1"/>
  </r>
  <r>
    <x v="1"/>
  </r>
  <r>
    <x v="1"/>
  </r>
  <r>
    <x v="1"/>
  </r>
  <r>
    <x v="1"/>
  </r>
  <r>
    <x v="1"/>
  </r>
  <r>
    <x v="1"/>
  </r>
  <r>
    <x v="1"/>
  </r>
  <r>
    <x v="1"/>
  </r>
  <r>
    <x v="2"/>
  </r>
  <r>
    <x v="2"/>
  </r>
  <r>
    <x v="2"/>
  </r>
  <r>
    <x v="2"/>
  </r>
  <r>
    <x v="2"/>
  </r>
  <r>
    <x v="0"/>
  </r>
  <r>
    <x v="0"/>
  </r>
  <r>
    <x v="0"/>
  </r>
  <r>
    <x v="0"/>
  </r>
  <r>
    <x v="0"/>
  </r>
  <r>
    <x v="1"/>
  </r>
  <r>
    <x v="2"/>
  </r>
  <r>
    <x v="2"/>
  </r>
  <r>
    <x v="2"/>
  </r>
  <r>
    <x v="2"/>
  </r>
  <r>
    <x v="2"/>
  </r>
  <r>
    <x v="2"/>
  </r>
  <r>
    <x v="0"/>
  </r>
  <r>
    <x v="1"/>
  </r>
  <r>
    <x v="1"/>
  </r>
  <r>
    <x v="1"/>
  </r>
  <r>
    <x v="1"/>
  </r>
  <r>
    <x v="1"/>
  </r>
  <r>
    <x v="1"/>
  </r>
  <r>
    <x v="1"/>
  </r>
  <r>
    <x v="1"/>
  </r>
  <r>
    <x v="1"/>
  </r>
  <r>
    <x v="1"/>
  </r>
  <r>
    <x v="2"/>
  </r>
  <r>
    <x v="2"/>
  </r>
  <r>
    <x v="2"/>
  </r>
  <r>
    <x v="2"/>
  </r>
  <r>
    <x v="2"/>
  </r>
  <r>
    <x v="1"/>
  </r>
  <r>
    <x v="2"/>
  </r>
  <r>
    <x v="2"/>
  </r>
  <r>
    <x v="2"/>
  </r>
  <r>
    <x v="2"/>
  </r>
  <r>
    <x v="2"/>
  </r>
  <r>
    <x v="2"/>
  </r>
  <r>
    <x v="0"/>
  </r>
  <r>
    <x v="0"/>
  </r>
  <r>
    <x v="0"/>
  </r>
  <r>
    <x v="0"/>
  </r>
  <r>
    <x v="0"/>
  </r>
  <r>
    <x v="0"/>
  </r>
  <r>
    <x v="1"/>
  </r>
  <r>
    <x v="1"/>
  </r>
  <r>
    <x v="2"/>
  </r>
  <r>
    <x v="2"/>
  </r>
  <r>
    <x v="0"/>
  </r>
  <r>
    <x v="0"/>
  </r>
  <r>
    <x v="0"/>
  </r>
  <r>
    <x v="0"/>
  </r>
  <r>
    <x v="0"/>
  </r>
  <r>
    <x v="0"/>
  </r>
  <r>
    <x v="0"/>
  </r>
  <r>
    <x v="0"/>
  </r>
  <r>
    <x v="0"/>
  </r>
  <r>
    <x v="0"/>
  </r>
  <r>
    <x v="1"/>
  </r>
  <r>
    <x v="1"/>
  </r>
  <r>
    <x v="1"/>
  </r>
  <r>
    <x v="2"/>
  </r>
  <r>
    <x v="2"/>
  </r>
  <r>
    <x v="2"/>
  </r>
  <r>
    <x v="2"/>
  </r>
  <r>
    <x v="2"/>
  </r>
  <r>
    <x v="2"/>
  </r>
  <r>
    <x v="2"/>
  </r>
  <r>
    <x v="2"/>
  </r>
  <r>
    <x v="2"/>
  </r>
  <r>
    <x v="2"/>
  </r>
  <r>
    <x v="2"/>
  </r>
  <r>
    <x v="2"/>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83">
  <r>
    <x v="0"/>
    <x v="0"/>
    <x v="0"/>
    <x v="0"/>
    <x v="0"/>
    <s v="All Seasons"/>
    <x v="0"/>
    <s v="Rural"/>
    <x v="0"/>
    <x v="0"/>
  </r>
  <r>
    <x v="0"/>
    <x v="1"/>
    <x v="0"/>
    <x v="1"/>
    <x v="0"/>
    <s v="All Seasons"/>
    <x v="0"/>
    <s v="Rural"/>
    <x v="0"/>
    <x v="0"/>
  </r>
  <r>
    <x v="0"/>
    <x v="0"/>
    <x v="0"/>
    <x v="1"/>
    <x v="0"/>
    <s v="Summer"/>
    <x v="0"/>
    <s v="Rural"/>
    <x v="0"/>
    <x v="0"/>
  </r>
  <r>
    <x v="0"/>
    <x v="2"/>
    <x v="0"/>
    <x v="1"/>
    <x v="0"/>
    <s v="All Seasons"/>
    <x v="0"/>
    <s v="Suburban"/>
    <x v="0"/>
    <x v="0"/>
  </r>
  <r>
    <x v="0"/>
    <x v="2"/>
    <x v="0"/>
    <x v="1"/>
    <x v="0"/>
    <s v="Summer"/>
    <x v="0"/>
    <s v="Suburban"/>
    <x v="0"/>
    <x v="0"/>
  </r>
  <r>
    <x v="0"/>
    <x v="2"/>
    <x v="0"/>
    <x v="0"/>
    <x v="0"/>
    <s v="Winter"/>
    <x v="0"/>
    <s v="Suburban"/>
    <x v="0"/>
    <x v="0"/>
  </r>
  <r>
    <x v="0"/>
    <x v="2"/>
    <x v="0"/>
    <x v="1"/>
    <x v="0"/>
    <s v="Winter"/>
    <x v="0"/>
    <s v="Suburban"/>
    <x v="0"/>
    <x v="0"/>
  </r>
  <r>
    <x v="1"/>
    <x v="1"/>
    <x v="1"/>
    <x v="0"/>
    <x v="1"/>
    <s v="Summer"/>
    <x v="1"/>
    <s v="Rural"/>
    <x v="1"/>
    <x v="1"/>
  </r>
  <r>
    <x v="1"/>
    <x v="1"/>
    <x v="1"/>
    <x v="0"/>
    <x v="0"/>
    <s v="Summer"/>
    <x v="1"/>
    <s v="Rural"/>
    <x v="1"/>
    <x v="1"/>
  </r>
  <r>
    <x v="1"/>
    <x v="1"/>
    <x v="1"/>
    <x v="0"/>
    <x v="0"/>
    <s v="Winter"/>
    <x v="1"/>
    <s v="Rural"/>
    <x v="1"/>
    <x v="1"/>
  </r>
  <r>
    <x v="1"/>
    <x v="0"/>
    <x v="1"/>
    <x v="1"/>
    <x v="0"/>
    <s v="All Seasons"/>
    <x v="1"/>
    <s v="Suburban"/>
    <x v="1"/>
    <x v="1"/>
  </r>
  <r>
    <x v="1"/>
    <x v="3"/>
    <x v="1"/>
    <x v="1"/>
    <x v="0"/>
    <s v="Summer"/>
    <x v="1"/>
    <s v="Suburban"/>
    <x v="1"/>
    <x v="1"/>
  </r>
  <r>
    <x v="1"/>
    <x v="3"/>
    <x v="1"/>
    <x v="1"/>
    <x v="0"/>
    <s v="Summer"/>
    <x v="1"/>
    <s v="Suburban"/>
    <x v="1"/>
    <x v="1"/>
  </r>
  <r>
    <x v="1"/>
    <x v="3"/>
    <x v="1"/>
    <x v="0"/>
    <x v="0"/>
    <s v="Winter"/>
    <x v="1"/>
    <s v="Suburban"/>
    <x v="1"/>
    <x v="1"/>
  </r>
  <r>
    <x v="1"/>
    <x v="0"/>
    <x v="1"/>
    <x v="1"/>
    <x v="0"/>
    <s v="Winter"/>
    <x v="1"/>
    <s v="Suburban"/>
    <x v="1"/>
    <x v="1"/>
  </r>
  <r>
    <x v="1"/>
    <x v="3"/>
    <x v="1"/>
    <x v="1"/>
    <x v="0"/>
    <s v="Winter"/>
    <x v="1"/>
    <s v="Suburban"/>
    <x v="1"/>
    <x v="1"/>
  </r>
  <r>
    <x v="1"/>
    <x v="1"/>
    <x v="1"/>
    <x v="0"/>
    <x v="0"/>
    <s v="All Seasons"/>
    <x v="1"/>
    <s v="Urban"/>
    <x v="1"/>
    <x v="1"/>
  </r>
  <r>
    <x v="1"/>
    <x v="2"/>
    <x v="1"/>
    <x v="1"/>
    <x v="0"/>
    <s v="All Seasons"/>
    <x v="1"/>
    <s v="Urban"/>
    <x v="1"/>
    <x v="1"/>
  </r>
  <r>
    <x v="1"/>
    <x v="1"/>
    <x v="1"/>
    <x v="1"/>
    <x v="0"/>
    <s v="All Seasons"/>
    <x v="1"/>
    <s v="Urban"/>
    <x v="1"/>
    <x v="1"/>
  </r>
  <r>
    <x v="1"/>
    <x v="1"/>
    <x v="1"/>
    <x v="1"/>
    <x v="0"/>
    <s v="All Seasons"/>
    <x v="1"/>
    <s v="Urban"/>
    <x v="1"/>
    <x v="1"/>
  </r>
  <r>
    <x v="1"/>
    <x v="3"/>
    <x v="1"/>
    <x v="1"/>
    <x v="0"/>
    <s v="Summer"/>
    <x v="1"/>
    <s v="Urban"/>
    <x v="1"/>
    <x v="1"/>
  </r>
  <r>
    <x v="1"/>
    <x v="1"/>
    <x v="1"/>
    <x v="1"/>
    <x v="0"/>
    <s v="Summer"/>
    <x v="1"/>
    <s v="Urban"/>
    <x v="1"/>
    <x v="1"/>
  </r>
  <r>
    <x v="1"/>
    <x v="2"/>
    <x v="1"/>
    <x v="0"/>
    <x v="0"/>
    <s v="Winter"/>
    <x v="1"/>
    <s v="Urban"/>
    <x v="1"/>
    <x v="1"/>
  </r>
  <r>
    <x v="1"/>
    <x v="2"/>
    <x v="1"/>
    <x v="0"/>
    <x v="0"/>
    <s v="Winter"/>
    <x v="1"/>
    <s v="Urban"/>
    <x v="1"/>
    <x v="1"/>
  </r>
  <r>
    <x v="1"/>
    <x v="1"/>
    <x v="1"/>
    <x v="0"/>
    <x v="0"/>
    <s v="Winter"/>
    <x v="1"/>
    <s v="Urban"/>
    <x v="1"/>
    <x v="1"/>
  </r>
  <r>
    <x v="1"/>
    <x v="2"/>
    <x v="1"/>
    <x v="1"/>
    <x v="0"/>
    <s v="Winter"/>
    <x v="1"/>
    <s v="Urban"/>
    <x v="1"/>
    <x v="1"/>
  </r>
  <r>
    <x v="1"/>
    <x v="3"/>
    <x v="1"/>
    <x v="1"/>
    <x v="0"/>
    <s v="Winter"/>
    <x v="1"/>
    <s v="Urban"/>
    <x v="1"/>
    <x v="1"/>
  </r>
  <r>
    <x v="2"/>
    <x v="1"/>
    <x v="2"/>
    <x v="0"/>
    <x v="1"/>
    <s v="Summer"/>
    <x v="2"/>
    <s v="Suburban"/>
    <x v="2"/>
    <x v="2"/>
  </r>
  <r>
    <x v="2"/>
    <x v="1"/>
    <x v="2"/>
    <x v="1"/>
    <x v="0"/>
    <s v="Summer"/>
    <x v="2"/>
    <s v="Suburban"/>
    <x v="2"/>
    <x v="2"/>
  </r>
  <r>
    <x v="2"/>
    <x v="2"/>
    <x v="2"/>
    <x v="0"/>
    <x v="1"/>
    <s v="Winter"/>
    <x v="2"/>
    <s v="Suburban"/>
    <x v="2"/>
    <x v="2"/>
  </r>
  <r>
    <x v="2"/>
    <x v="3"/>
    <x v="2"/>
    <x v="1"/>
    <x v="0"/>
    <s v="Winter"/>
    <x v="2"/>
    <s v="Suburban"/>
    <x v="2"/>
    <x v="2"/>
  </r>
  <r>
    <x v="2"/>
    <x v="3"/>
    <x v="2"/>
    <x v="1"/>
    <x v="0"/>
    <s v="Winter"/>
    <x v="2"/>
    <s v="Suburban"/>
    <x v="2"/>
    <x v="2"/>
  </r>
  <r>
    <x v="2"/>
    <x v="3"/>
    <x v="2"/>
    <x v="1"/>
    <x v="0"/>
    <s v="Winter"/>
    <x v="2"/>
    <s v="Suburban"/>
    <x v="2"/>
    <x v="2"/>
  </r>
  <r>
    <x v="2"/>
    <x v="0"/>
    <x v="2"/>
    <x v="1"/>
    <x v="0"/>
    <s v="All Seasons"/>
    <x v="0"/>
    <s v="Rural"/>
    <x v="2"/>
    <x v="3"/>
  </r>
  <r>
    <x v="2"/>
    <x v="2"/>
    <x v="2"/>
    <x v="1"/>
    <x v="0"/>
    <s v="All Seasons"/>
    <x v="0"/>
    <s v="Rural"/>
    <x v="2"/>
    <x v="3"/>
  </r>
  <r>
    <x v="2"/>
    <x v="1"/>
    <x v="2"/>
    <x v="0"/>
    <x v="1"/>
    <s v="Summer"/>
    <x v="0"/>
    <s v="Rural"/>
    <x v="2"/>
    <x v="3"/>
  </r>
  <r>
    <x v="2"/>
    <x v="3"/>
    <x v="2"/>
    <x v="1"/>
    <x v="0"/>
    <s v="Summer"/>
    <x v="0"/>
    <s v="Rural"/>
    <x v="2"/>
    <x v="3"/>
  </r>
  <r>
    <x v="2"/>
    <x v="3"/>
    <x v="2"/>
    <x v="1"/>
    <x v="0"/>
    <s v="Summer"/>
    <x v="0"/>
    <s v="Rural"/>
    <x v="2"/>
    <x v="3"/>
  </r>
  <r>
    <x v="2"/>
    <x v="3"/>
    <x v="2"/>
    <x v="1"/>
    <x v="0"/>
    <s v="Summer"/>
    <x v="0"/>
    <s v="Rural"/>
    <x v="2"/>
    <x v="3"/>
  </r>
  <r>
    <x v="2"/>
    <x v="2"/>
    <x v="2"/>
    <x v="0"/>
    <x v="0"/>
    <s v="Winter"/>
    <x v="0"/>
    <s v="Rural"/>
    <x v="2"/>
    <x v="3"/>
  </r>
  <r>
    <x v="2"/>
    <x v="2"/>
    <x v="2"/>
    <x v="1"/>
    <x v="0"/>
    <s v="Winter"/>
    <x v="0"/>
    <s v="Rural"/>
    <x v="2"/>
    <x v="3"/>
  </r>
  <r>
    <x v="2"/>
    <x v="3"/>
    <x v="2"/>
    <x v="1"/>
    <x v="0"/>
    <s v="Winter"/>
    <x v="0"/>
    <s v="Rural"/>
    <x v="2"/>
    <x v="3"/>
  </r>
  <r>
    <x v="2"/>
    <x v="3"/>
    <x v="2"/>
    <x v="1"/>
    <x v="0"/>
    <s v="Winter"/>
    <x v="0"/>
    <s v="Rural"/>
    <x v="2"/>
    <x v="3"/>
  </r>
  <r>
    <x v="2"/>
    <x v="0"/>
    <x v="2"/>
    <x v="0"/>
    <x v="0"/>
    <s v="All Seasons"/>
    <x v="0"/>
    <s v="Suburban"/>
    <x v="2"/>
    <x v="3"/>
  </r>
  <r>
    <x v="2"/>
    <x v="0"/>
    <x v="2"/>
    <x v="1"/>
    <x v="0"/>
    <s v="All Seasons"/>
    <x v="0"/>
    <s v="Suburban"/>
    <x v="2"/>
    <x v="3"/>
  </r>
  <r>
    <x v="2"/>
    <x v="2"/>
    <x v="2"/>
    <x v="1"/>
    <x v="0"/>
    <s v="All Seasons"/>
    <x v="0"/>
    <s v="Suburban"/>
    <x v="2"/>
    <x v="3"/>
  </r>
  <r>
    <x v="2"/>
    <x v="3"/>
    <x v="2"/>
    <x v="1"/>
    <x v="0"/>
    <s v="All Seasons"/>
    <x v="0"/>
    <s v="Suburban"/>
    <x v="2"/>
    <x v="3"/>
  </r>
  <r>
    <x v="2"/>
    <x v="3"/>
    <x v="2"/>
    <x v="0"/>
    <x v="0"/>
    <s v="Summer"/>
    <x v="0"/>
    <s v="Suburban"/>
    <x v="2"/>
    <x v="3"/>
  </r>
  <r>
    <x v="2"/>
    <x v="0"/>
    <x v="2"/>
    <x v="1"/>
    <x v="0"/>
    <s v="Summer"/>
    <x v="0"/>
    <s v="Suburban"/>
    <x v="2"/>
    <x v="3"/>
  </r>
  <r>
    <x v="2"/>
    <x v="2"/>
    <x v="2"/>
    <x v="1"/>
    <x v="0"/>
    <s v="Summer"/>
    <x v="0"/>
    <s v="Suburban"/>
    <x v="2"/>
    <x v="3"/>
  </r>
  <r>
    <x v="2"/>
    <x v="3"/>
    <x v="2"/>
    <x v="1"/>
    <x v="0"/>
    <s v="Summer"/>
    <x v="0"/>
    <s v="Suburban"/>
    <x v="2"/>
    <x v="3"/>
  </r>
  <r>
    <x v="2"/>
    <x v="0"/>
    <x v="2"/>
    <x v="0"/>
    <x v="0"/>
    <s v="Winter"/>
    <x v="0"/>
    <s v="Suburban"/>
    <x v="2"/>
    <x v="3"/>
  </r>
  <r>
    <x v="2"/>
    <x v="0"/>
    <x v="2"/>
    <x v="0"/>
    <x v="0"/>
    <s v="Winter"/>
    <x v="0"/>
    <s v="Suburban"/>
    <x v="2"/>
    <x v="3"/>
  </r>
  <r>
    <x v="2"/>
    <x v="2"/>
    <x v="2"/>
    <x v="0"/>
    <x v="0"/>
    <s v="Winter"/>
    <x v="0"/>
    <s v="Suburban"/>
    <x v="2"/>
    <x v="3"/>
  </r>
  <r>
    <x v="2"/>
    <x v="3"/>
    <x v="2"/>
    <x v="1"/>
    <x v="0"/>
    <s v="Winter"/>
    <x v="0"/>
    <s v="Suburban"/>
    <x v="2"/>
    <x v="3"/>
  </r>
  <r>
    <x v="2"/>
    <x v="3"/>
    <x v="2"/>
    <x v="1"/>
    <x v="0"/>
    <s v="Winter"/>
    <x v="0"/>
    <s v="Suburban"/>
    <x v="2"/>
    <x v="3"/>
  </r>
  <r>
    <x v="2"/>
    <x v="0"/>
    <x v="2"/>
    <x v="1"/>
    <x v="0"/>
    <s v="All Seasons"/>
    <x v="1"/>
    <s v="Suburban"/>
    <x v="2"/>
    <x v="3"/>
  </r>
  <r>
    <x v="2"/>
    <x v="0"/>
    <x v="2"/>
    <x v="1"/>
    <x v="0"/>
    <s v="All Seasons"/>
    <x v="1"/>
    <s v="Suburban"/>
    <x v="2"/>
    <x v="3"/>
  </r>
  <r>
    <x v="2"/>
    <x v="2"/>
    <x v="2"/>
    <x v="1"/>
    <x v="0"/>
    <s v="All Seasons"/>
    <x v="1"/>
    <s v="Suburban"/>
    <x v="2"/>
    <x v="3"/>
  </r>
  <r>
    <x v="2"/>
    <x v="2"/>
    <x v="2"/>
    <x v="1"/>
    <x v="0"/>
    <s v="All Seasons"/>
    <x v="1"/>
    <s v="Suburban"/>
    <x v="2"/>
    <x v="3"/>
  </r>
  <r>
    <x v="2"/>
    <x v="1"/>
    <x v="2"/>
    <x v="1"/>
    <x v="0"/>
    <s v="All Seasons"/>
    <x v="1"/>
    <s v="Suburban"/>
    <x v="2"/>
    <x v="3"/>
  </r>
  <r>
    <x v="2"/>
    <x v="1"/>
    <x v="2"/>
    <x v="1"/>
    <x v="0"/>
    <s v="Summer"/>
    <x v="1"/>
    <s v="Suburban"/>
    <x v="2"/>
    <x v="3"/>
  </r>
  <r>
    <x v="2"/>
    <x v="3"/>
    <x v="2"/>
    <x v="1"/>
    <x v="0"/>
    <s v="Winter"/>
    <x v="1"/>
    <s v="Suburban"/>
    <x v="2"/>
    <x v="3"/>
  </r>
  <r>
    <x v="2"/>
    <x v="1"/>
    <x v="2"/>
    <x v="1"/>
    <x v="0"/>
    <s v="Winter"/>
    <x v="1"/>
    <s v="Suburban"/>
    <x v="2"/>
    <x v="3"/>
  </r>
  <r>
    <x v="2"/>
    <x v="2"/>
    <x v="2"/>
    <x v="1"/>
    <x v="0"/>
    <s v="All Seasons"/>
    <x v="0"/>
    <s v="Urban"/>
    <x v="2"/>
    <x v="3"/>
  </r>
  <r>
    <x v="2"/>
    <x v="1"/>
    <x v="2"/>
    <x v="0"/>
    <x v="0"/>
    <s v="Summer"/>
    <x v="0"/>
    <s v="Urban"/>
    <x v="2"/>
    <x v="3"/>
  </r>
  <r>
    <x v="2"/>
    <x v="0"/>
    <x v="2"/>
    <x v="1"/>
    <x v="0"/>
    <s v="Summer"/>
    <x v="0"/>
    <s v="Urban"/>
    <x v="2"/>
    <x v="3"/>
  </r>
  <r>
    <x v="2"/>
    <x v="2"/>
    <x v="2"/>
    <x v="1"/>
    <x v="0"/>
    <s v="Summer"/>
    <x v="0"/>
    <s v="Urban"/>
    <x v="2"/>
    <x v="3"/>
  </r>
  <r>
    <x v="2"/>
    <x v="2"/>
    <x v="2"/>
    <x v="1"/>
    <x v="0"/>
    <s v="Summer"/>
    <x v="0"/>
    <s v="Urban"/>
    <x v="2"/>
    <x v="3"/>
  </r>
  <r>
    <x v="2"/>
    <x v="2"/>
    <x v="2"/>
    <x v="1"/>
    <x v="0"/>
    <s v="Summer"/>
    <x v="0"/>
    <s v="Urban"/>
    <x v="2"/>
    <x v="3"/>
  </r>
  <r>
    <x v="2"/>
    <x v="2"/>
    <x v="2"/>
    <x v="0"/>
    <x v="1"/>
    <s v="Winter"/>
    <x v="0"/>
    <s v="Urban"/>
    <x v="2"/>
    <x v="3"/>
  </r>
  <r>
    <x v="2"/>
    <x v="3"/>
    <x v="2"/>
    <x v="0"/>
    <x v="0"/>
    <s v="Winter"/>
    <x v="0"/>
    <s v="Urban"/>
    <x v="2"/>
    <x v="3"/>
  </r>
  <r>
    <x v="2"/>
    <x v="2"/>
    <x v="2"/>
    <x v="1"/>
    <x v="0"/>
    <s v="Winter"/>
    <x v="0"/>
    <s v="Urban"/>
    <x v="2"/>
    <x v="3"/>
  </r>
  <r>
    <x v="2"/>
    <x v="2"/>
    <x v="2"/>
    <x v="1"/>
    <x v="0"/>
    <s v="Winter"/>
    <x v="0"/>
    <s v="Urban"/>
    <x v="2"/>
    <x v="3"/>
  </r>
  <r>
    <x v="2"/>
    <x v="1"/>
    <x v="2"/>
    <x v="0"/>
    <x v="0"/>
    <s v="Summer"/>
    <x v="1"/>
    <s v="Urban"/>
    <x v="2"/>
    <x v="3"/>
  </r>
  <r>
    <x v="2"/>
    <x v="1"/>
    <x v="2"/>
    <x v="0"/>
    <x v="0"/>
    <s v="Summer"/>
    <x v="1"/>
    <s v="Urban"/>
    <x v="2"/>
    <x v="3"/>
  </r>
  <r>
    <x v="2"/>
    <x v="2"/>
    <x v="2"/>
    <x v="1"/>
    <x v="0"/>
    <s v="Summer"/>
    <x v="1"/>
    <s v="Urban"/>
    <x v="2"/>
    <x v="3"/>
  </r>
  <r>
    <x v="2"/>
    <x v="0"/>
    <x v="2"/>
    <x v="0"/>
    <x v="0"/>
    <s v="Winter"/>
    <x v="1"/>
    <s v="Urban"/>
    <x v="2"/>
    <x v="3"/>
  </r>
  <r>
    <x v="2"/>
    <x v="2"/>
    <x v="2"/>
    <x v="0"/>
    <x v="0"/>
    <s v="Winter"/>
    <x v="1"/>
    <s v="Urban"/>
    <x v="2"/>
    <x v="3"/>
  </r>
  <r>
    <x v="2"/>
    <x v="2"/>
    <x v="2"/>
    <x v="0"/>
    <x v="0"/>
    <s v="Winter"/>
    <x v="1"/>
    <s v="Urban"/>
    <x v="2"/>
    <x v="3"/>
  </r>
  <r>
    <x v="2"/>
    <x v="2"/>
    <x v="2"/>
    <x v="0"/>
    <x v="0"/>
    <s v="Winter"/>
    <x v="1"/>
    <s v="Urban"/>
    <x v="2"/>
    <x v="3"/>
  </r>
  <r>
    <x v="2"/>
    <x v="2"/>
    <x v="2"/>
    <x v="1"/>
    <x v="0"/>
    <s v="All Seasons"/>
    <x v="0"/>
    <s v="Rural"/>
    <x v="1"/>
    <x v="3"/>
  </r>
  <r>
    <x v="2"/>
    <x v="2"/>
    <x v="2"/>
    <x v="1"/>
    <x v="0"/>
    <s v="All Seasons"/>
    <x v="0"/>
    <s v="Rural"/>
    <x v="1"/>
    <x v="3"/>
  </r>
  <r>
    <x v="2"/>
    <x v="3"/>
    <x v="2"/>
    <x v="1"/>
    <x v="0"/>
    <s v="All Seasons"/>
    <x v="0"/>
    <s v="Rural"/>
    <x v="1"/>
    <x v="3"/>
  </r>
  <r>
    <x v="2"/>
    <x v="1"/>
    <x v="2"/>
    <x v="1"/>
    <x v="0"/>
    <s v="All Seasons"/>
    <x v="0"/>
    <s v="Rural"/>
    <x v="1"/>
    <x v="3"/>
  </r>
  <r>
    <x v="2"/>
    <x v="1"/>
    <x v="2"/>
    <x v="0"/>
    <x v="1"/>
    <s v="Summer"/>
    <x v="0"/>
    <s v="Rural"/>
    <x v="1"/>
    <x v="3"/>
  </r>
  <r>
    <x v="2"/>
    <x v="1"/>
    <x v="2"/>
    <x v="0"/>
    <x v="0"/>
    <s v="Summer"/>
    <x v="0"/>
    <s v="Rural"/>
    <x v="1"/>
    <x v="3"/>
  </r>
  <r>
    <x v="2"/>
    <x v="1"/>
    <x v="2"/>
    <x v="0"/>
    <x v="0"/>
    <s v="Summer"/>
    <x v="0"/>
    <s v="Rural"/>
    <x v="1"/>
    <x v="3"/>
  </r>
  <r>
    <x v="2"/>
    <x v="1"/>
    <x v="2"/>
    <x v="0"/>
    <x v="0"/>
    <s v="Summer"/>
    <x v="0"/>
    <s v="Rural"/>
    <x v="1"/>
    <x v="3"/>
  </r>
  <r>
    <x v="2"/>
    <x v="0"/>
    <x v="2"/>
    <x v="1"/>
    <x v="0"/>
    <s v="Summer"/>
    <x v="0"/>
    <s v="Rural"/>
    <x v="1"/>
    <x v="3"/>
  </r>
  <r>
    <x v="2"/>
    <x v="3"/>
    <x v="2"/>
    <x v="1"/>
    <x v="0"/>
    <s v="Summer"/>
    <x v="0"/>
    <s v="Rural"/>
    <x v="1"/>
    <x v="3"/>
  </r>
  <r>
    <x v="2"/>
    <x v="1"/>
    <x v="2"/>
    <x v="1"/>
    <x v="0"/>
    <s v="Summer"/>
    <x v="0"/>
    <s v="Rural"/>
    <x v="1"/>
    <x v="3"/>
  </r>
  <r>
    <x v="2"/>
    <x v="1"/>
    <x v="2"/>
    <x v="0"/>
    <x v="1"/>
    <s v="Winter"/>
    <x v="0"/>
    <s v="Rural"/>
    <x v="1"/>
    <x v="3"/>
  </r>
  <r>
    <x v="2"/>
    <x v="3"/>
    <x v="2"/>
    <x v="1"/>
    <x v="1"/>
    <s v="Winter"/>
    <x v="0"/>
    <s v="Rural"/>
    <x v="1"/>
    <x v="3"/>
  </r>
  <r>
    <x v="2"/>
    <x v="1"/>
    <x v="2"/>
    <x v="0"/>
    <x v="0"/>
    <s v="Winter"/>
    <x v="0"/>
    <s v="Rural"/>
    <x v="1"/>
    <x v="3"/>
  </r>
  <r>
    <x v="2"/>
    <x v="0"/>
    <x v="2"/>
    <x v="1"/>
    <x v="0"/>
    <s v="Winter"/>
    <x v="0"/>
    <s v="Rural"/>
    <x v="1"/>
    <x v="3"/>
  </r>
  <r>
    <x v="2"/>
    <x v="2"/>
    <x v="2"/>
    <x v="1"/>
    <x v="0"/>
    <s v="Winter"/>
    <x v="0"/>
    <s v="Rural"/>
    <x v="1"/>
    <x v="3"/>
  </r>
  <r>
    <x v="2"/>
    <x v="2"/>
    <x v="2"/>
    <x v="1"/>
    <x v="0"/>
    <s v="Winter"/>
    <x v="0"/>
    <s v="Rural"/>
    <x v="1"/>
    <x v="3"/>
  </r>
  <r>
    <x v="2"/>
    <x v="2"/>
    <x v="2"/>
    <x v="1"/>
    <x v="0"/>
    <s v="Winter"/>
    <x v="0"/>
    <s v="Rural"/>
    <x v="1"/>
    <x v="3"/>
  </r>
  <r>
    <x v="2"/>
    <x v="3"/>
    <x v="2"/>
    <x v="1"/>
    <x v="0"/>
    <s v="Winter"/>
    <x v="0"/>
    <s v="Rural"/>
    <x v="1"/>
    <x v="3"/>
  </r>
  <r>
    <x v="2"/>
    <x v="3"/>
    <x v="2"/>
    <x v="1"/>
    <x v="0"/>
    <s v="Winter"/>
    <x v="0"/>
    <s v="Rural"/>
    <x v="1"/>
    <x v="3"/>
  </r>
  <r>
    <x v="2"/>
    <x v="1"/>
    <x v="2"/>
    <x v="1"/>
    <x v="0"/>
    <s v="Winter"/>
    <x v="0"/>
    <s v="Rural"/>
    <x v="1"/>
    <x v="3"/>
  </r>
  <r>
    <x v="2"/>
    <x v="1"/>
    <x v="2"/>
    <x v="1"/>
    <x v="0"/>
    <s v="Winter"/>
    <x v="0"/>
    <s v="Rural"/>
    <x v="1"/>
    <x v="3"/>
  </r>
  <r>
    <x v="2"/>
    <x v="1"/>
    <x v="2"/>
    <x v="1"/>
    <x v="0"/>
    <s v="Winter"/>
    <x v="0"/>
    <s v="Rural"/>
    <x v="1"/>
    <x v="3"/>
  </r>
  <r>
    <x v="2"/>
    <x v="1"/>
    <x v="2"/>
    <x v="1"/>
    <x v="0"/>
    <s v="Winter"/>
    <x v="0"/>
    <s v="Rural"/>
    <x v="1"/>
    <x v="3"/>
  </r>
  <r>
    <x v="2"/>
    <x v="1"/>
    <x v="2"/>
    <x v="1"/>
    <x v="0"/>
    <s v="Winter"/>
    <x v="0"/>
    <s v="Rural"/>
    <x v="1"/>
    <x v="3"/>
  </r>
  <r>
    <x v="2"/>
    <x v="1"/>
    <x v="2"/>
    <x v="1"/>
    <x v="0"/>
    <s v="Winter"/>
    <x v="0"/>
    <s v="Rural"/>
    <x v="1"/>
    <x v="3"/>
  </r>
  <r>
    <x v="2"/>
    <x v="2"/>
    <x v="2"/>
    <x v="0"/>
    <x v="1"/>
    <s v="All Seasons"/>
    <x v="0"/>
    <s v="Suburban"/>
    <x v="1"/>
    <x v="3"/>
  </r>
  <r>
    <x v="2"/>
    <x v="2"/>
    <x v="2"/>
    <x v="0"/>
    <x v="1"/>
    <s v="All Seasons"/>
    <x v="0"/>
    <s v="Suburban"/>
    <x v="1"/>
    <x v="3"/>
  </r>
  <r>
    <x v="2"/>
    <x v="3"/>
    <x v="2"/>
    <x v="0"/>
    <x v="0"/>
    <s v="All Seasons"/>
    <x v="0"/>
    <s v="Suburban"/>
    <x v="1"/>
    <x v="3"/>
  </r>
  <r>
    <x v="2"/>
    <x v="0"/>
    <x v="2"/>
    <x v="1"/>
    <x v="0"/>
    <s v="All Seasons"/>
    <x v="0"/>
    <s v="Suburban"/>
    <x v="1"/>
    <x v="3"/>
  </r>
  <r>
    <x v="2"/>
    <x v="0"/>
    <x v="2"/>
    <x v="1"/>
    <x v="0"/>
    <s v="All Seasons"/>
    <x v="0"/>
    <s v="Suburban"/>
    <x v="1"/>
    <x v="3"/>
  </r>
  <r>
    <x v="2"/>
    <x v="0"/>
    <x v="2"/>
    <x v="1"/>
    <x v="0"/>
    <s v="All Seasons"/>
    <x v="0"/>
    <s v="Suburban"/>
    <x v="1"/>
    <x v="3"/>
  </r>
  <r>
    <x v="2"/>
    <x v="0"/>
    <x v="2"/>
    <x v="1"/>
    <x v="0"/>
    <s v="All Seasons"/>
    <x v="0"/>
    <s v="Suburban"/>
    <x v="1"/>
    <x v="3"/>
  </r>
  <r>
    <x v="2"/>
    <x v="0"/>
    <x v="2"/>
    <x v="1"/>
    <x v="0"/>
    <s v="All Seasons"/>
    <x v="0"/>
    <s v="Suburban"/>
    <x v="1"/>
    <x v="3"/>
  </r>
  <r>
    <x v="2"/>
    <x v="0"/>
    <x v="2"/>
    <x v="1"/>
    <x v="0"/>
    <s v="All Seasons"/>
    <x v="0"/>
    <s v="Suburban"/>
    <x v="1"/>
    <x v="3"/>
  </r>
  <r>
    <x v="2"/>
    <x v="2"/>
    <x v="2"/>
    <x v="1"/>
    <x v="0"/>
    <s v="All Seasons"/>
    <x v="0"/>
    <s v="Suburban"/>
    <x v="1"/>
    <x v="3"/>
  </r>
  <r>
    <x v="2"/>
    <x v="2"/>
    <x v="2"/>
    <x v="1"/>
    <x v="0"/>
    <s v="All Seasons"/>
    <x v="0"/>
    <s v="Suburban"/>
    <x v="1"/>
    <x v="3"/>
  </r>
  <r>
    <x v="2"/>
    <x v="3"/>
    <x v="2"/>
    <x v="1"/>
    <x v="0"/>
    <s v="All Seasons"/>
    <x v="0"/>
    <s v="Suburban"/>
    <x v="1"/>
    <x v="3"/>
  </r>
  <r>
    <x v="2"/>
    <x v="3"/>
    <x v="2"/>
    <x v="1"/>
    <x v="0"/>
    <s v="All Seasons"/>
    <x v="0"/>
    <s v="Suburban"/>
    <x v="1"/>
    <x v="3"/>
  </r>
  <r>
    <x v="2"/>
    <x v="3"/>
    <x v="2"/>
    <x v="1"/>
    <x v="0"/>
    <s v="All Seasons"/>
    <x v="0"/>
    <s v="Suburban"/>
    <x v="1"/>
    <x v="3"/>
  </r>
  <r>
    <x v="2"/>
    <x v="3"/>
    <x v="2"/>
    <x v="1"/>
    <x v="0"/>
    <s v="All Seasons"/>
    <x v="0"/>
    <s v="Suburban"/>
    <x v="1"/>
    <x v="3"/>
  </r>
  <r>
    <x v="2"/>
    <x v="1"/>
    <x v="2"/>
    <x v="1"/>
    <x v="0"/>
    <s v="All Seasons"/>
    <x v="0"/>
    <s v="Suburban"/>
    <x v="1"/>
    <x v="3"/>
  </r>
  <r>
    <x v="2"/>
    <x v="0"/>
    <x v="2"/>
    <x v="0"/>
    <x v="1"/>
    <s v="Summer"/>
    <x v="0"/>
    <s v="Suburban"/>
    <x v="1"/>
    <x v="3"/>
  </r>
  <r>
    <x v="2"/>
    <x v="2"/>
    <x v="2"/>
    <x v="0"/>
    <x v="1"/>
    <s v="Summer"/>
    <x v="0"/>
    <s v="Suburban"/>
    <x v="1"/>
    <x v="3"/>
  </r>
  <r>
    <x v="2"/>
    <x v="2"/>
    <x v="2"/>
    <x v="0"/>
    <x v="1"/>
    <s v="Summer"/>
    <x v="0"/>
    <s v="Suburban"/>
    <x v="1"/>
    <x v="3"/>
  </r>
  <r>
    <x v="2"/>
    <x v="1"/>
    <x v="2"/>
    <x v="0"/>
    <x v="1"/>
    <s v="Summer"/>
    <x v="0"/>
    <s v="Suburban"/>
    <x v="1"/>
    <x v="3"/>
  </r>
  <r>
    <x v="2"/>
    <x v="2"/>
    <x v="2"/>
    <x v="1"/>
    <x v="1"/>
    <s v="Summer"/>
    <x v="0"/>
    <s v="Suburban"/>
    <x v="1"/>
    <x v="3"/>
  </r>
  <r>
    <x v="2"/>
    <x v="0"/>
    <x v="2"/>
    <x v="0"/>
    <x v="0"/>
    <s v="Summer"/>
    <x v="0"/>
    <s v="Suburban"/>
    <x v="1"/>
    <x v="3"/>
  </r>
  <r>
    <x v="2"/>
    <x v="2"/>
    <x v="2"/>
    <x v="0"/>
    <x v="0"/>
    <s v="Summer"/>
    <x v="0"/>
    <s v="Suburban"/>
    <x v="1"/>
    <x v="3"/>
  </r>
  <r>
    <x v="2"/>
    <x v="2"/>
    <x v="2"/>
    <x v="1"/>
    <x v="0"/>
    <s v="Summer"/>
    <x v="0"/>
    <s v="Suburban"/>
    <x v="1"/>
    <x v="3"/>
  </r>
  <r>
    <x v="2"/>
    <x v="2"/>
    <x v="2"/>
    <x v="1"/>
    <x v="0"/>
    <s v="Summer"/>
    <x v="0"/>
    <s v="Suburban"/>
    <x v="1"/>
    <x v="3"/>
  </r>
  <r>
    <x v="2"/>
    <x v="2"/>
    <x v="2"/>
    <x v="1"/>
    <x v="0"/>
    <s v="Summer"/>
    <x v="0"/>
    <s v="Suburban"/>
    <x v="1"/>
    <x v="3"/>
  </r>
  <r>
    <x v="2"/>
    <x v="3"/>
    <x v="2"/>
    <x v="1"/>
    <x v="0"/>
    <s v="Summer"/>
    <x v="0"/>
    <s v="Suburban"/>
    <x v="1"/>
    <x v="3"/>
  </r>
  <r>
    <x v="2"/>
    <x v="3"/>
    <x v="2"/>
    <x v="1"/>
    <x v="0"/>
    <s v="Summer"/>
    <x v="0"/>
    <s v="Suburban"/>
    <x v="1"/>
    <x v="3"/>
  </r>
  <r>
    <x v="2"/>
    <x v="3"/>
    <x v="2"/>
    <x v="1"/>
    <x v="0"/>
    <s v="Summer"/>
    <x v="0"/>
    <s v="Suburban"/>
    <x v="1"/>
    <x v="3"/>
  </r>
  <r>
    <x v="2"/>
    <x v="3"/>
    <x v="2"/>
    <x v="1"/>
    <x v="0"/>
    <s v="Summer"/>
    <x v="0"/>
    <s v="Suburban"/>
    <x v="1"/>
    <x v="3"/>
  </r>
  <r>
    <x v="2"/>
    <x v="3"/>
    <x v="2"/>
    <x v="1"/>
    <x v="0"/>
    <s v="Summer"/>
    <x v="0"/>
    <s v="Suburban"/>
    <x v="1"/>
    <x v="3"/>
  </r>
  <r>
    <x v="2"/>
    <x v="0"/>
    <x v="2"/>
    <x v="0"/>
    <x v="1"/>
    <s v="Winter"/>
    <x v="0"/>
    <s v="Suburban"/>
    <x v="1"/>
    <x v="3"/>
  </r>
  <r>
    <x v="2"/>
    <x v="2"/>
    <x v="2"/>
    <x v="0"/>
    <x v="1"/>
    <s v="Winter"/>
    <x v="0"/>
    <s v="Suburban"/>
    <x v="1"/>
    <x v="3"/>
  </r>
  <r>
    <x v="2"/>
    <x v="1"/>
    <x v="2"/>
    <x v="0"/>
    <x v="1"/>
    <s v="Winter"/>
    <x v="0"/>
    <s v="Suburban"/>
    <x v="1"/>
    <x v="3"/>
  </r>
  <r>
    <x v="2"/>
    <x v="1"/>
    <x v="2"/>
    <x v="0"/>
    <x v="0"/>
    <s v="Winter"/>
    <x v="0"/>
    <s v="Suburban"/>
    <x v="1"/>
    <x v="3"/>
  </r>
  <r>
    <x v="2"/>
    <x v="0"/>
    <x v="2"/>
    <x v="1"/>
    <x v="0"/>
    <s v="Winter"/>
    <x v="0"/>
    <s v="Suburban"/>
    <x v="1"/>
    <x v="3"/>
  </r>
  <r>
    <x v="2"/>
    <x v="0"/>
    <x v="2"/>
    <x v="1"/>
    <x v="0"/>
    <s v="Winter"/>
    <x v="0"/>
    <s v="Suburban"/>
    <x v="1"/>
    <x v="3"/>
  </r>
  <r>
    <x v="2"/>
    <x v="0"/>
    <x v="2"/>
    <x v="1"/>
    <x v="0"/>
    <s v="Winter"/>
    <x v="0"/>
    <s v="Suburban"/>
    <x v="1"/>
    <x v="3"/>
  </r>
  <r>
    <x v="2"/>
    <x v="2"/>
    <x v="2"/>
    <x v="1"/>
    <x v="0"/>
    <s v="Winter"/>
    <x v="0"/>
    <s v="Suburban"/>
    <x v="1"/>
    <x v="3"/>
  </r>
  <r>
    <x v="2"/>
    <x v="2"/>
    <x v="2"/>
    <x v="1"/>
    <x v="0"/>
    <s v="Winter"/>
    <x v="0"/>
    <s v="Suburban"/>
    <x v="1"/>
    <x v="3"/>
  </r>
  <r>
    <x v="2"/>
    <x v="2"/>
    <x v="2"/>
    <x v="1"/>
    <x v="0"/>
    <s v="Winter"/>
    <x v="0"/>
    <s v="Suburban"/>
    <x v="1"/>
    <x v="3"/>
  </r>
  <r>
    <x v="2"/>
    <x v="3"/>
    <x v="2"/>
    <x v="1"/>
    <x v="0"/>
    <s v="Winter"/>
    <x v="0"/>
    <s v="Suburban"/>
    <x v="1"/>
    <x v="3"/>
  </r>
  <r>
    <x v="2"/>
    <x v="3"/>
    <x v="2"/>
    <x v="1"/>
    <x v="0"/>
    <s v="Winter"/>
    <x v="0"/>
    <s v="Suburban"/>
    <x v="1"/>
    <x v="3"/>
  </r>
  <r>
    <x v="2"/>
    <x v="3"/>
    <x v="2"/>
    <x v="1"/>
    <x v="0"/>
    <s v="Winter"/>
    <x v="0"/>
    <s v="Suburban"/>
    <x v="1"/>
    <x v="3"/>
  </r>
  <r>
    <x v="2"/>
    <x v="3"/>
    <x v="2"/>
    <x v="1"/>
    <x v="0"/>
    <s v="Winter"/>
    <x v="0"/>
    <s v="Suburban"/>
    <x v="1"/>
    <x v="3"/>
  </r>
  <r>
    <x v="2"/>
    <x v="3"/>
    <x v="2"/>
    <x v="1"/>
    <x v="0"/>
    <s v="Winter"/>
    <x v="0"/>
    <s v="Suburban"/>
    <x v="1"/>
    <x v="3"/>
  </r>
  <r>
    <x v="2"/>
    <x v="1"/>
    <x v="2"/>
    <x v="1"/>
    <x v="0"/>
    <s v="Winter"/>
    <x v="0"/>
    <s v="Suburban"/>
    <x v="1"/>
    <x v="3"/>
  </r>
  <r>
    <x v="2"/>
    <x v="1"/>
    <x v="2"/>
    <x v="1"/>
    <x v="0"/>
    <s v="Winter"/>
    <x v="0"/>
    <s v="Suburban"/>
    <x v="1"/>
    <x v="3"/>
  </r>
  <r>
    <x v="2"/>
    <x v="2"/>
    <x v="2"/>
    <x v="1"/>
    <x v="0"/>
    <s v="All Seasons"/>
    <x v="0"/>
    <s v="Urban"/>
    <x v="1"/>
    <x v="3"/>
  </r>
  <r>
    <x v="2"/>
    <x v="2"/>
    <x v="2"/>
    <x v="1"/>
    <x v="0"/>
    <s v="All Seasons"/>
    <x v="0"/>
    <s v="Urban"/>
    <x v="1"/>
    <x v="3"/>
  </r>
  <r>
    <x v="2"/>
    <x v="2"/>
    <x v="2"/>
    <x v="1"/>
    <x v="0"/>
    <s v="All Seasons"/>
    <x v="0"/>
    <s v="Urban"/>
    <x v="1"/>
    <x v="3"/>
  </r>
  <r>
    <x v="2"/>
    <x v="2"/>
    <x v="2"/>
    <x v="1"/>
    <x v="0"/>
    <s v="All Seasons"/>
    <x v="0"/>
    <s v="Urban"/>
    <x v="1"/>
    <x v="3"/>
  </r>
  <r>
    <x v="2"/>
    <x v="2"/>
    <x v="2"/>
    <x v="1"/>
    <x v="0"/>
    <s v="All Seasons"/>
    <x v="0"/>
    <s v="Urban"/>
    <x v="1"/>
    <x v="3"/>
  </r>
  <r>
    <x v="2"/>
    <x v="2"/>
    <x v="2"/>
    <x v="1"/>
    <x v="0"/>
    <s v="All Seasons"/>
    <x v="0"/>
    <s v="Urban"/>
    <x v="1"/>
    <x v="3"/>
  </r>
  <r>
    <x v="2"/>
    <x v="2"/>
    <x v="2"/>
    <x v="1"/>
    <x v="0"/>
    <s v="All Seasons"/>
    <x v="0"/>
    <s v="Urban"/>
    <x v="1"/>
    <x v="3"/>
  </r>
  <r>
    <x v="2"/>
    <x v="2"/>
    <x v="2"/>
    <x v="1"/>
    <x v="0"/>
    <s v="All Seasons"/>
    <x v="0"/>
    <s v="Urban"/>
    <x v="1"/>
    <x v="3"/>
  </r>
  <r>
    <x v="2"/>
    <x v="1"/>
    <x v="2"/>
    <x v="1"/>
    <x v="0"/>
    <s v="All Seasons"/>
    <x v="0"/>
    <s v="Urban"/>
    <x v="1"/>
    <x v="3"/>
  </r>
  <r>
    <x v="2"/>
    <x v="2"/>
    <x v="2"/>
    <x v="0"/>
    <x v="0"/>
    <s v="Summer"/>
    <x v="0"/>
    <s v="Urban"/>
    <x v="1"/>
    <x v="3"/>
  </r>
  <r>
    <x v="2"/>
    <x v="2"/>
    <x v="2"/>
    <x v="0"/>
    <x v="0"/>
    <s v="Summer"/>
    <x v="0"/>
    <s v="Urban"/>
    <x v="1"/>
    <x v="3"/>
  </r>
  <r>
    <x v="2"/>
    <x v="2"/>
    <x v="2"/>
    <x v="1"/>
    <x v="0"/>
    <s v="Summer"/>
    <x v="0"/>
    <s v="Urban"/>
    <x v="1"/>
    <x v="3"/>
  </r>
  <r>
    <x v="2"/>
    <x v="2"/>
    <x v="2"/>
    <x v="1"/>
    <x v="0"/>
    <s v="Summer"/>
    <x v="0"/>
    <s v="Urban"/>
    <x v="1"/>
    <x v="3"/>
  </r>
  <r>
    <x v="2"/>
    <x v="1"/>
    <x v="2"/>
    <x v="1"/>
    <x v="0"/>
    <s v="Summer"/>
    <x v="0"/>
    <s v="Urban"/>
    <x v="1"/>
    <x v="3"/>
  </r>
  <r>
    <x v="2"/>
    <x v="2"/>
    <x v="2"/>
    <x v="1"/>
    <x v="0"/>
    <s v="Winter"/>
    <x v="0"/>
    <s v="Urban"/>
    <x v="1"/>
    <x v="3"/>
  </r>
  <r>
    <x v="2"/>
    <x v="3"/>
    <x v="3"/>
    <x v="1"/>
    <x v="0"/>
    <s v="All Seasons"/>
    <x v="0"/>
    <s v="Rural"/>
    <x v="2"/>
    <x v="0"/>
  </r>
  <r>
    <x v="2"/>
    <x v="3"/>
    <x v="3"/>
    <x v="0"/>
    <x v="0"/>
    <s v="Summer"/>
    <x v="0"/>
    <s v="Rural"/>
    <x v="2"/>
    <x v="0"/>
  </r>
  <r>
    <x v="2"/>
    <x v="0"/>
    <x v="3"/>
    <x v="1"/>
    <x v="0"/>
    <s v="Summer"/>
    <x v="0"/>
    <s v="Rural"/>
    <x v="2"/>
    <x v="0"/>
  </r>
  <r>
    <x v="2"/>
    <x v="0"/>
    <x v="3"/>
    <x v="1"/>
    <x v="0"/>
    <s v="Winter"/>
    <x v="0"/>
    <s v="Rural"/>
    <x v="2"/>
    <x v="0"/>
  </r>
  <r>
    <x v="2"/>
    <x v="3"/>
    <x v="3"/>
    <x v="1"/>
    <x v="0"/>
    <s v="Summer"/>
    <x v="0"/>
    <s v="Urban"/>
    <x v="2"/>
    <x v="0"/>
  </r>
  <r>
    <x v="2"/>
    <x v="2"/>
    <x v="2"/>
    <x v="0"/>
    <x v="0"/>
    <s v="Summer"/>
    <x v="0"/>
    <s v="Rural"/>
    <x v="1"/>
    <x v="0"/>
  </r>
  <r>
    <x v="2"/>
    <x v="3"/>
    <x v="2"/>
    <x v="0"/>
    <x v="0"/>
    <s v="Summer"/>
    <x v="0"/>
    <s v="Rural"/>
    <x v="1"/>
    <x v="0"/>
  </r>
  <r>
    <x v="2"/>
    <x v="1"/>
    <x v="2"/>
    <x v="0"/>
    <x v="0"/>
    <s v="Summer"/>
    <x v="0"/>
    <s v="Rural"/>
    <x v="1"/>
    <x v="0"/>
  </r>
  <r>
    <x v="2"/>
    <x v="3"/>
    <x v="2"/>
    <x v="1"/>
    <x v="0"/>
    <s v="Winter"/>
    <x v="0"/>
    <s v="Rural"/>
    <x v="1"/>
    <x v="0"/>
  </r>
  <r>
    <x v="2"/>
    <x v="2"/>
    <x v="2"/>
    <x v="0"/>
    <x v="1"/>
    <s v="All Seasons"/>
    <x v="0"/>
    <s v="Suburban"/>
    <x v="1"/>
    <x v="0"/>
  </r>
  <r>
    <x v="2"/>
    <x v="0"/>
    <x v="2"/>
    <x v="1"/>
    <x v="0"/>
    <s v="All Seasons"/>
    <x v="0"/>
    <s v="Suburban"/>
    <x v="1"/>
    <x v="0"/>
  </r>
  <r>
    <x v="2"/>
    <x v="0"/>
    <x v="2"/>
    <x v="0"/>
    <x v="0"/>
    <s v="Summer"/>
    <x v="0"/>
    <s v="Suburban"/>
    <x v="1"/>
    <x v="0"/>
  </r>
  <r>
    <x v="2"/>
    <x v="0"/>
    <x v="2"/>
    <x v="1"/>
    <x v="0"/>
    <s v="Summer"/>
    <x v="0"/>
    <s v="Suburban"/>
    <x v="1"/>
    <x v="0"/>
  </r>
  <r>
    <x v="2"/>
    <x v="1"/>
    <x v="2"/>
    <x v="0"/>
    <x v="0"/>
    <s v="Winter"/>
    <x v="0"/>
    <s v="Suburban"/>
    <x v="1"/>
    <x v="0"/>
  </r>
  <r>
    <x v="2"/>
    <x v="2"/>
    <x v="2"/>
    <x v="1"/>
    <x v="0"/>
    <s v="Summer"/>
    <x v="0"/>
    <s v="Urban"/>
    <x v="1"/>
    <x v="0"/>
  </r>
  <r>
    <x v="2"/>
    <x v="2"/>
    <x v="2"/>
    <x v="1"/>
    <x v="0"/>
    <s v="Summer"/>
    <x v="0"/>
    <s v="Urban"/>
    <x v="1"/>
    <x v="0"/>
  </r>
  <r>
    <x v="2"/>
    <x v="1"/>
    <x v="2"/>
    <x v="0"/>
    <x v="1"/>
    <s v="Winter"/>
    <x v="0"/>
    <s v="Suburban"/>
    <x v="1"/>
    <x v="4"/>
  </r>
  <r>
    <x v="2"/>
    <x v="3"/>
    <x v="3"/>
    <x v="1"/>
    <x v="0"/>
    <s v="All Seasons"/>
    <x v="0"/>
    <s v="Suburban"/>
    <x v="1"/>
    <x v="5"/>
  </r>
  <r>
    <x v="2"/>
    <x v="3"/>
    <x v="3"/>
    <x v="0"/>
    <x v="0"/>
    <s v="Summer"/>
    <x v="0"/>
    <s v="Suburban"/>
    <x v="1"/>
    <x v="5"/>
  </r>
  <r>
    <x v="2"/>
    <x v="3"/>
    <x v="3"/>
    <x v="1"/>
    <x v="0"/>
    <s v="All Seasons"/>
    <x v="0"/>
    <s v="Urban"/>
    <x v="1"/>
    <x v="5"/>
  </r>
  <r>
    <x v="2"/>
    <x v="2"/>
    <x v="3"/>
    <x v="0"/>
    <x v="1"/>
    <s v="Winter"/>
    <x v="0"/>
    <s v="Urban"/>
    <x v="1"/>
    <x v="5"/>
  </r>
  <r>
    <x v="2"/>
    <x v="2"/>
    <x v="3"/>
    <x v="1"/>
    <x v="0"/>
    <s v="Winter"/>
    <x v="0"/>
    <s v="Urban"/>
    <x v="1"/>
    <x v="5"/>
  </r>
  <r>
    <x v="2"/>
    <x v="1"/>
    <x v="2"/>
    <x v="1"/>
    <x v="1"/>
    <s v="Summer"/>
    <x v="0"/>
    <s v="Suburban"/>
    <x v="0"/>
    <x v="6"/>
  </r>
  <r>
    <x v="3"/>
    <x v="2"/>
    <x v="4"/>
    <x v="1"/>
    <x v="0"/>
    <s v="All Seasons"/>
    <x v="1"/>
    <s v="Suburban"/>
    <x v="2"/>
    <x v="0"/>
  </r>
  <r>
    <x v="3"/>
    <x v="3"/>
    <x v="4"/>
    <x v="1"/>
    <x v="0"/>
    <s v="All Seasons"/>
    <x v="1"/>
    <s v="Suburban"/>
    <x v="2"/>
    <x v="0"/>
  </r>
  <r>
    <x v="3"/>
    <x v="2"/>
    <x v="4"/>
    <x v="0"/>
    <x v="0"/>
    <s v="Winter"/>
    <x v="1"/>
    <s v="Suburban"/>
    <x v="2"/>
    <x v="0"/>
  </r>
  <r>
    <x v="3"/>
    <x v="1"/>
    <x v="4"/>
    <x v="1"/>
    <x v="0"/>
    <s v="Winter"/>
    <x v="1"/>
    <s v="Suburban"/>
    <x v="2"/>
    <x v="0"/>
  </r>
  <r>
    <x v="3"/>
    <x v="2"/>
    <x v="4"/>
    <x v="0"/>
    <x v="1"/>
    <s v="All Seasons"/>
    <x v="1"/>
    <s v="Urban"/>
    <x v="2"/>
    <x v="0"/>
  </r>
  <r>
    <x v="3"/>
    <x v="3"/>
    <x v="4"/>
    <x v="0"/>
    <x v="0"/>
    <s v="All Seasons"/>
    <x v="1"/>
    <s v="Urban"/>
    <x v="2"/>
    <x v="0"/>
  </r>
  <r>
    <x v="3"/>
    <x v="1"/>
    <x v="4"/>
    <x v="0"/>
    <x v="0"/>
    <s v="All Seasons"/>
    <x v="1"/>
    <s v="Urban"/>
    <x v="2"/>
    <x v="0"/>
  </r>
  <r>
    <x v="3"/>
    <x v="2"/>
    <x v="4"/>
    <x v="1"/>
    <x v="0"/>
    <s v="All Seasons"/>
    <x v="1"/>
    <s v="Urban"/>
    <x v="2"/>
    <x v="0"/>
  </r>
  <r>
    <x v="3"/>
    <x v="1"/>
    <x v="4"/>
    <x v="1"/>
    <x v="0"/>
    <s v="All Seasons"/>
    <x v="1"/>
    <s v="Urban"/>
    <x v="2"/>
    <x v="0"/>
  </r>
  <r>
    <x v="3"/>
    <x v="2"/>
    <x v="4"/>
    <x v="1"/>
    <x v="0"/>
    <s v="All Seasons"/>
    <x v="1"/>
    <s v="Suburban"/>
    <x v="2"/>
    <x v="5"/>
  </r>
  <r>
    <x v="3"/>
    <x v="1"/>
    <x v="4"/>
    <x v="0"/>
    <x v="1"/>
    <s v="All Seasons"/>
    <x v="1"/>
    <s v="Rural"/>
    <x v="1"/>
    <x v="5"/>
  </r>
  <r>
    <x v="3"/>
    <x v="1"/>
    <x v="4"/>
    <x v="1"/>
    <x v="0"/>
    <s v="All Seasons"/>
    <x v="1"/>
    <s v="Rural"/>
    <x v="1"/>
    <x v="5"/>
  </r>
  <r>
    <x v="3"/>
    <x v="0"/>
    <x v="4"/>
    <x v="0"/>
    <x v="1"/>
    <s v="All Seasons"/>
    <x v="1"/>
    <s v="Suburban"/>
    <x v="1"/>
    <x v="5"/>
  </r>
  <r>
    <x v="3"/>
    <x v="2"/>
    <x v="4"/>
    <x v="1"/>
    <x v="0"/>
    <s v="All Seasons"/>
    <x v="1"/>
    <s v="Suburban"/>
    <x v="1"/>
    <x v="5"/>
  </r>
  <r>
    <x v="3"/>
    <x v="1"/>
    <x v="4"/>
    <x v="1"/>
    <x v="0"/>
    <s v="All Seasons"/>
    <x v="1"/>
    <s v="Suburban"/>
    <x v="1"/>
    <x v="5"/>
  </r>
  <r>
    <x v="3"/>
    <x v="2"/>
    <x v="4"/>
    <x v="0"/>
    <x v="1"/>
    <s v="Summer"/>
    <x v="1"/>
    <s v="Suburban"/>
    <x v="1"/>
    <x v="5"/>
  </r>
  <r>
    <x v="3"/>
    <x v="3"/>
    <x v="4"/>
    <x v="0"/>
    <x v="0"/>
    <s v="Summer"/>
    <x v="1"/>
    <s v="Suburban"/>
    <x v="1"/>
    <x v="5"/>
  </r>
  <r>
    <x v="3"/>
    <x v="0"/>
    <x v="4"/>
    <x v="1"/>
    <x v="0"/>
    <s v="Winter"/>
    <x v="1"/>
    <s v="Suburban"/>
    <x v="1"/>
    <x v="5"/>
  </r>
  <r>
    <x v="3"/>
    <x v="3"/>
    <x v="4"/>
    <x v="1"/>
    <x v="0"/>
    <s v="Winter"/>
    <x v="1"/>
    <s v="Suburban"/>
    <x v="1"/>
    <x v="5"/>
  </r>
  <r>
    <x v="3"/>
    <x v="1"/>
    <x v="4"/>
    <x v="1"/>
    <x v="0"/>
    <s v="Winter"/>
    <x v="1"/>
    <s v="Suburban"/>
    <x v="1"/>
    <x v="5"/>
  </r>
  <r>
    <x v="3"/>
    <x v="2"/>
    <x v="4"/>
    <x v="0"/>
    <x v="0"/>
    <s v="All Seasons"/>
    <x v="1"/>
    <s v="Urban"/>
    <x v="1"/>
    <x v="5"/>
  </r>
  <r>
    <x v="3"/>
    <x v="2"/>
    <x v="4"/>
    <x v="1"/>
    <x v="0"/>
    <s v="All Seasons"/>
    <x v="1"/>
    <s v="Urban"/>
    <x v="1"/>
    <x v="5"/>
  </r>
  <r>
    <x v="3"/>
    <x v="1"/>
    <x v="4"/>
    <x v="0"/>
    <x v="0"/>
    <s v="Summer"/>
    <x v="1"/>
    <s v="Urban"/>
    <x v="1"/>
    <x v="5"/>
  </r>
  <r>
    <x v="3"/>
    <x v="3"/>
    <x v="4"/>
    <x v="1"/>
    <x v="0"/>
    <s v="Summer"/>
    <x v="1"/>
    <s v="Urban"/>
    <x v="1"/>
    <x v="5"/>
  </r>
  <r>
    <x v="3"/>
    <x v="3"/>
    <x v="4"/>
    <x v="0"/>
    <x v="0"/>
    <s v="Winter"/>
    <x v="1"/>
    <s v="Urban"/>
    <x v="1"/>
    <x v="5"/>
  </r>
  <r>
    <x v="4"/>
    <x v="1"/>
    <x v="3"/>
    <x v="1"/>
    <x v="1"/>
    <s v="All Seasons"/>
    <x v="1"/>
    <s v="Suburban"/>
    <x v="2"/>
    <x v="0"/>
  </r>
  <r>
    <x v="4"/>
    <x v="1"/>
    <x v="3"/>
    <x v="0"/>
    <x v="0"/>
    <s v="All Seasons"/>
    <x v="1"/>
    <s v="Suburban"/>
    <x v="2"/>
    <x v="0"/>
  </r>
  <r>
    <x v="4"/>
    <x v="3"/>
    <x v="3"/>
    <x v="1"/>
    <x v="0"/>
    <s v="All Seasons"/>
    <x v="1"/>
    <s v="Suburban"/>
    <x v="2"/>
    <x v="0"/>
  </r>
  <r>
    <x v="4"/>
    <x v="1"/>
    <x v="3"/>
    <x v="0"/>
    <x v="1"/>
    <s v="Summer"/>
    <x v="1"/>
    <s v="Suburban"/>
    <x v="2"/>
    <x v="0"/>
  </r>
  <r>
    <x v="4"/>
    <x v="1"/>
    <x v="3"/>
    <x v="1"/>
    <x v="0"/>
    <s v="Summer"/>
    <x v="1"/>
    <s v="Suburban"/>
    <x v="2"/>
    <x v="0"/>
  </r>
  <r>
    <x v="4"/>
    <x v="2"/>
    <x v="3"/>
    <x v="1"/>
    <x v="0"/>
    <s v="Winter"/>
    <x v="1"/>
    <s v="Suburban"/>
    <x v="2"/>
    <x v="0"/>
  </r>
  <r>
    <x v="4"/>
    <x v="0"/>
    <x v="3"/>
    <x v="0"/>
    <x v="0"/>
    <s v="All Seasons"/>
    <x v="1"/>
    <s v="Urban"/>
    <x v="2"/>
    <x v="0"/>
  </r>
  <r>
    <x v="4"/>
    <x v="0"/>
    <x v="3"/>
    <x v="1"/>
    <x v="0"/>
    <s v="All Seasons"/>
    <x v="1"/>
    <s v="Urban"/>
    <x v="2"/>
    <x v="0"/>
  </r>
  <r>
    <x v="4"/>
    <x v="3"/>
    <x v="3"/>
    <x v="1"/>
    <x v="0"/>
    <s v="Summer"/>
    <x v="1"/>
    <s v="Urban"/>
    <x v="2"/>
    <x v="0"/>
  </r>
  <r>
    <x v="4"/>
    <x v="2"/>
    <x v="3"/>
    <x v="0"/>
    <x v="0"/>
    <s v="Winter"/>
    <x v="1"/>
    <s v="Urban"/>
    <x v="2"/>
    <x v="0"/>
  </r>
  <r>
    <x v="4"/>
    <x v="1"/>
    <x v="3"/>
    <x v="0"/>
    <x v="0"/>
    <s v="Winter"/>
    <x v="1"/>
    <s v="Urban"/>
    <x v="2"/>
    <x v="0"/>
  </r>
  <r>
    <x v="4"/>
    <x v="0"/>
    <x v="3"/>
    <x v="0"/>
    <x v="0"/>
    <s v="All Seasons"/>
    <x v="0"/>
    <s v="Suburban"/>
    <x v="1"/>
    <x v="5"/>
  </r>
  <r>
    <x v="4"/>
    <x v="3"/>
    <x v="3"/>
    <x v="1"/>
    <x v="0"/>
    <s v="All Seasons"/>
    <x v="1"/>
    <s v="Suburban"/>
    <x v="1"/>
    <x v="5"/>
  </r>
  <r>
    <x v="5"/>
    <x v="0"/>
    <x v="5"/>
    <x v="1"/>
    <x v="0"/>
    <s v="All Seasons"/>
    <x v="0"/>
    <s v="Rural"/>
    <x v="1"/>
    <x v="7"/>
  </r>
  <r>
    <x v="5"/>
    <x v="3"/>
    <x v="5"/>
    <x v="1"/>
    <x v="0"/>
    <s v="All Seasons"/>
    <x v="0"/>
    <s v="Rural"/>
    <x v="1"/>
    <x v="7"/>
  </r>
  <r>
    <x v="5"/>
    <x v="1"/>
    <x v="5"/>
    <x v="1"/>
    <x v="0"/>
    <s v="Winter"/>
    <x v="0"/>
    <s v="Rural"/>
    <x v="1"/>
    <x v="7"/>
  </r>
  <r>
    <x v="5"/>
    <x v="2"/>
    <x v="5"/>
    <x v="1"/>
    <x v="0"/>
    <s v="All Seasons"/>
    <x v="0"/>
    <s v="Suburban"/>
    <x v="1"/>
    <x v="7"/>
  </r>
  <r>
    <x v="5"/>
    <x v="2"/>
    <x v="5"/>
    <x v="1"/>
    <x v="0"/>
    <s v="All Seasons"/>
    <x v="0"/>
    <s v="Suburban"/>
    <x v="1"/>
    <x v="7"/>
  </r>
  <r>
    <x v="5"/>
    <x v="2"/>
    <x v="5"/>
    <x v="1"/>
    <x v="0"/>
    <s v="All Seasons"/>
    <x v="0"/>
    <s v="Suburban"/>
    <x v="1"/>
    <x v="7"/>
  </r>
  <r>
    <x v="5"/>
    <x v="3"/>
    <x v="5"/>
    <x v="1"/>
    <x v="0"/>
    <s v="All Seasons"/>
    <x v="0"/>
    <s v="Suburban"/>
    <x v="1"/>
    <x v="7"/>
  </r>
  <r>
    <x v="5"/>
    <x v="2"/>
    <x v="5"/>
    <x v="1"/>
    <x v="1"/>
    <s v="Summer"/>
    <x v="0"/>
    <s v="Suburban"/>
    <x v="1"/>
    <x v="7"/>
  </r>
  <r>
    <x v="5"/>
    <x v="3"/>
    <x v="5"/>
    <x v="1"/>
    <x v="0"/>
    <s v="Summer"/>
    <x v="0"/>
    <s v="Suburban"/>
    <x v="1"/>
    <x v="7"/>
  </r>
  <r>
    <x v="5"/>
    <x v="2"/>
    <x v="5"/>
    <x v="1"/>
    <x v="0"/>
    <s v="Winter"/>
    <x v="0"/>
    <s v="Suburban"/>
    <x v="1"/>
    <x v="7"/>
  </r>
  <r>
    <x v="5"/>
    <x v="0"/>
    <x v="5"/>
    <x v="1"/>
    <x v="0"/>
    <s v="All Seasons"/>
    <x v="0"/>
    <s v="Urban"/>
    <x v="1"/>
    <x v="7"/>
  </r>
  <r>
    <x v="5"/>
    <x v="2"/>
    <x v="5"/>
    <x v="1"/>
    <x v="0"/>
    <s v="Winter"/>
    <x v="0"/>
    <s v="Urban"/>
    <x v="1"/>
    <x v="7"/>
  </r>
  <r>
    <x v="6"/>
    <x v="2"/>
    <x v="6"/>
    <x v="0"/>
    <x v="1"/>
    <s v="Summer"/>
    <x v="2"/>
    <s v="Suburban"/>
    <x v="2"/>
    <x v="2"/>
  </r>
  <r>
    <x v="6"/>
    <x v="3"/>
    <x v="6"/>
    <x v="1"/>
    <x v="1"/>
    <s v="Summer"/>
    <x v="2"/>
    <s v="Suburban"/>
    <x v="2"/>
    <x v="2"/>
  </r>
  <r>
    <x v="6"/>
    <x v="2"/>
    <x v="6"/>
    <x v="0"/>
    <x v="1"/>
    <s v="Winter"/>
    <x v="2"/>
    <s v="Suburban"/>
    <x v="2"/>
    <x v="2"/>
  </r>
  <r>
    <x v="6"/>
    <x v="1"/>
    <x v="6"/>
    <x v="0"/>
    <x v="0"/>
    <s v="Winter"/>
    <x v="2"/>
    <s v="Suburban"/>
    <x v="2"/>
    <x v="2"/>
  </r>
  <r>
    <x v="6"/>
    <x v="3"/>
    <x v="6"/>
    <x v="0"/>
    <x v="0"/>
    <s v="All Seasons"/>
    <x v="2"/>
    <s v="Urban"/>
    <x v="2"/>
    <x v="2"/>
  </r>
  <r>
    <x v="6"/>
    <x v="2"/>
    <x v="6"/>
    <x v="1"/>
    <x v="0"/>
    <s v="All Seasons"/>
    <x v="2"/>
    <s v="Urban"/>
    <x v="2"/>
    <x v="2"/>
  </r>
  <r>
    <x v="6"/>
    <x v="2"/>
    <x v="6"/>
    <x v="1"/>
    <x v="0"/>
    <s v="All Seasons"/>
    <x v="2"/>
    <s v="Urban"/>
    <x v="2"/>
    <x v="2"/>
  </r>
  <r>
    <x v="6"/>
    <x v="2"/>
    <x v="6"/>
    <x v="1"/>
    <x v="0"/>
    <s v="All Seasons"/>
    <x v="2"/>
    <s v="Urban"/>
    <x v="2"/>
    <x v="2"/>
  </r>
  <r>
    <x v="6"/>
    <x v="3"/>
    <x v="6"/>
    <x v="1"/>
    <x v="0"/>
    <s v="All Seasons"/>
    <x v="2"/>
    <s v="Urban"/>
    <x v="2"/>
    <x v="2"/>
  </r>
  <r>
    <x v="6"/>
    <x v="1"/>
    <x v="6"/>
    <x v="1"/>
    <x v="0"/>
    <s v="All Seasons"/>
    <x v="2"/>
    <s v="Urban"/>
    <x v="2"/>
    <x v="2"/>
  </r>
  <r>
    <x v="6"/>
    <x v="1"/>
    <x v="6"/>
    <x v="1"/>
    <x v="0"/>
    <s v="All Seasons"/>
    <x v="2"/>
    <s v="Urban"/>
    <x v="2"/>
    <x v="2"/>
  </r>
  <r>
    <x v="6"/>
    <x v="1"/>
    <x v="6"/>
    <x v="1"/>
    <x v="0"/>
    <s v="All Seasons"/>
    <x v="2"/>
    <s v="Urban"/>
    <x v="2"/>
    <x v="2"/>
  </r>
  <r>
    <x v="6"/>
    <x v="1"/>
    <x v="6"/>
    <x v="0"/>
    <x v="0"/>
    <s v="Summer"/>
    <x v="2"/>
    <s v="Urban"/>
    <x v="2"/>
    <x v="2"/>
  </r>
  <r>
    <x v="6"/>
    <x v="2"/>
    <x v="6"/>
    <x v="1"/>
    <x v="0"/>
    <s v="Summer"/>
    <x v="2"/>
    <s v="Urban"/>
    <x v="2"/>
    <x v="2"/>
  </r>
  <r>
    <x v="6"/>
    <x v="3"/>
    <x v="6"/>
    <x v="1"/>
    <x v="0"/>
    <s v="Summer"/>
    <x v="2"/>
    <s v="Urban"/>
    <x v="2"/>
    <x v="2"/>
  </r>
  <r>
    <x v="6"/>
    <x v="2"/>
    <x v="6"/>
    <x v="0"/>
    <x v="0"/>
    <s v="Winter"/>
    <x v="2"/>
    <s v="Urban"/>
    <x v="2"/>
    <x v="2"/>
  </r>
  <r>
    <x v="6"/>
    <x v="2"/>
    <x v="6"/>
    <x v="0"/>
    <x v="0"/>
    <s v="Winter"/>
    <x v="2"/>
    <s v="Urban"/>
    <x v="2"/>
    <x v="2"/>
  </r>
  <r>
    <x v="6"/>
    <x v="2"/>
    <x v="6"/>
    <x v="1"/>
    <x v="0"/>
    <s v="Winter"/>
    <x v="2"/>
    <s v="Urban"/>
    <x v="2"/>
    <x v="2"/>
  </r>
  <r>
    <x v="6"/>
    <x v="2"/>
    <x v="6"/>
    <x v="1"/>
    <x v="0"/>
    <s v="Winter"/>
    <x v="2"/>
    <s v="Urban"/>
    <x v="2"/>
    <x v="2"/>
  </r>
  <r>
    <x v="6"/>
    <x v="2"/>
    <x v="6"/>
    <x v="1"/>
    <x v="0"/>
    <s v="Winter"/>
    <x v="2"/>
    <s v="Urban"/>
    <x v="2"/>
    <x v="2"/>
  </r>
  <r>
    <x v="6"/>
    <x v="3"/>
    <x v="6"/>
    <x v="1"/>
    <x v="0"/>
    <s v="Winter"/>
    <x v="2"/>
    <s v="Urban"/>
    <x v="2"/>
    <x v="2"/>
  </r>
  <r>
    <x v="6"/>
    <x v="1"/>
    <x v="6"/>
    <x v="1"/>
    <x v="0"/>
    <s v="Winter"/>
    <x v="2"/>
    <s v="Urban"/>
    <x v="2"/>
    <x v="2"/>
  </r>
  <r>
    <x v="6"/>
    <x v="0"/>
    <x v="6"/>
    <x v="1"/>
    <x v="0"/>
    <s v="Winter"/>
    <x v="1"/>
    <s v="Suburban"/>
    <x v="1"/>
    <x v="3"/>
  </r>
  <r>
    <x v="6"/>
    <x v="3"/>
    <x v="7"/>
    <x v="1"/>
    <x v="0"/>
    <s v="All Seasons"/>
    <x v="0"/>
    <s v="Rural"/>
    <x v="2"/>
    <x v="0"/>
  </r>
  <r>
    <x v="6"/>
    <x v="3"/>
    <x v="7"/>
    <x v="0"/>
    <x v="0"/>
    <s v="Summer"/>
    <x v="0"/>
    <s v="Rural"/>
    <x v="2"/>
    <x v="0"/>
  </r>
  <r>
    <x v="6"/>
    <x v="1"/>
    <x v="7"/>
    <x v="0"/>
    <x v="0"/>
    <s v="Summer"/>
    <x v="0"/>
    <s v="Rural"/>
    <x v="2"/>
    <x v="0"/>
  </r>
  <r>
    <x v="6"/>
    <x v="3"/>
    <x v="7"/>
    <x v="1"/>
    <x v="0"/>
    <s v="Winter"/>
    <x v="0"/>
    <s v="Rural"/>
    <x v="2"/>
    <x v="0"/>
  </r>
  <r>
    <x v="6"/>
    <x v="2"/>
    <x v="7"/>
    <x v="1"/>
    <x v="0"/>
    <s v="Winter"/>
    <x v="0"/>
    <s v="Suburban"/>
    <x v="2"/>
    <x v="0"/>
  </r>
  <r>
    <x v="6"/>
    <x v="2"/>
    <x v="7"/>
    <x v="1"/>
    <x v="0"/>
    <s v="All Seasons"/>
    <x v="0"/>
    <s v="Urban"/>
    <x v="2"/>
    <x v="0"/>
  </r>
  <r>
    <x v="6"/>
    <x v="3"/>
    <x v="7"/>
    <x v="1"/>
    <x v="0"/>
    <s v="Summer"/>
    <x v="0"/>
    <s v="Urban"/>
    <x v="2"/>
    <x v="0"/>
  </r>
  <r>
    <x v="6"/>
    <x v="3"/>
    <x v="7"/>
    <x v="0"/>
    <x v="0"/>
    <s v="Winter"/>
    <x v="0"/>
    <s v="Urban"/>
    <x v="2"/>
    <x v="0"/>
  </r>
  <r>
    <x v="6"/>
    <x v="2"/>
    <x v="7"/>
    <x v="1"/>
    <x v="0"/>
    <s v="Winter"/>
    <x v="0"/>
    <s v="Urban"/>
    <x v="2"/>
    <x v="0"/>
  </r>
  <r>
    <x v="6"/>
    <x v="2"/>
    <x v="6"/>
    <x v="0"/>
    <x v="0"/>
    <s v="Winter"/>
    <x v="1"/>
    <s v="Urban"/>
    <x v="2"/>
    <x v="0"/>
  </r>
  <r>
    <x v="6"/>
    <x v="3"/>
    <x v="6"/>
    <x v="1"/>
    <x v="1"/>
    <s v="All Seasons"/>
    <x v="2"/>
    <s v="Rural"/>
    <x v="1"/>
    <x v="0"/>
  </r>
  <r>
    <x v="6"/>
    <x v="1"/>
    <x v="6"/>
    <x v="0"/>
    <x v="0"/>
    <s v="All Seasons"/>
    <x v="2"/>
    <s v="Rural"/>
    <x v="1"/>
    <x v="0"/>
  </r>
  <r>
    <x v="6"/>
    <x v="0"/>
    <x v="6"/>
    <x v="1"/>
    <x v="0"/>
    <s v="All Seasons"/>
    <x v="2"/>
    <s v="Rural"/>
    <x v="1"/>
    <x v="0"/>
  </r>
  <r>
    <x v="6"/>
    <x v="0"/>
    <x v="6"/>
    <x v="1"/>
    <x v="0"/>
    <s v="All Seasons"/>
    <x v="2"/>
    <s v="Rural"/>
    <x v="1"/>
    <x v="0"/>
  </r>
  <r>
    <x v="6"/>
    <x v="3"/>
    <x v="6"/>
    <x v="1"/>
    <x v="0"/>
    <s v="All Seasons"/>
    <x v="2"/>
    <s v="Rural"/>
    <x v="1"/>
    <x v="0"/>
  </r>
  <r>
    <x v="6"/>
    <x v="3"/>
    <x v="6"/>
    <x v="0"/>
    <x v="0"/>
    <s v="Summer"/>
    <x v="2"/>
    <s v="Rural"/>
    <x v="1"/>
    <x v="0"/>
  </r>
  <r>
    <x v="6"/>
    <x v="3"/>
    <x v="6"/>
    <x v="1"/>
    <x v="0"/>
    <s v="Summer"/>
    <x v="2"/>
    <s v="Rural"/>
    <x v="1"/>
    <x v="0"/>
  </r>
  <r>
    <x v="6"/>
    <x v="3"/>
    <x v="6"/>
    <x v="1"/>
    <x v="0"/>
    <s v="Summer"/>
    <x v="2"/>
    <s v="Rural"/>
    <x v="1"/>
    <x v="0"/>
  </r>
  <r>
    <x v="6"/>
    <x v="0"/>
    <x v="6"/>
    <x v="1"/>
    <x v="1"/>
    <s v="Winter"/>
    <x v="2"/>
    <s v="Rural"/>
    <x v="1"/>
    <x v="0"/>
  </r>
  <r>
    <x v="6"/>
    <x v="0"/>
    <x v="6"/>
    <x v="1"/>
    <x v="0"/>
    <s v="Winter"/>
    <x v="2"/>
    <s v="Rural"/>
    <x v="1"/>
    <x v="0"/>
  </r>
  <r>
    <x v="6"/>
    <x v="3"/>
    <x v="6"/>
    <x v="1"/>
    <x v="0"/>
    <s v="Winter"/>
    <x v="2"/>
    <s v="Rural"/>
    <x v="1"/>
    <x v="0"/>
  </r>
  <r>
    <x v="6"/>
    <x v="1"/>
    <x v="6"/>
    <x v="1"/>
    <x v="0"/>
    <s v="All Seasons"/>
    <x v="0"/>
    <s v="Rural"/>
    <x v="1"/>
    <x v="0"/>
  </r>
  <r>
    <x v="6"/>
    <x v="0"/>
    <x v="6"/>
    <x v="1"/>
    <x v="0"/>
    <s v="Summer"/>
    <x v="0"/>
    <s v="Rural"/>
    <x v="1"/>
    <x v="0"/>
  </r>
  <r>
    <x v="6"/>
    <x v="2"/>
    <x v="6"/>
    <x v="0"/>
    <x v="0"/>
    <s v="Winter"/>
    <x v="0"/>
    <s v="Rural"/>
    <x v="1"/>
    <x v="0"/>
  </r>
  <r>
    <x v="6"/>
    <x v="1"/>
    <x v="6"/>
    <x v="0"/>
    <x v="0"/>
    <s v="Winter"/>
    <x v="0"/>
    <s v="Rural"/>
    <x v="1"/>
    <x v="0"/>
  </r>
  <r>
    <x v="6"/>
    <x v="1"/>
    <x v="6"/>
    <x v="0"/>
    <x v="1"/>
    <s v="All Seasons"/>
    <x v="1"/>
    <s v="Rural"/>
    <x v="1"/>
    <x v="0"/>
  </r>
  <r>
    <x v="6"/>
    <x v="3"/>
    <x v="6"/>
    <x v="1"/>
    <x v="0"/>
    <s v="All Seasons"/>
    <x v="1"/>
    <s v="Rural"/>
    <x v="1"/>
    <x v="0"/>
  </r>
  <r>
    <x v="6"/>
    <x v="1"/>
    <x v="6"/>
    <x v="0"/>
    <x v="1"/>
    <s v="Winter"/>
    <x v="1"/>
    <s v="Rural"/>
    <x v="1"/>
    <x v="0"/>
  </r>
  <r>
    <x v="6"/>
    <x v="1"/>
    <x v="6"/>
    <x v="0"/>
    <x v="1"/>
    <s v="Winter"/>
    <x v="1"/>
    <s v="Rural"/>
    <x v="1"/>
    <x v="0"/>
  </r>
  <r>
    <x v="6"/>
    <x v="1"/>
    <x v="6"/>
    <x v="0"/>
    <x v="1"/>
    <s v="Winter"/>
    <x v="1"/>
    <s v="Rural"/>
    <x v="1"/>
    <x v="0"/>
  </r>
  <r>
    <x v="6"/>
    <x v="3"/>
    <x v="6"/>
    <x v="1"/>
    <x v="0"/>
    <s v="Winter"/>
    <x v="1"/>
    <s v="Rural"/>
    <x v="1"/>
    <x v="0"/>
  </r>
  <r>
    <x v="6"/>
    <x v="3"/>
    <x v="6"/>
    <x v="0"/>
    <x v="0"/>
    <s v="All Seasons"/>
    <x v="2"/>
    <s v="Suburban"/>
    <x v="1"/>
    <x v="0"/>
  </r>
  <r>
    <x v="6"/>
    <x v="3"/>
    <x v="6"/>
    <x v="1"/>
    <x v="0"/>
    <s v="Winter"/>
    <x v="2"/>
    <s v="Suburban"/>
    <x v="1"/>
    <x v="0"/>
  </r>
  <r>
    <x v="6"/>
    <x v="0"/>
    <x v="6"/>
    <x v="1"/>
    <x v="0"/>
    <s v="All Seasons"/>
    <x v="0"/>
    <s v="Suburban"/>
    <x v="1"/>
    <x v="0"/>
  </r>
  <r>
    <x v="6"/>
    <x v="1"/>
    <x v="6"/>
    <x v="1"/>
    <x v="0"/>
    <s v="All Seasons"/>
    <x v="0"/>
    <s v="Suburban"/>
    <x v="1"/>
    <x v="0"/>
  </r>
  <r>
    <x v="6"/>
    <x v="2"/>
    <x v="6"/>
    <x v="0"/>
    <x v="1"/>
    <s v="Summer"/>
    <x v="0"/>
    <s v="Suburban"/>
    <x v="1"/>
    <x v="0"/>
  </r>
  <r>
    <x v="6"/>
    <x v="0"/>
    <x v="6"/>
    <x v="0"/>
    <x v="0"/>
    <s v="Summer"/>
    <x v="0"/>
    <s v="Suburban"/>
    <x v="1"/>
    <x v="0"/>
  </r>
  <r>
    <x v="6"/>
    <x v="3"/>
    <x v="6"/>
    <x v="0"/>
    <x v="0"/>
    <s v="Summer"/>
    <x v="0"/>
    <s v="Suburban"/>
    <x v="1"/>
    <x v="0"/>
  </r>
  <r>
    <x v="6"/>
    <x v="3"/>
    <x v="6"/>
    <x v="0"/>
    <x v="0"/>
    <s v="Summer"/>
    <x v="0"/>
    <s v="Suburban"/>
    <x v="1"/>
    <x v="0"/>
  </r>
  <r>
    <x v="6"/>
    <x v="0"/>
    <x v="6"/>
    <x v="1"/>
    <x v="0"/>
    <s v="Summer"/>
    <x v="0"/>
    <s v="Suburban"/>
    <x v="1"/>
    <x v="0"/>
  </r>
  <r>
    <x v="6"/>
    <x v="2"/>
    <x v="6"/>
    <x v="1"/>
    <x v="0"/>
    <s v="Summer"/>
    <x v="0"/>
    <s v="Suburban"/>
    <x v="1"/>
    <x v="0"/>
  </r>
  <r>
    <x v="6"/>
    <x v="3"/>
    <x v="6"/>
    <x v="1"/>
    <x v="0"/>
    <s v="Summer"/>
    <x v="0"/>
    <s v="Suburban"/>
    <x v="1"/>
    <x v="0"/>
  </r>
  <r>
    <x v="6"/>
    <x v="1"/>
    <x v="6"/>
    <x v="1"/>
    <x v="0"/>
    <s v="Summer"/>
    <x v="0"/>
    <s v="Suburban"/>
    <x v="1"/>
    <x v="0"/>
  </r>
  <r>
    <x v="6"/>
    <x v="2"/>
    <x v="6"/>
    <x v="0"/>
    <x v="1"/>
    <s v="Winter"/>
    <x v="0"/>
    <s v="Suburban"/>
    <x v="1"/>
    <x v="0"/>
  </r>
  <r>
    <x v="6"/>
    <x v="0"/>
    <x v="6"/>
    <x v="0"/>
    <x v="0"/>
    <s v="Winter"/>
    <x v="0"/>
    <s v="Suburban"/>
    <x v="1"/>
    <x v="0"/>
  </r>
  <r>
    <x v="6"/>
    <x v="0"/>
    <x v="6"/>
    <x v="0"/>
    <x v="0"/>
    <s v="Winter"/>
    <x v="0"/>
    <s v="Suburban"/>
    <x v="1"/>
    <x v="0"/>
  </r>
  <r>
    <x v="6"/>
    <x v="0"/>
    <x v="6"/>
    <x v="1"/>
    <x v="0"/>
    <s v="Winter"/>
    <x v="0"/>
    <s v="Suburban"/>
    <x v="1"/>
    <x v="0"/>
  </r>
  <r>
    <x v="6"/>
    <x v="2"/>
    <x v="6"/>
    <x v="1"/>
    <x v="0"/>
    <s v="Winter"/>
    <x v="0"/>
    <s v="Suburban"/>
    <x v="1"/>
    <x v="0"/>
  </r>
  <r>
    <x v="6"/>
    <x v="3"/>
    <x v="6"/>
    <x v="1"/>
    <x v="0"/>
    <s v="Winter"/>
    <x v="0"/>
    <s v="Suburban"/>
    <x v="1"/>
    <x v="0"/>
  </r>
  <r>
    <x v="6"/>
    <x v="3"/>
    <x v="6"/>
    <x v="1"/>
    <x v="0"/>
    <s v="Winter"/>
    <x v="0"/>
    <s v="Suburban"/>
    <x v="1"/>
    <x v="0"/>
  </r>
  <r>
    <x v="6"/>
    <x v="1"/>
    <x v="6"/>
    <x v="0"/>
    <x v="1"/>
    <s v="All Seasons"/>
    <x v="1"/>
    <s v="Suburban"/>
    <x v="1"/>
    <x v="0"/>
  </r>
  <r>
    <x v="6"/>
    <x v="0"/>
    <x v="6"/>
    <x v="0"/>
    <x v="0"/>
    <s v="All Seasons"/>
    <x v="1"/>
    <s v="Suburban"/>
    <x v="1"/>
    <x v="0"/>
  </r>
  <r>
    <x v="6"/>
    <x v="1"/>
    <x v="6"/>
    <x v="0"/>
    <x v="0"/>
    <s v="All Seasons"/>
    <x v="1"/>
    <s v="Suburban"/>
    <x v="1"/>
    <x v="0"/>
  </r>
  <r>
    <x v="6"/>
    <x v="0"/>
    <x v="6"/>
    <x v="1"/>
    <x v="0"/>
    <s v="All Seasons"/>
    <x v="1"/>
    <s v="Suburban"/>
    <x v="1"/>
    <x v="0"/>
  </r>
  <r>
    <x v="6"/>
    <x v="3"/>
    <x v="6"/>
    <x v="1"/>
    <x v="0"/>
    <s v="All Seasons"/>
    <x v="1"/>
    <s v="Suburban"/>
    <x v="1"/>
    <x v="0"/>
  </r>
  <r>
    <x v="6"/>
    <x v="3"/>
    <x v="6"/>
    <x v="1"/>
    <x v="0"/>
    <s v="All Seasons"/>
    <x v="1"/>
    <s v="Suburban"/>
    <x v="1"/>
    <x v="0"/>
  </r>
  <r>
    <x v="6"/>
    <x v="1"/>
    <x v="6"/>
    <x v="1"/>
    <x v="0"/>
    <s v="All Seasons"/>
    <x v="1"/>
    <s v="Suburban"/>
    <x v="1"/>
    <x v="0"/>
  </r>
  <r>
    <x v="6"/>
    <x v="1"/>
    <x v="6"/>
    <x v="1"/>
    <x v="0"/>
    <s v="All Seasons"/>
    <x v="1"/>
    <s v="Suburban"/>
    <x v="1"/>
    <x v="0"/>
  </r>
  <r>
    <x v="6"/>
    <x v="1"/>
    <x v="6"/>
    <x v="1"/>
    <x v="0"/>
    <s v="All Seasons"/>
    <x v="1"/>
    <s v="Suburban"/>
    <x v="1"/>
    <x v="0"/>
  </r>
  <r>
    <x v="6"/>
    <x v="0"/>
    <x v="6"/>
    <x v="1"/>
    <x v="0"/>
    <s v="Summer"/>
    <x v="1"/>
    <s v="Suburban"/>
    <x v="1"/>
    <x v="0"/>
  </r>
  <r>
    <x v="6"/>
    <x v="2"/>
    <x v="6"/>
    <x v="1"/>
    <x v="0"/>
    <s v="Summer"/>
    <x v="1"/>
    <s v="Suburban"/>
    <x v="1"/>
    <x v="0"/>
  </r>
  <r>
    <x v="6"/>
    <x v="3"/>
    <x v="6"/>
    <x v="1"/>
    <x v="0"/>
    <s v="Summer"/>
    <x v="1"/>
    <s v="Suburban"/>
    <x v="1"/>
    <x v="0"/>
  </r>
  <r>
    <x v="6"/>
    <x v="3"/>
    <x v="6"/>
    <x v="1"/>
    <x v="0"/>
    <s v="Summer"/>
    <x v="1"/>
    <s v="Suburban"/>
    <x v="1"/>
    <x v="0"/>
  </r>
  <r>
    <x v="6"/>
    <x v="2"/>
    <x v="6"/>
    <x v="0"/>
    <x v="1"/>
    <s v="Winter"/>
    <x v="1"/>
    <s v="Suburban"/>
    <x v="1"/>
    <x v="0"/>
  </r>
  <r>
    <x v="6"/>
    <x v="1"/>
    <x v="6"/>
    <x v="1"/>
    <x v="1"/>
    <s v="Winter"/>
    <x v="1"/>
    <s v="Suburban"/>
    <x v="1"/>
    <x v="0"/>
  </r>
  <r>
    <x v="6"/>
    <x v="0"/>
    <x v="6"/>
    <x v="0"/>
    <x v="0"/>
    <s v="Winter"/>
    <x v="1"/>
    <s v="Suburban"/>
    <x v="1"/>
    <x v="0"/>
  </r>
  <r>
    <x v="6"/>
    <x v="2"/>
    <x v="6"/>
    <x v="0"/>
    <x v="0"/>
    <s v="Winter"/>
    <x v="1"/>
    <s v="Suburban"/>
    <x v="1"/>
    <x v="0"/>
  </r>
  <r>
    <x v="6"/>
    <x v="3"/>
    <x v="6"/>
    <x v="0"/>
    <x v="0"/>
    <s v="Winter"/>
    <x v="1"/>
    <s v="Suburban"/>
    <x v="1"/>
    <x v="0"/>
  </r>
  <r>
    <x v="6"/>
    <x v="3"/>
    <x v="6"/>
    <x v="0"/>
    <x v="0"/>
    <s v="Winter"/>
    <x v="1"/>
    <s v="Suburban"/>
    <x v="1"/>
    <x v="0"/>
  </r>
  <r>
    <x v="6"/>
    <x v="0"/>
    <x v="6"/>
    <x v="1"/>
    <x v="0"/>
    <s v="Winter"/>
    <x v="1"/>
    <s v="Suburban"/>
    <x v="1"/>
    <x v="0"/>
  </r>
  <r>
    <x v="6"/>
    <x v="3"/>
    <x v="6"/>
    <x v="1"/>
    <x v="0"/>
    <s v="Winter"/>
    <x v="1"/>
    <s v="Suburban"/>
    <x v="1"/>
    <x v="0"/>
  </r>
  <r>
    <x v="6"/>
    <x v="1"/>
    <x v="6"/>
    <x v="1"/>
    <x v="0"/>
    <s v="Winter"/>
    <x v="1"/>
    <s v="Suburban"/>
    <x v="1"/>
    <x v="0"/>
  </r>
  <r>
    <x v="6"/>
    <x v="2"/>
    <x v="6"/>
    <x v="0"/>
    <x v="0"/>
    <s v="All Seasons"/>
    <x v="0"/>
    <s v="Urban"/>
    <x v="1"/>
    <x v="0"/>
  </r>
  <r>
    <x v="6"/>
    <x v="2"/>
    <x v="6"/>
    <x v="1"/>
    <x v="0"/>
    <s v="All Seasons"/>
    <x v="0"/>
    <s v="Urban"/>
    <x v="1"/>
    <x v="0"/>
  </r>
  <r>
    <x v="6"/>
    <x v="3"/>
    <x v="6"/>
    <x v="1"/>
    <x v="0"/>
    <s v="All Seasons"/>
    <x v="0"/>
    <s v="Urban"/>
    <x v="1"/>
    <x v="0"/>
  </r>
  <r>
    <x v="6"/>
    <x v="3"/>
    <x v="6"/>
    <x v="0"/>
    <x v="0"/>
    <s v="Summer"/>
    <x v="0"/>
    <s v="Urban"/>
    <x v="1"/>
    <x v="0"/>
  </r>
  <r>
    <x v="6"/>
    <x v="2"/>
    <x v="6"/>
    <x v="1"/>
    <x v="0"/>
    <s v="Winter"/>
    <x v="0"/>
    <s v="Urban"/>
    <x v="1"/>
    <x v="0"/>
  </r>
  <r>
    <x v="6"/>
    <x v="1"/>
    <x v="6"/>
    <x v="0"/>
    <x v="0"/>
    <s v="All Seasons"/>
    <x v="1"/>
    <s v="Urban"/>
    <x v="1"/>
    <x v="0"/>
  </r>
  <r>
    <x v="6"/>
    <x v="3"/>
    <x v="6"/>
    <x v="1"/>
    <x v="0"/>
    <s v="All Seasons"/>
    <x v="1"/>
    <s v="Urban"/>
    <x v="1"/>
    <x v="0"/>
  </r>
  <r>
    <x v="6"/>
    <x v="3"/>
    <x v="6"/>
    <x v="1"/>
    <x v="0"/>
    <s v="All Seasons"/>
    <x v="1"/>
    <s v="Urban"/>
    <x v="1"/>
    <x v="0"/>
  </r>
  <r>
    <x v="6"/>
    <x v="1"/>
    <x v="6"/>
    <x v="1"/>
    <x v="0"/>
    <s v="All Seasons"/>
    <x v="1"/>
    <s v="Urban"/>
    <x v="1"/>
    <x v="0"/>
  </r>
  <r>
    <x v="6"/>
    <x v="1"/>
    <x v="6"/>
    <x v="1"/>
    <x v="0"/>
    <s v="All Seasons"/>
    <x v="1"/>
    <s v="Urban"/>
    <x v="1"/>
    <x v="0"/>
  </r>
  <r>
    <x v="6"/>
    <x v="3"/>
    <x v="6"/>
    <x v="0"/>
    <x v="0"/>
    <s v="Summer"/>
    <x v="1"/>
    <s v="Urban"/>
    <x v="1"/>
    <x v="0"/>
  </r>
  <r>
    <x v="6"/>
    <x v="2"/>
    <x v="6"/>
    <x v="0"/>
    <x v="0"/>
    <s v="Winter"/>
    <x v="1"/>
    <s v="Urban"/>
    <x v="1"/>
    <x v="0"/>
  </r>
  <r>
    <x v="6"/>
    <x v="1"/>
    <x v="6"/>
    <x v="0"/>
    <x v="0"/>
    <s v="Winter"/>
    <x v="1"/>
    <s v="Urban"/>
    <x v="1"/>
    <x v="0"/>
  </r>
  <r>
    <x v="6"/>
    <x v="1"/>
    <x v="6"/>
    <x v="0"/>
    <x v="0"/>
    <s v="Winter"/>
    <x v="1"/>
    <s v="Urban"/>
    <x v="1"/>
    <x v="0"/>
  </r>
  <r>
    <x v="6"/>
    <x v="2"/>
    <x v="6"/>
    <x v="1"/>
    <x v="0"/>
    <s v="Winter"/>
    <x v="1"/>
    <s v="Urban"/>
    <x v="1"/>
    <x v="0"/>
  </r>
  <r>
    <x v="6"/>
    <x v="2"/>
    <x v="6"/>
    <x v="1"/>
    <x v="0"/>
    <s v="Winter"/>
    <x v="1"/>
    <s v="Urban"/>
    <x v="1"/>
    <x v="0"/>
  </r>
  <r>
    <x v="6"/>
    <x v="0"/>
    <x v="8"/>
    <x v="1"/>
    <x v="0"/>
    <s v="Summer"/>
    <x v="1"/>
    <s v="Suburban"/>
    <x v="2"/>
    <x v="8"/>
  </r>
  <r>
    <x v="6"/>
    <x v="2"/>
    <x v="8"/>
    <x v="1"/>
    <x v="0"/>
    <s v="All Seasons"/>
    <x v="1"/>
    <s v="Urban"/>
    <x v="2"/>
    <x v="8"/>
  </r>
  <r>
    <x v="6"/>
    <x v="2"/>
    <x v="8"/>
    <x v="0"/>
    <x v="1"/>
    <s v="Winter"/>
    <x v="1"/>
    <s v="Urban"/>
    <x v="2"/>
    <x v="8"/>
  </r>
  <r>
    <x v="6"/>
    <x v="1"/>
    <x v="8"/>
    <x v="0"/>
    <x v="1"/>
    <s v="Winter"/>
    <x v="1"/>
    <s v="Urban"/>
    <x v="2"/>
    <x v="8"/>
  </r>
  <r>
    <x v="6"/>
    <x v="1"/>
    <x v="8"/>
    <x v="0"/>
    <x v="0"/>
    <s v="Winter"/>
    <x v="1"/>
    <s v="Urban"/>
    <x v="2"/>
    <x v="8"/>
  </r>
  <r>
    <x v="6"/>
    <x v="2"/>
    <x v="6"/>
    <x v="1"/>
    <x v="1"/>
    <s v="Winter"/>
    <x v="1"/>
    <s v="Rural"/>
    <x v="1"/>
    <x v="8"/>
  </r>
  <r>
    <x v="6"/>
    <x v="3"/>
    <x v="6"/>
    <x v="0"/>
    <x v="0"/>
    <s v="All Seasons"/>
    <x v="1"/>
    <s v="Suburban"/>
    <x v="1"/>
    <x v="8"/>
  </r>
  <r>
    <x v="6"/>
    <x v="3"/>
    <x v="6"/>
    <x v="1"/>
    <x v="0"/>
    <s v="All Seasons"/>
    <x v="1"/>
    <s v="Suburban"/>
    <x v="1"/>
    <x v="8"/>
  </r>
  <r>
    <x v="6"/>
    <x v="1"/>
    <x v="6"/>
    <x v="0"/>
    <x v="1"/>
    <s v="Summer"/>
    <x v="1"/>
    <s v="Suburban"/>
    <x v="1"/>
    <x v="8"/>
  </r>
  <r>
    <x v="6"/>
    <x v="2"/>
    <x v="6"/>
    <x v="1"/>
    <x v="0"/>
    <s v="Summer"/>
    <x v="1"/>
    <s v="Suburban"/>
    <x v="1"/>
    <x v="8"/>
  </r>
  <r>
    <x v="6"/>
    <x v="3"/>
    <x v="6"/>
    <x v="0"/>
    <x v="0"/>
    <s v="Winter"/>
    <x v="1"/>
    <s v="Suburban"/>
    <x v="1"/>
    <x v="8"/>
  </r>
  <r>
    <x v="6"/>
    <x v="0"/>
    <x v="6"/>
    <x v="1"/>
    <x v="0"/>
    <s v="Winter"/>
    <x v="1"/>
    <s v="Suburban"/>
    <x v="1"/>
    <x v="8"/>
  </r>
  <r>
    <x v="6"/>
    <x v="0"/>
    <x v="6"/>
    <x v="1"/>
    <x v="0"/>
    <s v="Winter"/>
    <x v="1"/>
    <s v="Suburban"/>
    <x v="1"/>
    <x v="8"/>
  </r>
  <r>
    <x v="6"/>
    <x v="3"/>
    <x v="6"/>
    <x v="1"/>
    <x v="0"/>
    <s v="Winter"/>
    <x v="1"/>
    <s v="Suburban"/>
    <x v="1"/>
    <x v="8"/>
  </r>
  <r>
    <x v="6"/>
    <x v="2"/>
    <x v="6"/>
    <x v="1"/>
    <x v="0"/>
    <s v="All Seasons"/>
    <x v="1"/>
    <s v="Urban"/>
    <x v="1"/>
    <x v="8"/>
  </r>
  <r>
    <x v="6"/>
    <x v="2"/>
    <x v="6"/>
    <x v="1"/>
    <x v="0"/>
    <s v="All Seasons"/>
    <x v="1"/>
    <s v="Urban"/>
    <x v="1"/>
    <x v="8"/>
  </r>
  <r>
    <x v="6"/>
    <x v="3"/>
    <x v="6"/>
    <x v="1"/>
    <x v="0"/>
    <s v="All Seasons"/>
    <x v="1"/>
    <s v="Urban"/>
    <x v="1"/>
    <x v="8"/>
  </r>
  <r>
    <x v="6"/>
    <x v="2"/>
    <x v="6"/>
    <x v="0"/>
    <x v="1"/>
    <s v="Summer"/>
    <x v="1"/>
    <s v="Urban"/>
    <x v="1"/>
    <x v="8"/>
  </r>
  <r>
    <x v="6"/>
    <x v="1"/>
    <x v="6"/>
    <x v="0"/>
    <x v="0"/>
    <s v="Winter"/>
    <x v="1"/>
    <s v="Urban"/>
    <x v="1"/>
    <x v="8"/>
  </r>
  <r>
    <x v="6"/>
    <x v="1"/>
    <x v="6"/>
    <x v="0"/>
    <x v="0"/>
    <s v="Winter"/>
    <x v="1"/>
    <s v="Urban"/>
    <x v="1"/>
    <x v="8"/>
  </r>
  <r>
    <x v="6"/>
    <x v="1"/>
    <x v="6"/>
    <x v="1"/>
    <x v="0"/>
    <s v="Winter"/>
    <x v="1"/>
    <s v="Urban"/>
    <x v="1"/>
    <x v="8"/>
  </r>
  <r>
    <x v="6"/>
    <x v="1"/>
    <x v="6"/>
    <x v="1"/>
    <x v="0"/>
    <s v="Winter"/>
    <x v="1"/>
    <s v="Urban"/>
    <x v="1"/>
    <x v="8"/>
  </r>
  <r>
    <x v="6"/>
    <x v="1"/>
    <x v="6"/>
    <x v="1"/>
    <x v="0"/>
    <s v="Winter"/>
    <x v="1"/>
    <s v="Urban"/>
    <x v="1"/>
    <x v="8"/>
  </r>
  <r>
    <x v="6"/>
    <x v="1"/>
    <x v="6"/>
    <x v="1"/>
    <x v="0"/>
    <s v="All Seasons"/>
    <x v="0"/>
    <s v="Rural"/>
    <x v="0"/>
    <x v="5"/>
  </r>
  <r>
    <x v="6"/>
    <x v="0"/>
    <x v="6"/>
    <x v="1"/>
    <x v="0"/>
    <s v="Summer"/>
    <x v="0"/>
    <s v="Rural"/>
    <x v="0"/>
    <x v="5"/>
  </r>
  <r>
    <x v="6"/>
    <x v="3"/>
    <x v="6"/>
    <x v="1"/>
    <x v="0"/>
    <s v="Summer"/>
    <x v="0"/>
    <s v="Rural"/>
    <x v="0"/>
    <x v="5"/>
  </r>
  <r>
    <x v="6"/>
    <x v="1"/>
    <x v="6"/>
    <x v="1"/>
    <x v="0"/>
    <s v="Summer"/>
    <x v="0"/>
    <s v="Rural"/>
    <x v="0"/>
    <x v="5"/>
  </r>
  <r>
    <x v="6"/>
    <x v="2"/>
    <x v="6"/>
    <x v="0"/>
    <x v="0"/>
    <s v="Winter"/>
    <x v="0"/>
    <s v="Rural"/>
    <x v="0"/>
    <x v="5"/>
  </r>
  <r>
    <x v="6"/>
    <x v="2"/>
    <x v="6"/>
    <x v="1"/>
    <x v="0"/>
    <s v="All Seasons"/>
    <x v="0"/>
    <s v="Suburban"/>
    <x v="0"/>
    <x v="5"/>
  </r>
  <r>
    <x v="6"/>
    <x v="2"/>
    <x v="6"/>
    <x v="1"/>
    <x v="0"/>
    <s v="All Seasons"/>
    <x v="0"/>
    <s v="Suburban"/>
    <x v="0"/>
    <x v="5"/>
  </r>
  <r>
    <x v="6"/>
    <x v="0"/>
    <x v="6"/>
    <x v="0"/>
    <x v="0"/>
    <s v="Summer"/>
    <x v="0"/>
    <s v="Suburban"/>
    <x v="0"/>
    <x v="5"/>
  </r>
  <r>
    <x v="6"/>
    <x v="0"/>
    <x v="6"/>
    <x v="0"/>
    <x v="0"/>
    <s v="Summer"/>
    <x v="0"/>
    <s v="Suburban"/>
    <x v="0"/>
    <x v="5"/>
  </r>
  <r>
    <x v="6"/>
    <x v="2"/>
    <x v="6"/>
    <x v="1"/>
    <x v="0"/>
    <s v="Winter"/>
    <x v="0"/>
    <s v="Suburban"/>
    <x v="0"/>
    <x v="5"/>
  </r>
  <r>
    <x v="6"/>
    <x v="1"/>
    <x v="6"/>
    <x v="1"/>
    <x v="0"/>
    <s v="All Seasons"/>
    <x v="0"/>
    <s v="Urban"/>
    <x v="0"/>
    <x v="5"/>
  </r>
  <r>
    <x v="6"/>
    <x v="2"/>
    <x v="6"/>
    <x v="0"/>
    <x v="0"/>
    <s v="Winter"/>
    <x v="0"/>
    <s v="Urban"/>
    <x v="0"/>
    <x v="5"/>
  </r>
  <r>
    <x v="6"/>
    <x v="2"/>
    <x v="6"/>
    <x v="1"/>
    <x v="0"/>
    <s v="Winter"/>
    <x v="0"/>
    <s v="Urban"/>
    <x v="0"/>
    <x v="5"/>
  </r>
  <r>
    <x v="6"/>
    <x v="2"/>
    <x v="6"/>
    <x v="1"/>
    <x v="0"/>
    <s v="Winter"/>
    <x v="0"/>
    <s v="Urban"/>
    <x v="0"/>
    <x v="5"/>
  </r>
  <r>
    <x v="6"/>
    <x v="1"/>
    <x v="6"/>
    <x v="1"/>
    <x v="0"/>
    <s v="All Seasons"/>
    <x v="1"/>
    <s v="Suburban"/>
    <x v="0"/>
    <x v="9"/>
  </r>
  <r>
    <x v="6"/>
    <x v="1"/>
    <x v="6"/>
    <x v="1"/>
    <x v="0"/>
    <s v="All Seasons"/>
    <x v="0"/>
    <s v="Rural"/>
    <x v="0"/>
    <x v="6"/>
  </r>
  <r>
    <x v="6"/>
    <x v="1"/>
    <x v="6"/>
    <x v="1"/>
    <x v="0"/>
    <s v="Winter"/>
    <x v="0"/>
    <s v="Rural"/>
    <x v="0"/>
    <x v="6"/>
  </r>
  <r>
    <x v="6"/>
    <x v="0"/>
    <x v="6"/>
    <x v="1"/>
    <x v="0"/>
    <s v="All Seasons"/>
    <x v="0"/>
    <s v="Suburban"/>
    <x v="0"/>
    <x v="6"/>
  </r>
  <r>
    <x v="6"/>
    <x v="2"/>
    <x v="6"/>
    <x v="0"/>
    <x v="0"/>
    <s v="Summer"/>
    <x v="0"/>
    <s v="Suburban"/>
    <x v="0"/>
    <x v="6"/>
  </r>
  <r>
    <x v="6"/>
    <x v="3"/>
    <x v="6"/>
    <x v="0"/>
    <x v="0"/>
    <s v="Summer"/>
    <x v="0"/>
    <s v="Suburban"/>
    <x v="0"/>
    <x v="6"/>
  </r>
  <r>
    <x v="6"/>
    <x v="1"/>
    <x v="6"/>
    <x v="0"/>
    <x v="0"/>
    <s v="Summer"/>
    <x v="0"/>
    <s v="Suburban"/>
    <x v="0"/>
    <x v="6"/>
  </r>
  <r>
    <x v="6"/>
    <x v="2"/>
    <x v="6"/>
    <x v="1"/>
    <x v="1"/>
    <s v="Winter"/>
    <x v="0"/>
    <s v="Suburban"/>
    <x v="0"/>
    <x v="6"/>
  </r>
  <r>
    <x v="6"/>
    <x v="0"/>
    <x v="6"/>
    <x v="1"/>
    <x v="0"/>
    <s v="Winter"/>
    <x v="0"/>
    <s v="Suburban"/>
    <x v="0"/>
    <x v="6"/>
  </r>
  <r>
    <x v="6"/>
    <x v="3"/>
    <x v="6"/>
    <x v="1"/>
    <x v="0"/>
    <s v="Summer"/>
    <x v="0"/>
    <s v="Urban"/>
    <x v="0"/>
    <x v="6"/>
  </r>
  <r>
    <x v="6"/>
    <x v="1"/>
    <x v="6"/>
    <x v="0"/>
    <x v="0"/>
    <s v="Summer"/>
    <x v="1"/>
    <s v="Rural"/>
    <x v="0"/>
    <x v="10"/>
  </r>
  <r>
    <x v="6"/>
    <x v="2"/>
    <x v="6"/>
    <x v="0"/>
    <x v="0"/>
    <s v="Winter"/>
    <x v="1"/>
    <s v="Rural"/>
    <x v="0"/>
    <x v="10"/>
  </r>
  <r>
    <x v="6"/>
    <x v="3"/>
    <x v="4"/>
    <x v="1"/>
    <x v="0"/>
    <s v="All Seasons"/>
    <x v="0"/>
    <s v="Suburban"/>
    <x v="0"/>
    <x v="10"/>
  </r>
  <r>
    <x v="6"/>
    <x v="1"/>
    <x v="6"/>
    <x v="0"/>
    <x v="1"/>
    <s v="All Seasons"/>
    <x v="1"/>
    <s v="Suburban"/>
    <x v="0"/>
    <x v="10"/>
  </r>
  <r>
    <x v="6"/>
    <x v="0"/>
    <x v="6"/>
    <x v="1"/>
    <x v="0"/>
    <s v="All Seasons"/>
    <x v="1"/>
    <s v="Suburban"/>
    <x v="0"/>
    <x v="10"/>
  </r>
  <r>
    <x v="6"/>
    <x v="0"/>
    <x v="6"/>
    <x v="1"/>
    <x v="0"/>
    <s v="All Seasons"/>
    <x v="1"/>
    <s v="Suburban"/>
    <x v="0"/>
    <x v="10"/>
  </r>
  <r>
    <x v="6"/>
    <x v="0"/>
    <x v="6"/>
    <x v="1"/>
    <x v="0"/>
    <s v="All Seasons"/>
    <x v="1"/>
    <s v="Suburban"/>
    <x v="0"/>
    <x v="10"/>
  </r>
  <r>
    <x v="6"/>
    <x v="2"/>
    <x v="6"/>
    <x v="0"/>
    <x v="1"/>
    <s v="Summer"/>
    <x v="1"/>
    <s v="Suburban"/>
    <x v="0"/>
    <x v="10"/>
  </r>
  <r>
    <x v="6"/>
    <x v="0"/>
    <x v="6"/>
    <x v="0"/>
    <x v="0"/>
    <s v="Summer"/>
    <x v="1"/>
    <s v="Suburban"/>
    <x v="0"/>
    <x v="10"/>
  </r>
  <r>
    <x v="6"/>
    <x v="1"/>
    <x v="6"/>
    <x v="1"/>
    <x v="0"/>
    <s v="Summer"/>
    <x v="1"/>
    <s v="Suburban"/>
    <x v="0"/>
    <x v="10"/>
  </r>
  <r>
    <x v="6"/>
    <x v="0"/>
    <x v="6"/>
    <x v="0"/>
    <x v="0"/>
    <s v="Winter"/>
    <x v="1"/>
    <s v="Suburban"/>
    <x v="0"/>
    <x v="10"/>
  </r>
  <r>
    <x v="6"/>
    <x v="3"/>
    <x v="6"/>
    <x v="0"/>
    <x v="0"/>
    <s v="Winter"/>
    <x v="1"/>
    <s v="Suburban"/>
    <x v="0"/>
    <x v="10"/>
  </r>
  <r>
    <x v="6"/>
    <x v="0"/>
    <x v="4"/>
    <x v="0"/>
    <x v="0"/>
    <s v="Winter"/>
    <x v="1"/>
    <s v="Suburban"/>
    <x v="0"/>
    <x v="10"/>
  </r>
  <r>
    <x v="6"/>
    <x v="3"/>
    <x v="6"/>
    <x v="1"/>
    <x v="0"/>
    <s v="Winter"/>
    <x v="1"/>
    <s v="Suburban"/>
    <x v="0"/>
    <x v="10"/>
  </r>
  <r>
    <x v="6"/>
    <x v="2"/>
    <x v="4"/>
    <x v="0"/>
    <x v="0"/>
    <s v="Summer"/>
    <x v="2"/>
    <s v="Urban"/>
    <x v="0"/>
    <x v="10"/>
  </r>
  <r>
    <x v="6"/>
    <x v="2"/>
    <x v="4"/>
    <x v="1"/>
    <x v="0"/>
    <s v="Summer"/>
    <x v="2"/>
    <s v="Urban"/>
    <x v="0"/>
    <x v="10"/>
  </r>
  <r>
    <x v="6"/>
    <x v="2"/>
    <x v="4"/>
    <x v="1"/>
    <x v="0"/>
    <s v="Winter"/>
    <x v="2"/>
    <s v="Urban"/>
    <x v="0"/>
    <x v="10"/>
  </r>
  <r>
    <x v="6"/>
    <x v="3"/>
    <x v="4"/>
    <x v="1"/>
    <x v="0"/>
    <s v="Winter"/>
    <x v="2"/>
    <s v="Urban"/>
    <x v="0"/>
    <x v="10"/>
  </r>
  <r>
    <x v="6"/>
    <x v="1"/>
    <x v="4"/>
    <x v="1"/>
    <x v="0"/>
    <s v="Winter"/>
    <x v="2"/>
    <s v="Urban"/>
    <x v="0"/>
    <x v="10"/>
  </r>
  <r>
    <x v="6"/>
    <x v="2"/>
    <x v="6"/>
    <x v="0"/>
    <x v="0"/>
    <s v="All Seasons"/>
    <x v="1"/>
    <s v="Urban"/>
    <x v="0"/>
    <x v="10"/>
  </r>
  <r>
    <x v="6"/>
    <x v="1"/>
    <x v="6"/>
    <x v="1"/>
    <x v="0"/>
    <s v="All Seasons"/>
    <x v="1"/>
    <s v="Urban"/>
    <x v="0"/>
    <x v="10"/>
  </r>
  <r>
    <x v="6"/>
    <x v="1"/>
    <x v="6"/>
    <x v="1"/>
    <x v="0"/>
    <s v="Summer"/>
    <x v="1"/>
    <s v="Urban"/>
    <x v="0"/>
    <x v="10"/>
  </r>
  <r>
    <x v="6"/>
    <x v="1"/>
    <x v="6"/>
    <x v="1"/>
    <x v="0"/>
    <s v="Summer"/>
    <x v="1"/>
    <s v="Urban"/>
    <x v="0"/>
    <x v="10"/>
  </r>
  <r>
    <x v="6"/>
    <x v="3"/>
    <x v="6"/>
    <x v="1"/>
    <x v="0"/>
    <s v="Winter"/>
    <x v="1"/>
    <s v="Urban"/>
    <x v="0"/>
    <x v="10"/>
  </r>
  <r>
    <x v="7"/>
    <x v="1"/>
    <x v="8"/>
    <x v="1"/>
    <x v="0"/>
    <s v="All Seasons"/>
    <x v="1"/>
    <s v="Suburban"/>
    <x v="2"/>
    <x v="0"/>
  </r>
  <r>
    <x v="7"/>
    <x v="3"/>
    <x v="8"/>
    <x v="1"/>
    <x v="0"/>
    <s v="Summer"/>
    <x v="1"/>
    <s v="Suburban"/>
    <x v="2"/>
    <x v="0"/>
  </r>
  <r>
    <x v="7"/>
    <x v="2"/>
    <x v="8"/>
    <x v="1"/>
    <x v="1"/>
    <s v="Winter"/>
    <x v="1"/>
    <s v="Suburban"/>
    <x v="2"/>
    <x v="0"/>
  </r>
  <r>
    <x v="7"/>
    <x v="3"/>
    <x v="8"/>
    <x v="1"/>
    <x v="0"/>
    <s v="Winter"/>
    <x v="1"/>
    <s v="Urban"/>
    <x v="2"/>
    <x v="0"/>
  </r>
  <r>
    <x v="8"/>
    <x v="0"/>
    <x v="6"/>
    <x v="0"/>
    <x v="0"/>
    <s v="All Seasons"/>
    <x v="1"/>
    <s v="Suburban"/>
    <x v="1"/>
    <x v="4"/>
  </r>
  <r>
    <x v="8"/>
    <x v="2"/>
    <x v="6"/>
    <x v="0"/>
    <x v="0"/>
    <s v="All Seasons"/>
    <x v="1"/>
    <s v="Suburban"/>
    <x v="1"/>
    <x v="4"/>
  </r>
  <r>
    <x v="8"/>
    <x v="0"/>
    <x v="6"/>
    <x v="1"/>
    <x v="0"/>
    <s v="All Seasons"/>
    <x v="1"/>
    <s v="Suburban"/>
    <x v="1"/>
    <x v="4"/>
  </r>
  <r>
    <x v="8"/>
    <x v="3"/>
    <x v="6"/>
    <x v="1"/>
    <x v="0"/>
    <s v="All Seasons"/>
    <x v="1"/>
    <s v="Suburban"/>
    <x v="1"/>
    <x v="4"/>
  </r>
  <r>
    <x v="8"/>
    <x v="3"/>
    <x v="6"/>
    <x v="1"/>
    <x v="0"/>
    <s v="All Seasons"/>
    <x v="1"/>
    <s v="Suburban"/>
    <x v="1"/>
    <x v="4"/>
  </r>
  <r>
    <x v="8"/>
    <x v="0"/>
    <x v="6"/>
    <x v="0"/>
    <x v="0"/>
    <s v="Summer"/>
    <x v="1"/>
    <s v="Suburban"/>
    <x v="1"/>
    <x v="4"/>
  </r>
  <r>
    <x v="8"/>
    <x v="1"/>
    <x v="6"/>
    <x v="1"/>
    <x v="0"/>
    <s v="Winter"/>
    <x v="1"/>
    <s v="Suburban"/>
    <x v="1"/>
    <x v="4"/>
  </r>
  <r>
    <x v="8"/>
    <x v="0"/>
    <x v="6"/>
    <x v="1"/>
    <x v="0"/>
    <s v="All Seasons"/>
    <x v="1"/>
    <s v="Urban"/>
    <x v="1"/>
    <x v="4"/>
  </r>
  <r>
    <x v="8"/>
    <x v="1"/>
    <x v="6"/>
    <x v="0"/>
    <x v="0"/>
    <s v="Summer"/>
    <x v="1"/>
    <s v="Urban"/>
    <x v="1"/>
    <x v="4"/>
  </r>
  <r>
    <x v="8"/>
    <x v="1"/>
    <x v="6"/>
    <x v="0"/>
    <x v="0"/>
    <s v="Winter"/>
    <x v="1"/>
    <s v="Urban"/>
    <x v="1"/>
    <x v="4"/>
  </r>
  <r>
    <x v="8"/>
    <x v="2"/>
    <x v="6"/>
    <x v="1"/>
    <x v="0"/>
    <s v="Winter"/>
    <x v="1"/>
    <s v="Urban"/>
    <x v="1"/>
    <x v="4"/>
  </r>
  <r>
    <x v="8"/>
    <x v="1"/>
    <x v="6"/>
    <x v="0"/>
    <x v="0"/>
    <s v="All Seasons"/>
    <x v="1"/>
    <s v="Suburban"/>
    <x v="1"/>
    <x v="11"/>
  </r>
  <r>
    <x v="8"/>
    <x v="0"/>
    <x v="6"/>
    <x v="1"/>
    <x v="0"/>
    <s v="Summer"/>
    <x v="1"/>
    <s v="Suburban"/>
    <x v="1"/>
    <x v="11"/>
  </r>
  <r>
    <x v="9"/>
    <x v="2"/>
    <x v="9"/>
    <x v="0"/>
    <x v="0"/>
    <s v="Summer"/>
    <x v="1"/>
    <s v="Rural"/>
    <x v="2"/>
    <x v="11"/>
  </r>
  <r>
    <x v="9"/>
    <x v="1"/>
    <x v="9"/>
    <x v="1"/>
    <x v="0"/>
    <s v="Summer"/>
    <x v="1"/>
    <s v="Rural"/>
    <x v="2"/>
    <x v="11"/>
  </r>
  <r>
    <x v="9"/>
    <x v="0"/>
    <x v="9"/>
    <x v="0"/>
    <x v="0"/>
    <s v="Summer"/>
    <x v="1"/>
    <s v="Suburban"/>
    <x v="2"/>
    <x v="11"/>
  </r>
  <r>
    <x v="9"/>
    <x v="2"/>
    <x v="9"/>
    <x v="0"/>
    <x v="0"/>
    <s v="Summer"/>
    <x v="1"/>
    <s v="Urban"/>
    <x v="2"/>
    <x v="11"/>
  </r>
  <r>
    <x v="9"/>
    <x v="1"/>
    <x v="9"/>
    <x v="0"/>
    <x v="0"/>
    <s v="Summer"/>
    <x v="1"/>
    <s v="Urban"/>
    <x v="2"/>
    <x v="11"/>
  </r>
  <r>
    <x v="9"/>
    <x v="2"/>
    <x v="9"/>
    <x v="0"/>
    <x v="0"/>
    <s v="Winter"/>
    <x v="1"/>
    <s v="Urban"/>
    <x v="2"/>
    <x v="11"/>
  </r>
  <r>
    <x v="9"/>
    <x v="3"/>
    <x v="9"/>
    <x v="1"/>
    <x v="0"/>
    <s v="Winter"/>
    <x v="1"/>
    <s v="Urban"/>
    <x v="2"/>
    <x v="11"/>
  </r>
  <r>
    <x v="9"/>
    <x v="1"/>
    <x v="9"/>
    <x v="1"/>
    <x v="0"/>
    <s v="Winter"/>
    <x v="1"/>
    <s v="Urban"/>
    <x v="2"/>
    <x v="11"/>
  </r>
  <r>
    <x v="9"/>
    <x v="1"/>
    <x v="7"/>
    <x v="0"/>
    <x v="0"/>
    <s v="Winter"/>
    <x v="1"/>
    <s v="Rural"/>
    <x v="2"/>
    <x v="5"/>
  </r>
  <r>
    <x v="10"/>
    <x v="0"/>
    <x v="8"/>
    <x v="0"/>
    <x v="0"/>
    <s v="All Seasons"/>
    <x v="1"/>
    <s v="Suburban"/>
    <x v="0"/>
    <x v="10"/>
  </r>
  <r>
    <x v="10"/>
    <x v="3"/>
    <x v="8"/>
    <x v="1"/>
    <x v="0"/>
    <s v="All Seasons"/>
    <x v="1"/>
    <s v="Suburban"/>
    <x v="0"/>
    <x v="10"/>
  </r>
  <r>
    <x v="10"/>
    <x v="0"/>
    <x v="8"/>
    <x v="1"/>
    <x v="0"/>
    <s v="Winter"/>
    <x v="1"/>
    <s v="Suburban"/>
    <x v="0"/>
    <x v="10"/>
  </r>
  <r>
    <x v="10"/>
    <x v="2"/>
    <x v="8"/>
    <x v="1"/>
    <x v="0"/>
    <s v="Winter"/>
    <x v="1"/>
    <s v="Suburban"/>
    <x v="0"/>
    <x v="10"/>
  </r>
  <r>
    <x v="10"/>
    <x v="1"/>
    <x v="8"/>
    <x v="1"/>
    <x v="0"/>
    <s v="Winter"/>
    <x v="1"/>
    <s v="Suburban"/>
    <x v="0"/>
    <x v="10"/>
  </r>
  <r>
    <x v="10"/>
    <x v="3"/>
    <x v="8"/>
    <x v="1"/>
    <x v="0"/>
    <s v="All Seasons"/>
    <x v="1"/>
    <s v="Urban"/>
    <x v="0"/>
    <x v="10"/>
  </r>
  <r>
    <x v="10"/>
    <x v="2"/>
    <x v="8"/>
    <x v="0"/>
    <x v="0"/>
    <s v="Summer"/>
    <x v="1"/>
    <s v="Urban"/>
    <x v="0"/>
    <x v="10"/>
  </r>
  <r>
    <x v="10"/>
    <x v="2"/>
    <x v="10"/>
    <x v="0"/>
    <x v="0"/>
    <s v="Winter"/>
    <x v="1"/>
    <s v="Urban"/>
    <x v="0"/>
    <x v="10"/>
  </r>
  <r>
    <x v="11"/>
    <x v="2"/>
    <x v="11"/>
    <x v="0"/>
    <x v="0"/>
    <s v="All Seasons"/>
    <x v="0"/>
    <s v="Rural"/>
    <x v="2"/>
    <x v="7"/>
  </r>
  <r>
    <x v="11"/>
    <x v="1"/>
    <x v="11"/>
    <x v="1"/>
    <x v="0"/>
    <s v="All Seasons"/>
    <x v="0"/>
    <s v="Rural"/>
    <x v="2"/>
    <x v="7"/>
  </r>
  <r>
    <x v="11"/>
    <x v="1"/>
    <x v="11"/>
    <x v="0"/>
    <x v="1"/>
    <s v="Winter"/>
    <x v="0"/>
    <s v="Rural"/>
    <x v="2"/>
    <x v="7"/>
  </r>
  <r>
    <x v="11"/>
    <x v="1"/>
    <x v="11"/>
    <x v="1"/>
    <x v="0"/>
    <s v="Winter"/>
    <x v="0"/>
    <s v="Rural"/>
    <x v="2"/>
    <x v="7"/>
  </r>
  <r>
    <x v="11"/>
    <x v="1"/>
    <x v="11"/>
    <x v="1"/>
    <x v="0"/>
    <s v="Winter"/>
    <x v="0"/>
    <s v="Rural"/>
    <x v="2"/>
    <x v="7"/>
  </r>
  <r>
    <x v="11"/>
    <x v="0"/>
    <x v="11"/>
    <x v="1"/>
    <x v="0"/>
    <s v="All Seasons"/>
    <x v="0"/>
    <s v="Suburban"/>
    <x v="2"/>
    <x v="7"/>
  </r>
  <r>
    <x v="11"/>
    <x v="0"/>
    <x v="11"/>
    <x v="1"/>
    <x v="0"/>
    <s v="All Seasons"/>
    <x v="0"/>
    <s v="Suburban"/>
    <x v="2"/>
    <x v="7"/>
  </r>
  <r>
    <x v="11"/>
    <x v="1"/>
    <x v="11"/>
    <x v="1"/>
    <x v="0"/>
    <s v="All Seasons"/>
    <x v="0"/>
    <s v="Suburban"/>
    <x v="2"/>
    <x v="7"/>
  </r>
  <r>
    <x v="11"/>
    <x v="3"/>
    <x v="11"/>
    <x v="1"/>
    <x v="0"/>
    <s v="Summer"/>
    <x v="0"/>
    <s v="Suburban"/>
    <x v="2"/>
    <x v="7"/>
  </r>
  <r>
    <x v="11"/>
    <x v="2"/>
    <x v="11"/>
    <x v="1"/>
    <x v="0"/>
    <s v="Winter"/>
    <x v="0"/>
    <s v="Suburban"/>
    <x v="2"/>
    <x v="7"/>
  </r>
  <r>
    <x v="11"/>
    <x v="1"/>
    <x v="11"/>
    <x v="1"/>
    <x v="0"/>
    <s v="All Seasons"/>
    <x v="0"/>
    <s v="Urban"/>
    <x v="2"/>
    <x v="7"/>
  </r>
  <r>
    <x v="11"/>
    <x v="2"/>
    <x v="11"/>
    <x v="1"/>
    <x v="0"/>
    <s v="Winter"/>
    <x v="0"/>
    <s v="Urban"/>
    <x v="2"/>
    <x v="7"/>
  </r>
  <r>
    <x v="12"/>
    <x v="0"/>
    <x v="6"/>
    <x v="1"/>
    <x v="0"/>
    <s v="All Seasons"/>
    <x v="0"/>
    <s v="Rural"/>
    <x v="2"/>
    <x v="3"/>
  </r>
  <r>
    <x v="12"/>
    <x v="0"/>
    <x v="6"/>
    <x v="1"/>
    <x v="0"/>
    <s v="All Seasons"/>
    <x v="0"/>
    <s v="Rural"/>
    <x v="2"/>
    <x v="3"/>
  </r>
  <r>
    <x v="12"/>
    <x v="3"/>
    <x v="6"/>
    <x v="1"/>
    <x v="0"/>
    <s v="All Seasons"/>
    <x v="0"/>
    <s v="Rural"/>
    <x v="2"/>
    <x v="3"/>
  </r>
  <r>
    <x v="12"/>
    <x v="0"/>
    <x v="6"/>
    <x v="1"/>
    <x v="0"/>
    <s v="Summer"/>
    <x v="0"/>
    <s v="Rural"/>
    <x v="2"/>
    <x v="3"/>
  </r>
  <r>
    <x v="12"/>
    <x v="0"/>
    <x v="6"/>
    <x v="1"/>
    <x v="0"/>
    <s v="Winter"/>
    <x v="0"/>
    <s v="Rural"/>
    <x v="2"/>
    <x v="3"/>
  </r>
  <r>
    <x v="12"/>
    <x v="0"/>
    <x v="6"/>
    <x v="1"/>
    <x v="0"/>
    <s v="Winter"/>
    <x v="0"/>
    <s v="Rural"/>
    <x v="2"/>
    <x v="3"/>
  </r>
  <r>
    <x v="12"/>
    <x v="2"/>
    <x v="6"/>
    <x v="1"/>
    <x v="0"/>
    <s v="Winter"/>
    <x v="0"/>
    <s v="Rural"/>
    <x v="2"/>
    <x v="3"/>
  </r>
  <r>
    <x v="12"/>
    <x v="3"/>
    <x v="6"/>
    <x v="1"/>
    <x v="0"/>
    <s v="Winter"/>
    <x v="0"/>
    <s v="Rural"/>
    <x v="2"/>
    <x v="3"/>
  </r>
  <r>
    <x v="12"/>
    <x v="1"/>
    <x v="7"/>
    <x v="1"/>
    <x v="0"/>
    <s v="All Seasons"/>
    <x v="1"/>
    <s v="Rural"/>
    <x v="2"/>
    <x v="3"/>
  </r>
  <r>
    <x v="12"/>
    <x v="2"/>
    <x v="7"/>
    <x v="1"/>
    <x v="0"/>
    <s v="All Seasons"/>
    <x v="1"/>
    <s v="Suburban"/>
    <x v="2"/>
    <x v="3"/>
  </r>
  <r>
    <x v="12"/>
    <x v="3"/>
    <x v="7"/>
    <x v="1"/>
    <x v="0"/>
    <s v="All Seasons"/>
    <x v="1"/>
    <s v="Suburban"/>
    <x v="2"/>
    <x v="3"/>
  </r>
  <r>
    <x v="12"/>
    <x v="0"/>
    <x v="7"/>
    <x v="0"/>
    <x v="0"/>
    <s v="Winter"/>
    <x v="1"/>
    <s v="Suburban"/>
    <x v="2"/>
    <x v="3"/>
  </r>
  <r>
    <x v="12"/>
    <x v="3"/>
    <x v="7"/>
    <x v="1"/>
    <x v="0"/>
    <s v="Winter"/>
    <x v="1"/>
    <s v="Suburban"/>
    <x v="2"/>
    <x v="3"/>
  </r>
  <r>
    <x v="12"/>
    <x v="0"/>
    <x v="6"/>
    <x v="1"/>
    <x v="0"/>
    <s v="All Seasons"/>
    <x v="0"/>
    <s v="Urban"/>
    <x v="2"/>
    <x v="3"/>
  </r>
  <r>
    <x v="12"/>
    <x v="2"/>
    <x v="6"/>
    <x v="0"/>
    <x v="1"/>
    <s v="Summer"/>
    <x v="0"/>
    <s v="Urban"/>
    <x v="2"/>
    <x v="3"/>
  </r>
  <r>
    <x v="12"/>
    <x v="0"/>
    <x v="6"/>
    <x v="1"/>
    <x v="0"/>
    <s v="Summer"/>
    <x v="0"/>
    <s v="Urban"/>
    <x v="2"/>
    <x v="3"/>
  </r>
  <r>
    <x v="12"/>
    <x v="1"/>
    <x v="6"/>
    <x v="0"/>
    <x v="0"/>
    <s v="Winter"/>
    <x v="0"/>
    <s v="Urban"/>
    <x v="2"/>
    <x v="3"/>
  </r>
  <r>
    <x v="12"/>
    <x v="2"/>
    <x v="6"/>
    <x v="1"/>
    <x v="0"/>
    <s v="Winter"/>
    <x v="0"/>
    <s v="Urban"/>
    <x v="2"/>
    <x v="3"/>
  </r>
  <r>
    <x v="12"/>
    <x v="1"/>
    <x v="6"/>
    <x v="1"/>
    <x v="0"/>
    <s v="Winter"/>
    <x v="0"/>
    <s v="Urban"/>
    <x v="2"/>
    <x v="3"/>
  </r>
  <r>
    <x v="12"/>
    <x v="0"/>
    <x v="7"/>
    <x v="1"/>
    <x v="0"/>
    <s v="All Seasons"/>
    <x v="1"/>
    <s v="Urban"/>
    <x v="2"/>
    <x v="3"/>
  </r>
  <r>
    <x v="12"/>
    <x v="1"/>
    <x v="7"/>
    <x v="1"/>
    <x v="0"/>
    <s v="All Seasons"/>
    <x v="1"/>
    <s v="Urban"/>
    <x v="2"/>
    <x v="3"/>
  </r>
  <r>
    <x v="12"/>
    <x v="1"/>
    <x v="7"/>
    <x v="1"/>
    <x v="0"/>
    <s v="Summer"/>
    <x v="1"/>
    <s v="Urban"/>
    <x v="2"/>
    <x v="3"/>
  </r>
  <r>
    <x v="12"/>
    <x v="2"/>
    <x v="7"/>
    <x v="0"/>
    <x v="1"/>
    <s v="Winter"/>
    <x v="1"/>
    <s v="Urban"/>
    <x v="2"/>
    <x v="3"/>
  </r>
  <r>
    <x v="12"/>
    <x v="2"/>
    <x v="7"/>
    <x v="0"/>
    <x v="0"/>
    <s v="Winter"/>
    <x v="1"/>
    <s v="Urban"/>
    <x v="2"/>
    <x v="3"/>
  </r>
  <r>
    <x v="12"/>
    <x v="2"/>
    <x v="7"/>
    <x v="0"/>
    <x v="0"/>
    <s v="Winter"/>
    <x v="1"/>
    <s v="Urban"/>
    <x v="2"/>
    <x v="3"/>
  </r>
  <r>
    <x v="12"/>
    <x v="1"/>
    <x v="7"/>
    <x v="1"/>
    <x v="0"/>
    <s v="Winter"/>
    <x v="1"/>
    <s v="Urban"/>
    <x v="2"/>
    <x v="3"/>
  </r>
  <r>
    <x v="12"/>
    <x v="3"/>
    <x v="6"/>
    <x v="1"/>
    <x v="0"/>
    <s v="All Seasons"/>
    <x v="0"/>
    <s v="Rural"/>
    <x v="1"/>
    <x v="3"/>
  </r>
  <r>
    <x v="12"/>
    <x v="3"/>
    <x v="6"/>
    <x v="1"/>
    <x v="0"/>
    <s v="All Seasons"/>
    <x v="0"/>
    <s v="Rural"/>
    <x v="1"/>
    <x v="3"/>
  </r>
  <r>
    <x v="12"/>
    <x v="3"/>
    <x v="6"/>
    <x v="1"/>
    <x v="0"/>
    <s v="All Seasons"/>
    <x v="0"/>
    <s v="Rural"/>
    <x v="1"/>
    <x v="3"/>
  </r>
  <r>
    <x v="12"/>
    <x v="3"/>
    <x v="6"/>
    <x v="1"/>
    <x v="0"/>
    <s v="All Seasons"/>
    <x v="0"/>
    <s v="Rural"/>
    <x v="1"/>
    <x v="3"/>
  </r>
  <r>
    <x v="12"/>
    <x v="3"/>
    <x v="6"/>
    <x v="1"/>
    <x v="0"/>
    <s v="All Seasons"/>
    <x v="0"/>
    <s v="Rural"/>
    <x v="1"/>
    <x v="3"/>
  </r>
  <r>
    <x v="12"/>
    <x v="3"/>
    <x v="6"/>
    <x v="1"/>
    <x v="0"/>
    <s v="Winter"/>
    <x v="0"/>
    <s v="Rural"/>
    <x v="1"/>
    <x v="3"/>
  </r>
  <r>
    <x v="12"/>
    <x v="1"/>
    <x v="6"/>
    <x v="1"/>
    <x v="0"/>
    <s v="Winter"/>
    <x v="0"/>
    <s v="Rural"/>
    <x v="1"/>
    <x v="3"/>
  </r>
  <r>
    <x v="12"/>
    <x v="1"/>
    <x v="7"/>
    <x v="0"/>
    <x v="0"/>
    <s v="All Seasons"/>
    <x v="1"/>
    <s v="Rural"/>
    <x v="1"/>
    <x v="3"/>
  </r>
  <r>
    <x v="12"/>
    <x v="1"/>
    <x v="6"/>
    <x v="1"/>
    <x v="0"/>
    <s v="Summer"/>
    <x v="0"/>
    <s v="Urban"/>
    <x v="1"/>
    <x v="3"/>
  </r>
  <r>
    <x v="12"/>
    <x v="2"/>
    <x v="7"/>
    <x v="1"/>
    <x v="0"/>
    <s v="Summer"/>
    <x v="1"/>
    <s v="Urban"/>
    <x v="1"/>
    <x v="3"/>
  </r>
  <r>
    <x v="12"/>
    <x v="1"/>
    <x v="6"/>
    <x v="0"/>
    <x v="1"/>
    <s v="All Seasons"/>
    <x v="0"/>
    <s v="Rural"/>
    <x v="2"/>
    <x v="0"/>
  </r>
  <r>
    <x v="12"/>
    <x v="1"/>
    <x v="6"/>
    <x v="0"/>
    <x v="1"/>
    <s v="All Seasons"/>
    <x v="0"/>
    <s v="Rural"/>
    <x v="2"/>
    <x v="0"/>
  </r>
  <r>
    <x v="12"/>
    <x v="3"/>
    <x v="6"/>
    <x v="0"/>
    <x v="0"/>
    <s v="All Seasons"/>
    <x v="0"/>
    <s v="Rural"/>
    <x v="2"/>
    <x v="0"/>
  </r>
  <r>
    <x v="12"/>
    <x v="0"/>
    <x v="6"/>
    <x v="1"/>
    <x v="0"/>
    <s v="All Seasons"/>
    <x v="0"/>
    <s v="Rural"/>
    <x v="2"/>
    <x v="0"/>
  </r>
  <r>
    <x v="12"/>
    <x v="3"/>
    <x v="6"/>
    <x v="1"/>
    <x v="0"/>
    <s v="All Seasons"/>
    <x v="0"/>
    <s v="Rural"/>
    <x v="2"/>
    <x v="0"/>
  </r>
  <r>
    <x v="12"/>
    <x v="3"/>
    <x v="6"/>
    <x v="1"/>
    <x v="0"/>
    <s v="All Seasons"/>
    <x v="0"/>
    <s v="Rural"/>
    <x v="2"/>
    <x v="0"/>
  </r>
  <r>
    <x v="12"/>
    <x v="3"/>
    <x v="6"/>
    <x v="1"/>
    <x v="0"/>
    <s v="All Seasons"/>
    <x v="0"/>
    <s v="Rural"/>
    <x v="2"/>
    <x v="0"/>
  </r>
  <r>
    <x v="12"/>
    <x v="2"/>
    <x v="6"/>
    <x v="0"/>
    <x v="1"/>
    <s v="Summer"/>
    <x v="0"/>
    <s v="Rural"/>
    <x v="2"/>
    <x v="0"/>
  </r>
  <r>
    <x v="12"/>
    <x v="1"/>
    <x v="6"/>
    <x v="0"/>
    <x v="1"/>
    <s v="Summer"/>
    <x v="0"/>
    <s v="Rural"/>
    <x v="2"/>
    <x v="0"/>
  </r>
  <r>
    <x v="12"/>
    <x v="0"/>
    <x v="6"/>
    <x v="0"/>
    <x v="0"/>
    <s v="Summer"/>
    <x v="0"/>
    <s v="Rural"/>
    <x v="2"/>
    <x v="0"/>
  </r>
  <r>
    <x v="12"/>
    <x v="0"/>
    <x v="6"/>
    <x v="1"/>
    <x v="0"/>
    <s v="Summer"/>
    <x v="0"/>
    <s v="Rural"/>
    <x v="2"/>
    <x v="0"/>
  </r>
  <r>
    <x v="12"/>
    <x v="3"/>
    <x v="6"/>
    <x v="1"/>
    <x v="0"/>
    <s v="Summer"/>
    <x v="0"/>
    <s v="Rural"/>
    <x v="2"/>
    <x v="0"/>
  </r>
  <r>
    <x v="12"/>
    <x v="1"/>
    <x v="6"/>
    <x v="0"/>
    <x v="1"/>
    <s v="Winter"/>
    <x v="0"/>
    <s v="Rural"/>
    <x v="2"/>
    <x v="0"/>
  </r>
  <r>
    <x v="12"/>
    <x v="0"/>
    <x v="6"/>
    <x v="0"/>
    <x v="0"/>
    <s v="Winter"/>
    <x v="0"/>
    <s v="Rural"/>
    <x v="2"/>
    <x v="0"/>
  </r>
  <r>
    <x v="12"/>
    <x v="0"/>
    <x v="6"/>
    <x v="0"/>
    <x v="0"/>
    <s v="Winter"/>
    <x v="0"/>
    <s v="Rural"/>
    <x v="2"/>
    <x v="0"/>
  </r>
  <r>
    <x v="12"/>
    <x v="3"/>
    <x v="6"/>
    <x v="1"/>
    <x v="0"/>
    <s v="Winter"/>
    <x v="0"/>
    <s v="Rural"/>
    <x v="2"/>
    <x v="0"/>
  </r>
  <r>
    <x v="12"/>
    <x v="3"/>
    <x v="6"/>
    <x v="1"/>
    <x v="0"/>
    <s v="Winter"/>
    <x v="0"/>
    <s v="Rural"/>
    <x v="2"/>
    <x v="0"/>
  </r>
  <r>
    <x v="12"/>
    <x v="3"/>
    <x v="6"/>
    <x v="1"/>
    <x v="0"/>
    <s v="Winter"/>
    <x v="0"/>
    <s v="Rural"/>
    <x v="2"/>
    <x v="0"/>
  </r>
  <r>
    <x v="12"/>
    <x v="3"/>
    <x v="6"/>
    <x v="1"/>
    <x v="0"/>
    <s v="All Seasons"/>
    <x v="0"/>
    <s v="Suburban"/>
    <x v="2"/>
    <x v="0"/>
  </r>
  <r>
    <x v="12"/>
    <x v="1"/>
    <x v="6"/>
    <x v="0"/>
    <x v="1"/>
    <s v="Summer"/>
    <x v="0"/>
    <s v="Suburban"/>
    <x v="2"/>
    <x v="0"/>
  </r>
  <r>
    <x v="12"/>
    <x v="3"/>
    <x v="6"/>
    <x v="1"/>
    <x v="0"/>
    <s v="Summer"/>
    <x v="0"/>
    <s v="Suburban"/>
    <x v="2"/>
    <x v="0"/>
  </r>
  <r>
    <x v="12"/>
    <x v="3"/>
    <x v="6"/>
    <x v="1"/>
    <x v="0"/>
    <s v="Winter"/>
    <x v="0"/>
    <s v="Suburban"/>
    <x v="2"/>
    <x v="0"/>
  </r>
  <r>
    <x v="12"/>
    <x v="1"/>
    <x v="6"/>
    <x v="1"/>
    <x v="1"/>
    <s v="All Seasons"/>
    <x v="2"/>
    <s v="Urban"/>
    <x v="2"/>
    <x v="0"/>
  </r>
  <r>
    <x v="12"/>
    <x v="0"/>
    <x v="6"/>
    <x v="0"/>
    <x v="0"/>
    <s v="All Seasons"/>
    <x v="2"/>
    <s v="Urban"/>
    <x v="2"/>
    <x v="0"/>
  </r>
  <r>
    <x v="12"/>
    <x v="3"/>
    <x v="6"/>
    <x v="0"/>
    <x v="0"/>
    <s v="Summer"/>
    <x v="2"/>
    <s v="Urban"/>
    <x v="2"/>
    <x v="0"/>
  </r>
  <r>
    <x v="12"/>
    <x v="3"/>
    <x v="6"/>
    <x v="1"/>
    <x v="0"/>
    <s v="Summer"/>
    <x v="2"/>
    <s v="Urban"/>
    <x v="2"/>
    <x v="0"/>
  </r>
  <r>
    <x v="12"/>
    <x v="2"/>
    <x v="6"/>
    <x v="0"/>
    <x v="0"/>
    <s v="Winter"/>
    <x v="2"/>
    <s v="Urban"/>
    <x v="2"/>
    <x v="0"/>
  </r>
  <r>
    <x v="12"/>
    <x v="3"/>
    <x v="6"/>
    <x v="1"/>
    <x v="0"/>
    <s v="Winter"/>
    <x v="2"/>
    <s v="Urban"/>
    <x v="2"/>
    <x v="0"/>
  </r>
  <r>
    <x v="12"/>
    <x v="3"/>
    <x v="6"/>
    <x v="0"/>
    <x v="0"/>
    <s v="All Seasons"/>
    <x v="0"/>
    <s v="Urban"/>
    <x v="2"/>
    <x v="0"/>
  </r>
  <r>
    <x v="12"/>
    <x v="1"/>
    <x v="6"/>
    <x v="0"/>
    <x v="0"/>
    <s v="All Seasons"/>
    <x v="0"/>
    <s v="Urban"/>
    <x v="2"/>
    <x v="0"/>
  </r>
  <r>
    <x v="12"/>
    <x v="0"/>
    <x v="6"/>
    <x v="1"/>
    <x v="0"/>
    <s v="All Seasons"/>
    <x v="0"/>
    <s v="Urban"/>
    <x v="2"/>
    <x v="0"/>
  </r>
  <r>
    <x v="12"/>
    <x v="2"/>
    <x v="6"/>
    <x v="1"/>
    <x v="0"/>
    <s v="All Seasons"/>
    <x v="0"/>
    <s v="Urban"/>
    <x v="2"/>
    <x v="0"/>
  </r>
  <r>
    <x v="12"/>
    <x v="2"/>
    <x v="6"/>
    <x v="0"/>
    <x v="0"/>
    <s v="Summer"/>
    <x v="0"/>
    <s v="Urban"/>
    <x v="2"/>
    <x v="0"/>
  </r>
  <r>
    <x v="12"/>
    <x v="1"/>
    <x v="6"/>
    <x v="0"/>
    <x v="0"/>
    <s v="Summer"/>
    <x v="0"/>
    <s v="Urban"/>
    <x v="2"/>
    <x v="0"/>
  </r>
  <r>
    <x v="12"/>
    <x v="1"/>
    <x v="6"/>
    <x v="0"/>
    <x v="0"/>
    <s v="Winter"/>
    <x v="0"/>
    <s v="Urban"/>
    <x v="2"/>
    <x v="0"/>
  </r>
  <r>
    <x v="12"/>
    <x v="0"/>
    <x v="6"/>
    <x v="1"/>
    <x v="0"/>
    <s v="Winter"/>
    <x v="0"/>
    <s v="Urban"/>
    <x v="2"/>
    <x v="0"/>
  </r>
  <r>
    <x v="12"/>
    <x v="2"/>
    <x v="6"/>
    <x v="1"/>
    <x v="0"/>
    <s v="Winter"/>
    <x v="0"/>
    <s v="Urban"/>
    <x v="2"/>
    <x v="0"/>
  </r>
  <r>
    <x v="12"/>
    <x v="2"/>
    <x v="6"/>
    <x v="1"/>
    <x v="0"/>
    <s v="Winter"/>
    <x v="0"/>
    <s v="Urban"/>
    <x v="2"/>
    <x v="0"/>
  </r>
  <r>
    <x v="12"/>
    <x v="3"/>
    <x v="6"/>
    <x v="1"/>
    <x v="0"/>
    <s v="Winter"/>
    <x v="0"/>
    <s v="Urban"/>
    <x v="2"/>
    <x v="0"/>
  </r>
  <r>
    <x v="12"/>
    <x v="1"/>
    <x v="6"/>
    <x v="1"/>
    <x v="0"/>
    <s v="Summer"/>
    <x v="1"/>
    <s v="Urban"/>
    <x v="2"/>
    <x v="0"/>
  </r>
  <r>
    <x v="12"/>
    <x v="0"/>
    <x v="6"/>
    <x v="0"/>
    <x v="1"/>
    <s v="All Seasons"/>
    <x v="0"/>
    <s v="Rural"/>
    <x v="1"/>
    <x v="0"/>
  </r>
  <r>
    <x v="12"/>
    <x v="3"/>
    <x v="6"/>
    <x v="0"/>
    <x v="1"/>
    <s v="All Seasons"/>
    <x v="0"/>
    <s v="Rural"/>
    <x v="1"/>
    <x v="0"/>
  </r>
  <r>
    <x v="12"/>
    <x v="0"/>
    <x v="6"/>
    <x v="0"/>
    <x v="0"/>
    <s v="All Seasons"/>
    <x v="0"/>
    <s v="Rural"/>
    <x v="1"/>
    <x v="0"/>
  </r>
  <r>
    <x v="12"/>
    <x v="0"/>
    <x v="6"/>
    <x v="0"/>
    <x v="0"/>
    <s v="All Seasons"/>
    <x v="0"/>
    <s v="Rural"/>
    <x v="1"/>
    <x v="0"/>
  </r>
  <r>
    <x v="12"/>
    <x v="2"/>
    <x v="6"/>
    <x v="1"/>
    <x v="0"/>
    <s v="All Seasons"/>
    <x v="0"/>
    <s v="Rural"/>
    <x v="1"/>
    <x v="0"/>
  </r>
  <r>
    <x v="12"/>
    <x v="3"/>
    <x v="6"/>
    <x v="1"/>
    <x v="0"/>
    <s v="All Seasons"/>
    <x v="0"/>
    <s v="Rural"/>
    <x v="1"/>
    <x v="0"/>
  </r>
  <r>
    <x v="12"/>
    <x v="3"/>
    <x v="6"/>
    <x v="1"/>
    <x v="0"/>
    <s v="All Seasons"/>
    <x v="0"/>
    <s v="Rural"/>
    <x v="1"/>
    <x v="0"/>
  </r>
  <r>
    <x v="12"/>
    <x v="3"/>
    <x v="6"/>
    <x v="1"/>
    <x v="0"/>
    <s v="All Seasons"/>
    <x v="0"/>
    <s v="Rural"/>
    <x v="1"/>
    <x v="0"/>
  </r>
  <r>
    <x v="12"/>
    <x v="1"/>
    <x v="6"/>
    <x v="1"/>
    <x v="0"/>
    <s v="All Seasons"/>
    <x v="0"/>
    <s v="Rural"/>
    <x v="1"/>
    <x v="0"/>
  </r>
  <r>
    <x v="12"/>
    <x v="0"/>
    <x v="6"/>
    <x v="0"/>
    <x v="0"/>
    <s v="Summer"/>
    <x v="0"/>
    <s v="Rural"/>
    <x v="1"/>
    <x v="0"/>
  </r>
  <r>
    <x v="12"/>
    <x v="0"/>
    <x v="6"/>
    <x v="0"/>
    <x v="0"/>
    <s v="Summer"/>
    <x v="0"/>
    <s v="Rural"/>
    <x v="1"/>
    <x v="0"/>
  </r>
  <r>
    <x v="12"/>
    <x v="0"/>
    <x v="6"/>
    <x v="1"/>
    <x v="0"/>
    <s v="Summer"/>
    <x v="0"/>
    <s v="Rural"/>
    <x v="1"/>
    <x v="0"/>
  </r>
  <r>
    <x v="12"/>
    <x v="0"/>
    <x v="6"/>
    <x v="1"/>
    <x v="0"/>
    <s v="Summer"/>
    <x v="0"/>
    <s v="Rural"/>
    <x v="1"/>
    <x v="0"/>
  </r>
  <r>
    <x v="12"/>
    <x v="3"/>
    <x v="6"/>
    <x v="1"/>
    <x v="0"/>
    <s v="Summer"/>
    <x v="0"/>
    <s v="Rural"/>
    <x v="1"/>
    <x v="0"/>
  </r>
  <r>
    <x v="12"/>
    <x v="3"/>
    <x v="6"/>
    <x v="0"/>
    <x v="0"/>
    <s v="Winter"/>
    <x v="0"/>
    <s v="Rural"/>
    <x v="1"/>
    <x v="0"/>
  </r>
  <r>
    <x v="12"/>
    <x v="0"/>
    <x v="6"/>
    <x v="1"/>
    <x v="0"/>
    <s v="Winter"/>
    <x v="0"/>
    <s v="Rural"/>
    <x v="1"/>
    <x v="0"/>
  </r>
  <r>
    <x v="12"/>
    <x v="0"/>
    <x v="6"/>
    <x v="1"/>
    <x v="0"/>
    <s v="Winter"/>
    <x v="0"/>
    <s v="Rural"/>
    <x v="1"/>
    <x v="0"/>
  </r>
  <r>
    <x v="12"/>
    <x v="0"/>
    <x v="6"/>
    <x v="1"/>
    <x v="0"/>
    <s v="Winter"/>
    <x v="0"/>
    <s v="Rural"/>
    <x v="1"/>
    <x v="0"/>
  </r>
  <r>
    <x v="12"/>
    <x v="3"/>
    <x v="6"/>
    <x v="1"/>
    <x v="0"/>
    <s v="Winter"/>
    <x v="0"/>
    <s v="Rural"/>
    <x v="1"/>
    <x v="0"/>
  </r>
  <r>
    <x v="12"/>
    <x v="3"/>
    <x v="6"/>
    <x v="1"/>
    <x v="0"/>
    <s v="Winter"/>
    <x v="0"/>
    <s v="Rural"/>
    <x v="1"/>
    <x v="0"/>
  </r>
  <r>
    <x v="12"/>
    <x v="3"/>
    <x v="6"/>
    <x v="1"/>
    <x v="0"/>
    <s v="Winter"/>
    <x v="0"/>
    <s v="Rural"/>
    <x v="1"/>
    <x v="0"/>
  </r>
  <r>
    <x v="12"/>
    <x v="2"/>
    <x v="6"/>
    <x v="0"/>
    <x v="1"/>
    <s v="All Seasons"/>
    <x v="0"/>
    <s v="Suburban"/>
    <x v="1"/>
    <x v="0"/>
  </r>
  <r>
    <x v="12"/>
    <x v="2"/>
    <x v="6"/>
    <x v="0"/>
    <x v="1"/>
    <s v="All Seasons"/>
    <x v="0"/>
    <s v="Suburban"/>
    <x v="1"/>
    <x v="0"/>
  </r>
  <r>
    <x v="12"/>
    <x v="3"/>
    <x v="6"/>
    <x v="0"/>
    <x v="0"/>
    <s v="All Seasons"/>
    <x v="0"/>
    <s v="Suburban"/>
    <x v="1"/>
    <x v="0"/>
  </r>
  <r>
    <x v="12"/>
    <x v="0"/>
    <x v="6"/>
    <x v="1"/>
    <x v="0"/>
    <s v="All Seasons"/>
    <x v="0"/>
    <s v="Suburban"/>
    <x v="1"/>
    <x v="0"/>
  </r>
  <r>
    <x v="12"/>
    <x v="0"/>
    <x v="6"/>
    <x v="1"/>
    <x v="0"/>
    <s v="All Seasons"/>
    <x v="0"/>
    <s v="Suburban"/>
    <x v="1"/>
    <x v="0"/>
  </r>
  <r>
    <x v="12"/>
    <x v="0"/>
    <x v="6"/>
    <x v="1"/>
    <x v="0"/>
    <s v="All Seasons"/>
    <x v="0"/>
    <s v="Suburban"/>
    <x v="1"/>
    <x v="0"/>
  </r>
  <r>
    <x v="12"/>
    <x v="0"/>
    <x v="6"/>
    <x v="1"/>
    <x v="0"/>
    <s v="All Seasons"/>
    <x v="0"/>
    <s v="Suburban"/>
    <x v="1"/>
    <x v="0"/>
  </r>
  <r>
    <x v="12"/>
    <x v="0"/>
    <x v="6"/>
    <x v="1"/>
    <x v="0"/>
    <s v="All Seasons"/>
    <x v="0"/>
    <s v="Suburban"/>
    <x v="1"/>
    <x v="0"/>
  </r>
  <r>
    <x v="12"/>
    <x v="2"/>
    <x v="6"/>
    <x v="1"/>
    <x v="0"/>
    <s v="All Seasons"/>
    <x v="0"/>
    <s v="Suburban"/>
    <x v="1"/>
    <x v="0"/>
  </r>
  <r>
    <x v="12"/>
    <x v="2"/>
    <x v="6"/>
    <x v="1"/>
    <x v="0"/>
    <s v="All Seasons"/>
    <x v="0"/>
    <s v="Suburban"/>
    <x v="1"/>
    <x v="0"/>
  </r>
  <r>
    <x v="12"/>
    <x v="2"/>
    <x v="6"/>
    <x v="1"/>
    <x v="0"/>
    <s v="All Seasons"/>
    <x v="0"/>
    <s v="Suburban"/>
    <x v="1"/>
    <x v="0"/>
  </r>
  <r>
    <x v="12"/>
    <x v="2"/>
    <x v="6"/>
    <x v="1"/>
    <x v="0"/>
    <s v="All Seasons"/>
    <x v="0"/>
    <s v="Suburban"/>
    <x v="1"/>
    <x v="0"/>
  </r>
  <r>
    <x v="12"/>
    <x v="3"/>
    <x v="6"/>
    <x v="1"/>
    <x v="0"/>
    <s v="All Seasons"/>
    <x v="0"/>
    <s v="Suburban"/>
    <x v="1"/>
    <x v="0"/>
  </r>
  <r>
    <x v="12"/>
    <x v="3"/>
    <x v="6"/>
    <x v="1"/>
    <x v="0"/>
    <s v="All Seasons"/>
    <x v="0"/>
    <s v="Suburban"/>
    <x v="1"/>
    <x v="0"/>
  </r>
  <r>
    <x v="12"/>
    <x v="3"/>
    <x v="6"/>
    <x v="1"/>
    <x v="0"/>
    <s v="All Seasons"/>
    <x v="0"/>
    <s v="Suburban"/>
    <x v="1"/>
    <x v="0"/>
  </r>
  <r>
    <x v="12"/>
    <x v="3"/>
    <x v="6"/>
    <x v="1"/>
    <x v="0"/>
    <s v="All Seasons"/>
    <x v="0"/>
    <s v="Suburban"/>
    <x v="1"/>
    <x v="0"/>
  </r>
  <r>
    <x v="12"/>
    <x v="1"/>
    <x v="6"/>
    <x v="1"/>
    <x v="0"/>
    <s v="All Seasons"/>
    <x v="0"/>
    <s v="Suburban"/>
    <x v="1"/>
    <x v="0"/>
  </r>
  <r>
    <x v="12"/>
    <x v="2"/>
    <x v="6"/>
    <x v="0"/>
    <x v="1"/>
    <s v="Summer"/>
    <x v="0"/>
    <s v="Suburban"/>
    <x v="1"/>
    <x v="0"/>
  </r>
  <r>
    <x v="12"/>
    <x v="2"/>
    <x v="6"/>
    <x v="0"/>
    <x v="1"/>
    <s v="Summer"/>
    <x v="0"/>
    <s v="Suburban"/>
    <x v="1"/>
    <x v="0"/>
  </r>
  <r>
    <x v="12"/>
    <x v="3"/>
    <x v="6"/>
    <x v="1"/>
    <x v="1"/>
    <s v="Summer"/>
    <x v="0"/>
    <s v="Suburban"/>
    <x v="1"/>
    <x v="0"/>
  </r>
  <r>
    <x v="12"/>
    <x v="0"/>
    <x v="6"/>
    <x v="0"/>
    <x v="0"/>
    <s v="Summer"/>
    <x v="0"/>
    <s v="Suburban"/>
    <x v="1"/>
    <x v="0"/>
  </r>
  <r>
    <x v="12"/>
    <x v="2"/>
    <x v="6"/>
    <x v="0"/>
    <x v="0"/>
    <s v="Summer"/>
    <x v="0"/>
    <s v="Suburban"/>
    <x v="1"/>
    <x v="0"/>
  </r>
  <r>
    <x v="12"/>
    <x v="2"/>
    <x v="6"/>
    <x v="0"/>
    <x v="0"/>
    <s v="Summer"/>
    <x v="0"/>
    <s v="Suburban"/>
    <x v="1"/>
    <x v="0"/>
  </r>
  <r>
    <x v="12"/>
    <x v="3"/>
    <x v="6"/>
    <x v="0"/>
    <x v="0"/>
    <s v="Summer"/>
    <x v="0"/>
    <s v="Suburban"/>
    <x v="1"/>
    <x v="0"/>
  </r>
  <r>
    <x v="12"/>
    <x v="0"/>
    <x v="6"/>
    <x v="1"/>
    <x v="0"/>
    <s v="Summer"/>
    <x v="0"/>
    <s v="Suburban"/>
    <x v="1"/>
    <x v="0"/>
  </r>
  <r>
    <x v="12"/>
    <x v="0"/>
    <x v="6"/>
    <x v="1"/>
    <x v="0"/>
    <s v="Summer"/>
    <x v="0"/>
    <s v="Suburban"/>
    <x v="1"/>
    <x v="0"/>
  </r>
  <r>
    <x v="12"/>
    <x v="0"/>
    <x v="6"/>
    <x v="1"/>
    <x v="0"/>
    <s v="Summer"/>
    <x v="0"/>
    <s v="Suburban"/>
    <x v="1"/>
    <x v="0"/>
  </r>
  <r>
    <x v="12"/>
    <x v="2"/>
    <x v="6"/>
    <x v="1"/>
    <x v="0"/>
    <s v="Summer"/>
    <x v="0"/>
    <s v="Suburban"/>
    <x v="1"/>
    <x v="0"/>
  </r>
  <r>
    <x v="12"/>
    <x v="2"/>
    <x v="6"/>
    <x v="1"/>
    <x v="0"/>
    <s v="Summer"/>
    <x v="0"/>
    <s v="Suburban"/>
    <x v="1"/>
    <x v="0"/>
  </r>
  <r>
    <x v="12"/>
    <x v="2"/>
    <x v="6"/>
    <x v="0"/>
    <x v="1"/>
    <s v="Winter"/>
    <x v="0"/>
    <s v="Suburban"/>
    <x v="1"/>
    <x v="0"/>
  </r>
  <r>
    <x v="12"/>
    <x v="2"/>
    <x v="6"/>
    <x v="1"/>
    <x v="1"/>
    <s v="Winter"/>
    <x v="0"/>
    <s v="Suburban"/>
    <x v="1"/>
    <x v="0"/>
  </r>
  <r>
    <x v="12"/>
    <x v="0"/>
    <x v="6"/>
    <x v="1"/>
    <x v="0"/>
    <s v="Winter"/>
    <x v="0"/>
    <s v="Suburban"/>
    <x v="1"/>
    <x v="0"/>
  </r>
  <r>
    <x v="12"/>
    <x v="3"/>
    <x v="6"/>
    <x v="1"/>
    <x v="0"/>
    <s v="Winter"/>
    <x v="0"/>
    <s v="Suburban"/>
    <x v="1"/>
    <x v="0"/>
  </r>
  <r>
    <x v="12"/>
    <x v="3"/>
    <x v="6"/>
    <x v="1"/>
    <x v="0"/>
    <s v="Winter"/>
    <x v="0"/>
    <s v="Suburban"/>
    <x v="1"/>
    <x v="0"/>
  </r>
  <r>
    <x v="12"/>
    <x v="3"/>
    <x v="6"/>
    <x v="1"/>
    <x v="0"/>
    <s v="Winter"/>
    <x v="0"/>
    <s v="Suburban"/>
    <x v="1"/>
    <x v="0"/>
  </r>
  <r>
    <x v="12"/>
    <x v="1"/>
    <x v="6"/>
    <x v="1"/>
    <x v="0"/>
    <s v="Winter"/>
    <x v="0"/>
    <s v="Suburban"/>
    <x v="1"/>
    <x v="0"/>
  </r>
  <r>
    <x v="12"/>
    <x v="0"/>
    <x v="6"/>
    <x v="0"/>
    <x v="0"/>
    <s v="All Seasons"/>
    <x v="0"/>
    <s v="Urban"/>
    <x v="1"/>
    <x v="0"/>
  </r>
  <r>
    <x v="12"/>
    <x v="0"/>
    <x v="6"/>
    <x v="0"/>
    <x v="0"/>
    <s v="All Seasons"/>
    <x v="0"/>
    <s v="Urban"/>
    <x v="1"/>
    <x v="0"/>
  </r>
  <r>
    <x v="12"/>
    <x v="0"/>
    <x v="6"/>
    <x v="0"/>
    <x v="0"/>
    <s v="All Seasons"/>
    <x v="0"/>
    <s v="Urban"/>
    <x v="1"/>
    <x v="0"/>
  </r>
  <r>
    <x v="12"/>
    <x v="0"/>
    <x v="6"/>
    <x v="1"/>
    <x v="0"/>
    <s v="All Seasons"/>
    <x v="0"/>
    <s v="Urban"/>
    <x v="1"/>
    <x v="0"/>
  </r>
  <r>
    <x v="12"/>
    <x v="2"/>
    <x v="6"/>
    <x v="1"/>
    <x v="0"/>
    <s v="All Seasons"/>
    <x v="0"/>
    <s v="Urban"/>
    <x v="1"/>
    <x v="0"/>
  </r>
  <r>
    <x v="12"/>
    <x v="2"/>
    <x v="6"/>
    <x v="1"/>
    <x v="0"/>
    <s v="All Seasons"/>
    <x v="0"/>
    <s v="Urban"/>
    <x v="1"/>
    <x v="0"/>
  </r>
  <r>
    <x v="12"/>
    <x v="1"/>
    <x v="6"/>
    <x v="1"/>
    <x v="0"/>
    <s v="All Seasons"/>
    <x v="0"/>
    <s v="Urban"/>
    <x v="1"/>
    <x v="0"/>
  </r>
  <r>
    <x v="12"/>
    <x v="2"/>
    <x v="6"/>
    <x v="0"/>
    <x v="1"/>
    <s v="Summer"/>
    <x v="0"/>
    <s v="Urban"/>
    <x v="1"/>
    <x v="0"/>
  </r>
  <r>
    <x v="12"/>
    <x v="0"/>
    <x v="6"/>
    <x v="0"/>
    <x v="0"/>
    <s v="Summer"/>
    <x v="0"/>
    <s v="Urban"/>
    <x v="1"/>
    <x v="0"/>
  </r>
  <r>
    <x v="12"/>
    <x v="2"/>
    <x v="6"/>
    <x v="0"/>
    <x v="0"/>
    <s v="Summer"/>
    <x v="0"/>
    <s v="Urban"/>
    <x v="1"/>
    <x v="0"/>
  </r>
  <r>
    <x v="12"/>
    <x v="1"/>
    <x v="6"/>
    <x v="0"/>
    <x v="0"/>
    <s v="Summer"/>
    <x v="0"/>
    <s v="Urban"/>
    <x v="1"/>
    <x v="0"/>
  </r>
  <r>
    <x v="12"/>
    <x v="2"/>
    <x v="6"/>
    <x v="1"/>
    <x v="0"/>
    <s v="Winter"/>
    <x v="0"/>
    <s v="Urban"/>
    <x v="1"/>
    <x v="0"/>
  </r>
  <r>
    <x v="12"/>
    <x v="3"/>
    <x v="6"/>
    <x v="1"/>
    <x v="0"/>
    <s v="Winter"/>
    <x v="0"/>
    <s v="Urban"/>
    <x v="1"/>
    <x v="0"/>
  </r>
  <r>
    <x v="12"/>
    <x v="1"/>
    <x v="6"/>
    <x v="1"/>
    <x v="0"/>
    <s v="Winter"/>
    <x v="0"/>
    <s v="Urban"/>
    <x v="1"/>
    <x v="0"/>
  </r>
  <r>
    <x v="12"/>
    <x v="1"/>
    <x v="12"/>
    <x v="1"/>
    <x v="0"/>
    <s v="All Seasons"/>
    <x v="1"/>
    <s v="Suburban"/>
    <x v="2"/>
    <x v="4"/>
  </r>
  <r>
    <x v="12"/>
    <x v="2"/>
    <x v="6"/>
    <x v="0"/>
    <x v="0"/>
    <s v="Winter"/>
    <x v="2"/>
    <s v="Suburban"/>
    <x v="1"/>
    <x v="11"/>
  </r>
  <r>
    <x v="12"/>
    <x v="3"/>
    <x v="8"/>
    <x v="1"/>
    <x v="0"/>
    <s v="All Seasons"/>
    <x v="2"/>
    <s v="Urban"/>
    <x v="1"/>
    <x v="11"/>
  </r>
  <r>
    <x v="12"/>
    <x v="3"/>
    <x v="6"/>
    <x v="1"/>
    <x v="0"/>
    <s v="All Seasons"/>
    <x v="1"/>
    <s v="Rural"/>
    <x v="2"/>
    <x v="8"/>
  </r>
  <r>
    <x v="12"/>
    <x v="0"/>
    <x v="6"/>
    <x v="1"/>
    <x v="0"/>
    <s v="Winter"/>
    <x v="1"/>
    <s v="Rural"/>
    <x v="2"/>
    <x v="8"/>
  </r>
  <r>
    <x v="12"/>
    <x v="0"/>
    <x v="6"/>
    <x v="1"/>
    <x v="0"/>
    <s v="All Seasons"/>
    <x v="1"/>
    <s v="Suburban"/>
    <x v="2"/>
    <x v="8"/>
  </r>
  <r>
    <x v="12"/>
    <x v="2"/>
    <x v="6"/>
    <x v="0"/>
    <x v="0"/>
    <s v="Summer"/>
    <x v="1"/>
    <s v="Suburban"/>
    <x v="2"/>
    <x v="8"/>
  </r>
  <r>
    <x v="12"/>
    <x v="2"/>
    <x v="6"/>
    <x v="0"/>
    <x v="1"/>
    <s v="Winter"/>
    <x v="1"/>
    <s v="Suburban"/>
    <x v="2"/>
    <x v="8"/>
  </r>
  <r>
    <x v="12"/>
    <x v="0"/>
    <x v="6"/>
    <x v="1"/>
    <x v="0"/>
    <s v="All Seasons"/>
    <x v="1"/>
    <s v="Urban"/>
    <x v="2"/>
    <x v="8"/>
  </r>
  <r>
    <x v="12"/>
    <x v="1"/>
    <x v="6"/>
    <x v="1"/>
    <x v="0"/>
    <s v="All Seasons"/>
    <x v="1"/>
    <s v="Urban"/>
    <x v="2"/>
    <x v="8"/>
  </r>
  <r>
    <x v="12"/>
    <x v="2"/>
    <x v="6"/>
    <x v="1"/>
    <x v="0"/>
    <s v="Summer"/>
    <x v="1"/>
    <s v="Urban"/>
    <x v="2"/>
    <x v="8"/>
  </r>
  <r>
    <x v="12"/>
    <x v="3"/>
    <x v="6"/>
    <x v="1"/>
    <x v="0"/>
    <s v="Summer"/>
    <x v="1"/>
    <s v="Urban"/>
    <x v="2"/>
    <x v="8"/>
  </r>
  <r>
    <x v="12"/>
    <x v="1"/>
    <x v="6"/>
    <x v="1"/>
    <x v="0"/>
    <s v="Summer"/>
    <x v="1"/>
    <s v="Urban"/>
    <x v="2"/>
    <x v="8"/>
  </r>
  <r>
    <x v="12"/>
    <x v="2"/>
    <x v="6"/>
    <x v="0"/>
    <x v="0"/>
    <s v="Winter"/>
    <x v="1"/>
    <s v="Urban"/>
    <x v="2"/>
    <x v="8"/>
  </r>
  <r>
    <x v="12"/>
    <x v="2"/>
    <x v="6"/>
    <x v="1"/>
    <x v="0"/>
    <s v="Winter"/>
    <x v="1"/>
    <s v="Urban"/>
    <x v="2"/>
    <x v="8"/>
  </r>
  <r>
    <x v="12"/>
    <x v="3"/>
    <x v="6"/>
    <x v="1"/>
    <x v="0"/>
    <s v="Winter"/>
    <x v="1"/>
    <s v="Urban"/>
    <x v="2"/>
    <x v="8"/>
  </r>
  <r>
    <x v="12"/>
    <x v="2"/>
    <x v="8"/>
    <x v="1"/>
    <x v="0"/>
    <s v="All Seasons"/>
    <x v="2"/>
    <s v="Urban"/>
    <x v="1"/>
    <x v="8"/>
  </r>
  <r>
    <x v="12"/>
    <x v="1"/>
    <x v="8"/>
    <x v="1"/>
    <x v="0"/>
    <s v="All Seasons"/>
    <x v="2"/>
    <s v="Urban"/>
    <x v="1"/>
    <x v="8"/>
  </r>
  <r>
    <x v="12"/>
    <x v="0"/>
    <x v="8"/>
    <x v="1"/>
    <x v="0"/>
    <s v="Summer"/>
    <x v="2"/>
    <s v="Urban"/>
    <x v="1"/>
    <x v="8"/>
  </r>
  <r>
    <x v="12"/>
    <x v="1"/>
    <x v="8"/>
    <x v="0"/>
    <x v="0"/>
    <s v="Winter"/>
    <x v="2"/>
    <s v="Urban"/>
    <x v="1"/>
    <x v="8"/>
  </r>
  <r>
    <x v="13"/>
    <x v="3"/>
    <x v="13"/>
    <x v="0"/>
    <x v="1"/>
    <s v="Winter"/>
    <x v="2"/>
    <s v="Rural"/>
    <x v="2"/>
    <x v="12"/>
  </r>
  <r>
    <x v="13"/>
    <x v="3"/>
    <x v="13"/>
    <x v="1"/>
    <x v="0"/>
    <s v="Winter"/>
    <x v="2"/>
    <s v="Rural"/>
    <x v="2"/>
    <x v="12"/>
  </r>
  <r>
    <x v="13"/>
    <x v="0"/>
    <x v="13"/>
    <x v="1"/>
    <x v="0"/>
    <s v="All Seasons"/>
    <x v="2"/>
    <s v="Urban"/>
    <x v="2"/>
    <x v="12"/>
  </r>
  <r>
    <x v="13"/>
    <x v="0"/>
    <x v="13"/>
    <x v="0"/>
    <x v="0"/>
    <s v="Summer"/>
    <x v="2"/>
    <s v="Urban"/>
    <x v="2"/>
    <x v="12"/>
  </r>
  <r>
    <x v="13"/>
    <x v="1"/>
    <x v="13"/>
    <x v="0"/>
    <x v="0"/>
    <s v="Summer"/>
    <x v="2"/>
    <s v="Urban"/>
    <x v="2"/>
    <x v="12"/>
  </r>
  <r>
    <x v="13"/>
    <x v="0"/>
    <x v="13"/>
    <x v="1"/>
    <x v="0"/>
    <s v="Summer"/>
    <x v="2"/>
    <s v="Urban"/>
    <x v="2"/>
    <x v="12"/>
  </r>
  <r>
    <x v="14"/>
    <x v="3"/>
    <x v="14"/>
    <x v="0"/>
    <x v="0"/>
    <s v="All Seasons"/>
    <x v="0"/>
    <s v="Rural"/>
    <x v="2"/>
    <x v="13"/>
  </r>
  <r>
    <x v="14"/>
    <x v="0"/>
    <x v="14"/>
    <x v="1"/>
    <x v="0"/>
    <s v="All Seasons"/>
    <x v="0"/>
    <s v="Rural"/>
    <x v="2"/>
    <x v="13"/>
  </r>
  <r>
    <x v="14"/>
    <x v="3"/>
    <x v="14"/>
    <x v="1"/>
    <x v="0"/>
    <s v="All Seasons"/>
    <x v="0"/>
    <s v="Rural"/>
    <x v="2"/>
    <x v="13"/>
  </r>
  <r>
    <x v="14"/>
    <x v="1"/>
    <x v="14"/>
    <x v="0"/>
    <x v="1"/>
    <s v="Summer"/>
    <x v="0"/>
    <s v="Rural"/>
    <x v="2"/>
    <x v="13"/>
  </r>
  <r>
    <x v="14"/>
    <x v="3"/>
    <x v="14"/>
    <x v="0"/>
    <x v="0"/>
    <s v="Summer"/>
    <x v="0"/>
    <s v="Rural"/>
    <x v="2"/>
    <x v="13"/>
  </r>
  <r>
    <x v="14"/>
    <x v="0"/>
    <x v="14"/>
    <x v="1"/>
    <x v="0"/>
    <s v="Summer"/>
    <x v="0"/>
    <s v="Rural"/>
    <x v="2"/>
    <x v="13"/>
  </r>
  <r>
    <x v="14"/>
    <x v="0"/>
    <x v="14"/>
    <x v="1"/>
    <x v="0"/>
    <s v="Summer"/>
    <x v="0"/>
    <s v="Rural"/>
    <x v="2"/>
    <x v="13"/>
  </r>
  <r>
    <x v="14"/>
    <x v="0"/>
    <x v="14"/>
    <x v="0"/>
    <x v="1"/>
    <s v="Winter"/>
    <x v="0"/>
    <s v="Rural"/>
    <x v="2"/>
    <x v="13"/>
  </r>
  <r>
    <x v="14"/>
    <x v="2"/>
    <x v="14"/>
    <x v="1"/>
    <x v="0"/>
    <s v="Winter"/>
    <x v="0"/>
    <s v="Rural"/>
    <x v="2"/>
    <x v="13"/>
  </r>
  <r>
    <x v="14"/>
    <x v="3"/>
    <x v="14"/>
    <x v="1"/>
    <x v="0"/>
    <s v="Winter"/>
    <x v="0"/>
    <s v="Rural"/>
    <x v="2"/>
    <x v="13"/>
  </r>
  <r>
    <x v="14"/>
    <x v="3"/>
    <x v="14"/>
    <x v="1"/>
    <x v="0"/>
    <s v="Winter"/>
    <x v="0"/>
    <s v="Rural"/>
    <x v="2"/>
    <x v="13"/>
  </r>
  <r>
    <x v="14"/>
    <x v="2"/>
    <x v="14"/>
    <x v="0"/>
    <x v="0"/>
    <s v="Winter"/>
    <x v="0"/>
    <s v="Suburban"/>
    <x v="2"/>
    <x v="13"/>
  </r>
  <r>
    <x v="14"/>
    <x v="3"/>
    <x v="14"/>
    <x v="1"/>
    <x v="0"/>
    <s v="All Seasons"/>
    <x v="0"/>
    <s v="Urban"/>
    <x v="2"/>
    <x v="13"/>
  </r>
  <r>
    <x v="14"/>
    <x v="1"/>
    <x v="14"/>
    <x v="1"/>
    <x v="0"/>
    <s v="All Seasons"/>
    <x v="0"/>
    <s v="Urban"/>
    <x v="2"/>
    <x v="13"/>
  </r>
  <r>
    <x v="14"/>
    <x v="2"/>
    <x v="14"/>
    <x v="0"/>
    <x v="1"/>
    <s v="Winter"/>
    <x v="0"/>
    <s v="Urban"/>
    <x v="2"/>
    <x v="13"/>
  </r>
  <r>
    <x v="14"/>
    <x v="3"/>
    <x v="14"/>
    <x v="1"/>
    <x v="0"/>
    <s v="Winter"/>
    <x v="0"/>
    <s v="Urban"/>
    <x v="2"/>
    <x v="13"/>
  </r>
  <r>
    <x v="15"/>
    <x v="1"/>
    <x v="10"/>
    <x v="0"/>
    <x v="1"/>
    <s v="Summer"/>
    <x v="1"/>
    <s v="Rural"/>
    <x v="0"/>
    <x v="14"/>
  </r>
  <r>
    <x v="15"/>
    <x v="2"/>
    <x v="10"/>
    <x v="0"/>
    <x v="0"/>
    <s v="Winter"/>
    <x v="1"/>
    <s v="Rural"/>
    <x v="0"/>
    <x v="14"/>
  </r>
  <r>
    <x v="15"/>
    <x v="1"/>
    <x v="10"/>
    <x v="1"/>
    <x v="0"/>
    <s v="Summer"/>
    <x v="1"/>
    <s v="Suburban"/>
    <x v="0"/>
    <x v="14"/>
  </r>
  <r>
    <x v="15"/>
    <x v="2"/>
    <x v="10"/>
    <x v="1"/>
    <x v="0"/>
    <s v="Winter"/>
    <x v="1"/>
    <s v="Suburban"/>
    <x v="0"/>
    <x v="14"/>
  </r>
  <r>
    <x v="15"/>
    <x v="2"/>
    <x v="10"/>
    <x v="1"/>
    <x v="0"/>
    <s v="All Seasons"/>
    <x v="1"/>
    <s v="Urban"/>
    <x v="0"/>
    <x v="14"/>
  </r>
  <r>
    <x v="15"/>
    <x v="1"/>
    <x v="10"/>
    <x v="1"/>
    <x v="0"/>
    <s v="All Seasons"/>
    <x v="1"/>
    <s v="Urban"/>
    <x v="0"/>
    <x v="14"/>
  </r>
  <r>
    <x v="15"/>
    <x v="3"/>
    <x v="10"/>
    <x v="0"/>
    <x v="1"/>
    <s v="Summer"/>
    <x v="1"/>
    <s v="Urban"/>
    <x v="0"/>
    <x v="14"/>
  </r>
  <r>
    <x v="15"/>
    <x v="2"/>
    <x v="10"/>
    <x v="0"/>
    <x v="0"/>
    <s v="Summer"/>
    <x v="1"/>
    <s v="Urban"/>
    <x v="0"/>
    <x v="14"/>
  </r>
  <r>
    <x v="15"/>
    <x v="3"/>
    <x v="10"/>
    <x v="0"/>
    <x v="0"/>
    <s v="Summer"/>
    <x v="1"/>
    <s v="Urban"/>
    <x v="0"/>
    <x v="14"/>
  </r>
  <r>
    <x v="15"/>
    <x v="0"/>
    <x v="10"/>
    <x v="0"/>
    <x v="0"/>
    <s v="Winter"/>
    <x v="1"/>
    <s v="Urban"/>
    <x v="0"/>
    <x v="14"/>
  </r>
  <r>
    <x v="15"/>
    <x v="0"/>
    <x v="10"/>
    <x v="1"/>
    <x v="0"/>
    <s v="Winter"/>
    <x v="1"/>
    <s v="Urban"/>
    <x v="0"/>
    <x v="14"/>
  </r>
  <r>
    <x v="15"/>
    <x v="3"/>
    <x v="10"/>
    <x v="1"/>
    <x v="0"/>
    <s v="Winter"/>
    <x v="1"/>
    <s v="Urban"/>
    <x v="0"/>
    <x v="14"/>
  </r>
  <r>
    <x v="16"/>
    <x v="1"/>
    <x v="8"/>
    <x v="1"/>
    <x v="0"/>
    <s v="Summer"/>
    <x v="0"/>
    <s v="Rural"/>
    <x v="2"/>
    <x v="3"/>
  </r>
  <r>
    <x v="16"/>
    <x v="2"/>
    <x v="8"/>
    <x v="1"/>
    <x v="0"/>
    <s v="All Seasons"/>
    <x v="0"/>
    <s v="Suburban"/>
    <x v="2"/>
    <x v="3"/>
  </r>
  <r>
    <x v="16"/>
    <x v="2"/>
    <x v="8"/>
    <x v="1"/>
    <x v="0"/>
    <s v="All Seasons"/>
    <x v="0"/>
    <s v="Suburban"/>
    <x v="2"/>
    <x v="3"/>
  </r>
  <r>
    <x v="16"/>
    <x v="2"/>
    <x v="8"/>
    <x v="1"/>
    <x v="0"/>
    <s v="Summer"/>
    <x v="0"/>
    <s v="Suburban"/>
    <x v="2"/>
    <x v="3"/>
  </r>
  <r>
    <x v="16"/>
    <x v="0"/>
    <x v="8"/>
    <x v="0"/>
    <x v="1"/>
    <s v="Winter"/>
    <x v="0"/>
    <s v="Suburban"/>
    <x v="2"/>
    <x v="3"/>
  </r>
  <r>
    <x v="16"/>
    <x v="0"/>
    <x v="8"/>
    <x v="0"/>
    <x v="0"/>
    <s v="Winter"/>
    <x v="0"/>
    <s v="Suburban"/>
    <x v="2"/>
    <x v="3"/>
  </r>
  <r>
    <x v="16"/>
    <x v="1"/>
    <x v="8"/>
    <x v="0"/>
    <x v="0"/>
    <s v="Winter"/>
    <x v="0"/>
    <s v="Suburban"/>
    <x v="2"/>
    <x v="3"/>
  </r>
  <r>
    <x v="16"/>
    <x v="3"/>
    <x v="8"/>
    <x v="1"/>
    <x v="0"/>
    <s v="Winter"/>
    <x v="0"/>
    <s v="Suburban"/>
    <x v="2"/>
    <x v="3"/>
  </r>
  <r>
    <x v="16"/>
    <x v="0"/>
    <x v="8"/>
    <x v="0"/>
    <x v="0"/>
    <s v="Winter"/>
    <x v="1"/>
    <s v="Suburban"/>
    <x v="2"/>
    <x v="3"/>
  </r>
  <r>
    <x v="16"/>
    <x v="2"/>
    <x v="8"/>
    <x v="0"/>
    <x v="0"/>
    <s v="All Seasons"/>
    <x v="0"/>
    <s v="Rural"/>
    <x v="1"/>
    <x v="3"/>
  </r>
  <r>
    <x v="16"/>
    <x v="2"/>
    <x v="8"/>
    <x v="0"/>
    <x v="0"/>
    <s v="All Seasons"/>
    <x v="0"/>
    <s v="Rural"/>
    <x v="1"/>
    <x v="3"/>
  </r>
  <r>
    <x v="16"/>
    <x v="1"/>
    <x v="8"/>
    <x v="0"/>
    <x v="0"/>
    <s v="All Seasons"/>
    <x v="0"/>
    <s v="Rural"/>
    <x v="1"/>
    <x v="3"/>
  </r>
  <r>
    <x v="16"/>
    <x v="2"/>
    <x v="8"/>
    <x v="1"/>
    <x v="0"/>
    <s v="Summer"/>
    <x v="0"/>
    <s v="Rural"/>
    <x v="1"/>
    <x v="3"/>
  </r>
  <r>
    <x v="16"/>
    <x v="2"/>
    <x v="8"/>
    <x v="1"/>
    <x v="0"/>
    <s v="Summer"/>
    <x v="0"/>
    <s v="Rural"/>
    <x v="1"/>
    <x v="3"/>
  </r>
  <r>
    <x v="16"/>
    <x v="1"/>
    <x v="8"/>
    <x v="1"/>
    <x v="0"/>
    <s v="Summer"/>
    <x v="0"/>
    <s v="Rural"/>
    <x v="1"/>
    <x v="3"/>
  </r>
  <r>
    <x v="16"/>
    <x v="1"/>
    <x v="8"/>
    <x v="1"/>
    <x v="0"/>
    <s v="Summer"/>
    <x v="0"/>
    <s v="Rural"/>
    <x v="1"/>
    <x v="3"/>
  </r>
  <r>
    <x v="16"/>
    <x v="2"/>
    <x v="8"/>
    <x v="0"/>
    <x v="0"/>
    <s v="Winter"/>
    <x v="0"/>
    <s v="Rural"/>
    <x v="1"/>
    <x v="3"/>
  </r>
  <r>
    <x v="16"/>
    <x v="2"/>
    <x v="8"/>
    <x v="0"/>
    <x v="0"/>
    <s v="Winter"/>
    <x v="0"/>
    <s v="Rural"/>
    <x v="1"/>
    <x v="3"/>
  </r>
  <r>
    <x v="16"/>
    <x v="3"/>
    <x v="8"/>
    <x v="1"/>
    <x v="0"/>
    <s v="Winter"/>
    <x v="0"/>
    <s v="Rural"/>
    <x v="1"/>
    <x v="3"/>
  </r>
  <r>
    <x v="16"/>
    <x v="1"/>
    <x v="8"/>
    <x v="0"/>
    <x v="0"/>
    <s v="Winter"/>
    <x v="1"/>
    <s v="Rural"/>
    <x v="1"/>
    <x v="3"/>
  </r>
  <r>
    <x v="16"/>
    <x v="2"/>
    <x v="8"/>
    <x v="0"/>
    <x v="1"/>
    <s v="All Seasons"/>
    <x v="0"/>
    <s v="Suburban"/>
    <x v="1"/>
    <x v="3"/>
  </r>
  <r>
    <x v="16"/>
    <x v="2"/>
    <x v="8"/>
    <x v="0"/>
    <x v="0"/>
    <s v="All Seasons"/>
    <x v="0"/>
    <s v="Suburban"/>
    <x v="1"/>
    <x v="3"/>
  </r>
  <r>
    <x v="16"/>
    <x v="0"/>
    <x v="8"/>
    <x v="1"/>
    <x v="0"/>
    <s v="All Seasons"/>
    <x v="0"/>
    <s v="Suburban"/>
    <x v="1"/>
    <x v="3"/>
  </r>
  <r>
    <x v="16"/>
    <x v="0"/>
    <x v="8"/>
    <x v="1"/>
    <x v="0"/>
    <s v="All Seasons"/>
    <x v="0"/>
    <s v="Suburban"/>
    <x v="1"/>
    <x v="3"/>
  </r>
  <r>
    <x v="16"/>
    <x v="2"/>
    <x v="8"/>
    <x v="1"/>
    <x v="0"/>
    <s v="All Seasons"/>
    <x v="0"/>
    <s v="Suburban"/>
    <x v="1"/>
    <x v="3"/>
  </r>
  <r>
    <x v="16"/>
    <x v="0"/>
    <x v="8"/>
    <x v="0"/>
    <x v="0"/>
    <s v="Summer"/>
    <x v="0"/>
    <s v="Suburban"/>
    <x v="1"/>
    <x v="3"/>
  </r>
  <r>
    <x v="16"/>
    <x v="2"/>
    <x v="8"/>
    <x v="0"/>
    <x v="0"/>
    <s v="Summer"/>
    <x v="0"/>
    <s v="Suburban"/>
    <x v="1"/>
    <x v="3"/>
  </r>
  <r>
    <x v="16"/>
    <x v="0"/>
    <x v="8"/>
    <x v="0"/>
    <x v="0"/>
    <s v="Winter"/>
    <x v="0"/>
    <s v="Suburban"/>
    <x v="1"/>
    <x v="3"/>
  </r>
  <r>
    <x v="16"/>
    <x v="3"/>
    <x v="8"/>
    <x v="1"/>
    <x v="0"/>
    <s v="Winter"/>
    <x v="0"/>
    <s v="Suburban"/>
    <x v="1"/>
    <x v="3"/>
  </r>
  <r>
    <x v="16"/>
    <x v="3"/>
    <x v="8"/>
    <x v="1"/>
    <x v="0"/>
    <s v="Winter"/>
    <x v="0"/>
    <s v="Suburban"/>
    <x v="1"/>
    <x v="3"/>
  </r>
  <r>
    <x v="16"/>
    <x v="3"/>
    <x v="8"/>
    <x v="1"/>
    <x v="0"/>
    <s v="Winter"/>
    <x v="0"/>
    <s v="Suburban"/>
    <x v="1"/>
    <x v="3"/>
  </r>
  <r>
    <x v="16"/>
    <x v="1"/>
    <x v="8"/>
    <x v="0"/>
    <x v="1"/>
    <s v="Summer"/>
    <x v="1"/>
    <s v="Suburban"/>
    <x v="1"/>
    <x v="3"/>
  </r>
  <r>
    <x v="16"/>
    <x v="0"/>
    <x v="8"/>
    <x v="1"/>
    <x v="0"/>
    <s v="Summer"/>
    <x v="1"/>
    <s v="Suburban"/>
    <x v="1"/>
    <x v="3"/>
  </r>
  <r>
    <x v="16"/>
    <x v="3"/>
    <x v="8"/>
    <x v="1"/>
    <x v="0"/>
    <s v="Summer"/>
    <x v="1"/>
    <s v="Suburban"/>
    <x v="1"/>
    <x v="3"/>
  </r>
  <r>
    <x v="16"/>
    <x v="1"/>
    <x v="8"/>
    <x v="1"/>
    <x v="0"/>
    <s v="Winter"/>
    <x v="1"/>
    <s v="Suburban"/>
    <x v="1"/>
    <x v="3"/>
  </r>
  <r>
    <x v="16"/>
    <x v="1"/>
    <x v="8"/>
    <x v="0"/>
    <x v="0"/>
    <s v="All Seasons"/>
    <x v="0"/>
    <s v="Urban"/>
    <x v="1"/>
    <x v="3"/>
  </r>
  <r>
    <x v="16"/>
    <x v="1"/>
    <x v="8"/>
    <x v="1"/>
    <x v="0"/>
    <s v="Summer"/>
    <x v="0"/>
    <s v="Urban"/>
    <x v="1"/>
    <x v="3"/>
  </r>
  <r>
    <x v="16"/>
    <x v="2"/>
    <x v="8"/>
    <x v="1"/>
    <x v="0"/>
    <s v="Winter"/>
    <x v="0"/>
    <s v="Urban"/>
    <x v="1"/>
    <x v="3"/>
  </r>
  <r>
    <x v="16"/>
    <x v="2"/>
    <x v="8"/>
    <x v="0"/>
    <x v="0"/>
    <s v="Summer"/>
    <x v="1"/>
    <s v="Urban"/>
    <x v="1"/>
    <x v="3"/>
  </r>
  <r>
    <x v="16"/>
    <x v="3"/>
    <x v="8"/>
    <x v="1"/>
    <x v="0"/>
    <s v="Winter"/>
    <x v="1"/>
    <s v="Urban"/>
    <x v="1"/>
    <x v="3"/>
  </r>
  <r>
    <x v="16"/>
    <x v="0"/>
    <x v="8"/>
    <x v="1"/>
    <x v="1"/>
    <s v="All Seasons"/>
    <x v="0"/>
    <s v="Rural"/>
    <x v="2"/>
    <x v="0"/>
  </r>
  <r>
    <x v="16"/>
    <x v="1"/>
    <x v="8"/>
    <x v="1"/>
    <x v="0"/>
    <s v="All Seasons"/>
    <x v="0"/>
    <s v="Rural"/>
    <x v="2"/>
    <x v="0"/>
  </r>
  <r>
    <x v="16"/>
    <x v="3"/>
    <x v="8"/>
    <x v="1"/>
    <x v="0"/>
    <s v="Summer"/>
    <x v="0"/>
    <s v="Rural"/>
    <x v="2"/>
    <x v="0"/>
  </r>
  <r>
    <x v="16"/>
    <x v="3"/>
    <x v="8"/>
    <x v="1"/>
    <x v="0"/>
    <s v="Summer"/>
    <x v="0"/>
    <s v="Rural"/>
    <x v="2"/>
    <x v="0"/>
  </r>
  <r>
    <x v="16"/>
    <x v="3"/>
    <x v="8"/>
    <x v="1"/>
    <x v="0"/>
    <s v="Winter"/>
    <x v="0"/>
    <s v="Rural"/>
    <x v="2"/>
    <x v="0"/>
  </r>
  <r>
    <x v="16"/>
    <x v="1"/>
    <x v="8"/>
    <x v="1"/>
    <x v="0"/>
    <s v="Summer"/>
    <x v="1"/>
    <s v="Rural"/>
    <x v="2"/>
    <x v="0"/>
  </r>
  <r>
    <x v="16"/>
    <x v="1"/>
    <x v="8"/>
    <x v="0"/>
    <x v="1"/>
    <s v="Winter"/>
    <x v="1"/>
    <s v="Rural"/>
    <x v="2"/>
    <x v="0"/>
  </r>
  <r>
    <x v="16"/>
    <x v="3"/>
    <x v="8"/>
    <x v="1"/>
    <x v="1"/>
    <s v="All Seasons"/>
    <x v="2"/>
    <s v="Suburban"/>
    <x v="2"/>
    <x v="0"/>
  </r>
  <r>
    <x v="16"/>
    <x v="2"/>
    <x v="8"/>
    <x v="1"/>
    <x v="0"/>
    <s v="All Seasons"/>
    <x v="2"/>
    <s v="Suburban"/>
    <x v="2"/>
    <x v="0"/>
  </r>
  <r>
    <x v="16"/>
    <x v="3"/>
    <x v="8"/>
    <x v="1"/>
    <x v="0"/>
    <s v="All Seasons"/>
    <x v="2"/>
    <s v="Suburban"/>
    <x v="2"/>
    <x v="0"/>
  </r>
  <r>
    <x v="16"/>
    <x v="2"/>
    <x v="8"/>
    <x v="0"/>
    <x v="0"/>
    <s v="Summer"/>
    <x v="2"/>
    <s v="Suburban"/>
    <x v="2"/>
    <x v="0"/>
  </r>
  <r>
    <x v="16"/>
    <x v="0"/>
    <x v="8"/>
    <x v="1"/>
    <x v="0"/>
    <s v="Summer"/>
    <x v="2"/>
    <s v="Suburban"/>
    <x v="2"/>
    <x v="0"/>
  </r>
  <r>
    <x v="16"/>
    <x v="1"/>
    <x v="8"/>
    <x v="0"/>
    <x v="1"/>
    <s v="Winter"/>
    <x v="2"/>
    <s v="Suburban"/>
    <x v="2"/>
    <x v="0"/>
  </r>
  <r>
    <x v="16"/>
    <x v="3"/>
    <x v="8"/>
    <x v="0"/>
    <x v="0"/>
    <s v="Winter"/>
    <x v="2"/>
    <s v="Suburban"/>
    <x v="2"/>
    <x v="0"/>
  </r>
  <r>
    <x v="16"/>
    <x v="1"/>
    <x v="8"/>
    <x v="0"/>
    <x v="0"/>
    <s v="Winter"/>
    <x v="2"/>
    <s v="Suburban"/>
    <x v="2"/>
    <x v="0"/>
  </r>
  <r>
    <x v="16"/>
    <x v="3"/>
    <x v="8"/>
    <x v="1"/>
    <x v="0"/>
    <s v="Winter"/>
    <x v="2"/>
    <s v="Suburban"/>
    <x v="2"/>
    <x v="0"/>
  </r>
  <r>
    <x v="16"/>
    <x v="0"/>
    <x v="8"/>
    <x v="0"/>
    <x v="0"/>
    <s v="All Seasons"/>
    <x v="0"/>
    <s v="Suburban"/>
    <x v="2"/>
    <x v="0"/>
  </r>
  <r>
    <x v="16"/>
    <x v="0"/>
    <x v="8"/>
    <x v="1"/>
    <x v="0"/>
    <s v="Summer"/>
    <x v="0"/>
    <s v="Suburban"/>
    <x v="2"/>
    <x v="0"/>
  </r>
  <r>
    <x v="16"/>
    <x v="1"/>
    <x v="8"/>
    <x v="1"/>
    <x v="0"/>
    <s v="Summer"/>
    <x v="0"/>
    <s v="Suburban"/>
    <x v="2"/>
    <x v="0"/>
  </r>
  <r>
    <x v="16"/>
    <x v="2"/>
    <x v="8"/>
    <x v="0"/>
    <x v="1"/>
    <s v="Winter"/>
    <x v="0"/>
    <s v="Suburban"/>
    <x v="2"/>
    <x v="0"/>
  </r>
  <r>
    <x v="16"/>
    <x v="0"/>
    <x v="8"/>
    <x v="1"/>
    <x v="0"/>
    <s v="Winter"/>
    <x v="0"/>
    <s v="Suburban"/>
    <x v="2"/>
    <x v="0"/>
  </r>
  <r>
    <x v="16"/>
    <x v="0"/>
    <x v="8"/>
    <x v="1"/>
    <x v="0"/>
    <s v="Winter"/>
    <x v="0"/>
    <s v="Suburban"/>
    <x v="2"/>
    <x v="0"/>
  </r>
  <r>
    <x v="16"/>
    <x v="1"/>
    <x v="8"/>
    <x v="0"/>
    <x v="1"/>
    <s v="All Seasons"/>
    <x v="1"/>
    <s v="Suburban"/>
    <x v="2"/>
    <x v="0"/>
  </r>
  <r>
    <x v="16"/>
    <x v="1"/>
    <x v="8"/>
    <x v="0"/>
    <x v="0"/>
    <s v="All Seasons"/>
    <x v="1"/>
    <s v="Suburban"/>
    <x v="2"/>
    <x v="0"/>
  </r>
  <r>
    <x v="16"/>
    <x v="3"/>
    <x v="8"/>
    <x v="1"/>
    <x v="0"/>
    <s v="All Seasons"/>
    <x v="1"/>
    <s v="Suburban"/>
    <x v="2"/>
    <x v="0"/>
  </r>
  <r>
    <x v="16"/>
    <x v="0"/>
    <x v="8"/>
    <x v="1"/>
    <x v="0"/>
    <s v="Summer"/>
    <x v="1"/>
    <s v="Suburban"/>
    <x v="2"/>
    <x v="0"/>
  </r>
  <r>
    <x v="16"/>
    <x v="0"/>
    <x v="8"/>
    <x v="1"/>
    <x v="0"/>
    <s v="Summer"/>
    <x v="1"/>
    <s v="Suburban"/>
    <x v="2"/>
    <x v="0"/>
  </r>
  <r>
    <x v="16"/>
    <x v="3"/>
    <x v="8"/>
    <x v="1"/>
    <x v="0"/>
    <s v="Summer"/>
    <x v="1"/>
    <s v="Suburban"/>
    <x v="2"/>
    <x v="0"/>
  </r>
  <r>
    <x v="16"/>
    <x v="3"/>
    <x v="8"/>
    <x v="1"/>
    <x v="0"/>
    <s v="Summer"/>
    <x v="1"/>
    <s v="Suburban"/>
    <x v="2"/>
    <x v="0"/>
  </r>
  <r>
    <x v="16"/>
    <x v="1"/>
    <x v="8"/>
    <x v="0"/>
    <x v="1"/>
    <s v="Winter"/>
    <x v="1"/>
    <s v="Suburban"/>
    <x v="2"/>
    <x v="0"/>
  </r>
  <r>
    <x v="16"/>
    <x v="3"/>
    <x v="8"/>
    <x v="0"/>
    <x v="0"/>
    <s v="Winter"/>
    <x v="1"/>
    <s v="Suburban"/>
    <x v="2"/>
    <x v="0"/>
  </r>
  <r>
    <x v="16"/>
    <x v="2"/>
    <x v="8"/>
    <x v="1"/>
    <x v="0"/>
    <s v="Winter"/>
    <x v="1"/>
    <s v="Suburban"/>
    <x v="2"/>
    <x v="0"/>
  </r>
  <r>
    <x v="16"/>
    <x v="3"/>
    <x v="8"/>
    <x v="1"/>
    <x v="0"/>
    <s v="Winter"/>
    <x v="1"/>
    <s v="Suburban"/>
    <x v="2"/>
    <x v="0"/>
  </r>
  <r>
    <x v="16"/>
    <x v="2"/>
    <x v="15"/>
    <x v="1"/>
    <x v="0"/>
    <s v="All Seasons"/>
    <x v="0"/>
    <s v="Urban"/>
    <x v="2"/>
    <x v="0"/>
  </r>
  <r>
    <x v="16"/>
    <x v="1"/>
    <x v="8"/>
    <x v="0"/>
    <x v="0"/>
    <s v="Summer"/>
    <x v="0"/>
    <s v="Urban"/>
    <x v="2"/>
    <x v="0"/>
  </r>
  <r>
    <x v="16"/>
    <x v="2"/>
    <x v="8"/>
    <x v="1"/>
    <x v="0"/>
    <s v="Summer"/>
    <x v="0"/>
    <s v="Urban"/>
    <x v="2"/>
    <x v="0"/>
  </r>
  <r>
    <x v="16"/>
    <x v="2"/>
    <x v="8"/>
    <x v="0"/>
    <x v="1"/>
    <s v="Winter"/>
    <x v="0"/>
    <s v="Urban"/>
    <x v="2"/>
    <x v="0"/>
  </r>
  <r>
    <x v="16"/>
    <x v="0"/>
    <x v="8"/>
    <x v="1"/>
    <x v="0"/>
    <s v="Winter"/>
    <x v="0"/>
    <s v="Urban"/>
    <x v="2"/>
    <x v="0"/>
  </r>
  <r>
    <x v="16"/>
    <x v="2"/>
    <x v="8"/>
    <x v="1"/>
    <x v="0"/>
    <s v="Winter"/>
    <x v="0"/>
    <s v="Urban"/>
    <x v="2"/>
    <x v="0"/>
  </r>
  <r>
    <x v="16"/>
    <x v="2"/>
    <x v="8"/>
    <x v="0"/>
    <x v="0"/>
    <s v="Winter"/>
    <x v="1"/>
    <s v="Urban"/>
    <x v="2"/>
    <x v="0"/>
  </r>
  <r>
    <x v="16"/>
    <x v="2"/>
    <x v="8"/>
    <x v="1"/>
    <x v="0"/>
    <s v="Winter"/>
    <x v="1"/>
    <s v="Urban"/>
    <x v="2"/>
    <x v="0"/>
  </r>
  <r>
    <x v="16"/>
    <x v="1"/>
    <x v="8"/>
    <x v="1"/>
    <x v="0"/>
    <s v="Winter"/>
    <x v="1"/>
    <s v="Urban"/>
    <x v="2"/>
    <x v="0"/>
  </r>
  <r>
    <x v="16"/>
    <x v="1"/>
    <x v="8"/>
    <x v="1"/>
    <x v="0"/>
    <s v="Winter"/>
    <x v="1"/>
    <s v="Urban"/>
    <x v="2"/>
    <x v="0"/>
  </r>
  <r>
    <x v="16"/>
    <x v="2"/>
    <x v="8"/>
    <x v="0"/>
    <x v="1"/>
    <s v="Winter"/>
    <x v="0"/>
    <s v="Rural"/>
    <x v="1"/>
    <x v="0"/>
  </r>
  <r>
    <x v="16"/>
    <x v="0"/>
    <x v="8"/>
    <x v="1"/>
    <x v="0"/>
    <s v="Summer"/>
    <x v="0"/>
    <s v="Suburban"/>
    <x v="1"/>
    <x v="0"/>
  </r>
  <r>
    <x v="16"/>
    <x v="0"/>
    <x v="3"/>
    <x v="0"/>
    <x v="0"/>
    <s v="All Seasons"/>
    <x v="0"/>
    <s v="Suburban"/>
    <x v="2"/>
    <x v="8"/>
  </r>
  <r>
    <x v="16"/>
    <x v="2"/>
    <x v="8"/>
    <x v="1"/>
    <x v="1"/>
    <s v="All Seasons"/>
    <x v="0"/>
    <s v="Rural"/>
    <x v="1"/>
    <x v="8"/>
  </r>
  <r>
    <x v="16"/>
    <x v="1"/>
    <x v="8"/>
    <x v="0"/>
    <x v="0"/>
    <s v="All Seasons"/>
    <x v="0"/>
    <s v="Rural"/>
    <x v="1"/>
    <x v="8"/>
  </r>
  <r>
    <x v="16"/>
    <x v="1"/>
    <x v="8"/>
    <x v="1"/>
    <x v="0"/>
    <s v="All Seasons"/>
    <x v="0"/>
    <s v="Rural"/>
    <x v="1"/>
    <x v="8"/>
  </r>
  <r>
    <x v="16"/>
    <x v="2"/>
    <x v="8"/>
    <x v="0"/>
    <x v="1"/>
    <s v="Summer"/>
    <x v="0"/>
    <s v="Rural"/>
    <x v="1"/>
    <x v="8"/>
  </r>
  <r>
    <x v="16"/>
    <x v="3"/>
    <x v="8"/>
    <x v="0"/>
    <x v="0"/>
    <s v="Summer"/>
    <x v="0"/>
    <s v="Rural"/>
    <x v="1"/>
    <x v="8"/>
  </r>
  <r>
    <x v="16"/>
    <x v="1"/>
    <x v="8"/>
    <x v="0"/>
    <x v="0"/>
    <s v="Summer"/>
    <x v="0"/>
    <s v="Rural"/>
    <x v="1"/>
    <x v="8"/>
  </r>
  <r>
    <x v="16"/>
    <x v="1"/>
    <x v="8"/>
    <x v="0"/>
    <x v="0"/>
    <s v="Summer"/>
    <x v="0"/>
    <s v="Rural"/>
    <x v="1"/>
    <x v="8"/>
  </r>
  <r>
    <x v="16"/>
    <x v="2"/>
    <x v="8"/>
    <x v="1"/>
    <x v="0"/>
    <s v="Winter"/>
    <x v="0"/>
    <s v="Rural"/>
    <x v="1"/>
    <x v="8"/>
  </r>
  <r>
    <x v="16"/>
    <x v="1"/>
    <x v="8"/>
    <x v="0"/>
    <x v="0"/>
    <s v="All Seasons"/>
    <x v="1"/>
    <s v="Rural"/>
    <x v="1"/>
    <x v="8"/>
  </r>
  <r>
    <x v="16"/>
    <x v="2"/>
    <x v="8"/>
    <x v="1"/>
    <x v="1"/>
    <s v="All Seasons"/>
    <x v="0"/>
    <s v="Suburban"/>
    <x v="1"/>
    <x v="8"/>
  </r>
  <r>
    <x v="16"/>
    <x v="0"/>
    <x v="8"/>
    <x v="1"/>
    <x v="0"/>
    <s v="All Seasons"/>
    <x v="0"/>
    <s v="Suburban"/>
    <x v="1"/>
    <x v="8"/>
  </r>
  <r>
    <x v="16"/>
    <x v="3"/>
    <x v="8"/>
    <x v="1"/>
    <x v="0"/>
    <s v="All Seasons"/>
    <x v="0"/>
    <s v="Suburban"/>
    <x v="1"/>
    <x v="8"/>
  </r>
  <r>
    <x v="16"/>
    <x v="3"/>
    <x v="8"/>
    <x v="1"/>
    <x v="0"/>
    <s v="All Seasons"/>
    <x v="0"/>
    <s v="Suburban"/>
    <x v="1"/>
    <x v="8"/>
  </r>
  <r>
    <x v="16"/>
    <x v="2"/>
    <x v="8"/>
    <x v="0"/>
    <x v="1"/>
    <s v="Summer"/>
    <x v="0"/>
    <s v="Suburban"/>
    <x v="1"/>
    <x v="8"/>
  </r>
  <r>
    <x v="16"/>
    <x v="1"/>
    <x v="8"/>
    <x v="0"/>
    <x v="1"/>
    <s v="Summer"/>
    <x v="0"/>
    <s v="Suburban"/>
    <x v="1"/>
    <x v="8"/>
  </r>
  <r>
    <x v="16"/>
    <x v="0"/>
    <x v="8"/>
    <x v="1"/>
    <x v="0"/>
    <s v="Summer"/>
    <x v="0"/>
    <s v="Suburban"/>
    <x v="1"/>
    <x v="8"/>
  </r>
  <r>
    <x v="16"/>
    <x v="2"/>
    <x v="8"/>
    <x v="1"/>
    <x v="0"/>
    <s v="Summer"/>
    <x v="0"/>
    <s v="Suburban"/>
    <x v="1"/>
    <x v="8"/>
  </r>
  <r>
    <x v="16"/>
    <x v="2"/>
    <x v="8"/>
    <x v="1"/>
    <x v="0"/>
    <s v="Summer"/>
    <x v="0"/>
    <s v="Suburban"/>
    <x v="1"/>
    <x v="8"/>
  </r>
  <r>
    <x v="16"/>
    <x v="3"/>
    <x v="8"/>
    <x v="1"/>
    <x v="0"/>
    <s v="Summer"/>
    <x v="0"/>
    <s v="Suburban"/>
    <x v="1"/>
    <x v="8"/>
  </r>
  <r>
    <x v="16"/>
    <x v="2"/>
    <x v="8"/>
    <x v="0"/>
    <x v="1"/>
    <s v="Winter"/>
    <x v="0"/>
    <s v="Suburban"/>
    <x v="1"/>
    <x v="8"/>
  </r>
  <r>
    <x v="16"/>
    <x v="1"/>
    <x v="8"/>
    <x v="0"/>
    <x v="0"/>
    <s v="Winter"/>
    <x v="0"/>
    <s v="Suburban"/>
    <x v="1"/>
    <x v="8"/>
  </r>
  <r>
    <x v="16"/>
    <x v="0"/>
    <x v="8"/>
    <x v="1"/>
    <x v="0"/>
    <s v="Winter"/>
    <x v="0"/>
    <s v="Suburban"/>
    <x v="1"/>
    <x v="8"/>
  </r>
  <r>
    <x v="16"/>
    <x v="0"/>
    <x v="8"/>
    <x v="1"/>
    <x v="0"/>
    <s v="Winter"/>
    <x v="0"/>
    <s v="Suburban"/>
    <x v="1"/>
    <x v="8"/>
  </r>
  <r>
    <x v="16"/>
    <x v="0"/>
    <x v="8"/>
    <x v="1"/>
    <x v="0"/>
    <s v="Winter"/>
    <x v="0"/>
    <s v="Suburban"/>
    <x v="1"/>
    <x v="8"/>
  </r>
  <r>
    <x v="16"/>
    <x v="3"/>
    <x v="8"/>
    <x v="1"/>
    <x v="0"/>
    <s v="Winter"/>
    <x v="0"/>
    <s v="Suburban"/>
    <x v="1"/>
    <x v="8"/>
  </r>
  <r>
    <x v="16"/>
    <x v="3"/>
    <x v="8"/>
    <x v="1"/>
    <x v="0"/>
    <s v="All Seasons"/>
    <x v="1"/>
    <s v="Suburban"/>
    <x v="1"/>
    <x v="8"/>
  </r>
  <r>
    <x v="16"/>
    <x v="0"/>
    <x v="8"/>
    <x v="1"/>
    <x v="0"/>
    <s v="Summer"/>
    <x v="1"/>
    <s v="Suburban"/>
    <x v="1"/>
    <x v="8"/>
  </r>
  <r>
    <x v="16"/>
    <x v="1"/>
    <x v="8"/>
    <x v="0"/>
    <x v="1"/>
    <s v="Winter"/>
    <x v="1"/>
    <s v="Suburban"/>
    <x v="1"/>
    <x v="8"/>
  </r>
  <r>
    <x v="16"/>
    <x v="2"/>
    <x v="8"/>
    <x v="1"/>
    <x v="1"/>
    <s v="Winter"/>
    <x v="1"/>
    <s v="Suburban"/>
    <x v="1"/>
    <x v="8"/>
  </r>
  <r>
    <x v="16"/>
    <x v="3"/>
    <x v="8"/>
    <x v="1"/>
    <x v="0"/>
    <s v="Winter"/>
    <x v="1"/>
    <s v="Suburban"/>
    <x v="1"/>
    <x v="8"/>
  </r>
  <r>
    <x v="16"/>
    <x v="1"/>
    <x v="8"/>
    <x v="1"/>
    <x v="0"/>
    <s v="Winter"/>
    <x v="1"/>
    <s v="Suburban"/>
    <x v="1"/>
    <x v="8"/>
  </r>
  <r>
    <x v="16"/>
    <x v="2"/>
    <x v="8"/>
    <x v="1"/>
    <x v="0"/>
    <s v="All Seasons"/>
    <x v="0"/>
    <s v="Urban"/>
    <x v="1"/>
    <x v="8"/>
  </r>
  <r>
    <x v="16"/>
    <x v="2"/>
    <x v="8"/>
    <x v="0"/>
    <x v="0"/>
    <s v="Winter"/>
    <x v="0"/>
    <s v="Urban"/>
    <x v="1"/>
    <x v="8"/>
  </r>
  <r>
    <x v="16"/>
    <x v="2"/>
    <x v="8"/>
    <x v="1"/>
    <x v="0"/>
    <s v="All Seasons"/>
    <x v="1"/>
    <s v="Urban"/>
    <x v="1"/>
    <x v="8"/>
  </r>
  <r>
    <x v="16"/>
    <x v="1"/>
    <x v="8"/>
    <x v="0"/>
    <x v="0"/>
    <s v="Winter"/>
    <x v="1"/>
    <s v="Urban"/>
    <x v="1"/>
    <x v="8"/>
  </r>
  <r>
    <x v="16"/>
    <x v="3"/>
    <x v="8"/>
    <x v="1"/>
    <x v="0"/>
    <s v="Winter"/>
    <x v="2"/>
    <s v="Rural"/>
    <x v="0"/>
    <x v="5"/>
  </r>
  <r>
    <x v="16"/>
    <x v="2"/>
    <x v="8"/>
    <x v="1"/>
    <x v="1"/>
    <s v="All Seasons"/>
    <x v="2"/>
    <s v="Suburban"/>
    <x v="0"/>
    <x v="5"/>
  </r>
  <r>
    <x v="16"/>
    <x v="0"/>
    <x v="8"/>
    <x v="1"/>
    <x v="0"/>
    <s v="All Seasons"/>
    <x v="2"/>
    <s v="Suburban"/>
    <x v="0"/>
    <x v="5"/>
  </r>
  <r>
    <x v="16"/>
    <x v="2"/>
    <x v="8"/>
    <x v="1"/>
    <x v="0"/>
    <s v="All Seasons"/>
    <x v="2"/>
    <s v="Suburban"/>
    <x v="0"/>
    <x v="5"/>
  </r>
  <r>
    <x v="16"/>
    <x v="3"/>
    <x v="8"/>
    <x v="1"/>
    <x v="0"/>
    <s v="All Seasons"/>
    <x v="2"/>
    <s v="Suburban"/>
    <x v="0"/>
    <x v="5"/>
  </r>
  <r>
    <x v="16"/>
    <x v="1"/>
    <x v="8"/>
    <x v="0"/>
    <x v="1"/>
    <s v="Summer"/>
    <x v="2"/>
    <s v="Suburban"/>
    <x v="0"/>
    <x v="5"/>
  </r>
  <r>
    <x v="16"/>
    <x v="2"/>
    <x v="8"/>
    <x v="1"/>
    <x v="0"/>
    <s v="Summer"/>
    <x v="2"/>
    <s v="Suburban"/>
    <x v="0"/>
    <x v="5"/>
  </r>
  <r>
    <x v="16"/>
    <x v="3"/>
    <x v="8"/>
    <x v="1"/>
    <x v="0"/>
    <s v="Summer"/>
    <x v="2"/>
    <s v="Suburban"/>
    <x v="0"/>
    <x v="5"/>
  </r>
  <r>
    <x v="16"/>
    <x v="3"/>
    <x v="8"/>
    <x v="1"/>
    <x v="0"/>
    <s v="Winter"/>
    <x v="2"/>
    <s v="Suburban"/>
    <x v="0"/>
    <x v="5"/>
  </r>
  <r>
    <x v="16"/>
    <x v="2"/>
    <x v="8"/>
    <x v="0"/>
    <x v="0"/>
    <s v="Summer"/>
    <x v="1"/>
    <s v="Urban"/>
    <x v="0"/>
    <x v="5"/>
  </r>
  <r>
    <x v="16"/>
    <x v="0"/>
    <x v="8"/>
    <x v="1"/>
    <x v="0"/>
    <s v="All Seasons"/>
    <x v="2"/>
    <s v="Urban"/>
    <x v="1"/>
    <x v="5"/>
  </r>
  <r>
    <x v="16"/>
    <x v="0"/>
    <x v="8"/>
    <x v="1"/>
    <x v="0"/>
    <s v="All Seasons"/>
    <x v="2"/>
    <s v="Urban"/>
    <x v="1"/>
    <x v="5"/>
  </r>
  <r>
    <x v="16"/>
    <x v="3"/>
    <x v="8"/>
    <x v="1"/>
    <x v="0"/>
    <s v="All Seasons"/>
    <x v="2"/>
    <s v="Urban"/>
    <x v="1"/>
    <x v="5"/>
  </r>
  <r>
    <x v="16"/>
    <x v="3"/>
    <x v="8"/>
    <x v="1"/>
    <x v="0"/>
    <s v="All Seasons"/>
    <x v="2"/>
    <s v="Urban"/>
    <x v="1"/>
    <x v="5"/>
  </r>
  <r>
    <x v="16"/>
    <x v="3"/>
    <x v="8"/>
    <x v="1"/>
    <x v="0"/>
    <s v="All Seasons"/>
    <x v="2"/>
    <s v="Urban"/>
    <x v="1"/>
    <x v="5"/>
  </r>
  <r>
    <x v="16"/>
    <x v="3"/>
    <x v="8"/>
    <x v="1"/>
    <x v="0"/>
    <s v="All Seasons"/>
    <x v="2"/>
    <s v="Urban"/>
    <x v="1"/>
    <x v="5"/>
  </r>
  <r>
    <x v="16"/>
    <x v="3"/>
    <x v="8"/>
    <x v="1"/>
    <x v="0"/>
    <s v="All Seasons"/>
    <x v="2"/>
    <s v="Urban"/>
    <x v="1"/>
    <x v="5"/>
  </r>
  <r>
    <x v="16"/>
    <x v="3"/>
    <x v="8"/>
    <x v="0"/>
    <x v="0"/>
    <s v="Summer"/>
    <x v="2"/>
    <s v="Urban"/>
    <x v="1"/>
    <x v="5"/>
  </r>
  <r>
    <x v="16"/>
    <x v="0"/>
    <x v="8"/>
    <x v="0"/>
    <x v="0"/>
    <s v="Winter"/>
    <x v="2"/>
    <s v="Urban"/>
    <x v="1"/>
    <x v="5"/>
  </r>
  <r>
    <x v="16"/>
    <x v="0"/>
    <x v="8"/>
    <x v="0"/>
    <x v="0"/>
    <s v="Winter"/>
    <x v="2"/>
    <s v="Urban"/>
    <x v="1"/>
    <x v="5"/>
  </r>
  <r>
    <x v="16"/>
    <x v="3"/>
    <x v="8"/>
    <x v="1"/>
    <x v="0"/>
    <s v="All Seasons"/>
    <x v="1"/>
    <s v="Urban"/>
    <x v="1"/>
    <x v="5"/>
  </r>
  <r>
    <x v="16"/>
    <x v="1"/>
    <x v="3"/>
    <x v="0"/>
    <x v="0"/>
    <s v="All Seasons"/>
    <x v="0"/>
    <s v="Rural"/>
    <x v="0"/>
    <x v="6"/>
  </r>
  <r>
    <x v="16"/>
    <x v="1"/>
    <x v="3"/>
    <x v="1"/>
    <x v="0"/>
    <s v="All Seasons"/>
    <x v="0"/>
    <s v="Rural"/>
    <x v="0"/>
    <x v="6"/>
  </r>
  <r>
    <x v="16"/>
    <x v="1"/>
    <x v="8"/>
    <x v="1"/>
    <x v="0"/>
    <s v="Winter"/>
    <x v="1"/>
    <s v="Rural"/>
    <x v="0"/>
    <x v="6"/>
  </r>
  <r>
    <x v="16"/>
    <x v="3"/>
    <x v="3"/>
    <x v="0"/>
    <x v="0"/>
    <s v="All Seasons"/>
    <x v="0"/>
    <s v="Suburban"/>
    <x v="0"/>
    <x v="6"/>
  </r>
  <r>
    <x v="16"/>
    <x v="0"/>
    <x v="3"/>
    <x v="1"/>
    <x v="0"/>
    <s v="All Seasons"/>
    <x v="0"/>
    <s v="Suburban"/>
    <x v="0"/>
    <x v="6"/>
  </r>
  <r>
    <x v="16"/>
    <x v="0"/>
    <x v="3"/>
    <x v="1"/>
    <x v="0"/>
    <s v="All Seasons"/>
    <x v="0"/>
    <s v="Suburban"/>
    <x v="0"/>
    <x v="6"/>
  </r>
  <r>
    <x v="16"/>
    <x v="2"/>
    <x v="3"/>
    <x v="1"/>
    <x v="0"/>
    <s v="All Seasons"/>
    <x v="0"/>
    <s v="Suburban"/>
    <x v="0"/>
    <x v="6"/>
  </r>
  <r>
    <x v="16"/>
    <x v="3"/>
    <x v="3"/>
    <x v="0"/>
    <x v="0"/>
    <s v="Summer"/>
    <x v="0"/>
    <s v="Suburban"/>
    <x v="0"/>
    <x v="6"/>
  </r>
  <r>
    <x v="16"/>
    <x v="0"/>
    <x v="3"/>
    <x v="1"/>
    <x v="0"/>
    <s v="Summer"/>
    <x v="0"/>
    <s v="Suburban"/>
    <x v="0"/>
    <x v="6"/>
  </r>
  <r>
    <x v="16"/>
    <x v="0"/>
    <x v="3"/>
    <x v="1"/>
    <x v="0"/>
    <s v="Summer"/>
    <x v="0"/>
    <s v="Suburban"/>
    <x v="0"/>
    <x v="6"/>
  </r>
  <r>
    <x v="16"/>
    <x v="2"/>
    <x v="3"/>
    <x v="1"/>
    <x v="1"/>
    <s v="Winter"/>
    <x v="0"/>
    <s v="Suburban"/>
    <x v="0"/>
    <x v="6"/>
  </r>
  <r>
    <x v="16"/>
    <x v="1"/>
    <x v="3"/>
    <x v="0"/>
    <x v="0"/>
    <s v="Winter"/>
    <x v="0"/>
    <s v="Suburban"/>
    <x v="0"/>
    <x v="6"/>
  </r>
  <r>
    <x v="16"/>
    <x v="3"/>
    <x v="3"/>
    <x v="1"/>
    <x v="0"/>
    <s v="Winter"/>
    <x v="0"/>
    <s v="Suburban"/>
    <x v="0"/>
    <x v="6"/>
  </r>
  <r>
    <x v="16"/>
    <x v="3"/>
    <x v="3"/>
    <x v="0"/>
    <x v="0"/>
    <s v="All Seasons"/>
    <x v="1"/>
    <s v="Suburban"/>
    <x v="0"/>
    <x v="6"/>
  </r>
  <r>
    <x v="16"/>
    <x v="2"/>
    <x v="8"/>
    <x v="1"/>
    <x v="0"/>
    <s v="All Seasons"/>
    <x v="1"/>
    <s v="Suburban"/>
    <x v="0"/>
    <x v="6"/>
  </r>
  <r>
    <x v="16"/>
    <x v="1"/>
    <x v="8"/>
    <x v="1"/>
    <x v="0"/>
    <s v="All Seasons"/>
    <x v="1"/>
    <s v="Suburban"/>
    <x v="0"/>
    <x v="6"/>
  </r>
  <r>
    <x v="16"/>
    <x v="3"/>
    <x v="8"/>
    <x v="0"/>
    <x v="0"/>
    <s v="Summer"/>
    <x v="1"/>
    <s v="Suburban"/>
    <x v="0"/>
    <x v="6"/>
  </r>
  <r>
    <x v="16"/>
    <x v="1"/>
    <x v="8"/>
    <x v="1"/>
    <x v="0"/>
    <s v="Summer"/>
    <x v="1"/>
    <s v="Suburban"/>
    <x v="0"/>
    <x v="6"/>
  </r>
  <r>
    <x v="16"/>
    <x v="0"/>
    <x v="8"/>
    <x v="0"/>
    <x v="0"/>
    <s v="Winter"/>
    <x v="1"/>
    <s v="Suburban"/>
    <x v="0"/>
    <x v="6"/>
  </r>
  <r>
    <x v="16"/>
    <x v="3"/>
    <x v="8"/>
    <x v="0"/>
    <x v="0"/>
    <s v="Winter"/>
    <x v="1"/>
    <s v="Suburban"/>
    <x v="0"/>
    <x v="6"/>
  </r>
  <r>
    <x v="16"/>
    <x v="3"/>
    <x v="8"/>
    <x v="0"/>
    <x v="0"/>
    <s v="Winter"/>
    <x v="1"/>
    <s v="Suburban"/>
    <x v="0"/>
    <x v="6"/>
  </r>
  <r>
    <x v="16"/>
    <x v="2"/>
    <x v="8"/>
    <x v="1"/>
    <x v="0"/>
    <s v="Winter"/>
    <x v="1"/>
    <s v="Suburban"/>
    <x v="0"/>
    <x v="6"/>
  </r>
  <r>
    <x v="16"/>
    <x v="3"/>
    <x v="8"/>
    <x v="1"/>
    <x v="0"/>
    <s v="Winter"/>
    <x v="1"/>
    <s v="Suburban"/>
    <x v="0"/>
    <x v="6"/>
  </r>
  <r>
    <x v="16"/>
    <x v="1"/>
    <x v="3"/>
    <x v="1"/>
    <x v="0"/>
    <s v="Summer"/>
    <x v="0"/>
    <s v="Urban"/>
    <x v="0"/>
    <x v="6"/>
  </r>
  <r>
    <x v="16"/>
    <x v="2"/>
    <x v="3"/>
    <x v="1"/>
    <x v="0"/>
    <s v="Winter"/>
    <x v="0"/>
    <s v="Urban"/>
    <x v="0"/>
    <x v="6"/>
  </r>
  <r>
    <x v="16"/>
    <x v="2"/>
    <x v="8"/>
    <x v="0"/>
    <x v="0"/>
    <s v="All Seasons"/>
    <x v="1"/>
    <s v="Urban"/>
    <x v="0"/>
    <x v="6"/>
  </r>
  <r>
    <x v="16"/>
    <x v="2"/>
    <x v="3"/>
    <x v="0"/>
    <x v="0"/>
    <s v="All Seasons"/>
    <x v="1"/>
    <s v="Urban"/>
    <x v="0"/>
    <x v="6"/>
  </r>
  <r>
    <x v="16"/>
    <x v="1"/>
    <x v="8"/>
    <x v="1"/>
    <x v="0"/>
    <s v="Winter"/>
    <x v="1"/>
    <s v="Urban"/>
    <x v="0"/>
    <x v="6"/>
  </r>
  <r>
    <x v="16"/>
    <x v="2"/>
    <x v="3"/>
    <x v="1"/>
    <x v="0"/>
    <s v="Winter"/>
    <x v="1"/>
    <s v="Urban"/>
    <x v="0"/>
    <x v="6"/>
  </r>
  <r>
    <x v="16"/>
    <x v="3"/>
    <x v="8"/>
    <x v="0"/>
    <x v="0"/>
    <s v="All Seasons"/>
    <x v="2"/>
    <s v="Rural"/>
    <x v="0"/>
    <x v="10"/>
  </r>
  <r>
    <x v="16"/>
    <x v="3"/>
    <x v="8"/>
    <x v="1"/>
    <x v="0"/>
    <s v="All Seasons"/>
    <x v="2"/>
    <s v="Rural"/>
    <x v="0"/>
    <x v="10"/>
  </r>
  <r>
    <x v="16"/>
    <x v="1"/>
    <x v="8"/>
    <x v="1"/>
    <x v="0"/>
    <s v="Winter"/>
    <x v="1"/>
    <s v="Rural"/>
    <x v="0"/>
    <x v="10"/>
  </r>
  <r>
    <x v="16"/>
    <x v="2"/>
    <x v="8"/>
    <x v="1"/>
    <x v="1"/>
    <s v="All Seasons"/>
    <x v="2"/>
    <s v="Suburban"/>
    <x v="0"/>
    <x v="10"/>
  </r>
  <r>
    <x v="16"/>
    <x v="3"/>
    <x v="8"/>
    <x v="0"/>
    <x v="0"/>
    <s v="All Seasons"/>
    <x v="2"/>
    <s v="Suburban"/>
    <x v="0"/>
    <x v="10"/>
  </r>
  <r>
    <x v="16"/>
    <x v="3"/>
    <x v="8"/>
    <x v="0"/>
    <x v="0"/>
    <s v="All Seasons"/>
    <x v="2"/>
    <s v="Suburban"/>
    <x v="0"/>
    <x v="10"/>
  </r>
  <r>
    <x v="16"/>
    <x v="2"/>
    <x v="8"/>
    <x v="1"/>
    <x v="0"/>
    <s v="All Seasons"/>
    <x v="2"/>
    <s v="Suburban"/>
    <x v="0"/>
    <x v="10"/>
  </r>
  <r>
    <x v="16"/>
    <x v="3"/>
    <x v="8"/>
    <x v="1"/>
    <x v="0"/>
    <s v="All Seasons"/>
    <x v="2"/>
    <s v="Suburban"/>
    <x v="0"/>
    <x v="10"/>
  </r>
  <r>
    <x v="16"/>
    <x v="0"/>
    <x v="7"/>
    <x v="1"/>
    <x v="0"/>
    <s v="All Seasons"/>
    <x v="2"/>
    <s v="Suburban"/>
    <x v="0"/>
    <x v="10"/>
  </r>
  <r>
    <x v="16"/>
    <x v="0"/>
    <x v="8"/>
    <x v="0"/>
    <x v="0"/>
    <s v="Summer"/>
    <x v="2"/>
    <s v="Suburban"/>
    <x v="0"/>
    <x v="10"/>
  </r>
  <r>
    <x v="16"/>
    <x v="1"/>
    <x v="8"/>
    <x v="0"/>
    <x v="0"/>
    <s v="Summer"/>
    <x v="2"/>
    <s v="Suburban"/>
    <x v="0"/>
    <x v="10"/>
  </r>
  <r>
    <x v="16"/>
    <x v="2"/>
    <x v="8"/>
    <x v="0"/>
    <x v="1"/>
    <s v="Winter"/>
    <x v="2"/>
    <s v="Suburban"/>
    <x v="0"/>
    <x v="10"/>
  </r>
  <r>
    <x v="16"/>
    <x v="2"/>
    <x v="8"/>
    <x v="0"/>
    <x v="0"/>
    <s v="Winter"/>
    <x v="2"/>
    <s v="Suburban"/>
    <x v="0"/>
    <x v="10"/>
  </r>
  <r>
    <x v="16"/>
    <x v="1"/>
    <x v="8"/>
    <x v="0"/>
    <x v="0"/>
    <s v="Winter"/>
    <x v="2"/>
    <s v="Suburban"/>
    <x v="0"/>
    <x v="10"/>
  </r>
  <r>
    <x v="16"/>
    <x v="3"/>
    <x v="8"/>
    <x v="1"/>
    <x v="0"/>
    <s v="Summer"/>
    <x v="0"/>
    <s v="Suburban"/>
    <x v="0"/>
    <x v="10"/>
  </r>
  <r>
    <x v="16"/>
    <x v="3"/>
    <x v="8"/>
    <x v="0"/>
    <x v="0"/>
    <s v="All Seasons"/>
    <x v="1"/>
    <s v="Suburban"/>
    <x v="0"/>
    <x v="10"/>
  </r>
  <r>
    <x v="16"/>
    <x v="0"/>
    <x v="8"/>
    <x v="1"/>
    <x v="0"/>
    <s v="All Seasons"/>
    <x v="1"/>
    <s v="Suburban"/>
    <x v="0"/>
    <x v="10"/>
  </r>
  <r>
    <x v="16"/>
    <x v="3"/>
    <x v="8"/>
    <x v="1"/>
    <x v="0"/>
    <s v="All Seasons"/>
    <x v="1"/>
    <s v="Suburban"/>
    <x v="0"/>
    <x v="10"/>
  </r>
  <r>
    <x v="16"/>
    <x v="1"/>
    <x v="8"/>
    <x v="0"/>
    <x v="0"/>
    <s v="Summer"/>
    <x v="1"/>
    <s v="Suburban"/>
    <x v="0"/>
    <x v="10"/>
  </r>
  <r>
    <x v="16"/>
    <x v="3"/>
    <x v="8"/>
    <x v="1"/>
    <x v="0"/>
    <s v="Summer"/>
    <x v="1"/>
    <s v="Suburban"/>
    <x v="0"/>
    <x v="10"/>
  </r>
  <r>
    <x v="16"/>
    <x v="3"/>
    <x v="8"/>
    <x v="1"/>
    <x v="0"/>
    <s v="Summer"/>
    <x v="1"/>
    <s v="Suburban"/>
    <x v="0"/>
    <x v="10"/>
  </r>
  <r>
    <x v="16"/>
    <x v="3"/>
    <x v="8"/>
    <x v="1"/>
    <x v="0"/>
    <s v="Summer"/>
    <x v="1"/>
    <s v="Suburban"/>
    <x v="0"/>
    <x v="10"/>
  </r>
  <r>
    <x v="16"/>
    <x v="1"/>
    <x v="8"/>
    <x v="1"/>
    <x v="0"/>
    <s v="Summer"/>
    <x v="1"/>
    <s v="Suburban"/>
    <x v="0"/>
    <x v="10"/>
  </r>
  <r>
    <x v="16"/>
    <x v="3"/>
    <x v="8"/>
    <x v="1"/>
    <x v="1"/>
    <s v="Winter"/>
    <x v="1"/>
    <s v="Suburban"/>
    <x v="0"/>
    <x v="10"/>
  </r>
  <r>
    <x v="16"/>
    <x v="3"/>
    <x v="8"/>
    <x v="1"/>
    <x v="0"/>
    <s v="Winter"/>
    <x v="1"/>
    <s v="Suburban"/>
    <x v="0"/>
    <x v="10"/>
  </r>
  <r>
    <x v="16"/>
    <x v="3"/>
    <x v="8"/>
    <x v="1"/>
    <x v="0"/>
    <s v="All Seasons"/>
    <x v="1"/>
    <s v="Urban"/>
    <x v="0"/>
    <x v="10"/>
  </r>
  <r>
    <x v="16"/>
    <x v="2"/>
    <x v="8"/>
    <x v="0"/>
    <x v="0"/>
    <s v="Summer"/>
    <x v="1"/>
    <s v="Urban"/>
    <x v="0"/>
    <x v="10"/>
  </r>
  <r>
    <x v="16"/>
    <x v="1"/>
    <x v="8"/>
    <x v="1"/>
    <x v="0"/>
    <s v="Summer"/>
    <x v="1"/>
    <s v="Urban"/>
    <x v="0"/>
    <x v="10"/>
  </r>
  <r>
    <x v="16"/>
    <x v="1"/>
    <x v="8"/>
    <x v="0"/>
    <x v="0"/>
    <s v="Winter"/>
    <x v="1"/>
    <s v="Urban"/>
    <x v="0"/>
    <x v="10"/>
  </r>
  <r>
    <x v="16"/>
    <x v="2"/>
    <x v="8"/>
    <x v="1"/>
    <x v="0"/>
    <s v="Winter"/>
    <x v="1"/>
    <s v="Urban"/>
    <x v="0"/>
    <x v="10"/>
  </r>
  <r>
    <x v="16"/>
    <x v="2"/>
    <x v="8"/>
    <x v="1"/>
    <x v="0"/>
    <s v="Winter"/>
    <x v="1"/>
    <s v="Urban"/>
    <x v="0"/>
    <x v="10"/>
  </r>
  <r>
    <x v="16"/>
    <x v="1"/>
    <x v="8"/>
    <x v="1"/>
    <x v="0"/>
    <s v="Winter"/>
    <x v="1"/>
    <s v="Urban"/>
    <x v="0"/>
    <x v="10"/>
  </r>
  <r>
    <x v="16"/>
    <x v="1"/>
    <x v="8"/>
    <x v="1"/>
    <x v="0"/>
    <s v="Winter"/>
    <x v="1"/>
    <s v="Urban"/>
    <x v="0"/>
    <x v="10"/>
  </r>
  <r>
    <x v="17"/>
    <x v="2"/>
    <x v="16"/>
    <x v="1"/>
    <x v="0"/>
    <s v="All Seasons"/>
    <x v="2"/>
    <s v="Suburban"/>
    <x v="2"/>
    <x v="1"/>
  </r>
  <r>
    <x v="17"/>
    <x v="3"/>
    <x v="16"/>
    <x v="0"/>
    <x v="0"/>
    <s v="Summer"/>
    <x v="2"/>
    <s v="Rural"/>
    <x v="2"/>
    <x v="13"/>
  </r>
  <r>
    <x v="17"/>
    <x v="0"/>
    <x v="16"/>
    <x v="0"/>
    <x v="0"/>
    <s v="All Seasons"/>
    <x v="2"/>
    <s v="Suburban"/>
    <x v="2"/>
    <x v="13"/>
  </r>
  <r>
    <x v="17"/>
    <x v="1"/>
    <x v="16"/>
    <x v="0"/>
    <x v="0"/>
    <s v="All Seasons"/>
    <x v="2"/>
    <s v="Suburban"/>
    <x v="2"/>
    <x v="13"/>
  </r>
  <r>
    <x v="17"/>
    <x v="2"/>
    <x v="16"/>
    <x v="1"/>
    <x v="0"/>
    <s v="All Seasons"/>
    <x v="2"/>
    <s v="Suburban"/>
    <x v="2"/>
    <x v="13"/>
  </r>
  <r>
    <x v="17"/>
    <x v="2"/>
    <x v="16"/>
    <x v="1"/>
    <x v="0"/>
    <s v="All Seasons"/>
    <x v="2"/>
    <s v="Suburban"/>
    <x v="2"/>
    <x v="13"/>
  </r>
  <r>
    <x v="17"/>
    <x v="2"/>
    <x v="16"/>
    <x v="1"/>
    <x v="0"/>
    <s v="All Seasons"/>
    <x v="2"/>
    <s v="Suburban"/>
    <x v="2"/>
    <x v="13"/>
  </r>
  <r>
    <x v="17"/>
    <x v="2"/>
    <x v="16"/>
    <x v="1"/>
    <x v="0"/>
    <s v="All Seasons"/>
    <x v="2"/>
    <s v="Suburban"/>
    <x v="2"/>
    <x v="13"/>
  </r>
  <r>
    <x v="17"/>
    <x v="1"/>
    <x v="16"/>
    <x v="0"/>
    <x v="1"/>
    <s v="Summer"/>
    <x v="2"/>
    <s v="Suburban"/>
    <x v="2"/>
    <x v="13"/>
  </r>
  <r>
    <x v="17"/>
    <x v="0"/>
    <x v="16"/>
    <x v="0"/>
    <x v="0"/>
    <s v="Summer"/>
    <x v="2"/>
    <s v="Suburban"/>
    <x v="2"/>
    <x v="13"/>
  </r>
  <r>
    <x v="17"/>
    <x v="0"/>
    <x v="16"/>
    <x v="0"/>
    <x v="0"/>
    <s v="Summer"/>
    <x v="2"/>
    <s v="Suburban"/>
    <x v="2"/>
    <x v="13"/>
  </r>
  <r>
    <x v="17"/>
    <x v="0"/>
    <x v="16"/>
    <x v="1"/>
    <x v="0"/>
    <s v="Summer"/>
    <x v="2"/>
    <s v="Suburban"/>
    <x v="2"/>
    <x v="13"/>
  </r>
  <r>
    <x v="17"/>
    <x v="3"/>
    <x v="16"/>
    <x v="1"/>
    <x v="0"/>
    <s v="Summer"/>
    <x v="2"/>
    <s v="Suburban"/>
    <x v="2"/>
    <x v="13"/>
  </r>
  <r>
    <x v="17"/>
    <x v="2"/>
    <x v="16"/>
    <x v="1"/>
    <x v="1"/>
    <s v="Winter"/>
    <x v="2"/>
    <s v="Suburban"/>
    <x v="2"/>
    <x v="13"/>
  </r>
  <r>
    <x v="17"/>
    <x v="0"/>
    <x v="16"/>
    <x v="0"/>
    <x v="0"/>
    <s v="Winter"/>
    <x v="2"/>
    <s v="Suburban"/>
    <x v="2"/>
    <x v="13"/>
  </r>
  <r>
    <x v="17"/>
    <x v="3"/>
    <x v="16"/>
    <x v="0"/>
    <x v="0"/>
    <s v="Winter"/>
    <x v="2"/>
    <s v="Suburban"/>
    <x v="2"/>
    <x v="13"/>
  </r>
  <r>
    <x v="17"/>
    <x v="0"/>
    <x v="16"/>
    <x v="1"/>
    <x v="0"/>
    <s v="Winter"/>
    <x v="2"/>
    <s v="Suburban"/>
    <x v="2"/>
    <x v="13"/>
  </r>
  <r>
    <x v="17"/>
    <x v="3"/>
    <x v="16"/>
    <x v="1"/>
    <x v="0"/>
    <s v="Winter"/>
    <x v="2"/>
    <s v="Suburban"/>
    <x v="2"/>
    <x v="13"/>
  </r>
  <r>
    <x v="18"/>
    <x v="3"/>
    <x v="3"/>
    <x v="0"/>
    <x v="0"/>
    <s v="Summer"/>
    <x v="0"/>
    <s v="Suburban"/>
    <x v="2"/>
    <x v="8"/>
  </r>
  <r>
    <x v="18"/>
    <x v="2"/>
    <x v="3"/>
    <x v="0"/>
    <x v="0"/>
    <s v="All Seasons"/>
    <x v="2"/>
    <s v="Urban"/>
    <x v="2"/>
    <x v="8"/>
  </r>
  <r>
    <x v="18"/>
    <x v="2"/>
    <x v="3"/>
    <x v="0"/>
    <x v="0"/>
    <s v="All Seasons"/>
    <x v="2"/>
    <s v="Urban"/>
    <x v="2"/>
    <x v="8"/>
  </r>
  <r>
    <x v="18"/>
    <x v="2"/>
    <x v="3"/>
    <x v="0"/>
    <x v="0"/>
    <s v="All Seasons"/>
    <x v="2"/>
    <s v="Urban"/>
    <x v="2"/>
    <x v="8"/>
  </r>
  <r>
    <x v="18"/>
    <x v="2"/>
    <x v="3"/>
    <x v="0"/>
    <x v="0"/>
    <s v="All Seasons"/>
    <x v="2"/>
    <s v="Urban"/>
    <x v="2"/>
    <x v="8"/>
  </r>
  <r>
    <x v="18"/>
    <x v="0"/>
    <x v="3"/>
    <x v="1"/>
    <x v="0"/>
    <s v="All Seasons"/>
    <x v="2"/>
    <s v="Urban"/>
    <x v="2"/>
    <x v="8"/>
  </r>
  <r>
    <x v="18"/>
    <x v="2"/>
    <x v="3"/>
    <x v="1"/>
    <x v="0"/>
    <s v="All Seasons"/>
    <x v="2"/>
    <s v="Urban"/>
    <x v="2"/>
    <x v="8"/>
  </r>
  <r>
    <x v="18"/>
    <x v="2"/>
    <x v="3"/>
    <x v="1"/>
    <x v="0"/>
    <s v="All Seasons"/>
    <x v="2"/>
    <s v="Urban"/>
    <x v="2"/>
    <x v="8"/>
  </r>
  <r>
    <x v="18"/>
    <x v="1"/>
    <x v="3"/>
    <x v="0"/>
    <x v="1"/>
    <s v="Summer"/>
    <x v="2"/>
    <s v="Urban"/>
    <x v="2"/>
    <x v="8"/>
  </r>
  <r>
    <x v="18"/>
    <x v="1"/>
    <x v="6"/>
    <x v="0"/>
    <x v="0"/>
    <s v="All Seasons"/>
    <x v="0"/>
    <s v="Rural"/>
    <x v="0"/>
    <x v="6"/>
  </r>
  <r>
    <x v="18"/>
    <x v="2"/>
    <x v="6"/>
    <x v="1"/>
    <x v="0"/>
    <s v="All Seasons"/>
    <x v="0"/>
    <s v="Rural"/>
    <x v="0"/>
    <x v="6"/>
  </r>
  <r>
    <x v="18"/>
    <x v="3"/>
    <x v="6"/>
    <x v="1"/>
    <x v="0"/>
    <s v="All Seasons"/>
    <x v="0"/>
    <s v="Rural"/>
    <x v="0"/>
    <x v="6"/>
  </r>
  <r>
    <x v="18"/>
    <x v="3"/>
    <x v="6"/>
    <x v="1"/>
    <x v="0"/>
    <s v="All Seasons"/>
    <x v="0"/>
    <s v="Rural"/>
    <x v="0"/>
    <x v="6"/>
  </r>
  <r>
    <x v="18"/>
    <x v="0"/>
    <x v="6"/>
    <x v="0"/>
    <x v="0"/>
    <s v="Summer"/>
    <x v="0"/>
    <s v="Rural"/>
    <x v="0"/>
    <x v="6"/>
  </r>
  <r>
    <x v="18"/>
    <x v="3"/>
    <x v="6"/>
    <x v="1"/>
    <x v="0"/>
    <s v="Summer"/>
    <x v="0"/>
    <s v="Rural"/>
    <x v="0"/>
    <x v="6"/>
  </r>
  <r>
    <x v="18"/>
    <x v="3"/>
    <x v="6"/>
    <x v="1"/>
    <x v="0"/>
    <s v="Summer"/>
    <x v="0"/>
    <s v="Rural"/>
    <x v="0"/>
    <x v="6"/>
  </r>
  <r>
    <x v="18"/>
    <x v="0"/>
    <x v="6"/>
    <x v="0"/>
    <x v="0"/>
    <s v="Winter"/>
    <x v="0"/>
    <s v="Rural"/>
    <x v="0"/>
    <x v="6"/>
  </r>
  <r>
    <x v="18"/>
    <x v="3"/>
    <x v="6"/>
    <x v="0"/>
    <x v="0"/>
    <s v="Winter"/>
    <x v="0"/>
    <s v="Rural"/>
    <x v="0"/>
    <x v="6"/>
  </r>
  <r>
    <x v="18"/>
    <x v="0"/>
    <x v="6"/>
    <x v="1"/>
    <x v="0"/>
    <s v="Winter"/>
    <x v="0"/>
    <s v="Rural"/>
    <x v="0"/>
    <x v="6"/>
  </r>
  <r>
    <x v="18"/>
    <x v="3"/>
    <x v="6"/>
    <x v="1"/>
    <x v="0"/>
    <s v="Winter"/>
    <x v="0"/>
    <s v="Rural"/>
    <x v="0"/>
    <x v="6"/>
  </r>
  <r>
    <x v="18"/>
    <x v="3"/>
    <x v="6"/>
    <x v="1"/>
    <x v="0"/>
    <s v="Winter"/>
    <x v="0"/>
    <s v="Rural"/>
    <x v="0"/>
    <x v="6"/>
  </r>
  <r>
    <x v="18"/>
    <x v="2"/>
    <x v="6"/>
    <x v="1"/>
    <x v="0"/>
    <s v="Winter"/>
    <x v="0"/>
    <s v="Suburban"/>
    <x v="0"/>
    <x v="6"/>
  </r>
  <r>
    <x v="18"/>
    <x v="2"/>
    <x v="6"/>
    <x v="1"/>
    <x v="1"/>
    <s v="All Seasons"/>
    <x v="0"/>
    <s v="Urban"/>
    <x v="0"/>
    <x v="6"/>
  </r>
  <r>
    <x v="18"/>
    <x v="2"/>
    <x v="6"/>
    <x v="1"/>
    <x v="1"/>
    <s v="All Seasons"/>
    <x v="0"/>
    <s v="Urban"/>
    <x v="0"/>
    <x v="6"/>
  </r>
  <r>
    <x v="18"/>
    <x v="2"/>
    <x v="6"/>
    <x v="1"/>
    <x v="0"/>
    <s v="All Seasons"/>
    <x v="0"/>
    <s v="Urban"/>
    <x v="0"/>
    <x v="6"/>
  </r>
  <r>
    <x v="18"/>
    <x v="2"/>
    <x v="6"/>
    <x v="1"/>
    <x v="0"/>
    <s v="All Seasons"/>
    <x v="0"/>
    <s v="Urban"/>
    <x v="0"/>
    <x v="6"/>
  </r>
  <r>
    <x v="18"/>
    <x v="3"/>
    <x v="6"/>
    <x v="1"/>
    <x v="0"/>
    <s v="All Seasons"/>
    <x v="0"/>
    <s v="Urban"/>
    <x v="0"/>
    <x v="6"/>
  </r>
  <r>
    <x v="18"/>
    <x v="2"/>
    <x v="6"/>
    <x v="1"/>
    <x v="0"/>
    <s v="Summer"/>
    <x v="0"/>
    <s v="Urban"/>
    <x v="0"/>
    <x v="6"/>
  </r>
  <r>
    <x v="18"/>
    <x v="2"/>
    <x v="6"/>
    <x v="1"/>
    <x v="0"/>
    <s v="Summer"/>
    <x v="0"/>
    <s v="Urban"/>
    <x v="0"/>
    <x v="6"/>
  </r>
  <r>
    <x v="18"/>
    <x v="2"/>
    <x v="6"/>
    <x v="1"/>
    <x v="0"/>
    <s v="Summer"/>
    <x v="0"/>
    <s v="Urban"/>
    <x v="0"/>
    <x v="6"/>
  </r>
  <r>
    <x v="18"/>
    <x v="3"/>
    <x v="6"/>
    <x v="1"/>
    <x v="0"/>
    <s v="Summer"/>
    <x v="0"/>
    <s v="Urban"/>
    <x v="0"/>
    <x v="6"/>
  </r>
  <r>
    <x v="18"/>
    <x v="3"/>
    <x v="6"/>
    <x v="1"/>
    <x v="0"/>
    <s v="Winter"/>
    <x v="0"/>
    <s v="Urban"/>
    <x v="0"/>
    <x v="6"/>
  </r>
  <r>
    <x v="19"/>
    <x v="1"/>
    <x v="8"/>
    <x v="1"/>
    <x v="1"/>
    <s v="All Seasons"/>
    <x v="0"/>
    <s v="Suburban"/>
    <x v="2"/>
    <x v="3"/>
  </r>
  <r>
    <x v="19"/>
    <x v="0"/>
    <x v="8"/>
    <x v="1"/>
    <x v="0"/>
    <s v="All Seasons"/>
    <x v="0"/>
    <s v="Suburban"/>
    <x v="2"/>
    <x v="3"/>
  </r>
  <r>
    <x v="19"/>
    <x v="3"/>
    <x v="8"/>
    <x v="1"/>
    <x v="0"/>
    <s v="All Seasons"/>
    <x v="0"/>
    <s v="Suburban"/>
    <x v="2"/>
    <x v="3"/>
  </r>
  <r>
    <x v="19"/>
    <x v="2"/>
    <x v="8"/>
    <x v="0"/>
    <x v="0"/>
    <s v="Winter"/>
    <x v="0"/>
    <s v="Urban"/>
    <x v="2"/>
    <x v="3"/>
  </r>
  <r>
    <x v="19"/>
    <x v="0"/>
    <x v="8"/>
    <x v="1"/>
    <x v="0"/>
    <s v="All Seasons"/>
    <x v="0"/>
    <s v="Suburban"/>
    <x v="1"/>
    <x v="3"/>
  </r>
  <r>
    <x v="19"/>
    <x v="0"/>
    <x v="8"/>
    <x v="1"/>
    <x v="0"/>
    <s v="Winter"/>
    <x v="0"/>
    <s v="Urban"/>
    <x v="1"/>
    <x v="3"/>
  </r>
  <r>
    <x v="19"/>
    <x v="2"/>
    <x v="8"/>
    <x v="1"/>
    <x v="0"/>
    <s v="Summer"/>
    <x v="0"/>
    <s v="Rural"/>
    <x v="1"/>
    <x v="0"/>
  </r>
  <r>
    <x v="19"/>
    <x v="0"/>
    <x v="8"/>
    <x v="1"/>
    <x v="0"/>
    <s v="All Seasons"/>
    <x v="0"/>
    <s v="Suburban"/>
    <x v="1"/>
    <x v="0"/>
  </r>
  <r>
    <x v="19"/>
    <x v="0"/>
    <x v="8"/>
    <x v="0"/>
    <x v="1"/>
    <s v="Summer"/>
    <x v="0"/>
    <s v="Suburban"/>
    <x v="1"/>
    <x v="0"/>
  </r>
  <r>
    <x v="19"/>
    <x v="2"/>
    <x v="8"/>
    <x v="0"/>
    <x v="0"/>
    <s v="Summer"/>
    <x v="0"/>
    <s v="Suburban"/>
    <x v="1"/>
    <x v="0"/>
  </r>
  <r>
    <x v="19"/>
    <x v="2"/>
    <x v="8"/>
    <x v="0"/>
    <x v="0"/>
    <s v="Summer"/>
    <x v="0"/>
    <s v="Suburban"/>
    <x v="1"/>
    <x v="0"/>
  </r>
  <r>
    <x v="19"/>
    <x v="2"/>
    <x v="8"/>
    <x v="0"/>
    <x v="1"/>
    <s v="Winter"/>
    <x v="0"/>
    <s v="Suburban"/>
    <x v="1"/>
    <x v="0"/>
  </r>
  <r>
    <x v="19"/>
    <x v="0"/>
    <x v="8"/>
    <x v="1"/>
    <x v="0"/>
    <s v="Winter"/>
    <x v="0"/>
    <s v="Suburban"/>
    <x v="1"/>
    <x v="0"/>
  </r>
  <r>
    <x v="19"/>
    <x v="0"/>
    <x v="8"/>
    <x v="1"/>
    <x v="0"/>
    <s v="Summer"/>
    <x v="0"/>
    <s v="Urban"/>
    <x v="1"/>
    <x v="0"/>
  </r>
  <r>
    <x v="19"/>
    <x v="2"/>
    <x v="8"/>
    <x v="1"/>
    <x v="0"/>
    <s v="Winter"/>
    <x v="0"/>
    <s v="Urban"/>
    <x v="1"/>
    <x v="0"/>
  </r>
  <r>
    <x v="19"/>
    <x v="2"/>
    <x v="8"/>
    <x v="1"/>
    <x v="1"/>
    <s v="All Seasons"/>
    <x v="2"/>
    <s v="Rural"/>
    <x v="1"/>
    <x v="8"/>
  </r>
  <r>
    <x v="19"/>
    <x v="0"/>
    <x v="8"/>
    <x v="1"/>
    <x v="0"/>
    <s v="Summer"/>
    <x v="2"/>
    <s v="Rural"/>
    <x v="1"/>
    <x v="8"/>
  </r>
  <r>
    <x v="19"/>
    <x v="0"/>
    <x v="8"/>
    <x v="0"/>
    <x v="0"/>
    <s v="All Seasons"/>
    <x v="0"/>
    <s v="Rural"/>
    <x v="1"/>
    <x v="8"/>
  </r>
  <r>
    <x v="19"/>
    <x v="2"/>
    <x v="8"/>
    <x v="1"/>
    <x v="0"/>
    <s v="All Seasons"/>
    <x v="0"/>
    <s v="Rural"/>
    <x v="1"/>
    <x v="8"/>
  </r>
  <r>
    <x v="19"/>
    <x v="1"/>
    <x v="8"/>
    <x v="1"/>
    <x v="0"/>
    <s v="All Seasons"/>
    <x v="0"/>
    <s v="Rural"/>
    <x v="1"/>
    <x v="8"/>
  </r>
  <r>
    <x v="19"/>
    <x v="1"/>
    <x v="8"/>
    <x v="1"/>
    <x v="0"/>
    <s v="All Seasons"/>
    <x v="0"/>
    <s v="Rural"/>
    <x v="1"/>
    <x v="8"/>
  </r>
  <r>
    <x v="19"/>
    <x v="1"/>
    <x v="8"/>
    <x v="1"/>
    <x v="0"/>
    <s v="All Seasons"/>
    <x v="0"/>
    <s v="Rural"/>
    <x v="1"/>
    <x v="8"/>
  </r>
  <r>
    <x v="19"/>
    <x v="2"/>
    <x v="8"/>
    <x v="0"/>
    <x v="0"/>
    <s v="Summer"/>
    <x v="0"/>
    <s v="Rural"/>
    <x v="1"/>
    <x v="8"/>
  </r>
  <r>
    <x v="19"/>
    <x v="1"/>
    <x v="8"/>
    <x v="0"/>
    <x v="0"/>
    <s v="Summer"/>
    <x v="0"/>
    <s v="Rural"/>
    <x v="1"/>
    <x v="8"/>
  </r>
  <r>
    <x v="19"/>
    <x v="3"/>
    <x v="8"/>
    <x v="1"/>
    <x v="0"/>
    <s v="Summer"/>
    <x v="0"/>
    <s v="Rural"/>
    <x v="1"/>
    <x v="8"/>
  </r>
  <r>
    <x v="19"/>
    <x v="1"/>
    <x v="8"/>
    <x v="1"/>
    <x v="0"/>
    <s v="Summer"/>
    <x v="0"/>
    <s v="Rural"/>
    <x v="1"/>
    <x v="8"/>
  </r>
  <r>
    <x v="19"/>
    <x v="1"/>
    <x v="8"/>
    <x v="1"/>
    <x v="0"/>
    <s v="Summer"/>
    <x v="0"/>
    <s v="Rural"/>
    <x v="1"/>
    <x v="8"/>
  </r>
  <r>
    <x v="19"/>
    <x v="1"/>
    <x v="8"/>
    <x v="1"/>
    <x v="0"/>
    <s v="Summer"/>
    <x v="0"/>
    <s v="Rural"/>
    <x v="1"/>
    <x v="8"/>
  </r>
  <r>
    <x v="19"/>
    <x v="1"/>
    <x v="8"/>
    <x v="0"/>
    <x v="0"/>
    <s v="Winter"/>
    <x v="0"/>
    <s v="Rural"/>
    <x v="1"/>
    <x v="8"/>
  </r>
  <r>
    <x v="19"/>
    <x v="1"/>
    <x v="8"/>
    <x v="0"/>
    <x v="0"/>
    <s v="Winter"/>
    <x v="0"/>
    <s v="Rural"/>
    <x v="1"/>
    <x v="8"/>
  </r>
  <r>
    <x v="19"/>
    <x v="3"/>
    <x v="8"/>
    <x v="1"/>
    <x v="0"/>
    <s v="Winter"/>
    <x v="0"/>
    <s v="Rural"/>
    <x v="1"/>
    <x v="8"/>
  </r>
  <r>
    <x v="19"/>
    <x v="1"/>
    <x v="8"/>
    <x v="1"/>
    <x v="0"/>
    <s v="Winter"/>
    <x v="0"/>
    <s v="Rural"/>
    <x v="1"/>
    <x v="8"/>
  </r>
  <r>
    <x v="19"/>
    <x v="3"/>
    <x v="8"/>
    <x v="1"/>
    <x v="1"/>
    <s v="All Seasons"/>
    <x v="0"/>
    <s v="Suburban"/>
    <x v="1"/>
    <x v="8"/>
  </r>
  <r>
    <x v="19"/>
    <x v="0"/>
    <x v="8"/>
    <x v="0"/>
    <x v="0"/>
    <s v="All Seasons"/>
    <x v="0"/>
    <s v="Suburban"/>
    <x v="1"/>
    <x v="8"/>
  </r>
  <r>
    <x v="19"/>
    <x v="2"/>
    <x v="8"/>
    <x v="0"/>
    <x v="0"/>
    <s v="All Seasons"/>
    <x v="0"/>
    <s v="Suburban"/>
    <x v="1"/>
    <x v="8"/>
  </r>
  <r>
    <x v="19"/>
    <x v="0"/>
    <x v="8"/>
    <x v="1"/>
    <x v="0"/>
    <s v="All Seasons"/>
    <x v="0"/>
    <s v="Suburban"/>
    <x v="1"/>
    <x v="8"/>
  </r>
  <r>
    <x v="19"/>
    <x v="0"/>
    <x v="8"/>
    <x v="1"/>
    <x v="0"/>
    <s v="All Seasons"/>
    <x v="0"/>
    <s v="Suburban"/>
    <x v="1"/>
    <x v="8"/>
  </r>
  <r>
    <x v="19"/>
    <x v="0"/>
    <x v="8"/>
    <x v="1"/>
    <x v="0"/>
    <s v="All Seasons"/>
    <x v="0"/>
    <s v="Suburban"/>
    <x v="1"/>
    <x v="8"/>
  </r>
  <r>
    <x v="19"/>
    <x v="0"/>
    <x v="8"/>
    <x v="1"/>
    <x v="0"/>
    <s v="All Seasons"/>
    <x v="0"/>
    <s v="Suburban"/>
    <x v="1"/>
    <x v="8"/>
  </r>
  <r>
    <x v="19"/>
    <x v="0"/>
    <x v="8"/>
    <x v="1"/>
    <x v="0"/>
    <s v="All Seasons"/>
    <x v="0"/>
    <s v="Suburban"/>
    <x v="1"/>
    <x v="8"/>
  </r>
  <r>
    <x v="19"/>
    <x v="0"/>
    <x v="8"/>
    <x v="1"/>
    <x v="0"/>
    <s v="All Seasons"/>
    <x v="0"/>
    <s v="Suburban"/>
    <x v="1"/>
    <x v="8"/>
  </r>
  <r>
    <x v="19"/>
    <x v="2"/>
    <x v="8"/>
    <x v="1"/>
    <x v="0"/>
    <s v="All Seasons"/>
    <x v="0"/>
    <s v="Suburban"/>
    <x v="1"/>
    <x v="8"/>
  </r>
  <r>
    <x v="19"/>
    <x v="3"/>
    <x v="8"/>
    <x v="1"/>
    <x v="0"/>
    <s v="All Seasons"/>
    <x v="0"/>
    <s v="Suburban"/>
    <x v="1"/>
    <x v="8"/>
  </r>
  <r>
    <x v="19"/>
    <x v="3"/>
    <x v="8"/>
    <x v="1"/>
    <x v="0"/>
    <s v="All Seasons"/>
    <x v="0"/>
    <s v="Suburban"/>
    <x v="1"/>
    <x v="8"/>
  </r>
  <r>
    <x v="19"/>
    <x v="3"/>
    <x v="8"/>
    <x v="1"/>
    <x v="0"/>
    <s v="All Seasons"/>
    <x v="0"/>
    <s v="Suburban"/>
    <x v="1"/>
    <x v="8"/>
  </r>
  <r>
    <x v="19"/>
    <x v="3"/>
    <x v="8"/>
    <x v="1"/>
    <x v="0"/>
    <s v="All Seasons"/>
    <x v="0"/>
    <s v="Suburban"/>
    <x v="1"/>
    <x v="8"/>
  </r>
  <r>
    <x v="19"/>
    <x v="1"/>
    <x v="8"/>
    <x v="1"/>
    <x v="0"/>
    <s v="All Seasons"/>
    <x v="0"/>
    <s v="Suburban"/>
    <x v="1"/>
    <x v="8"/>
  </r>
  <r>
    <x v="19"/>
    <x v="3"/>
    <x v="8"/>
    <x v="0"/>
    <x v="1"/>
    <s v="Summer"/>
    <x v="0"/>
    <s v="Suburban"/>
    <x v="1"/>
    <x v="8"/>
  </r>
  <r>
    <x v="19"/>
    <x v="0"/>
    <x v="8"/>
    <x v="1"/>
    <x v="0"/>
    <s v="Summer"/>
    <x v="0"/>
    <s v="Suburban"/>
    <x v="1"/>
    <x v="8"/>
  </r>
  <r>
    <x v="19"/>
    <x v="0"/>
    <x v="8"/>
    <x v="1"/>
    <x v="0"/>
    <s v="Summer"/>
    <x v="0"/>
    <s v="Suburban"/>
    <x v="1"/>
    <x v="8"/>
  </r>
  <r>
    <x v="19"/>
    <x v="2"/>
    <x v="8"/>
    <x v="1"/>
    <x v="0"/>
    <s v="Summer"/>
    <x v="0"/>
    <s v="Suburban"/>
    <x v="1"/>
    <x v="8"/>
  </r>
  <r>
    <x v="19"/>
    <x v="2"/>
    <x v="8"/>
    <x v="1"/>
    <x v="0"/>
    <s v="Summer"/>
    <x v="0"/>
    <s v="Suburban"/>
    <x v="1"/>
    <x v="8"/>
  </r>
  <r>
    <x v="19"/>
    <x v="3"/>
    <x v="8"/>
    <x v="1"/>
    <x v="0"/>
    <s v="Summer"/>
    <x v="0"/>
    <s v="Suburban"/>
    <x v="1"/>
    <x v="8"/>
  </r>
  <r>
    <x v="19"/>
    <x v="3"/>
    <x v="8"/>
    <x v="1"/>
    <x v="0"/>
    <s v="Summer"/>
    <x v="0"/>
    <s v="Suburban"/>
    <x v="1"/>
    <x v="8"/>
  </r>
  <r>
    <x v="19"/>
    <x v="1"/>
    <x v="8"/>
    <x v="1"/>
    <x v="0"/>
    <s v="Summer"/>
    <x v="0"/>
    <s v="Suburban"/>
    <x v="1"/>
    <x v="8"/>
  </r>
  <r>
    <x v="19"/>
    <x v="2"/>
    <x v="8"/>
    <x v="0"/>
    <x v="1"/>
    <s v="Winter"/>
    <x v="0"/>
    <s v="Suburban"/>
    <x v="1"/>
    <x v="8"/>
  </r>
  <r>
    <x v="19"/>
    <x v="2"/>
    <x v="8"/>
    <x v="0"/>
    <x v="0"/>
    <s v="Winter"/>
    <x v="0"/>
    <s v="Suburban"/>
    <x v="1"/>
    <x v="8"/>
  </r>
  <r>
    <x v="19"/>
    <x v="1"/>
    <x v="8"/>
    <x v="0"/>
    <x v="0"/>
    <s v="Winter"/>
    <x v="0"/>
    <s v="Suburban"/>
    <x v="1"/>
    <x v="8"/>
  </r>
  <r>
    <x v="19"/>
    <x v="0"/>
    <x v="8"/>
    <x v="1"/>
    <x v="0"/>
    <s v="Winter"/>
    <x v="0"/>
    <s v="Suburban"/>
    <x v="1"/>
    <x v="8"/>
  </r>
  <r>
    <x v="19"/>
    <x v="2"/>
    <x v="8"/>
    <x v="1"/>
    <x v="0"/>
    <s v="Winter"/>
    <x v="0"/>
    <s v="Suburban"/>
    <x v="1"/>
    <x v="8"/>
  </r>
  <r>
    <x v="19"/>
    <x v="3"/>
    <x v="8"/>
    <x v="1"/>
    <x v="0"/>
    <s v="Winter"/>
    <x v="0"/>
    <s v="Suburban"/>
    <x v="1"/>
    <x v="8"/>
  </r>
  <r>
    <x v="19"/>
    <x v="3"/>
    <x v="8"/>
    <x v="1"/>
    <x v="0"/>
    <s v="Winter"/>
    <x v="0"/>
    <s v="Suburban"/>
    <x v="1"/>
    <x v="8"/>
  </r>
  <r>
    <x v="19"/>
    <x v="2"/>
    <x v="8"/>
    <x v="0"/>
    <x v="0"/>
    <s v="All Seasons"/>
    <x v="1"/>
    <s v="Suburban"/>
    <x v="1"/>
    <x v="8"/>
  </r>
  <r>
    <x v="19"/>
    <x v="2"/>
    <x v="8"/>
    <x v="1"/>
    <x v="0"/>
    <s v="All Seasons"/>
    <x v="2"/>
    <s v="Urban"/>
    <x v="1"/>
    <x v="8"/>
  </r>
  <r>
    <x v="19"/>
    <x v="3"/>
    <x v="8"/>
    <x v="1"/>
    <x v="0"/>
    <s v="All Seasons"/>
    <x v="2"/>
    <s v="Urban"/>
    <x v="1"/>
    <x v="8"/>
  </r>
  <r>
    <x v="19"/>
    <x v="2"/>
    <x v="8"/>
    <x v="0"/>
    <x v="0"/>
    <s v="Summer"/>
    <x v="2"/>
    <s v="Urban"/>
    <x v="1"/>
    <x v="8"/>
  </r>
  <r>
    <x v="19"/>
    <x v="2"/>
    <x v="8"/>
    <x v="1"/>
    <x v="0"/>
    <s v="Winter"/>
    <x v="2"/>
    <s v="Urban"/>
    <x v="1"/>
    <x v="8"/>
  </r>
  <r>
    <x v="19"/>
    <x v="2"/>
    <x v="8"/>
    <x v="1"/>
    <x v="0"/>
    <s v="Winter"/>
    <x v="2"/>
    <s v="Urban"/>
    <x v="1"/>
    <x v="8"/>
  </r>
  <r>
    <x v="19"/>
    <x v="2"/>
    <x v="8"/>
    <x v="1"/>
    <x v="0"/>
    <s v="Winter"/>
    <x v="2"/>
    <s v="Urban"/>
    <x v="1"/>
    <x v="8"/>
  </r>
  <r>
    <x v="19"/>
    <x v="2"/>
    <x v="8"/>
    <x v="0"/>
    <x v="1"/>
    <s v="All Seasons"/>
    <x v="0"/>
    <s v="Urban"/>
    <x v="1"/>
    <x v="8"/>
  </r>
  <r>
    <x v="19"/>
    <x v="2"/>
    <x v="8"/>
    <x v="1"/>
    <x v="0"/>
    <s v="All Seasons"/>
    <x v="0"/>
    <s v="Urban"/>
    <x v="1"/>
    <x v="8"/>
  </r>
  <r>
    <x v="19"/>
    <x v="2"/>
    <x v="8"/>
    <x v="1"/>
    <x v="0"/>
    <s v="All Seasons"/>
    <x v="0"/>
    <s v="Urban"/>
    <x v="1"/>
    <x v="8"/>
  </r>
  <r>
    <x v="19"/>
    <x v="3"/>
    <x v="8"/>
    <x v="0"/>
    <x v="0"/>
    <s v="Summer"/>
    <x v="0"/>
    <s v="Urban"/>
    <x v="1"/>
    <x v="8"/>
  </r>
  <r>
    <x v="19"/>
    <x v="2"/>
    <x v="8"/>
    <x v="1"/>
    <x v="0"/>
    <s v="Summer"/>
    <x v="0"/>
    <s v="Urban"/>
    <x v="1"/>
    <x v="8"/>
  </r>
  <r>
    <x v="19"/>
    <x v="2"/>
    <x v="8"/>
    <x v="0"/>
    <x v="0"/>
    <s v="Winter"/>
    <x v="0"/>
    <s v="Urban"/>
    <x v="1"/>
    <x v="8"/>
  </r>
  <r>
    <x v="19"/>
    <x v="2"/>
    <x v="8"/>
    <x v="0"/>
    <x v="0"/>
    <s v="Winter"/>
    <x v="0"/>
    <s v="Urban"/>
    <x v="1"/>
    <x v="8"/>
  </r>
  <r>
    <x v="19"/>
    <x v="2"/>
    <x v="8"/>
    <x v="1"/>
    <x v="0"/>
    <s v="Winter"/>
    <x v="0"/>
    <s v="Urban"/>
    <x v="1"/>
    <x v="8"/>
  </r>
  <r>
    <x v="19"/>
    <x v="2"/>
    <x v="8"/>
    <x v="1"/>
    <x v="0"/>
    <s v="Winter"/>
    <x v="0"/>
    <s v="Urban"/>
    <x v="1"/>
    <x v="8"/>
  </r>
  <r>
    <x v="19"/>
    <x v="3"/>
    <x v="8"/>
    <x v="1"/>
    <x v="0"/>
    <s v="Winter"/>
    <x v="0"/>
    <s v="Urban"/>
    <x v="1"/>
    <x v="8"/>
  </r>
  <r>
    <x v="19"/>
    <x v="0"/>
    <x v="8"/>
    <x v="0"/>
    <x v="0"/>
    <s v="All Seasons"/>
    <x v="2"/>
    <s v="Rural"/>
    <x v="0"/>
    <x v="5"/>
  </r>
  <r>
    <x v="19"/>
    <x v="0"/>
    <x v="8"/>
    <x v="0"/>
    <x v="0"/>
    <s v="All Seasons"/>
    <x v="2"/>
    <s v="Rural"/>
    <x v="0"/>
    <x v="5"/>
  </r>
  <r>
    <x v="19"/>
    <x v="2"/>
    <x v="8"/>
    <x v="0"/>
    <x v="0"/>
    <s v="All Seasons"/>
    <x v="2"/>
    <s v="Rural"/>
    <x v="0"/>
    <x v="5"/>
  </r>
  <r>
    <x v="19"/>
    <x v="3"/>
    <x v="8"/>
    <x v="0"/>
    <x v="0"/>
    <s v="All Seasons"/>
    <x v="2"/>
    <s v="Rural"/>
    <x v="0"/>
    <x v="5"/>
  </r>
  <r>
    <x v="19"/>
    <x v="3"/>
    <x v="8"/>
    <x v="0"/>
    <x v="0"/>
    <s v="All Seasons"/>
    <x v="2"/>
    <s v="Rural"/>
    <x v="0"/>
    <x v="5"/>
  </r>
  <r>
    <x v="19"/>
    <x v="3"/>
    <x v="8"/>
    <x v="0"/>
    <x v="0"/>
    <s v="All Seasons"/>
    <x v="2"/>
    <s v="Rural"/>
    <x v="0"/>
    <x v="5"/>
  </r>
  <r>
    <x v="19"/>
    <x v="3"/>
    <x v="8"/>
    <x v="0"/>
    <x v="0"/>
    <s v="All Seasons"/>
    <x v="2"/>
    <s v="Rural"/>
    <x v="0"/>
    <x v="5"/>
  </r>
  <r>
    <x v="19"/>
    <x v="3"/>
    <x v="8"/>
    <x v="0"/>
    <x v="0"/>
    <s v="All Seasons"/>
    <x v="2"/>
    <s v="Rural"/>
    <x v="0"/>
    <x v="5"/>
  </r>
  <r>
    <x v="19"/>
    <x v="0"/>
    <x v="8"/>
    <x v="1"/>
    <x v="0"/>
    <s v="All Seasons"/>
    <x v="2"/>
    <s v="Rural"/>
    <x v="0"/>
    <x v="5"/>
  </r>
  <r>
    <x v="19"/>
    <x v="0"/>
    <x v="8"/>
    <x v="1"/>
    <x v="0"/>
    <s v="All Seasons"/>
    <x v="2"/>
    <s v="Rural"/>
    <x v="0"/>
    <x v="5"/>
  </r>
  <r>
    <x v="19"/>
    <x v="3"/>
    <x v="8"/>
    <x v="1"/>
    <x v="0"/>
    <s v="All Seasons"/>
    <x v="2"/>
    <s v="Rural"/>
    <x v="0"/>
    <x v="5"/>
  </r>
  <r>
    <x v="19"/>
    <x v="3"/>
    <x v="8"/>
    <x v="1"/>
    <x v="0"/>
    <s v="All Seasons"/>
    <x v="2"/>
    <s v="Rural"/>
    <x v="0"/>
    <x v="5"/>
  </r>
  <r>
    <x v="19"/>
    <x v="3"/>
    <x v="8"/>
    <x v="1"/>
    <x v="0"/>
    <s v="All Seasons"/>
    <x v="2"/>
    <s v="Rural"/>
    <x v="0"/>
    <x v="5"/>
  </r>
  <r>
    <x v="19"/>
    <x v="3"/>
    <x v="8"/>
    <x v="1"/>
    <x v="0"/>
    <s v="All Seasons"/>
    <x v="2"/>
    <s v="Rural"/>
    <x v="0"/>
    <x v="5"/>
  </r>
  <r>
    <x v="19"/>
    <x v="3"/>
    <x v="8"/>
    <x v="1"/>
    <x v="0"/>
    <s v="All Seasons"/>
    <x v="2"/>
    <s v="Rural"/>
    <x v="0"/>
    <x v="5"/>
  </r>
  <r>
    <x v="19"/>
    <x v="3"/>
    <x v="8"/>
    <x v="1"/>
    <x v="0"/>
    <s v="All Seasons"/>
    <x v="2"/>
    <s v="Rural"/>
    <x v="0"/>
    <x v="5"/>
  </r>
  <r>
    <x v="19"/>
    <x v="0"/>
    <x v="8"/>
    <x v="1"/>
    <x v="0"/>
    <s v="Summer"/>
    <x v="2"/>
    <s v="Rural"/>
    <x v="0"/>
    <x v="5"/>
  </r>
  <r>
    <x v="19"/>
    <x v="3"/>
    <x v="8"/>
    <x v="1"/>
    <x v="0"/>
    <s v="Summer"/>
    <x v="2"/>
    <s v="Rural"/>
    <x v="0"/>
    <x v="5"/>
  </r>
  <r>
    <x v="19"/>
    <x v="3"/>
    <x v="8"/>
    <x v="1"/>
    <x v="0"/>
    <s v="Summer"/>
    <x v="2"/>
    <s v="Rural"/>
    <x v="0"/>
    <x v="5"/>
  </r>
  <r>
    <x v="19"/>
    <x v="3"/>
    <x v="8"/>
    <x v="1"/>
    <x v="0"/>
    <s v="Summer"/>
    <x v="2"/>
    <s v="Rural"/>
    <x v="0"/>
    <x v="5"/>
  </r>
  <r>
    <x v="19"/>
    <x v="3"/>
    <x v="8"/>
    <x v="1"/>
    <x v="0"/>
    <s v="Summer"/>
    <x v="2"/>
    <s v="Rural"/>
    <x v="0"/>
    <x v="5"/>
  </r>
  <r>
    <x v="19"/>
    <x v="3"/>
    <x v="8"/>
    <x v="1"/>
    <x v="0"/>
    <s v="Summer"/>
    <x v="2"/>
    <s v="Rural"/>
    <x v="0"/>
    <x v="5"/>
  </r>
  <r>
    <x v="19"/>
    <x v="1"/>
    <x v="8"/>
    <x v="1"/>
    <x v="0"/>
    <s v="Summer"/>
    <x v="2"/>
    <s v="Rural"/>
    <x v="0"/>
    <x v="5"/>
  </r>
  <r>
    <x v="19"/>
    <x v="3"/>
    <x v="8"/>
    <x v="0"/>
    <x v="1"/>
    <s v="Winter"/>
    <x v="2"/>
    <s v="Rural"/>
    <x v="0"/>
    <x v="5"/>
  </r>
  <r>
    <x v="19"/>
    <x v="1"/>
    <x v="8"/>
    <x v="0"/>
    <x v="1"/>
    <s v="Winter"/>
    <x v="2"/>
    <s v="Rural"/>
    <x v="0"/>
    <x v="5"/>
  </r>
  <r>
    <x v="19"/>
    <x v="0"/>
    <x v="8"/>
    <x v="1"/>
    <x v="1"/>
    <s v="Winter"/>
    <x v="2"/>
    <s v="Rural"/>
    <x v="0"/>
    <x v="5"/>
  </r>
  <r>
    <x v="19"/>
    <x v="0"/>
    <x v="8"/>
    <x v="0"/>
    <x v="0"/>
    <s v="Winter"/>
    <x v="2"/>
    <s v="Rural"/>
    <x v="0"/>
    <x v="5"/>
  </r>
  <r>
    <x v="19"/>
    <x v="3"/>
    <x v="8"/>
    <x v="0"/>
    <x v="0"/>
    <s v="Winter"/>
    <x v="2"/>
    <s v="Rural"/>
    <x v="0"/>
    <x v="5"/>
  </r>
  <r>
    <x v="19"/>
    <x v="3"/>
    <x v="8"/>
    <x v="0"/>
    <x v="0"/>
    <s v="Winter"/>
    <x v="2"/>
    <s v="Rural"/>
    <x v="0"/>
    <x v="5"/>
  </r>
  <r>
    <x v="19"/>
    <x v="1"/>
    <x v="8"/>
    <x v="0"/>
    <x v="0"/>
    <s v="Winter"/>
    <x v="2"/>
    <s v="Rural"/>
    <x v="0"/>
    <x v="5"/>
  </r>
  <r>
    <x v="19"/>
    <x v="0"/>
    <x v="8"/>
    <x v="1"/>
    <x v="0"/>
    <s v="Winter"/>
    <x v="2"/>
    <s v="Rural"/>
    <x v="0"/>
    <x v="5"/>
  </r>
  <r>
    <x v="19"/>
    <x v="0"/>
    <x v="8"/>
    <x v="1"/>
    <x v="0"/>
    <s v="Winter"/>
    <x v="2"/>
    <s v="Rural"/>
    <x v="0"/>
    <x v="5"/>
  </r>
  <r>
    <x v="19"/>
    <x v="0"/>
    <x v="8"/>
    <x v="1"/>
    <x v="0"/>
    <s v="Winter"/>
    <x v="2"/>
    <s v="Rural"/>
    <x v="0"/>
    <x v="5"/>
  </r>
  <r>
    <x v="19"/>
    <x v="3"/>
    <x v="8"/>
    <x v="1"/>
    <x v="0"/>
    <s v="Winter"/>
    <x v="2"/>
    <s v="Rural"/>
    <x v="0"/>
    <x v="5"/>
  </r>
  <r>
    <x v="19"/>
    <x v="0"/>
    <x v="8"/>
    <x v="0"/>
    <x v="0"/>
    <s v="All Seasons"/>
    <x v="2"/>
    <s v="Suburban"/>
    <x v="0"/>
    <x v="5"/>
  </r>
  <r>
    <x v="19"/>
    <x v="3"/>
    <x v="8"/>
    <x v="0"/>
    <x v="0"/>
    <s v="All Seasons"/>
    <x v="2"/>
    <s v="Suburban"/>
    <x v="0"/>
    <x v="5"/>
  </r>
  <r>
    <x v="19"/>
    <x v="0"/>
    <x v="8"/>
    <x v="1"/>
    <x v="0"/>
    <s v="All Seasons"/>
    <x v="2"/>
    <s v="Suburban"/>
    <x v="0"/>
    <x v="5"/>
  </r>
  <r>
    <x v="19"/>
    <x v="1"/>
    <x v="8"/>
    <x v="0"/>
    <x v="0"/>
    <s v="All Seasons"/>
    <x v="2"/>
    <s v="Rural"/>
    <x v="0"/>
    <x v="6"/>
  </r>
  <r>
    <x v="19"/>
    <x v="2"/>
    <x v="8"/>
    <x v="1"/>
    <x v="0"/>
    <s v="All Seasons"/>
    <x v="2"/>
    <s v="Rural"/>
    <x v="0"/>
    <x v="6"/>
  </r>
  <r>
    <x v="19"/>
    <x v="1"/>
    <x v="8"/>
    <x v="1"/>
    <x v="0"/>
    <s v="All Seasons"/>
    <x v="2"/>
    <s v="Rural"/>
    <x v="0"/>
    <x v="6"/>
  </r>
  <r>
    <x v="19"/>
    <x v="1"/>
    <x v="8"/>
    <x v="1"/>
    <x v="1"/>
    <s v="Summer"/>
    <x v="2"/>
    <s v="Rural"/>
    <x v="0"/>
    <x v="6"/>
  </r>
  <r>
    <x v="19"/>
    <x v="1"/>
    <x v="8"/>
    <x v="0"/>
    <x v="0"/>
    <s v="Summer"/>
    <x v="2"/>
    <s v="Rural"/>
    <x v="0"/>
    <x v="6"/>
  </r>
  <r>
    <x v="19"/>
    <x v="0"/>
    <x v="8"/>
    <x v="1"/>
    <x v="0"/>
    <s v="Summer"/>
    <x v="2"/>
    <s v="Rural"/>
    <x v="0"/>
    <x v="6"/>
  </r>
  <r>
    <x v="19"/>
    <x v="2"/>
    <x v="8"/>
    <x v="1"/>
    <x v="0"/>
    <s v="Summer"/>
    <x v="2"/>
    <s v="Rural"/>
    <x v="0"/>
    <x v="6"/>
  </r>
  <r>
    <x v="19"/>
    <x v="1"/>
    <x v="8"/>
    <x v="1"/>
    <x v="0"/>
    <s v="Summer"/>
    <x v="2"/>
    <s v="Rural"/>
    <x v="0"/>
    <x v="6"/>
  </r>
  <r>
    <x v="19"/>
    <x v="1"/>
    <x v="8"/>
    <x v="1"/>
    <x v="0"/>
    <s v="Summer"/>
    <x v="2"/>
    <s v="Rural"/>
    <x v="0"/>
    <x v="6"/>
  </r>
  <r>
    <x v="19"/>
    <x v="1"/>
    <x v="8"/>
    <x v="1"/>
    <x v="0"/>
    <s v="All Seasons"/>
    <x v="1"/>
    <s v="Rural"/>
    <x v="0"/>
    <x v="6"/>
  </r>
  <r>
    <x v="19"/>
    <x v="3"/>
    <x v="8"/>
    <x v="1"/>
    <x v="0"/>
    <s v="Winter"/>
    <x v="1"/>
    <s v="Rural"/>
    <x v="0"/>
    <x v="6"/>
  </r>
  <r>
    <x v="19"/>
    <x v="2"/>
    <x v="8"/>
    <x v="1"/>
    <x v="0"/>
    <s v="All Seasons"/>
    <x v="0"/>
    <s v="Suburban"/>
    <x v="0"/>
    <x v="6"/>
  </r>
  <r>
    <x v="19"/>
    <x v="1"/>
    <x v="8"/>
    <x v="1"/>
    <x v="1"/>
    <s v="All Seasons"/>
    <x v="1"/>
    <s v="Suburban"/>
    <x v="0"/>
    <x v="6"/>
  </r>
  <r>
    <x v="19"/>
    <x v="0"/>
    <x v="8"/>
    <x v="0"/>
    <x v="0"/>
    <s v="All Seasons"/>
    <x v="1"/>
    <s v="Suburban"/>
    <x v="0"/>
    <x v="6"/>
  </r>
  <r>
    <x v="19"/>
    <x v="1"/>
    <x v="8"/>
    <x v="0"/>
    <x v="0"/>
    <s v="All Seasons"/>
    <x v="1"/>
    <s v="Suburban"/>
    <x v="0"/>
    <x v="6"/>
  </r>
  <r>
    <x v="19"/>
    <x v="2"/>
    <x v="8"/>
    <x v="1"/>
    <x v="0"/>
    <s v="All Seasons"/>
    <x v="1"/>
    <s v="Suburban"/>
    <x v="0"/>
    <x v="6"/>
  </r>
  <r>
    <x v="19"/>
    <x v="3"/>
    <x v="8"/>
    <x v="1"/>
    <x v="0"/>
    <s v="All Seasons"/>
    <x v="1"/>
    <s v="Suburban"/>
    <x v="0"/>
    <x v="6"/>
  </r>
  <r>
    <x v="19"/>
    <x v="1"/>
    <x v="8"/>
    <x v="1"/>
    <x v="0"/>
    <s v="All Seasons"/>
    <x v="1"/>
    <s v="Suburban"/>
    <x v="0"/>
    <x v="6"/>
  </r>
  <r>
    <x v="19"/>
    <x v="1"/>
    <x v="8"/>
    <x v="1"/>
    <x v="1"/>
    <s v="Summer"/>
    <x v="1"/>
    <s v="Suburban"/>
    <x v="0"/>
    <x v="6"/>
  </r>
  <r>
    <x v="19"/>
    <x v="2"/>
    <x v="8"/>
    <x v="0"/>
    <x v="0"/>
    <s v="Summer"/>
    <x v="1"/>
    <s v="Suburban"/>
    <x v="0"/>
    <x v="6"/>
  </r>
  <r>
    <x v="19"/>
    <x v="3"/>
    <x v="8"/>
    <x v="0"/>
    <x v="0"/>
    <s v="Summer"/>
    <x v="1"/>
    <s v="Suburban"/>
    <x v="0"/>
    <x v="6"/>
  </r>
  <r>
    <x v="19"/>
    <x v="1"/>
    <x v="8"/>
    <x v="0"/>
    <x v="0"/>
    <s v="Summer"/>
    <x v="1"/>
    <s v="Suburban"/>
    <x v="0"/>
    <x v="6"/>
  </r>
  <r>
    <x v="19"/>
    <x v="1"/>
    <x v="8"/>
    <x v="0"/>
    <x v="0"/>
    <s v="Summer"/>
    <x v="1"/>
    <s v="Suburban"/>
    <x v="0"/>
    <x v="6"/>
  </r>
  <r>
    <x v="19"/>
    <x v="0"/>
    <x v="8"/>
    <x v="1"/>
    <x v="0"/>
    <s v="Summer"/>
    <x v="1"/>
    <s v="Suburban"/>
    <x v="0"/>
    <x v="6"/>
  </r>
  <r>
    <x v="19"/>
    <x v="3"/>
    <x v="8"/>
    <x v="1"/>
    <x v="0"/>
    <s v="Summer"/>
    <x v="1"/>
    <s v="Suburban"/>
    <x v="0"/>
    <x v="6"/>
  </r>
  <r>
    <x v="19"/>
    <x v="1"/>
    <x v="8"/>
    <x v="1"/>
    <x v="0"/>
    <s v="Summer"/>
    <x v="1"/>
    <s v="Suburban"/>
    <x v="0"/>
    <x v="6"/>
  </r>
  <r>
    <x v="19"/>
    <x v="1"/>
    <x v="8"/>
    <x v="0"/>
    <x v="0"/>
    <s v="Winter"/>
    <x v="1"/>
    <s v="Suburban"/>
    <x v="0"/>
    <x v="6"/>
  </r>
  <r>
    <x v="19"/>
    <x v="1"/>
    <x v="8"/>
    <x v="1"/>
    <x v="0"/>
    <s v="Winter"/>
    <x v="1"/>
    <s v="Suburban"/>
    <x v="0"/>
    <x v="6"/>
  </r>
  <r>
    <x v="19"/>
    <x v="1"/>
    <x v="8"/>
    <x v="1"/>
    <x v="0"/>
    <s v="Winter"/>
    <x v="1"/>
    <s v="Suburban"/>
    <x v="0"/>
    <x v="6"/>
  </r>
  <r>
    <x v="19"/>
    <x v="1"/>
    <x v="8"/>
    <x v="0"/>
    <x v="0"/>
    <s v="All Seasons"/>
    <x v="1"/>
    <s v="Urban"/>
    <x v="0"/>
    <x v="6"/>
  </r>
  <r>
    <x v="19"/>
    <x v="0"/>
    <x v="8"/>
    <x v="1"/>
    <x v="0"/>
    <s v="All Seasons"/>
    <x v="1"/>
    <s v="Urban"/>
    <x v="0"/>
    <x v="6"/>
  </r>
  <r>
    <x v="19"/>
    <x v="3"/>
    <x v="8"/>
    <x v="0"/>
    <x v="0"/>
    <s v="Summer"/>
    <x v="1"/>
    <s v="Urban"/>
    <x v="0"/>
    <x v="6"/>
  </r>
  <r>
    <x v="19"/>
    <x v="1"/>
    <x v="8"/>
    <x v="0"/>
    <x v="0"/>
    <s v="Summer"/>
    <x v="1"/>
    <s v="Urban"/>
    <x v="0"/>
    <x v="6"/>
  </r>
  <r>
    <x v="19"/>
    <x v="1"/>
    <x v="8"/>
    <x v="0"/>
    <x v="0"/>
    <s v="Summer"/>
    <x v="1"/>
    <s v="Urban"/>
    <x v="0"/>
    <x v="6"/>
  </r>
  <r>
    <x v="19"/>
    <x v="3"/>
    <x v="8"/>
    <x v="1"/>
    <x v="0"/>
    <s v="Summer"/>
    <x v="1"/>
    <s v="Urban"/>
    <x v="0"/>
    <x v="6"/>
  </r>
  <r>
    <x v="19"/>
    <x v="2"/>
    <x v="8"/>
    <x v="0"/>
    <x v="1"/>
    <s v="Winter"/>
    <x v="1"/>
    <s v="Urban"/>
    <x v="0"/>
    <x v="6"/>
  </r>
  <r>
    <x v="19"/>
    <x v="2"/>
    <x v="8"/>
    <x v="0"/>
    <x v="0"/>
    <s v="Winter"/>
    <x v="1"/>
    <s v="Urban"/>
    <x v="0"/>
    <x v="6"/>
  </r>
  <r>
    <x v="19"/>
    <x v="3"/>
    <x v="8"/>
    <x v="0"/>
    <x v="0"/>
    <s v="Winter"/>
    <x v="1"/>
    <s v="Urban"/>
    <x v="0"/>
    <x v="6"/>
  </r>
  <r>
    <x v="19"/>
    <x v="0"/>
    <x v="7"/>
    <x v="0"/>
    <x v="0"/>
    <s v="All Seasons"/>
    <x v="2"/>
    <s v="Rural"/>
    <x v="0"/>
    <x v="10"/>
  </r>
  <r>
    <x v="19"/>
    <x v="0"/>
    <x v="7"/>
    <x v="0"/>
    <x v="0"/>
    <s v="Summer"/>
    <x v="2"/>
    <s v="Rural"/>
    <x v="0"/>
    <x v="10"/>
  </r>
  <r>
    <x v="19"/>
    <x v="0"/>
    <x v="8"/>
    <x v="1"/>
    <x v="0"/>
    <s v="Summer"/>
    <x v="2"/>
    <s v="Rural"/>
    <x v="0"/>
    <x v="10"/>
  </r>
  <r>
    <x v="19"/>
    <x v="3"/>
    <x v="8"/>
    <x v="1"/>
    <x v="0"/>
    <s v="Summer"/>
    <x v="2"/>
    <s v="Rural"/>
    <x v="0"/>
    <x v="10"/>
  </r>
  <r>
    <x v="19"/>
    <x v="3"/>
    <x v="8"/>
    <x v="1"/>
    <x v="0"/>
    <s v="Summer"/>
    <x v="2"/>
    <s v="Rural"/>
    <x v="0"/>
    <x v="10"/>
  </r>
  <r>
    <x v="19"/>
    <x v="3"/>
    <x v="8"/>
    <x v="0"/>
    <x v="1"/>
    <s v="Winter"/>
    <x v="2"/>
    <s v="Rural"/>
    <x v="0"/>
    <x v="10"/>
  </r>
  <r>
    <x v="19"/>
    <x v="3"/>
    <x v="7"/>
    <x v="0"/>
    <x v="1"/>
    <s v="Winter"/>
    <x v="2"/>
    <s v="Rural"/>
    <x v="0"/>
    <x v="10"/>
  </r>
  <r>
    <x v="19"/>
    <x v="0"/>
    <x v="7"/>
    <x v="0"/>
    <x v="0"/>
    <s v="Winter"/>
    <x v="2"/>
    <s v="Rural"/>
    <x v="0"/>
    <x v="10"/>
  </r>
  <r>
    <x v="19"/>
    <x v="3"/>
    <x v="7"/>
    <x v="0"/>
    <x v="0"/>
    <s v="Winter"/>
    <x v="2"/>
    <s v="Rural"/>
    <x v="0"/>
    <x v="10"/>
  </r>
  <r>
    <x v="19"/>
    <x v="0"/>
    <x v="8"/>
    <x v="1"/>
    <x v="0"/>
    <s v="Winter"/>
    <x v="2"/>
    <s v="Rural"/>
    <x v="0"/>
    <x v="10"/>
  </r>
  <r>
    <x v="19"/>
    <x v="3"/>
    <x v="7"/>
    <x v="1"/>
    <x v="0"/>
    <s v="Winter"/>
    <x v="2"/>
    <s v="Rural"/>
    <x v="0"/>
    <x v="10"/>
  </r>
  <r>
    <x v="19"/>
    <x v="0"/>
    <x v="8"/>
    <x v="0"/>
    <x v="0"/>
    <s v="Summer"/>
    <x v="1"/>
    <s v="Rural"/>
    <x v="0"/>
    <x v="10"/>
  </r>
  <r>
    <x v="19"/>
    <x v="2"/>
    <x v="7"/>
    <x v="0"/>
    <x v="1"/>
    <s v="All Seasons"/>
    <x v="2"/>
    <s v="Suburban"/>
    <x v="0"/>
    <x v="10"/>
  </r>
  <r>
    <x v="19"/>
    <x v="0"/>
    <x v="7"/>
    <x v="1"/>
    <x v="0"/>
    <s v="All Seasons"/>
    <x v="2"/>
    <s v="Suburban"/>
    <x v="0"/>
    <x v="10"/>
  </r>
  <r>
    <x v="19"/>
    <x v="2"/>
    <x v="7"/>
    <x v="1"/>
    <x v="0"/>
    <s v="All Seasons"/>
    <x v="2"/>
    <s v="Suburban"/>
    <x v="0"/>
    <x v="10"/>
  </r>
  <r>
    <x v="19"/>
    <x v="2"/>
    <x v="7"/>
    <x v="1"/>
    <x v="0"/>
    <s v="All Seasons"/>
    <x v="2"/>
    <s v="Suburban"/>
    <x v="0"/>
    <x v="10"/>
  </r>
  <r>
    <x v="19"/>
    <x v="3"/>
    <x v="7"/>
    <x v="1"/>
    <x v="0"/>
    <s v="All Seasons"/>
    <x v="2"/>
    <s v="Suburban"/>
    <x v="0"/>
    <x v="10"/>
  </r>
  <r>
    <x v="19"/>
    <x v="3"/>
    <x v="7"/>
    <x v="1"/>
    <x v="0"/>
    <s v="All Seasons"/>
    <x v="2"/>
    <s v="Suburban"/>
    <x v="0"/>
    <x v="10"/>
  </r>
  <r>
    <x v="19"/>
    <x v="0"/>
    <x v="7"/>
    <x v="1"/>
    <x v="0"/>
    <s v="Summer"/>
    <x v="2"/>
    <s v="Suburban"/>
    <x v="0"/>
    <x v="10"/>
  </r>
  <r>
    <x v="19"/>
    <x v="0"/>
    <x v="7"/>
    <x v="1"/>
    <x v="0"/>
    <s v="Summer"/>
    <x v="2"/>
    <s v="Suburban"/>
    <x v="0"/>
    <x v="10"/>
  </r>
  <r>
    <x v="19"/>
    <x v="2"/>
    <x v="7"/>
    <x v="1"/>
    <x v="0"/>
    <s v="Summer"/>
    <x v="2"/>
    <s v="Suburban"/>
    <x v="0"/>
    <x v="10"/>
  </r>
  <r>
    <x v="19"/>
    <x v="2"/>
    <x v="7"/>
    <x v="1"/>
    <x v="1"/>
    <s v="Winter"/>
    <x v="2"/>
    <s v="Suburban"/>
    <x v="0"/>
    <x v="10"/>
  </r>
  <r>
    <x v="19"/>
    <x v="0"/>
    <x v="7"/>
    <x v="0"/>
    <x v="0"/>
    <s v="Winter"/>
    <x v="2"/>
    <s v="Suburban"/>
    <x v="0"/>
    <x v="10"/>
  </r>
  <r>
    <x v="19"/>
    <x v="0"/>
    <x v="7"/>
    <x v="1"/>
    <x v="0"/>
    <s v="Winter"/>
    <x v="2"/>
    <s v="Suburban"/>
    <x v="0"/>
    <x v="10"/>
  </r>
  <r>
    <x v="19"/>
    <x v="3"/>
    <x v="7"/>
    <x v="1"/>
    <x v="0"/>
    <s v="Winter"/>
    <x v="2"/>
    <s v="Suburban"/>
    <x v="0"/>
    <x v="10"/>
  </r>
  <r>
    <x v="19"/>
    <x v="0"/>
    <x v="8"/>
    <x v="1"/>
    <x v="0"/>
    <s v="All Seasons"/>
    <x v="1"/>
    <s v="Suburban"/>
    <x v="0"/>
    <x v="10"/>
  </r>
  <r>
    <x v="19"/>
    <x v="2"/>
    <x v="8"/>
    <x v="1"/>
    <x v="0"/>
    <s v="All Seasons"/>
    <x v="1"/>
    <s v="Suburban"/>
    <x v="0"/>
    <x v="10"/>
  </r>
  <r>
    <x v="19"/>
    <x v="0"/>
    <x v="8"/>
    <x v="0"/>
    <x v="0"/>
    <s v="Summer"/>
    <x v="1"/>
    <s v="Suburban"/>
    <x v="0"/>
    <x v="10"/>
  </r>
  <r>
    <x v="19"/>
    <x v="3"/>
    <x v="8"/>
    <x v="0"/>
    <x v="0"/>
    <s v="Summer"/>
    <x v="1"/>
    <s v="Suburban"/>
    <x v="0"/>
    <x v="10"/>
  </r>
  <r>
    <x v="19"/>
    <x v="0"/>
    <x v="8"/>
    <x v="1"/>
    <x v="0"/>
    <s v="Summer"/>
    <x v="1"/>
    <s v="Suburban"/>
    <x v="0"/>
    <x v="10"/>
  </r>
  <r>
    <x v="19"/>
    <x v="3"/>
    <x v="8"/>
    <x v="1"/>
    <x v="0"/>
    <s v="Summer"/>
    <x v="1"/>
    <s v="Suburban"/>
    <x v="0"/>
    <x v="10"/>
  </r>
  <r>
    <x v="19"/>
    <x v="3"/>
    <x v="8"/>
    <x v="1"/>
    <x v="0"/>
    <s v="Winter"/>
    <x v="1"/>
    <s v="Suburban"/>
    <x v="0"/>
    <x v="10"/>
  </r>
  <r>
    <x v="19"/>
    <x v="2"/>
    <x v="8"/>
    <x v="0"/>
    <x v="0"/>
    <s v="Winter"/>
    <x v="1"/>
    <s v="Urban"/>
    <x v="0"/>
    <x v="10"/>
  </r>
  <r>
    <x v="19"/>
    <x v="3"/>
    <x v="8"/>
    <x v="0"/>
    <x v="0"/>
    <s v="All Seasons"/>
    <x v="2"/>
    <s v="Suburban"/>
    <x v="0"/>
    <x v="15"/>
  </r>
  <r>
    <x v="19"/>
    <x v="2"/>
    <x v="8"/>
    <x v="0"/>
    <x v="0"/>
    <s v="All Seasons"/>
    <x v="2"/>
    <s v="Urban"/>
    <x v="0"/>
    <x v="15"/>
  </r>
  <r>
    <x v="19"/>
    <x v="2"/>
    <x v="8"/>
    <x v="1"/>
    <x v="0"/>
    <s v="All Seasons"/>
    <x v="2"/>
    <s v="Urban"/>
    <x v="0"/>
    <x v="15"/>
  </r>
  <r>
    <x v="19"/>
    <x v="2"/>
    <x v="8"/>
    <x v="1"/>
    <x v="0"/>
    <s v="All Seasons"/>
    <x v="2"/>
    <s v="Urban"/>
    <x v="0"/>
    <x v="15"/>
  </r>
  <r>
    <x v="19"/>
    <x v="1"/>
    <x v="8"/>
    <x v="1"/>
    <x v="0"/>
    <s v="All Seasons"/>
    <x v="2"/>
    <s v="Urban"/>
    <x v="0"/>
    <x v="15"/>
  </r>
  <r>
    <x v="19"/>
    <x v="2"/>
    <x v="8"/>
    <x v="1"/>
    <x v="0"/>
    <s v="Summer"/>
    <x v="2"/>
    <s v="Urban"/>
    <x v="0"/>
    <x v="15"/>
  </r>
  <r>
    <x v="19"/>
    <x v="2"/>
    <x v="8"/>
    <x v="0"/>
    <x v="0"/>
    <s v="Winter"/>
    <x v="2"/>
    <s v="Urban"/>
    <x v="0"/>
    <x v="15"/>
  </r>
  <r>
    <x v="19"/>
    <x v="2"/>
    <x v="8"/>
    <x v="1"/>
    <x v="0"/>
    <s v="Winter"/>
    <x v="2"/>
    <s v="Urban"/>
    <x v="0"/>
    <x v="15"/>
  </r>
  <r>
    <x v="19"/>
    <x v="2"/>
    <x v="8"/>
    <x v="1"/>
    <x v="0"/>
    <s v="Winter"/>
    <x v="2"/>
    <s v="Urban"/>
    <x v="0"/>
    <x v="15"/>
  </r>
  <r>
    <x v="20"/>
    <x v="3"/>
    <x v="17"/>
    <x v="0"/>
    <x v="0"/>
    <s v="All Seasons"/>
    <x v="0"/>
    <s v="Rural"/>
    <x v="1"/>
    <x v="16"/>
  </r>
  <r>
    <x v="20"/>
    <x v="0"/>
    <x v="17"/>
    <x v="1"/>
    <x v="0"/>
    <s v="All Seasons"/>
    <x v="0"/>
    <s v="Rural"/>
    <x v="1"/>
    <x v="16"/>
  </r>
  <r>
    <x v="20"/>
    <x v="3"/>
    <x v="17"/>
    <x v="1"/>
    <x v="0"/>
    <s v="All Seasons"/>
    <x v="0"/>
    <s v="Rural"/>
    <x v="1"/>
    <x v="16"/>
  </r>
  <r>
    <x v="20"/>
    <x v="3"/>
    <x v="17"/>
    <x v="1"/>
    <x v="0"/>
    <s v="All Seasons"/>
    <x v="0"/>
    <s v="Rural"/>
    <x v="1"/>
    <x v="16"/>
  </r>
  <r>
    <x v="20"/>
    <x v="3"/>
    <x v="17"/>
    <x v="1"/>
    <x v="0"/>
    <s v="Summer"/>
    <x v="0"/>
    <s v="Rural"/>
    <x v="1"/>
    <x v="16"/>
  </r>
  <r>
    <x v="20"/>
    <x v="3"/>
    <x v="17"/>
    <x v="1"/>
    <x v="0"/>
    <s v="Summer"/>
    <x v="0"/>
    <s v="Rural"/>
    <x v="1"/>
    <x v="16"/>
  </r>
  <r>
    <x v="20"/>
    <x v="2"/>
    <x v="17"/>
    <x v="0"/>
    <x v="1"/>
    <s v="Winter"/>
    <x v="0"/>
    <s v="Rural"/>
    <x v="1"/>
    <x v="16"/>
  </r>
  <r>
    <x v="20"/>
    <x v="3"/>
    <x v="17"/>
    <x v="1"/>
    <x v="0"/>
    <s v="Winter"/>
    <x v="0"/>
    <s v="Rural"/>
    <x v="1"/>
    <x v="16"/>
  </r>
  <r>
    <x v="20"/>
    <x v="3"/>
    <x v="17"/>
    <x v="1"/>
    <x v="0"/>
    <s v="Winter"/>
    <x v="0"/>
    <s v="Rural"/>
    <x v="1"/>
    <x v="16"/>
  </r>
  <r>
    <x v="20"/>
    <x v="2"/>
    <x v="17"/>
    <x v="0"/>
    <x v="1"/>
    <s v="All Seasons"/>
    <x v="0"/>
    <s v="Urban"/>
    <x v="1"/>
    <x v="16"/>
  </r>
  <r>
    <x v="20"/>
    <x v="2"/>
    <x v="17"/>
    <x v="1"/>
    <x v="0"/>
    <s v="All Seasons"/>
    <x v="0"/>
    <s v="Urban"/>
    <x v="1"/>
    <x v="16"/>
  </r>
  <r>
    <x v="20"/>
    <x v="2"/>
    <x v="17"/>
    <x v="1"/>
    <x v="0"/>
    <s v="All Seasons"/>
    <x v="0"/>
    <s v="Urban"/>
    <x v="1"/>
    <x v="16"/>
  </r>
  <r>
    <x v="20"/>
    <x v="3"/>
    <x v="17"/>
    <x v="1"/>
    <x v="0"/>
    <s v="All Seasons"/>
    <x v="0"/>
    <s v="Urban"/>
    <x v="1"/>
    <x v="16"/>
  </r>
  <r>
    <x v="20"/>
    <x v="2"/>
    <x v="17"/>
    <x v="1"/>
    <x v="0"/>
    <s v="Summer"/>
    <x v="0"/>
    <s v="Urban"/>
    <x v="1"/>
    <x v="16"/>
  </r>
  <r>
    <x v="21"/>
    <x v="1"/>
    <x v="3"/>
    <x v="1"/>
    <x v="0"/>
    <s v="All Seasons"/>
    <x v="0"/>
    <s v="Rural"/>
    <x v="2"/>
    <x v="2"/>
  </r>
  <r>
    <x v="21"/>
    <x v="3"/>
    <x v="3"/>
    <x v="1"/>
    <x v="0"/>
    <s v="All Seasons"/>
    <x v="0"/>
    <s v="Suburban"/>
    <x v="2"/>
    <x v="2"/>
  </r>
  <r>
    <x v="21"/>
    <x v="3"/>
    <x v="3"/>
    <x v="1"/>
    <x v="0"/>
    <s v="All Seasons"/>
    <x v="1"/>
    <s v="Rural"/>
    <x v="1"/>
    <x v="3"/>
  </r>
  <r>
    <x v="21"/>
    <x v="2"/>
    <x v="3"/>
    <x v="1"/>
    <x v="1"/>
    <s v="Winter"/>
    <x v="0"/>
    <s v="Rural"/>
    <x v="2"/>
    <x v="0"/>
  </r>
  <r>
    <x v="21"/>
    <x v="0"/>
    <x v="3"/>
    <x v="0"/>
    <x v="0"/>
    <s v="All Seasons"/>
    <x v="0"/>
    <s v="Suburban"/>
    <x v="2"/>
    <x v="0"/>
  </r>
  <r>
    <x v="21"/>
    <x v="2"/>
    <x v="3"/>
    <x v="0"/>
    <x v="0"/>
    <s v="All Seasons"/>
    <x v="0"/>
    <s v="Suburban"/>
    <x v="2"/>
    <x v="0"/>
  </r>
  <r>
    <x v="21"/>
    <x v="2"/>
    <x v="3"/>
    <x v="1"/>
    <x v="0"/>
    <s v="All Seasons"/>
    <x v="0"/>
    <s v="Suburban"/>
    <x v="2"/>
    <x v="0"/>
  </r>
  <r>
    <x v="21"/>
    <x v="3"/>
    <x v="3"/>
    <x v="1"/>
    <x v="0"/>
    <s v="All Seasons"/>
    <x v="0"/>
    <s v="Suburban"/>
    <x v="2"/>
    <x v="0"/>
  </r>
  <r>
    <x v="21"/>
    <x v="3"/>
    <x v="3"/>
    <x v="1"/>
    <x v="0"/>
    <s v="All Seasons"/>
    <x v="0"/>
    <s v="Suburban"/>
    <x v="2"/>
    <x v="0"/>
  </r>
  <r>
    <x v="21"/>
    <x v="1"/>
    <x v="3"/>
    <x v="0"/>
    <x v="1"/>
    <s v="Summer"/>
    <x v="0"/>
    <s v="Suburban"/>
    <x v="2"/>
    <x v="0"/>
  </r>
  <r>
    <x v="21"/>
    <x v="0"/>
    <x v="3"/>
    <x v="0"/>
    <x v="0"/>
    <s v="Summer"/>
    <x v="0"/>
    <s v="Suburban"/>
    <x v="2"/>
    <x v="0"/>
  </r>
  <r>
    <x v="21"/>
    <x v="3"/>
    <x v="3"/>
    <x v="0"/>
    <x v="0"/>
    <s v="Summer"/>
    <x v="0"/>
    <s v="Suburban"/>
    <x v="2"/>
    <x v="0"/>
  </r>
  <r>
    <x v="21"/>
    <x v="2"/>
    <x v="3"/>
    <x v="1"/>
    <x v="0"/>
    <s v="Summer"/>
    <x v="0"/>
    <s v="Urban"/>
    <x v="2"/>
    <x v="0"/>
  </r>
  <r>
    <x v="21"/>
    <x v="2"/>
    <x v="3"/>
    <x v="1"/>
    <x v="0"/>
    <s v="Winter"/>
    <x v="0"/>
    <s v="Urban"/>
    <x v="2"/>
    <x v="0"/>
  </r>
  <r>
    <x v="21"/>
    <x v="1"/>
    <x v="3"/>
    <x v="1"/>
    <x v="0"/>
    <s v="All Seasons"/>
    <x v="0"/>
    <s v="Rural"/>
    <x v="1"/>
    <x v="0"/>
  </r>
  <r>
    <x v="21"/>
    <x v="3"/>
    <x v="3"/>
    <x v="1"/>
    <x v="0"/>
    <s v="Summer"/>
    <x v="0"/>
    <s v="Suburban"/>
    <x v="1"/>
    <x v="0"/>
  </r>
  <r>
    <x v="21"/>
    <x v="3"/>
    <x v="3"/>
    <x v="1"/>
    <x v="0"/>
    <s v="Summer"/>
    <x v="0"/>
    <s v="Suburban"/>
    <x v="1"/>
    <x v="0"/>
  </r>
  <r>
    <x v="21"/>
    <x v="2"/>
    <x v="3"/>
    <x v="0"/>
    <x v="0"/>
    <s v="Winter"/>
    <x v="0"/>
    <s v="Suburban"/>
    <x v="1"/>
    <x v="0"/>
  </r>
  <r>
    <x v="21"/>
    <x v="3"/>
    <x v="3"/>
    <x v="1"/>
    <x v="0"/>
    <s v="Winter"/>
    <x v="0"/>
    <s v="Suburban"/>
    <x v="1"/>
    <x v="0"/>
  </r>
  <r>
    <x v="21"/>
    <x v="2"/>
    <x v="3"/>
    <x v="1"/>
    <x v="0"/>
    <s v="All Seasons"/>
    <x v="0"/>
    <s v="Urban"/>
    <x v="1"/>
    <x v="0"/>
  </r>
  <r>
    <x v="21"/>
    <x v="2"/>
    <x v="3"/>
    <x v="1"/>
    <x v="0"/>
    <s v="Summer"/>
    <x v="0"/>
    <s v="Urban"/>
    <x v="1"/>
    <x v="0"/>
  </r>
  <r>
    <x v="21"/>
    <x v="1"/>
    <x v="3"/>
    <x v="1"/>
    <x v="0"/>
    <s v="Winter"/>
    <x v="1"/>
    <s v="Urban"/>
    <x v="2"/>
    <x v="8"/>
  </r>
  <r>
    <x v="21"/>
    <x v="2"/>
    <x v="3"/>
    <x v="0"/>
    <x v="1"/>
    <s v="All Seasons"/>
    <x v="1"/>
    <s v="Rural"/>
    <x v="1"/>
    <x v="8"/>
  </r>
  <r>
    <x v="21"/>
    <x v="2"/>
    <x v="3"/>
    <x v="1"/>
    <x v="0"/>
    <s v="All Seasons"/>
    <x v="1"/>
    <s v="Rural"/>
    <x v="1"/>
    <x v="8"/>
  </r>
  <r>
    <x v="21"/>
    <x v="3"/>
    <x v="3"/>
    <x v="1"/>
    <x v="0"/>
    <s v="All Seasons"/>
    <x v="1"/>
    <s v="Rural"/>
    <x v="1"/>
    <x v="8"/>
  </r>
  <r>
    <x v="21"/>
    <x v="1"/>
    <x v="3"/>
    <x v="1"/>
    <x v="0"/>
    <s v="All Seasons"/>
    <x v="1"/>
    <s v="Rural"/>
    <x v="1"/>
    <x v="8"/>
  </r>
  <r>
    <x v="21"/>
    <x v="1"/>
    <x v="3"/>
    <x v="0"/>
    <x v="0"/>
    <s v="Summer"/>
    <x v="1"/>
    <s v="Rural"/>
    <x v="1"/>
    <x v="8"/>
  </r>
  <r>
    <x v="21"/>
    <x v="2"/>
    <x v="3"/>
    <x v="0"/>
    <x v="1"/>
    <s v="Winter"/>
    <x v="1"/>
    <s v="Rural"/>
    <x v="1"/>
    <x v="8"/>
  </r>
  <r>
    <x v="21"/>
    <x v="2"/>
    <x v="3"/>
    <x v="0"/>
    <x v="0"/>
    <s v="Winter"/>
    <x v="1"/>
    <s v="Rural"/>
    <x v="1"/>
    <x v="8"/>
  </r>
  <r>
    <x v="21"/>
    <x v="3"/>
    <x v="8"/>
    <x v="1"/>
    <x v="0"/>
    <s v="Winter"/>
    <x v="0"/>
    <s v="Suburban"/>
    <x v="1"/>
    <x v="8"/>
  </r>
  <r>
    <x v="21"/>
    <x v="1"/>
    <x v="3"/>
    <x v="0"/>
    <x v="1"/>
    <s v="All Seasons"/>
    <x v="1"/>
    <s v="Suburban"/>
    <x v="1"/>
    <x v="8"/>
  </r>
  <r>
    <x v="21"/>
    <x v="0"/>
    <x v="3"/>
    <x v="1"/>
    <x v="1"/>
    <s v="All Seasons"/>
    <x v="1"/>
    <s v="Suburban"/>
    <x v="1"/>
    <x v="8"/>
  </r>
  <r>
    <x v="21"/>
    <x v="3"/>
    <x v="3"/>
    <x v="0"/>
    <x v="0"/>
    <s v="All Seasons"/>
    <x v="1"/>
    <s v="Suburban"/>
    <x v="1"/>
    <x v="8"/>
  </r>
  <r>
    <x v="21"/>
    <x v="0"/>
    <x v="3"/>
    <x v="1"/>
    <x v="0"/>
    <s v="All Seasons"/>
    <x v="1"/>
    <s v="Suburban"/>
    <x v="1"/>
    <x v="8"/>
  </r>
  <r>
    <x v="21"/>
    <x v="0"/>
    <x v="3"/>
    <x v="1"/>
    <x v="0"/>
    <s v="All Seasons"/>
    <x v="1"/>
    <s v="Suburban"/>
    <x v="1"/>
    <x v="8"/>
  </r>
  <r>
    <x v="21"/>
    <x v="0"/>
    <x v="3"/>
    <x v="1"/>
    <x v="0"/>
    <s v="All Seasons"/>
    <x v="1"/>
    <s v="Suburban"/>
    <x v="1"/>
    <x v="8"/>
  </r>
  <r>
    <x v="21"/>
    <x v="3"/>
    <x v="3"/>
    <x v="1"/>
    <x v="0"/>
    <s v="All Seasons"/>
    <x v="1"/>
    <s v="Suburban"/>
    <x v="1"/>
    <x v="8"/>
  </r>
  <r>
    <x v="21"/>
    <x v="3"/>
    <x v="3"/>
    <x v="1"/>
    <x v="0"/>
    <s v="All Seasons"/>
    <x v="1"/>
    <s v="Suburban"/>
    <x v="1"/>
    <x v="8"/>
  </r>
  <r>
    <x v="21"/>
    <x v="1"/>
    <x v="3"/>
    <x v="1"/>
    <x v="0"/>
    <s v="All Seasons"/>
    <x v="1"/>
    <s v="Suburban"/>
    <x v="1"/>
    <x v="8"/>
  </r>
  <r>
    <x v="21"/>
    <x v="1"/>
    <x v="3"/>
    <x v="1"/>
    <x v="0"/>
    <s v="All Seasons"/>
    <x v="1"/>
    <s v="Suburban"/>
    <x v="1"/>
    <x v="8"/>
  </r>
  <r>
    <x v="21"/>
    <x v="2"/>
    <x v="3"/>
    <x v="0"/>
    <x v="1"/>
    <s v="Summer"/>
    <x v="1"/>
    <s v="Suburban"/>
    <x v="1"/>
    <x v="8"/>
  </r>
  <r>
    <x v="21"/>
    <x v="1"/>
    <x v="3"/>
    <x v="0"/>
    <x v="1"/>
    <s v="Summer"/>
    <x v="1"/>
    <s v="Suburban"/>
    <x v="1"/>
    <x v="8"/>
  </r>
  <r>
    <x v="21"/>
    <x v="0"/>
    <x v="3"/>
    <x v="0"/>
    <x v="0"/>
    <s v="Summer"/>
    <x v="1"/>
    <s v="Suburban"/>
    <x v="1"/>
    <x v="8"/>
  </r>
  <r>
    <x v="21"/>
    <x v="0"/>
    <x v="3"/>
    <x v="0"/>
    <x v="0"/>
    <s v="Summer"/>
    <x v="1"/>
    <s v="Suburban"/>
    <x v="1"/>
    <x v="8"/>
  </r>
  <r>
    <x v="21"/>
    <x v="3"/>
    <x v="3"/>
    <x v="0"/>
    <x v="0"/>
    <s v="Summer"/>
    <x v="1"/>
    <s v="Suburban"/>
    <x v="1"/>
    <x v="8"/>
  </r>
  <r>
    <x v="21"/>
    <x v="1"/>
    <x v="3"/>
    <x v="0"/>
    <x v="0"/>
    <s v="Summer"/>
    <x v="1"/>
    <s v="Suburban"/>
    <x v="1"/>
    <x v="8"/>
  </r>
  <r>
    <x v="21"/>
    <x v="0"/>
    <x v="3"/>
    <x v="1"/>
    <x v="0"/>
    <s v="Summer"/>
    <x v="1"/>
    <s v="Suburban"/>
    <x v="1"/>
    <x v="8"/>
  </r>
  <r>
    <x v="21"/>
    <x v="0"/>
    <x v="3"/>
    <x v="1"/>
    <x v="0"/>
    <s v="Summer"/>
    <x v="1"/>
    <s v="Suburban"/>
    <x v="1"/>
    <x v="8"/>
  </r>
  <r>
    <x v="21"/>
    <x v="1"/>
    <x v="3"/>
    <x v="1"/>
    <x v="0"/>
    <s v="Summer"/>
    <x v="1"/>
    <s v="Suburban"/>
    <x v="1"/>
    <x v="8"/>
  </r>
  <r>
    <x v="21"/>
    <x v="0"/>
    <x v="3"/>
    <x v="1"/>
    <x v="1"/>
    <s v="Winter"/>
    <x v="1"/>
    <s v="Suburban"/>
    <x v="1"/>
    <x v="8"/>
  </r>
  <r>
    <x v="21"/>
    <x v="3"/>
    <x v="3"/>
    <x v="1"/>
    <x v="1"/>
    <s v="Winter"/>
    <x v="1"/>
    <s v="Suburban"/>
    <x v="1"/>
    <x v="8"/>
  </r>
  <r>
    <x v="21"/>
    <x v="0"/>
    <x v="3"/>
    <x v="0"/>
    <x v="0"/>
    <s v="Winter"/>
    <x v="1"/>
    <s v="Suburban"/>
    <x v="1"/>
    <x v="8"/>
  </r>
  <r>
    <x v="21"/>
    <x v="2"/>
    <x v="3"/>
    <x v="0"/>
    <x v="0"/>
    <s v="Winter"/>
    <x v="1"/>
    <s v="Suburban"/>
    <x v="1"/>
    <x v="8"/>
  </r>
  <r>
    <x v="21"/>
    <x v="3"/>
    <x v="3"/>
    <x v="0"/>
    <x v="0"/>
    <s v="Winter"/>
    <x v="1"/>
    <s v="Suburban"/>
    <x v="1"/>
    <x v="8"/>
  </r>
  <r>
    <x v="21"/>
    <x v="1"/>
    <x v="3"/>
    <x v="0"/>
    <x v="0"/>
    <s v="Winter"/>
    <x v="1"/>
    <s v="Suburban"/>
    <x v="1"/>
    <x v="8"/>
  </r>
  <r>
    <x v="21"/>
    <x v="1"/>
    <x v="3"/>
    <x v="0"/>
    <x v="0"/>
    <s v="Winter"/>
    <x v="1"/>
    <s v="Suburban"/>
    <x v="1"/>
    <x v="8"/>
  </r>
  <r>
    <x v="21"/>
    <x v="0"/>
    <x v="3"/>
    <x v="1"/>
    <x v="0"/>
    <s v="Winter"/>
    <x v="1"/>
    <s v="Suburban"/>
    <x v="1"/>
    <x v="8"/>
  </r>
  <r>
    <x v="21"/>
    <x v="0"/>
    <x v="3"/>
    <x v="1"/>
    <x v="0"/>
    <s v="Winter"/>
    <x v="1"/>
    <s v="Suburban"/>
    <x v="1"/>
    <x v="8"/>
  </r>
  <r>
    <x v="21"/>
    <x v="2"/>
    <x v="3"/>
    <x v="1"/>
    <x v="0"/>
    <s v="Winter"/>
    <x v="1"/>
    <s v="Suburban"/>
    <x v="1"/>
    <x v="8"/>
  </r>
  <r>
    <x v="21"/>
    <x v="3"/>
    <x v="3"/>
    <x v="1"/>
    <x v="0"/>
    <s v="Winter"/>
    <x v="1"/>
    <s v="Suburban"/>
    <x v="1"/>
    <x v="8"/>
  </r>
  <r>
    <x v="21"/>
    <x v="3"/>
    <x v="3"/>
    <x v="1"/>
    <x v="0"/>
    <s v="Winter"/>
    <x v="1"/>
    <s v="Suburban"/>
    <x v="1"/>
    <x v="8"/>
  </r>
  <r>
    <x v="21"/>
    <x v="1"/>
    <x v="3"/>
    <x v="1"/>
    <x v="0"/>
    <s v="Winter"/>
    <x v="1"/>
    <s v="Suburban"/>
    <x v="1"/>
    <x v="8"/>
  </r>
  <r>
    <x v="21"/>
    <x v="1"/>
    <x v="3"/>
    <x v="1"/>
    <x v="0"/>
    <s v="Winter"/>
    <x v="1"/>
    <s v="Suburban"/>
    <x v="1"/>
    <x v="8"/>
  </r>
  <r>
    <x v="21"/>
    <x v="1"/>
    <x v="3"/>
    <x v="1"/>
    <x v="0"/>
    <s v="Winter"/>
    <x v="1"/>
    <s v="Suburban"/>
    <x v="1"/>
    <x v="8"/>
  </r>
  <r>
    <x v="21"/>
    <x v="1"/>
    <x v="3"/>
    <x v="1"/>
    <x v="0"/>
    <s v="Winter"/>
    <x v="1"/>
    <s v="Suburban"/>
    <x v="1"/>
    <x v="8"/>
  </r>
  <r>
    <x v="21"/>
    <x v="1"/>
    <x v="3"/>
    <x v="1"/>
    <x v="0"/>
    <s v="Winter"/>
    <x v="1"/>
    <s v="Suburban"/>
    <x v="1"/>
    <x v="8"/>
  </r>
  <r>
    <x v="21"/>
    <x v="2"/>
    <x v="3"/>
    <x v="0"/>
    <x v="0"/>
    <s v="All Seasons"/>
    <x v="1"/>
    <s v="Urban"/>
    <x v="1"/>
    <x v="8"/>
  </r>
  <r>
    <x v="21"/>
    <x v="2"/>
    <x v="3"/>
    <x v="0"/>
    <x v="0"/>
    <s v="All Seasons"/>
    <x v="1"/>
    <s v="Urban"/>
    <x v="1"/>
    <x v="8"/>
  </r>
  <r>
    <x v="21"/>
    <x v="1"/>
    <x v="3"/>
    <x v="0"/>
    <x v="0"/>
    <s v="All Seasons"/>
    <x v="1"/>
    <s v="Urban"/>
    <x v="1"/>
    <x v="8"/>
  </r>
  <r>
    <x v="21"/>
    <x v="1"/>
    <x v="3"/>
    <x v="0"/>
    <x v="0"/>
    <s v="All Seasons"/>
    <x v="1"/>
    <s v="Urban"/>
    <x v="1"/>
    <x v="8"/>
  </r>
  <r>
    <x v="21"/>
    <x v="2"/>
    <x v="3"/>
    <x v="1"/>
    <x v="0"/>
    <s v="All Seasons"/>
    <x v="1"/>
    <s v="Urban"/>
    <x v="1"/>
    <x v="8"/>
  </r>
  <r>
    <x v="21"/>
    <x v="3"/>
    <x v="3"/>
    <x v="1"/>
    <x v="0"/>
    <s v="All Seasons"/>
    <x v="1"/>
    <s v="Urban"/>
    <x v="1"/>
    <x v="8"/>
  </r>
  <r>
    <x v="21"/>
    <x v="1"/>
    <x v="3"/>
    <x v="1"/>
    <x v="0"/>
    <s v="All Seasons"/>
    <x v="1"/>
    <s v="Urban"/>
    <x v="1"/>
    <x v="8"/>
  </r>
  <r>
    <x v="21"/>
    <x v="1"/>
    <x v="3"/>
    <x v="1"/>
    <x v="1"/>
    <s v="Summer"/>
    <x v="1"/>
    <s v="Urban"/>
    <x v="1"/>
    <x v="8"/>
  </r>
  <r>
    <x v="21"/>
    <x v="0"/>
    <x v="3"/>
    <x v="0"/>
    <x v="0"/>
    <s v="Summer"/>
    <x v="1"/>
    <s v="Urban"/>
    <x v="1"/>
    <x v="8"/>
  </r>
  <r>
    <x v="21"/>
    <x v="2"/>
    <x v="3"/>
    <x v="0"/>
    <x v="0"/>
    <s v="Summer"/>
    <x v="1"/>
    <s v="Urban"/>
    <x v="1"/>
    <x v="8"/>
  </r>
  <r>
    <x v="21"/>
    <x v="2"/>
    <x v="3"/>
    <x v="0"/>
    <x v="0"/>
    <s v="Summer"/>
    <x v="1"/>
    <s v="Urban"/>
    <x v="1"/>
    <x v="8"/>
  </r>
  <r>
    <x v="21"/>
    <x v="2"/>
    <x v="3"/>
    <x v="0"/>
    <x v="0"/>
    <s v="Winter"/>
    <x v="1"/>
    <s v="Urban"/>
    <x v="1"/>
    <x v="8"/>
  </r>
  <r>
    <x v="21"/>
    <x v="2"/>
    <x v="3"/>
    <x v="0"/>
    <x v="0"/>
    <s v="Winter"/>
    <x v="1"/>
    <s v="Urban"/>
    <x v="1"/>
    <x v="8"/>
  </r>
  <r>
    <x v="21"/>
    <x v="0"/>
    <x v="3"/>
    <x v="1"/>
    <x v="0"/>
    <s v="Winter"/>
    <x v="1"/>
    <s v="Urban"/>
    <x v="1"/>
    <x v="8"/>
  </r>
  <r>
    <x v="21"/>
    <x v="0"/>
    <x v="3"/>
    <x v="1"/>
    <x v="0"/>
    <s v="Winter"/>
    <x v="1"/>
    <s v="Urban"/>
    <x v="1"/>
    <x v="8"/>
  </r>
  <r>
    <x v="21"/>
    <x v="2"/>
    <x v="3"/>
    <x v="1"/>
    <x v="0"/>
    <s v="Winter"/>
    <x v="1"/>
    <s v="Urban"/>
    <x v="1"/>
    <x v="8"/>
  </r>
  <r>
    <x v="21"/>
    <x v="3"/>
    <x v="3"/>
    <x v="1"/>
    <x v="0"/>
    <s v="Winter"/>
    <x v="1"/>
    <s v="Urban"/>
    <x v="1"/>
    <x v="8"/>
  </r>
  <r>
    <x v="21"/>
    <x v="1"/>
    <x v="3"/>
    <x v="1"/>
    <x v="0"/>
    <s v="Winter"/>
    <x v="1"/>
    <s v="Urban"/>
    <x v="1"/>
    <x v="8"/>
  </r>
  <r>
    <x v="21"/>
    <x v="0"/>
    <x v="3"/>
    <x v="1"/>
    <x v="1"/>
    <s v="All Seasons"/>
    <x v="0"/>
    <s v="Rural"/>
    <x v="0"/>
    <x v="5"/>
  </r>
  <r>
    <x v="21"/>
    <x v="1"/>
    <x v="3"/>
    <x v="0"/>
    <x v="1"/>
    <s v="Summer"/>
    <x v="0"/>
    <s v="Rural"/>
    <x v="0"/>
    <x v="5"/>
  </r>
  <r>
    <x v="21"/>
    <x v="0"/>
    <x v="3"/>
    <x v="1"/>
    <x v="0"/>
    <s v="All Seasons"/>
    <x v="0"/>
    <s v="Suburban"/>
    <x v="0"/>
    <x v="5"/>
  </r>
  <r>
    <x v="21"/>
    <x v="0"/>
    <x v="3"/>
    <x v="1"/>
    <x v="0"/>
    <s v="All Seasons"/>
    <x v="0"/>
    <s v="Suburban"/>
    <x v="0"/>
    <x v="5"/>
  </r>
  <r>
    <x v="21"/>
    <x v="2"/>
    <x v="3"/>
    <x v="1"/>
    <x v="0"/>
    <s v="All Seasons"/>
    <x v="0"/>
    <s v="Suburban"/>
    <x v="0"/>
    <x v="5"/>
  </r>
  <r>
    <x v="21"/>
    <x v="1"/>
    <x v="3"/>
    <x v="1"/>
    <x v="0"/>
    <s v="All Seasons"/>
    <x v="0"/>
    <s v="Suburban"/>
    <x v="0"/>
    <x v="5"/>
  </r>
  <r>
    <x v="21"/>
    <x v="2"/>
    <x v="3"/>
    <x v="0"/>
    <x v="1"/>
    <s v="Summer"/>
    <x v="0"/>
    <s v="Suburban"/>
    <x v="0"/>
    <x v="5"/>
  </r>
  <r>
    <x v="21"/>
    <x v="0"/>
    <x v="3"/>
    <x v="1"/>
    <x v="0"/>
    <s v="Summer"/>
    <x v="0"/>
    <s v="Suburban"/>
    <x v="0"/>
    <x v="5"/>
  </r>
  <r>
    <x v="21"/>
    <x v="0"/>
    <x v="3"/>
    <x v="0"/>
    <x v="0"/>
    <s v="Winter"/>
    <x v="0"/>
    <s v="Suburban"/>
    <x v="0"/>
    <x v="5"/>
  </r>
  <r>
    <x v="21"/>
    <x v="0"/>
    <x v="3"/>
    <x v="0"/>
    <x v="0"/>
    <s v="Winter"/>
    <x v="0"/>
    <s v="Suburban"/>
    <x v="0"/>
    <x v="5"/>
  </r>
  <r>
    <x v="21"/>
    <x v="0"/>
    <x v="3"/>
    <x v="0"/>
    <x v="0"/>
    <s v="Winter"/>
    <x v="0"/>
    <s v="Suburban"/>
    <x v="0"/>
    <x v="5"/>
  </r>
  <r>
    <x v="21"/>
    <x v="2"/>
    <x v="3"/>
    <x v="1"/>
    <x v="0"/>
    <s v="Winter"/>
    <x v="0"/>
    <s v="Suburban"/>
    <x v="0"/>
    <x v="5"/>
  </r>
  <r>
    <x v="21"/>
    <x v="3"/>
    <x v="3"/>
    <x v="1"/>
    <x v="0"/>
    <s v="Winter"/>
    <x v="0"/>
    <s v="Suburban"/>
    <x v="0"/>
    <x v="5"/>
  </r>
  <r>
    <x v="21"/>
    <x v="3"/>
    <x v="3"/>
    <x v="1"/>
    <x v="0"/>
    <s v="Winter"/>
    <x v="0"/>
    <s v="Suburban"/>
    <x v="0"/>
    <x v="5"/>
  </r>
  <r>
    <x v="21"/>
    <x v="2"/>
    <x v="3"/>
    <x v="0"/>
    <x v="0"/>
    <s v="Summer"/>
    <x v="0"/>
    <s v="Urban"/>
    <x v="0"/>
    <x v="5"/>
  </r>
  <r>
    <x v="21"/>
    <x v="0"/>
    <x v="3"/>
    <x v="1"/>
    <x v="0"/>
    <s v="Summer"/>
    <x v="0"/>
    <s v="Urban"/>
    <x v="0"/>
    <x v="5"/>
  </r>
  <r>
    <x v="21"/>
    <x v="2"/>
    <x v="3"/>
    <x v="1"/>
    <x v="0"/>
    <s v="Summer"/>
    <x v="0"/>
    <s v="Urban"/>
    <x v="0"/>
    <x v="5"/>
  </r>
  <r>
    <x v="21"/>
    <x v="2"/>
    <x v="3"/>
    <x v="1"/>
    <x v="0"/>
    <s v="Winter"/>
    <x v="0"/>
    <s v="Urban"/>
    <x v="0"/>
    <x v="5"/>
  </r>
  <r>
    <x v="21"/>
    <x v="2"/>
    <x v="3"/>
    <x v="0"/>
    <x v="0"/>
    <s v="All Seasons"/>
    <x v="1"/>
    <s v="Rural"/>
    <x v="1"/>
    <x v="5"/>
  </r>
  <r>
    <x v="21"/>
    <x v="3"/>
    <x v="3"/>
    <x v="1"/>
    <x v="0"/>
    <s v="Winter"/>
    <x v="1"/>
    <s v="Rural"/>
    <x v="1"/>
    <x v="5"/>
  </r>
  <r>
    <x v="21"/>
    <x v="2"/>
    <x v="3"/>
    <x v="0"/>
    <x v="1"/>
    <s v="All Seasons"/>
    <x v="1"/>
    <s v="Suburban"/>
    <x v="1"/>
    <x v="5"/>
  </r>
  <r>
    <x v="21"/>
    <x v="0"/>
    <x v="3"/>
    <x v="1"/>
    <x v="0"/>
    <s v="All Seasons"/>
    <x v="1"/>
    <s v="Suburban"/>
    <x v="1"/>
    <x v="5"/>
  </r>
  <r>
    <x v="21"/>
    <x v="1"/>
    <x v="3"/>
    <x v="1"/>
    <x v="0"/>
    <s v="Summer"/>
    <x v="1"/>
    <s v="Suburban"/>
    <x v="1"/>
    <x v="5"/>
  </r>
  <r>
    <x v="21"/>
    <x v="2"/>
    <x v="3"/>
    <x v="0"/>
    <x v="0"/>
    <s v="Winter"/>
    <x v="1"/>
    <s v="Suburban"/>
    <x v="1"/>
    <x v="5"/>
  </r>
  <r>
    <x v="21"/>
    <x v="2"/>
    <x v="3"/>
    <x v="1"/>
    <x v="0"/>
    <s v="Winter"/>
    <x v="1"/>
    <s v="Suburban"/>
    <x v="1"/>
    <x v="5"/>
  </r>
  <r>
    <x v="21"/>
    <x v="2"/>
    <x v="3"/>
    <x v="1"/>
    <x v="0"/>
    <s v="All Seasons"/>
    <x v="2"/>
    <s v="Urban"/>
    <x v="1"/>
    <x v="5"/>
  </r>
  <r>
    <x v="21"/>
    <x v="0"/>
    <x v="3"/>
    <x v="1"/>
    <x v="0"/>
    <s v="All Seasons"/>
    <x v="1"/>
    <s v="Urban"/>
    <x v="1"/>
    <x v="5"/>
  </r>
  <r>
    <x v="21"/>
    <x v="1"/>
    <x v="3"/>
    <x v="1"/>
    <x v="0"/>
    <s v="Winter"/>
    <x v="1"/>
    <s v="Urban"/>
    <x v="1"/>
    <x v="5"/>
  </r>
  <r>
    <x v="21"/>
    <x v="1"/>
    <x v="3"/>
    <x v="1"/>
    <x v="0"/>
    <s v="All Seasons"/>
    <x v="1"/>
    <s v="Rural"/>
    <x v="0"/>
    <x v="6"/>
  </r>
  <r>
    <x v="21"/>
    <x v="0"/>
    <x v="3"/>
    <x v="1"/>
    <x v="0"/>
    <s v="Summer"/>
    <x v="1"/>
    <s v="Rural"/>
    <x v="0"/>
    <x v="6"/>
  </r>
  <r>
    <x v="21"/>
    <x v="1"/>
    <x v="3"/>
    <x v="0"/>
    <x v="0"/>
    <s v="Winter"/>
    <x v="1"/>
    <s v="Rural"/>
    <x v="0"/>
    <x v="6"/>
  </r>
  <r>
    <x v="21"/>
    <x v="3"/>
    <x v="6"/>
    <x v="1"/>
    <x v="0"/>
    <s v="Winter"/>
    <x v="1"/>
    <s v="Rural"/>
    <x v="0"/>
    <x v="6"/>
  </r>
  <r>
    <x v="21"/>
    <x v="1"/>
    <x v="3"/>
    <x v="0"/>
    <x v="0"/>
    <s v="All Seasons"/>
    <x v="1"/>
    <s v="Suburban"/>
    <x v="0"/>
    <x v="6"/>
  </r>
  <r>
    <x v="21"/>
    <x v="1"/>
    <x v="3"/>
    <x v="0"/>
    <x v="0"/>
    <s v="All Seasons"/>
    <x v="1"/>
    <s v="Suburban"/>
    <x v="0"/>
    <x v="6"/>
  </r>
  <r>
    <x v="21"/>
    <x v="0"/>
    <x v="3"/>
    <x v="1"/>
    <x v="0"/>
    <s v="All Seasons"/>
    <x v="1"/>
    <s v="Suburban"/>
    <x v="0"/>
    <x v="6"/>
  </r>
  <r>
    <x v="21"/>
    <x v="0"/>
    <x v="3"/>
    <x v="1"/>
    <x v="0"/>
    <s v="All Seasons"/>
    <x v="1"/>
    <s v="Suburban"/>
    <x v="0"/>
    <x v="6"/>
  </r>
  <r>
    <x v="21"/>
    <x v="0"/>
    <x v="3"/>
    <x v="1"/>
    <x v="0"/>
    <s v="All Seasons"/>
    <x v="1"/>
    <s v="Suburban"/>
    <x v="0"/>
    <x v="6"/>
  </r>
  <r>
    <x v="21"/>
    <x v="0"/>
    <x v="3"/>
    <x v="1"/>
    <x v="0"/>
    <s v="All Seasons"/>
    <x v="1"/>
    <s v="Suburban"/>
    <x v="0"/>
    <x v="6"/>
  </r>
  <r>
    <x v="21"/>
    <x v="3"/>
    <x v="3"/>
    <x v="1"/>
    <x v="0"/>
    <s v="All Seasons"/>
    <x v="1"/>
    <s v="Suburban"/>
    <x v="0"/>
    <x v="6"/>
  </r>
  <r>
    <x v="21"/>
    <x v="1"/>
    <x v="3"/>
    <x v="0"/>
    <x v="1"/>
    <s v="Summer"/>
    <x v="1"/>
    <s v="Suburban"/>
    <x v="0"/>
    <x v="6"/>
  </r>
  <r>
    <x v="21"/>
    <x v="1"/>
    <x v="3"/>
    <x v="1"/>
    <x v="1"/>
    <s v="Summer"/>
    <x v="1"/>
    <s v="Suburban"/>
    <x v="0"/>
    <x v="6"/>
  </r>
  <r>
    <x v="21"/>
    <x v="0"/>
    <x v="3"/>
    <x v="0"/>
    <x v="0"/>
    <s v="Summer"/>
    <x v="1"/>
    <s v="Suburban"/>
    <x v="0"/>
    <x v="6"/>
  </r>
  <r>
    <x v="21"/>
    <x v="3"/>
    <x v="3"/>
    <x v="0"/>
    <x v="0"/>
    <s v="Summer"/>
    <x v="1"/>
    <s v="Suburban"/>
    <x v="0"/>
    <x v="6"/>
  </r>
  <r>
    <x v="21"/>
    <x v="3"/>
    <x v="3"/>
    <x v="0"/>
    <x v="0"/>
    <s v="Summer"/>
    <x v="1"/>
    <s v="Suburban"/>
    <x v="0"/>
    <x v="6"/>
  </r>
  <r>
    <x v="21"/>
    <x v="1"/>
    <x v="3"/>
    <x v="0"/>
    <x v="1"/>
    <s v="Winter"/>
    <x v="1"/>
    <s v="Suburban"/>
    <x v="0"/>
    <x v="6"/>
  </r>
  <r>
    <x v="21"/>
    <x v="2"/>
    <x v="3"/>
    <x v="0"/>
    <x v="0"/>
    <s v="Winter"/>
    <x v="1"/>
    <s v="Suburban"/>
    <x v="0"/>
    <x v="6"/>
  </r>
  <r>
    <x v="21"/>
    <x v="1"/>
    <x v="3"/>
    <x v="0"/>
    <x v="0"/>
    <s v="Winter"/>
    <x v="1"/>
    <s v="Suburban"/>
    <x v="0"/>
    <x v="6"/>
  </r>
  <r>
    <x v="21"/>
    <x v="1"/>
    <x v="3"/>
    <x v="0"/>
    <x v="0"/>
    <s v="Winter"/>
    <x v="1"/>
    <s v="Suburban"/>
    <x v="0"/>
    <x v="6"/>
  </r>
  <r>
    <x v="21"/>
    <x v="0"/>
    <x v="3"/>
    <x v="1"/>
    <x v="0"/>
    <s v="Winter"/>
    <x v="1"/>
    <s v="Suburban"/>
    <x v="0"/>
    <x v="6"/>
  </r>
  <r>
    <x v="21"/>
    <x v="2"/>
    <x v="3"/>
    <x v="1"/>
    <x v="0"/>
    <s v="Winter"/>
    <x v="1"/>
    <s v="Suburban"/>
    <x v="0"/>
    <x v="6"/>
  </r>
  <r>
    <x v="21"/>
    <x v="2"/>
    <x v="3"/>
    <x v="1"/>
    <x v="0"/>
    <s v="Winter"/>
    <x v="1"/>
    <s v="Suburban"/>
    <x v="0"/>
    <x v="6"/>
  </r>
  <r>
    <x v="21"/>
    <x v="3"/>
    <x v="3"/>
    <x v="1"/>
    <x v="0"/>
    <s v="Winter"/>
    <x v="1"/>
    <s v="Suburban"/>
    <x v="0"/>
    <x v="6"/>
  </r>
  <r>
    <x v="21"/>
    <x v="3"/>
    <x v="3"/>
    <x v="1"/>
    <x v="0"/>
    <s v="Winter"/>
    <x v="1"/>
    <s v="Suburban"/>
    <x v="0"/>
    <x v="6"/>
  </r>
  <r>
    <x v="21"/>
    <x v="1"/>
    <x v="3"/>
    <x v="1"/>
    <x v="0"/>
    <s v="Winter"/>
    <x v="1"/>
    <s v="Suburban"/>
    <x v="0"/>
    <x v="6"/>
  </r>
  <r>
    <x v="21"/>
    <x v="1"/>
    <x v="3"/>
    <x v="0"/>
    <x v="0"/>
    <s v="All Seasons"/>
    <x v="1"/>
    <s v="Urban"/>
    <x v="0"/>
    <x v="6"/>
  </r>
  <r>
    <x v="21"/>
    <x v="1"/>
    <x v="3"/>
    <x v="0"/>
    <x v="0"/>
    <s v="All Seasons"/>
    <x v="1"/>
    <s v="Urban"/>
    <x v="0"/>
    <x v="6"/>
  </r>
  <r>
    <x v="21"/>
    <x v="1"/>
    <x v="3"/>
    <x v="0"/>
    <x v="0"/>
    <s v="All Seasons"/>
    <x v="1"/>
    <s v="Urban"/>
    <x v="0"/>
    <x v="6"/>
  </r>
  <r>
    <x v="21"/>
    <x v="3"/>
    <x v="3"/>
    <x v="1"/>
    <x v="0"/>
    <s v="All Seasons"/>
    <x v="1"/>
    <s v="Urban"/>
    <x v="0"/>
    <x v="6"/>
  </r>
  <r>
    <x v="21"/>
    <x v="1"/>
    <x v="3"/>
    <x v="1"/>
    <x v="0"/>
    <s v="All Seasons"/>
    <x v="1"/>
    <s v="Urban"/>
    <x v="0"/>
    <x v="6"/>
  </r>
  <r>
    <x v="21"/>
    <x v="1"/>
    <x v="3"/>
    <x v="1"/>
    <x v="0"/>
    <s v="All Seasons"/>
    <x v="1"/>
    <s v="Urban"/>
    <x v="0"/>
    <x v="6"/>
  </r>
  <r>
    <x v="21"/>
    <x v="2"/>
    <x v="3"/>
    <x v="0"/>
    <x v="0"/>
    <s v="Summer"/>
    <x v="1"/>
    <s v="Urban"/>
    <x v="0"/>
    <x v="6"/>
  </r>
  <r>
    <x v="21"/>
    <x v="2"/>
    <x v="3"/>
    <x v="0"/>
    <x v="0"/>
    <s v="Summer"/>
    <x v="1"/>
    <s v="Urban"/>
    <x v="0"/>
    <x v="6"/>
  </r>
  <r>
    <x v="21"/>
    <x v="2"/>
    <x v="3"/>
    <x v="0"/>
    <x v="0"/>
    <s v="Summer"/>
    <x v="1"/>
    <s v="Urban"/>
    <x v="0"/>
    <x v="6"/>
  </r>
  <r>
    <x v="21"/>
    <x v="2"/>
    <x v="3"/>
    <x v="0"/>
    <x v="0"/>
    <s v="Summer"/>
    <x v="1"/>
    <s v="Urban"/>
    <x v="0"/>
    <x v="6"/>
  </r>
  <r>
    <x v="21"/>
    <x v="1"/>
    <x v="3"/>
    <x v="0"/>
    <x v="0"/>
    <s v="Summer"/>
    <x v="1"/>
    <s v="Urban"/>
    <x v="0"/>
    <x v="6"/>
  </r>
  <r>
    <x v="21"/>
    <x v="1"/>
    <x v="3"/>
    <x v="0"/>
    <x v="0"/>
    <s v="Summer"/>
    <x v="1"/>
    <s v="Urban"/>
    <x v="0"/>
    <x v="6"/>
  </r>
  <r>
    <x v="21"/>
    <x v="0"/>
    <x v="3"/>
    <x v="1"/>
    <x v="0"/>
    <s v="Summer"/>
    <x v="1"/>
    <s v="Urban"/>
    <x v="0"/>
    <x v="6"/>
  </r>
  <r>
    <x v="21"/>
    <x v="2"/>
    <x v="3"/>
    <x v="1"/>
    <x v="0"/>
    <s v="Summer"/>
    <x v="1"/>
    <s v="Urban"/>
    <x v="0"/>
    <x v="6"/>
  </r>
  <r>
    <x v="21"/>
    <x v="2"/>
    <x v="3"/>
    <x v="1"/>
    <x v="0"/>
    <s v="Summer"/>
    <x v="1"/>
    <s v="Urban"/>
    <x v="0"/>
    <x v="6"/>
  </r>
  <r>
    <x v="21"/>
    <x v="0"/>
    <x v="3"/>
    <x v="0"/>
    <x v="0"/>
    <s v="Winter"/>
    <x v="1"/>
    <s v="Urban"/>
    <x v="0"/>
    <x v="6"/>
  </r>
  <r>
    <x v="21"/>
    <x v="2"/>
    <x v="3"/>
    <x v="0"/>
    <x v="0"/>
    <s v="Winter"/>
    <x v="1"/>
    <s v="Urban"/>
    <x v="0"/>
    <x v="6"/>
  </r>
  <r>
    <x v="21"/>
    <x v="3"/>
    <x v="3"/>
    <x v="1"/>
    <x v="0"/>
    <s v="Winter"/>
    <x v="1"/>
    <s v="Urban"/>
    <x v="0"/>
    <x v="6"/>
  </r>
  <r>
    <x v="21"/>
    <x v="3"/>
    <x v="3"/>
    <x v="0"/>
    <x v="1"/>
    <s v="All Seasons"/>
    <x v="0"/>
    <s v="Rural"/>
    <x v="0"/>
    <x v="10"/>
  </r>
  <r>
    <x v="21"/>
    <x v="1"/>
    <x v="3"/>
    <x v="0"/>
    <x v="1"/>
    <s v="All Seasons"/>
    <x v="2"/>
    <s v="Suburban"/>
    <x v="0"/>
    <x v="10"/>
  </r>
  <r>
    <x v="21"/>
    <x v="1"/>
    <x v="3"/>
    <x v="1"/>
    <x v="1"/>
    <s v="All Seasons"/>
    <x v="1"/>
    <s v="Suburban"/>
    <x v="0"/>
    <x v="10"/>
  </r>
  <r>
    <x v="21"/>
    <x v="0"/>
    <x v="3"/>
    <x v="1"/>
    <x v="0"/>
    <s v="All Seasons"/>
    <x v="1"/>
    <s v="Suburban"/>
    <x v="0"/>
    <x v="10"/>
  </r>
  <r>
    <x v="21"/>
    <x v="1"/>
    <x v="3"/>
    <x v="1"/>
    <x v="0"/>
    <s v="All Seasons"/>
    <x v="1"/>
    <s v="Suburban"/>
    <x v="0"/>
    <x v="10"/>
  </r>
  <r>
    <x v="21"/>
    <x v="2"/>
    <x v="3"/>
    <x v="1"/>
    <x v="0"/>
    <s v="Summer"/>
    <x v="1"/>
    <s v="Suburban"/>
    <x v="0"/>
    <x v="10"/>
  </r>
  <r>
    <x v="21"/>
    <x v="1"/>
    <x v="3"/>
    <x v="1"/>
    <x v="0"/>
    <s v="Summer"/>
    <x v="1"/>
    <s v="Suburban"/>
    <x v="0"/>
    <x v="10"/>
  </r>
  <r>
    <x v="21"/>
    <x v="1"/>
    <x v="3"/>
    <x v="0"/>
    <x v="0"/>
    <s v="Winter"/>
    <x v="1"/>
    <s v="Suburban"/>
    <x v="0"/>
    <x v="10"/>
  </r>
  <r>
    <x v="21"/>
    <x v="0"/>
    <x v="3"/>
    <x v="1"/>
    <x v="0"/>
    <s v="Winter"/>
    <x v="1"/>
    <s v="Suburban"/>
    <x v="0"/>
    <x v="10"/>
  </r>
  <r>
    <x v="21"/>
    <x v="2"/>
    <x v="3"/>
    <x v="1"/>
    <x v="0"/>
    <s v="Winter"/>
    <x v="1"/>
    <s v="Suburban"/>
    <x v="0"/>
    <x v="10"/>
  </r>
  <r>
    <x v="21"/>
    <x v="2"/>
    <x v="3"/>
    <x v="0"/>
    <x v="1"/>
    <s v="Summer"/>
    <x v="2"/>
    <s v="Urban"/>
    <x v="0"/>
    <x v="10"/>
  </r>
  <r>
    <x v="21"/>
    <x v="2"/>
    <x v="3"/>
    <x v="0"/>
    <x v="0"/>
    <s v="Summer"/>
    <x v="2"/>
    <s v="Urban"/>
    <x v="0"/>
    <x v="10"/>
  </r>
  <r>
    <x v="21"/>
    <x v="2"/>
    <x v="3"/>
    <x v="0"/>
    <x v="0"/>
    <s v="Summer"/>
    <x v="2"/>
    <s v="Urban"/>
    <x v="0"/>
    <x v="10"/>
  </r>
  <r>
    <x v="21"/>
    <x v="1"/>
    <x v="3"/>
    <x v="1"/>
    <x v="0"/>
    <s v="Summer"/>
    <x v="2"/>
    <s v="Urban"/>
    <x v="0"/>
    <x v="10"/>
  </r>
  <r>
    <x v="21"/>
    <x v="2"/>
    <x v="3"/>
    <x v="1"/>
    <x v="0"/>
    <s v="Winter"/>
    <x v="2"/>
    <s v="Urban"/>
    <x v="0"/>
    <x v="10"/>
  </r>
  <r>
    <x v="21"/>
    <x v="2"/>
    <x v="3"/>
    <x v="1"/>
    <x v="0"/>
    <s v="Winter"/>
    <x v="2"/>
    <s v="Urban"/>
    <x v="0"/>
    <x v="10"/>
  </r>
  <r>
    <x v="21"/>
    <x v="3"/>
    <x v="3"/>
    <x v="1"/>
    <x v="0"/>
    <s v="All Seasons"/>
    <x v="1"/>
    <s v="Urban"/>
    <x v="0"/>
    <x v="10"/>
  </r>
  <r>
    <x v="21"/>
    <x v="1"/>
    <x v="3"/>
    <x v="1"/>
    <x v="0"/>
    <s v="All Seasons"/>
    <x v="1"/>
    <s v="Urban"/>
    <x v="0"/>
    <x v="10"/>
  </r>
  <r>
    <x v="21"/>
    <x v="1"/>
    <x v="3"/>
    <x v="1"/>
    <x v="0"/>
    <s v="All Seasons"/>
    <x v="1"/>
    <s v="Urban"/>
    <x v="0"/>
    <x v="10"/>
  </r>
  <r>
    <x v="21"/>
    <x v="1"/>
    <x v="3"/>
    <x v="0"/>
    <x v="0"/>
    <s v="Summer"/>
    <x v="1"/>
    <s v="Urban"/>
    <x v="0"/>
    <x v="10"/>
  </r>
  <r>
    <x v="21"/>
    <x v="0"/>
    <x v="3"/>
    <x v="1"/>
    <x v="0"/>
    <s v="Summer"/>
    <x v="1"/>
    <s v="Urban"/>
    <x v="0"/>
    <x v="10"/>
  </r>
  <r>
    <x v="21"/>
    <x v="1"/>
    <x v="3"/>
    <x v="1"/>
    <x v="0"/>
    <s v="Summer"/>
    <x v="1"/>
    <s v="Urban"/>
    <x v="0"/>
    <x v="10"/>
  </r>
  <r>
    <x v="21"/>
    <x v="1"/>
    <x v="3"/>
    <x v="0"/>
    <x v="0"/>
    <s v="Winter"/>
    <x v="1"/>
    <s v="Urban"/>
    <x v="0"/>
    <x v="10"/>
  </r>
  <r>
    <x v="21"/>
    <x v="1"/>
    <x v="3"/>
    <x v="0"/>
    <x v="1"/>
    <s v="All Seasons"/>
    <x v="1"/>
    <s v="Suburban"/>
    <x v="0"/>
    <x v="15"/>
  </r>
  <r>
    <x v="21"/>
    <x v="3"/>
    <x v="3"/>
    <x v="0"/>
    <x v="0"/>
    <s v="All Seasons"/>
    <x v="1"/>
    <s v="Suburban"/>
    <x v="0"/>
    <x v="15"/>
  </r>
  <r>
    <x v="21"/>
    <x v="0"/>
    <x v="3"/>
    <x v="1"/>
    <x v="0"/>
    <s v="All Seasons"/>
    <x v="1"/>
    <s v="Suburban"/>
    <x v="0"/>
    <x v="15"/>
  </r>
  <r>
    <x v="21"/>
    <x v="2"/>
    <x v="3"/>
    <x v="1"/>
    <x v="0"/>
    <s v="All Seasons"/>
    <x v="1"/>
    <s v="Suburban"/>
    <x v="0"/>
    <x v="15"/>
  </r>
  <r>
    <x v="21"/>
    <x v="2"/>
    <x v="3"/>
    <x v="1"/>
    <x v="0"/>
    <s v="All Seasons"/>
    <x v="1"/>
    <s v="Suburban"/>
    <x v="0"/>
    <x v="15"/>
  </r>
  <r>
    <x v="21"/>
    <x v="1"/>
    <x v="3"/>
    <x v="1"/>
    <x v="0"/>
    <s v="All Seasons"/>
    <x v="1"/>
    <s v="Suburban"/>
    <x v="0"/>
    <x v="15"/>
  </r>
  <r>
    <x v="21"/>
    <x v="1"/>
    <x v="3"/>
    <x v="1"/>
    <x v="0"/>
    <s v="All Seasons"/>
    <x v="1"/>
    <s v="Suburban"/>
    <x v="0"/>
    <x v="15"/>
  </r>
  <r>
    <x v="21"/>
    <x v="0"/>
    <x v="3"/>
    <x v="0"/>
    <x v="1"/>
    <s v="Summer"/>
    <x v="1"/>
    <s v="Suburban"/>
    <x v="0"/>
    <x v="15"/>
  </r>
  <r>
    <x v="21"/>
    <x v="2"/>
    <x v="3"/>
    <x v="0"/>
    <x v="0"/>
    <s v="Summer"/>
    <x v="1"/>
    <s v="Suburban"/>
    <x v="0"/>
    <x v="15"/>
  </r>
  <r>
    <x v="21"/>
    <x v="1"/>
    <x v="3"/>
    <x v="0"/>
    <x v="0"/>
    <s v="Summer"/>
    <x v="1"/>
    <s v="Suburban"/>
    <x v="0"/>
    <x v="15"/>
  </r>
  <r>
    <x v="21"/>
    <x v="3"/>
    <x v="3"/>
    <x v="1"/>
    <x v="0"/>
    <s v="Summer"/>
    <x v="1"/>
    <s v="Suburban"/>
    <x v="0"/>
    <x v="15"/>
  </r>
  <r>
    <x v="21"/>
    <x v="3"/>
    <x v="3"/>
    <x v="1"/>
    <x v="0"/>
    <s v="Summer"/>
    <x v="1"/>
    <s v="Suburban"/>
    <x v="0"/>
    <x v="15"/>
  </r>
  <r>
    <x v="21"/>
    <x v="0"/>
    <x v="3"/>
    <x v="0"/>
    <x v="0"/>
    <s v="Winter"/>
    <x v="1"/>
    <s v="Suburban"/>
    <x v="0"/>
    <x v="15"/>
  </r>
  <r>
    <x v="21"/>
    <x v="0"/>
    <x v="3"/>
    <x v="0"/>
    <x v="0"/>
    <s v="Winter"/>
    <x v="1"/>
    <s v="Suburban"/>
    <x v="0"/>
    <x v="15"/>
  </r>
  <r>
    <x v="21"/>
    <x v="0"/>
    <x v="3"/>
    <x v="1"/>
    <x v="0"/>
    <s v="Winter"/>
    <x v="1"/>
    <s v="Suburban"/>
    <x v="0"/>
    <x v="15"/>
  </r>
  <r>
    <x v="21"/>
    <x v="2"/>
    <x v="3"/>
    <x v="1"/>
    <x v="0"/>
    <s v="Winter"/>
    <x v="1"/>
    <s v="Suburban"/>
    <x v="0"/>
    <x v="15"/>
  </r>
  <r>
    <x v="21"/>
    <x v="2"/>
    <x v="3"/>
    <x v="1"/>
    <x v="0"/>
    <s v="Winter"/>
    <x v="1"/>
    <s v="Suburban"/>
    <x v="0"/>
    <x v="15"/>
  </r>
  <r>
    <x v="21"/>
    <x v="3"/>
    <x v="3"/>
    <x v="1"/>
    <x v="0"/>
    <s v="Winter"/>
    <x v="1"/>
    <s v="Suburban"/>
    <x v="0"/>
    <x v="15"/>
  </r>
  <r>
    <x v="21"/>
    <x v="1"/>
    <x v="3"/>
    <x v="1"/>
    <x v="0"/>
    <s v="Winter"/>
    <x v="1"/>
    <s v="Suburban"/>
    <x v="0"/>
    <x v="15"/>
  </r>
  <r>
    <x v="21"/>
    <x v="0"/>
    <x v="3"/>
    <x v="1"/>
    <x v="0"/>
    <s v="All Seasons"/>
    <x v="1"/>
    <s v="Urban"/>
    <x v="0"/>
    <x v="15"/>
  </r>
  <r>
    <x v="21"/>
    <x v="0"/>
    <x v="3"/>
    <x v="0"/>
    <x v="0"/>
    <s v="Winter"/>
    <x v="1"/>
    <s v="Urban"/>
    <x v="0"/>
    <x v="15"/>
  </r>
  <r>
    <x v="21"/>
    <x v="0"/>
    <x v="3"/>
    <x v="1"/>
    <x v="0"/>
    <s v="Winter"/>
    <x v="1"/>
    <s v="Urban"/>
    <x v="0"/>
    <x v="15"/>
  </r>
  <r>
    <x v="21"/>
    <x v="2"/>
    <x v="3"/>
    <x v="1"/>
    <x v="0"/>
    <s v="Winter"/>
    <x v="1"/>
    <s v="Urban"/>
    <x v="0"/>
    <x v="15"/>
  </r>
  <r>
    <x v="21"/>
    <x v="2"/>
    <x v="3"/>
    <x v="1"/>
    <x v="0"/>
    <s v="Winter"/>
    <x v="1"/>
    <s v="Urban"/>
    <x v="0"/>
    <x v="15"/>
  </r>
  <r>
    <x v="21"/>
    <x v="2"/>
    <x v="6"/>
    <x v="1"/>
    <x v="0"/>
    <s v="Winter"/>
    <x v="0"/>
    <s v="Urban"/>
    <x v="0"/>
    <x v="17"/>
  </r>
  <r>
    <x v="22"/>
    <x v="0"/>
    <x v="15"/>
    <x v="1"/>
    <x v="0"/>
    <s v="Winter"/>
    <x v="2"/>
    <s v="Suburban"/>
    <x v="2"/>
    <x v="10"/>
  </r>
  <r>
    <x v="22"/>
    <x v="3"/>
    <x v="15"/>
    <x v="0"/>
    <x v="0"/>
    <s v="All Seasons"/>
    <x v="2"/>
    <s v="Urban"/>
    <x v="2"/>
    <x v="10"/>
  </r>
  <r>
    <x v="22"/>
    <x v="3"/>
    <x v="15"/>
    <x v="1"/>
    <x v="0"/>
    <s v="All Seasons"/>
    <x v="2"/>
    <s v="Urban"/>
    <x v="2"/>
    <x v="10"/>
  </r>
  <r>
    <x v="22"/>
    <x v="3"/>
    <x v="15"/>
    <x v="0"/>
    <x v="0"/>
    <s v="Summer"/>
    <x v="2"/>
    <s v="Urban"/>
    <x v="2"/>
    <x v="10"/>
  </r>
  <r>
    <x v="22"/>
    <x v="0"/>
    <x v="15"/>
    <x v="1"/>
    <x v="0"/>
    <s v="Summer"/>
    <x v="2"/>
    <s v="Urban"/>
    <x v="2"/>
    <x v="10"/>
  </r>
  <r>
    <x v="22"/>
    <x v="3"/>
    <x v="15"/>
    <x v="1"/>
    <x v="0"/>
    <s v="Summer"/>
    <x v="2"/>
    <s v="Urban"/>
    <x v="2"/>
    <x v="10"/>
  </r>
  <r>
    <x v="22"/>
    <x v="0"/>
    <x v="15"/>
    <x v="1"/>
    <x v="0"/>
    <s v="Winter"/>
    <x v="2"/>
    <s v="Urban"/>
    <x v="2"/>
    <x v="10"/>
  </r>
  <r>
    <x v="22"/>
    <x v="0"/>
    <x v="15"/>
    <x v="1"/>
    <x v="0"/>
    <s v="Winter"/>
    <x v="2"/>
    <s v="Urban"/>
    <x v="2"/>
    <x v="10"/>
  </r>
  <r>
    <x v="23"/>
    <x v="1"/>
    <x v="7"/>
    <x v="1"/>
    <x v="0"/>
    <s v="Summer"/>
    <x v="1"/>
    <s v="Urban"/>
    <x v="2"/>
    <x v="2"/>
  </r>
  <r>
    <x v="23"/>
    <x v="0"/>
    <x v="8"/>
    <x v="1"/>
    <x v="0"/>
    <s v="All Seasons"/>
    <x v="0"/>
    <s v="Rural"/>
    <x v="1"/>
    <x v="8"/>
  </r>
  <r>
    <x v="23"/>
    <x v="0"/>
    <x v="8"/>
    <x v="1"/>
    <x v="0"/>
    <s v="All Seasons"/>
    <x v="0"/>
    <s v="Rural"/>
    <x v="1"/>
    <x v="8"/>
  </r>
  <r>
    <x v="23"/>
    <x v="3"/>
    <x v="8"/>
    <x v="1"/>
    <x v="0"/>
    <s v="All Seasons"/>
    <x v="0"/>
    <s v="Rural"/>
    <x v="1"/>
    <x v="8"/>
  </r>
  <r>
    <x v="23"/>
    <x v="0"/>
    <x v="8"/>
    <x v="1"/>
    <x v="0"/>
    <s v="Winter"/>
    <x v="0"/>
    <s v="Rural"/>
    <x v="1"/>
    <x v="8"/>
  </r>
  <r>
    <x v="23"/>
    <x v="3"/>
    <x v="8"/>
    <x v="1"/>
    <x v="0"/>
    <s v="Winter"/>
    <x v="0"/>
    <s v="Rural"/>
    <x v="1"/>
    <x v="8"/>
  </r>
  <r>
    <x v="23"/>
    <x v="2"/>
    <x v="8"/>
    <x v="1"/>
    <x v="0"/>
    <s v="All Seasons"/>
    <x v="0"/>
    <s v="Suburban"/>
    <x v="1"/>
    <x v="8"/>
  </r>
  <r>
    <x v="23"/>
    <x v="3"/>
    <x v="8"/>
    <x v="1"/>
    <x v="0"/>
    <s v="Summer"/>
    <x v="0"/>
    <s v="Suburban"/>
    <x v="1"/>
    <x v="8"/>
  </r>
  <r>
    <x v="23"/>
    <x v="2"/>
    <x v="8"/>
    <x v="0"/>
    <x v="0"/>
    <s v="Winter"/>
    <x v="0"/>
    <s v="Suburban"/>
    <x v="1"/>
    <x v="8"/>
  </r>
  <r>
    <x v="23"/>
    <x v="1"/>
    <x v="8"/>
    <x v="0"/>
    <x v="0"/>
    <s v="Winter"/>
    <x v="0"/>
    <s v="Urban"/>
    <x v="1"/>
    <x v="8"/>
  </r>
  <r>
    <x v="23"/>
    <x v="3"/>
    <x v="8"/>
    <x v="1"/>
    <x v="0"/>
    <s v="Winter"/>
    <x v="0"/>
    <s v="Urban"/>
    <x v="1"/>
    <x v="8"/>
  </r>
  <r>
    <x v="23"/>
    <x v="1"/>
    <x v="8"/>
    <x v="1"/>
    <x v="0"/>
    <s v="Winter"/>
    <x v="0"/>
    <s v="Urban"/>
    <x v="1"/>
    <x v="8"/>
  </r>
  <r>
    <x v="23"/>
    <x v="3"/>
    <x v="4"/>
    <x v="1"/>
    <x v="0"/>
    <s v="Winter"/>
    <x v="1"/>
    <s v="Urban"/>
    <x v="1"/>
    <x v="8"/>
  </r>
  <r>
    <x v="23"/>
    <x v="2"/>
    <x v="7"/>
    <x v="0"/>
    <x v="0"/>
    <s v="Summer"/>
    <x v="1"/>
    <s v="Rural"/>
    <x v="1"/>
    <x v="5"/>
  </r>
  <r>
    <x v="23"/>
    <x v="2"/>
    <x v="7"/>
    <x v="0"/>
    <x v="1"/>
    <s v="All Seasons"/>
    <x v="2"/>
    <s v="Suburban"/>
    <x v="1"/>
    <x v="5"/>
  </r>
  <r>
    <x v="23"/>
    <x v="0"/>
    <x v="7"/>
    <x v="0"/>
    <x v="0"/>
    <s v="All Seasons"/>
    <x v="2"/>
    <s v="Suburban"/>
    <x v="1"/>
    <x v="5"/>
  </r>
  <r>
    <x v="23"/>
    <x v="0"/>
    <x v="7"/>
    <x v="0"/>
    <x v="0"/>
    <s v="All Seasons"/>
    <x v="2"/>
    <s v="Suburban"/>
    <x v="1"/>
    <x v="5"/>
  </r>
  <r>
    <x v="23"/>
    <x v="2"/>
    <x v="7"/>
    <x v="1"/>
    <x v="0"/>
    <s v="All Seasons"/>
    <x v="2"/>
    <s v="Suburban"/>
    <x v="1"/>
    <x v="5"/>
  </r>
  <r>
    <x v="23"/>
    <x v="2"/>
    <x v="7"/>
    <x v="1"/>
    <x v="0"/>
    <s v="All Seasons"/>
    <x v="2"/>
    <s v="Suburban"/>
    <x v="1"/>
    <x v="5"/>
  </r>
  <r>
    <x v="23"/>
    <x v="3"/>
    <x v="7"/>
    <x v="1"/>
    <x v="0"/>
    <s v="All Seasons"/>
    <x v="2"/>
    <s v="Suburban"/>
    <x v="1"/>
    <x v="5"/>
  </r>
  <r>
    <x v="23"/>
    <x v="2"/>
    <x v="7"/>
    <x v="0"/>
    <x v="1"/>
    <s v="Summer"/>
    <x v="2"/>
    <s v="Suburban"/>
    <x v="1"/>
    <x v="5"/>
  </r>
  <r>
    <x v="23"/>
    <x v="0"/>
    <x v="7"/>
    <x v="1"/>
    <x v="1"/>
    <s v="Summer"/>
    <x v="2"/>
    <s v="Suburban"/>
    <x v="1"/>
    <x v="5"/>
  </r>
  <r>
    <x v="23"/>
    <x v="2"/>
    <x v="7"/>
    <x v="1"/>
    <x v="1"/>
    <s v="Summer"/>
    <x v="2"/>
    <s v="Suburban"/>
    <x v="1"/>
    <x v="5"/>
  </r>
  <r>
    <x v="23"/>
    <x v="0"/>
    <x v="7"/>
    <x v="0"/>
    <x v="0"/>
    <s v="Summer"/>
    <x v="2"/>
    <s v="Suburban"/>
    <x v="1"/>
    <x v="5"/>
  </r>
  <r>
    <x v="23"/>
    <x v="0"/>
    <x v="7"/>
    <x v="0"/>
    <x v="0"/>
    <s v="Summer"/>
    <x v="2"/>
    <s v="Suburban"/>
    <x v="1"/>
    <x v="5"/>
  </r>
  <r>
    <x v="23"/>
    <x v="2"/>
    <x v="7"/>
    <x v="0"/>
    <x v="0"/>
    <s v="Summer"/>
    <x v="2"/>
    <s v="Suburban"/>
    <x v="1"/>
    <x v="5"/>
  </r>
  <r>
    <x v="23"/>
    <x v="2"/>
    <x v="7"/>
    <x v="0"/>
    <x v="0"/>
    <s v="Summer"/>
    <x v="2"/>
    <s v="Suburban"/>
    <x v="1"/>
    <x v="5"/>
  </r>
  <r>
    <x v="23"/>
    <x v="3"/>
    <x v="7"/>
    <x v="0"/>
    <x v="0"/>
    <s v="Summer"/>
    <x v="2"/>
    <s v="Suburban"/>
    <x v="1"/>
    <x v="5"/>
  </r>
  <r>
    <x v="23"/>
    <x v="3"/>
    <x v="7"/>
    <x v="1"/>
    <x v="0"/>
    <s v="Summer"/>
    <x v="2"/>
    <s v="Suburban"/>
    <x v="1"/>
    <x v="5"/>
  </r>
  <r>
    <x v="23"/>
    <x v="3"/>
    <x v="7"/>
    <x v="1"/>
    <x v="0"/>
    <s v="Summer"/>
    <x v="2"/>
    <s v="Suburban"/>
    <x v="1"/>
    <x v="5"/>
  </r>
  <r>
    <x v="23"/>
    <x v="1"/>
    <x v="7"/>
    <x v="1"/>
    <x v="0"/>
    <s v="Summer"/>
    <x v="2"/>
    <s v="Suburban"/>
    <x v="1"/>
    <x v="5"/>
  </r>
  <r>
    <x v="23"/>
    <x v="2"/>
    <x v="7"/>
    <x v="0"/>
    <x v="1"/>
    <s v="Winter"/>
    <x v="2"/>
    <s v="Suburban"/>
    <x v="1"/>
    <x v="5"/>
  </r>
  <r>
    <x v="23"/>
    <x v="1"/>
    <x v="7"/>
    <x v="0"/>
    <x v="1"/>
    <s v="Winter"/>
    <x v="2"/>
    <s v="Suburban"/>
    <x v="1"/>
    <x v="5"/>
  </r>
  <r>
    <x v="23"/>
    <x v="3"/>
    <x v="7"/>
    <x v="1"/>
    <x v="1"/>
    <s v="Winter"/>
    <x v="2"/>
    <s v="Suburban"/>
    <x v="1"/>
    <x v="5"/>
  </r>
  <r>
    <x v="23"/>
    <x v="0"/>
    <x v="7"/>
    <x v="0"/>
    <x v="0"/>
    <s v="Winter"/>
    <x v="2"/>
    <s v="Suburban"/>
    <x v="1"/>
    <x v="5"/>
  </r>
  <r>
    <x v="23"/>
    <x v="2"/>
    <x v="7"/>
    <x v="0"/>
    <x v="0"/>
    <s v="Winter"/>
    <x v="2"/>
    <s v="Suburban"/>
    <x v="1"/>
    <x v="5"/>
  </r>
  <r>
    <x v="23"/>
    <x v="0"/>
    <x v="7"/>
    <x v="1"/>
    <x v="0"/>
    <s v="Winter"/>
    <x v="2"/>
    <s v="Suburban"/>
    <x v="1"/>
    <x v="5"/>
  </r>
  <r>
    <x v="23"/>
    <x v="0"/>
    <x v="7"/>
    <x v="1"/>
    <x v="0"/>
    <s v="Winter"/>
    <x v="2"/>
    <s v="Suburban"/>
    <x v="1"/>
    <x v="5"/>
  </r>
  <r>
    <x v="23"/>
    <x v="0"/>
    <x v="7"/>
    <x v="1"/>
    <x v="0"/>
    <s v="Winter"/>
    <x v="2"/>
    <s v="Suburban"/>
    <x v="1"/>
    <x v="5"/>
  </r>
  <r>
    <x v="23"/>
    <x v="0"/>
    <x v="7"/>
    <x v="1"/>
    <x v="0"/>
    <s v="Winter"/>
    <x v="2"/>
    <s v="Suburban"/>
    <x v="1"/>
    <x v="5"/>
  </r>
  <r>
    <x v="23"/>
    <x v="3"/>
    <x v="7"/>
    <x v="1"/>
    <x v="0"/>
    <s v="Winter"/>
    <x v="2"/>
    <s v="Suburban"/>
    <x v="1"/>
    <x v="5"/>
  </r>
  <r>
    <x v="23"/>
    <x v="3"/>
    <x v="7"/>
    <x v="1"/>
    <x v="0"/>
    <s v="Winter"/>
    <x v="2"/>
    <s v="Suburban"/>
    <x v="1"/>
    <x v="5"/>
  </r>
  <r>
    <x v="23"/>
    <x v="3"/>
    <x v="7"/>
    <x v="1"/>
    <x v="0"/>
    <s v="Winter"/>
    <x v="2"/>
    <s v="Suburban"/>
    <x v="1"/>
    <x v="5"/>
  </r>
  <r>
    <x v="23"/>
    <x v="3"/>
    <x v="7"/>
    <x v="1"/>
    <x v="0"/>
    <s v="Winter"/>
    <x v="2"/>
    <s v="Suburban"/>
    <x v="1"/>
    <x v="5"/>
  </r>
  <r>
    <x v="23"/>
    <x v="1"/>
    <x v="7"/>
    <x v="1"/>
    <x v="0"/>
    <s v="Winter"/>
    <x v="2"/>
    <s v="Suburban"/>
    <x v="1"/>
    <x v="5"/>
  </r>
  <r>
    <x v="23"/>
    <x v="2"/>
    <x v="7"/>
    <x v="0"/>
    <x v="0"/>
    <s v="Winter"/>
    <x v="2"/>
    <s v="Urban"/>
    <x v="1"/>
    <x v="5"/>
  </r>
  <r>
    <x v="23"/>
    <x v="1"/>
    <x v="4"/>
    <x v="1"/>
    <x v="0"/>
    <s v="Winter"/>
    <x v="1"/>
    <s v="Rural"/>
    <x v="0"/>
    <x v="6"/>
  </r>
  <r>
    <x v="23"/>
    <x v="1"/>
    <x v="4"/>
    <x v="1"/>
    <x v="0"/>
    <s v="All Seasons"/>
    <x v="1"/>
    <s v="Suburban"/>
    <x v="0"/>
    <x v="6"/>
  </r>
  <r>
    <x v="23"/>
    <x v="1"/>
    <x v="4"/>
    <x v="1"/>
    <x v="0"/>
    <s v="All Seasons"/>
    <x v="1"/>
    <s v="Suburban"/>
    <x v="0"/>
    <x v="6"/>
  </r>
  <r>
    <x v="23"/>
    <x v="2"/>
    <x v="4"/>
    <x v="1"/>
    <x v="0"/>
    <s v="Summer"/>
    <x v="1"/>
    <s v="Suburban"/>
    <x v="0"/>
    <x v="6"/>
  </r>
  <r>
    <x v="23"/>
    <x v="3"/>
    <x v="4"/>
    <x v="1"/>
    <x v="0"/>
    <s v="Summer"/>
    <x v="1"/>
    <s v="Suburban"/>
    <x v="0"/>
    <x v="6"/>
  </r>
  <r>
    <x v="23"/>
    <x v="1"/>
    <x v="4"/>
    <x v="1"/>
    <x v="0"/>
    <s v="Summer"/>
    <x v="1"/>
    <s v="Suburban"/>
    <x v="0"/>
    <x v="6"/>
  </r>
  <r>
    <x v="23"/>
    <x v="0"/>
    <x v="4"/>
    <x v="0"/>
    <x v="0"/>
    <s v="Winter"/>
    <x v="1"/>
    <s v="Suburban"/>
    <x v="0"/>
    <x v="6"/>
  </r>
  <r>
    <x v="23"/>
    <x v="2"/>
    <x v="4"/>
    <x v="1"/>
    <x v="0"/>
    <s v="Winter"/>
    <x v="1"/>
    <s v="Suburban"/>
    <x v="0"/>
    <x v="6"/>
  </r>
  <r>
    <x v="23"/>
    <x v="3"/>
    <x v="4"/>
    <x v="1"/>
    <x v="0"/>
    <s v="Winter"/>
    <x v="1"/>
    <s v="Suburban"/>
    <x v="0"/>
    <x v="6"/>
  </r>
  <r>
    <x v="23"/>
    <x v="3"/>
    <x v="4"/>
    <x v="1"/>
    <x v="0"/>
    <s v="Winter"/>
    <x v="1"/>
    <s v="Suburban"/>
    <x v="0"/>
    <x v="6"/>
  </r>
  <r>
    <x v="23"/>
    <x v="3"/>
    <x v="4"/>
    <x v="1"/>
    <x v="0"/>
    <s v="Winter"/>
    <x v="1"/>
    <s v="Suburban"/>
    <x v="0"/>
    <x v="6"/>
  </r>
  <r>
    <x v="23"/>
    <x v="3"/>
    <x v="4"/>
    <x v="1"/>
    <x v="0"/>
    <s v="Winter"/>
    <x v="1"/>
    <s v="Suburban"/>
    <x v="0"/>
    <x v="6"/>
  </r>
  <r>
    <x v="23"/>
    <x v="1"/>
    <x v="4"/>
    <x v="1"/>
    <x v="0"/>
    <s v="Winter"/>
    <x v="1"/>
    <s v="Suburban"/>
    <x v="0"/>
    <x v="6"/>
  </r>
  <r>
    <x v="23"/>
    <x v="2"/>
    <x v="4"/>
    <x v="0"/>
    <x v="0"/>
    <s v="All Seasons"/>
    <x v="1"/>
    <s v="Urban"/>
    <x v="0"/>
    <x v="6"/>
  </r>
  <r>
    <x v="23"/>
    <x v="2"/>
    <x v="4"/>
    <x v="0"/>
    <x v="0"/>
    <s v="Summer"/>
    <x v="1"/>
    <s v="Urban"/>
    <x v="0"/>
    <x v="6"/>
  </r>
  <r>
    <x v="23"/>
    <x v="1"/>
    <x v="4"/>
    <x v="0"/>
    <x v="0"/>
    <s v="Summer"/>
    <x v="1"/>
    <s v="Urban"/>
    <x v="0"/>
    <x v="6"/>
  </r>
  <r>
    <x v="23"/>
    <x v="3"/>
    <x v="4"/>
    <x v="1"/>
    <x v="0"/>
    <s v="Summer"/>
    <x v="1"/>
    <s v="Urban"/>
    <x v="0"/>
    <x v="6"/>
  </r>
  <r>
    <x v="23"/>
    <x v="1"/>
    <x v="4"/>
    <x v="1"/>
    <x v="0"/>
    <s v="Summer"/>
    <x v="1"/>
    <s v="Urban"/>
    <x v="0"/>
    <x v="6"/>
  </r>
  <r>
    <x v="23"/>
    <x v="1"/>
    <x v="4"/>
    <x v="0"/>
    <x v="1"/>
    <s v="Winter"/>
    <x v="1"/>
    <s v="Urban"/>
    <x v="0"/>
    <x v="6"/>
  </r>
  <r>
    <x v="23"/>
    <x v="1"/>
    <x v="4"/>
    <x v="0"/>
    <x v="0"/>
    <s v="Winter"/>
    <x v="1"/>
    <s v="Urban"/>
    <x v="0"/>
    <x v="6"/>
  </r>
  <r>
    <x v="23"/>
    <x v="1"/>
    <x v="4"/>
    <x v="0"/>
    <x v="0"/>
    <s v="Winter"/>
    <x v="1"/>
    <s v="Urban"/>
    <x v="0"/>
    <x v="6"/>
  </r>
  <r>
    <x v="23"/>
    <x v="2"/>
    <x v="4"/>
    <x v="1"/>
    <x v="0"/>
    <s v="Winter"/>
    <x v="1"/>
    <s v="Urban"/>
    <x v="0"/>
    <x v="6"/>
  </r>
  <r>
    <x v="23"/>
    <x v="2"/>
    <x v="4"/>
    <x v="1"/>
    <x v="0"/>
    <s v="Winter"/>
    <x v="1"/>
    <s v="Urban"/>
    <x v="0"/>
    <x v="6"/>
  </r>
  <r>
    <x v="24"/>
    <x v="3"/>
    <x v="18"/>
    <x v="0"/>
    <x v="0"/>
    <s v="All Seasons"/>
    <x v="1"/>
    <s v="Rural"/>
    <x v="1"/>
    <x v="18"/>
  </r>
  <r>
    <x v="24"/>
    <x v="1"/>
    <x v="18"/>
    <x v="1"/>
    <x v="0"/>
    <s v="All Seasons"/>
    <x v="1"/>
    <s v="Suburban"/>
    <x v="1"/>
    <x v="18"/>
  </r>
  <r>
    <x v="24"/>
    <x v="1"/>
    <x v="18"/>
    <x v="1"/>
    <x v="0"/>
    <s v="Summer"/>
    <x v="1"/>
    <s v="Suburban"/>
    <x v="1"/>
    <x v="18"/>
  </r>
  <r>
    <x v="24"/>
    <x v="3"/>
    <x v="18"/>
    <x v="1"/>
    <x v="0"/>
    <s v="Winter"/>
    <x v="1"/>
    <s v="Suburban"/>
    <x v="1"/>
    <x v="18"/>
  </r>
  <r>
    <x v="24"/>
    <x v="1"/>
    <x v="18"/>
    <x v="1"/>
    <x v="0"/>
    <s v="Winter"/>
    <x v="1"/>
    <s v="Suburban"/>
    <x v="1"/>
    <x v="18"/>
  </r>
  <r>
    <x v="24"/>
    <x v="2"/>
    <x v="18"/>
    <x v="0"/>
    <x v="0"/>
    <s v="All Seasons"/>
    <x v="1"/>
    <s v="Urban"/>
    <x v="1"/>
    <x v="18"/>
  </r>
  <r>
    <x v="24"/>
    <x v="1"/>
    <x v="18"/>
    <x v="1"/>
    <x v="0"/>
    <s v="All Seasons"/>
    <x v="1"/>
    <s v="Urban"/>
    <x v="1"/>
    <x v="18"/>
  </r>
  <r>
    <x v="24"/>
    <x v="3"/>
    <x v="18"/>
    <x v="1"/>
    <x v="0"/>
    <s v="Winter"/>
    <x v="1"/>
    <s v="Urban"/>
    <x v="1"/>
    <x v="18"/>
  </r>
  <r>
    <x v="25"/>
    <x v="1"/>
    <x v="4"/>
    <x v="0"/>
    <x v="1"/>
    <s v="Winter"/>
    <x v="1"/>
    <s v="Rural"/>
    <x v="2"/>
    <x v="8"/>
  </r>
  <r>
    <x v="25"/>
    <x v="2"/>
    <x v="4"/>
    <x v="1"/>
    <x v="0"/>
    <s v="Winter"/>
    <x v="1"/>
    <s v="Rural"/>
    <x v="2"/>
    <x v="8"/>
  </r>
  <r>
    <x v="25"/>
    <x v="1"/>
    <x v="4"/>
    <x v="0"/>
    <x v="0"/>
    <s v="All Seasons"/>
    <x v="1"/>
    <s v="Suburban"/>
    <x v="2"/>
    <x v="8"/>
  </r>
  <r>
    <x v="25"/>
    <x v="0"/>
    <x v="4"/>
    <x v="1"/>
    <x v="0"/>
    <s v="All Seasons"/>
    <x v="1"/>
    <s v="Suburban"/>
    <x v="2"/>
    <x v="8"/>
  </r>
  <r>
    <x v="25"/>
    <x v="0"/>
    <x v="4"/>
    <x v="1"/>
    <x v="0"/>
    <s v="All Seasons"/>
    <x v="1"/>
    <s v="Suburban"/>
    <x v="2"/>
    <x v="8"/>
  </r>
  <r>
    <x v="25"/>
    <x v="0"/>
    <x v="4"/>
    <x v="1"/>
    <x v="0"/>
    <s v="All Seasons"/>
    <x v="1"/>
    <s v="Suburban"/>
    <x v="2"/>
    <x v="8"/>
  </r>
  <r>
    <x v="25"/>
    <x v="2"/>
    <x v="4"/>
    <x v="1"/>
    <x v="0"/>
    <s v="All Seasons"/>
    <x v="1"/>
    <s v="Suburban"/>
    <x v="2"/>
    <x v="8"/>
  </r>
  <r>
    <x v="25"/>
    <x v="2"/>
    <x v="4"/>
    <x v="0"/>
    <x v="1"/>
    <s v="Summer"/>
    <x v="1"/>
    <s v="Suburban"/>
    <x v="2"/>
    <x v="8"/>
  </r>
  <r>
    <x v="25"/>
    <x v="0"/>
    <x v="4"/>
    <x v="0"/>
    <x v="0"/>
    <s v="Summer"/>
    <x v="1"/>
    <s v="Suburban"/>
    <x v="2"/>
    <x v="8"/>
  </r>
  <r>
    <x v="25"/>
    <x v="1"/>
    <x v="4"/>
    <x v="0"/>
    <x v="0"/>
    <s v="Summer"/>
    <x v="1"/>
    <s v="Suburban"/>
    <x v="2"/>
    <x v="8"/>
  </r>
  <r>
    <x v="25"/>
    <x v="0"/>
    <x v="4"/>
    <x v="0"/>
    <x v="0"/>
    <s v="Winter"/>
    <x v="1"/>
    <s v="Suburban"/>
    <x v="2"/>
    <x v="8"/>
  </r>
  <r>
    <x v="25"/>
    <x v="3"/>
    <x v="4"/>
    <x v="0"/>
    <x v="0"/>
    <s v="Winter"/>
    <x v="1"/>
    <s v="Suburban"/>
    <x v="2"/>
    <x v="8"/>
  </r>
  <r>
    <x v="25"/>
    <x v="0"/>
    <x v="4"/>
    <x v="1"/>
    <x v="0"/>
    <s v="Winter"/>
    <x v="1"/>
    <s v="Suburban"/>
    <x v="2"/>
    <x v="8"/>
  </r>
  <r>
    <x v="25"/>
    <x v="2"/>
    <x v="4"/>
    <x v="1"/>
    <x v="0"/>
    <s v="All Seasons"/>
    <x v="1"/>
    <s v="Urban"/>
    <x v="2"/>
    <x v="8"/>
  </r>
  <r>
    <x v="25"/>
    <x v="2"/>
    <x v="4"/>
    <x v="1"/>
    <x v="0"/>
    <s v="All Seasons"/>
    <x v="1"/>
    <s v="Urban"/>
    <x v="2"/>
    <x v="8"/>
  </r>
  <r>
    <x v="25"/>
    <x v="2"/>
    <x v="4"/>
    <x v="1"/>
    <x v="0"/>
    <s v="All Seasons"/>
    <x v="1"/>
    <s v="Urban"/>
    <x v="2"/>
    <x v="8"/>
  </r>
  <r>
    <x v="25"/>
    <x v="2"/>
    <x v="4"/>
    <x v="1"/>
    <x v="0"/>
    <s v="All Seasons"/>
    <x v="1"/>
    <s v="Urban"/>
    <x v="2"/>
    <x v="8"/>
  </r>
  <r>
    <x v="25"/>
    <x v="1"/>
    <x v="4"/>
    <x v="1"/>
    <x v="0"/>
    <s v="All Seasons"/>
    <x v="1"/>
    <s v="Urban"/>
    <x v="2"/>
    <x v="8"/>
  </r>
  <r>
    <x v="25"/>
    <x v="1"/>
    <x v="4"/>
    <x v="1"/>
    <x v="0"/>
    <s v="All Seasons"/>
    <x v="1"/>
    <s v="Urban"/>
    <x v="2"/>
    <x v="8"/>
  </r>
  <r>
    <x v="25"/>
    <x v="1"/>
    <x v="4"/>
    <x v="0"/>
    <x v="1"/>
    <s v="Summer"/>
    <x v="1"/>
    <s v="Urban"/>
    <x v="2"/>
    <x v="8"/>
  </r>
  <r>
    <x v="25"/>
    <x v="2"/>
    <x v="4"/>
    <x v="0"/>
    <x v="0"/>
    <s v="Summer"/>
    <x v="1"/>
    <s v="Urban"/>
    <x v="2"/>
    <x v="8"/>
  </r>
  <r>
    <x v="25"/>
    <x v="2"/>
    <x v="4"/>
    <x v="1"/>
    <x v="0"/>
    <s v="Summer"/>
    <x v="1"/>
    <s v="Urban"/>
    <x v="2"/>
    <x v="8"/>
  </r>
  <r>
    <x v="25"/>
    <x v="3"/>
    <x v="4"/>
    <x v="1"/>
    <x v="0"/>
    <s v="Summer"/>
    <x v="1"/>
    <s v="Urban"/>
    <x v="2"/>
    <x v="8"/>
  </r>
  <r>
    <x v="25"/>
    <x v="1"/>
    <x v="4"/>
    <x v="1"/>
    <x v="0"/>
    <s v="Winter"/>
    <x v="1"/>
    <s v="Urban"/>
    <x v="2"/>
    <x v="8"/>
  </r>
  <r>
    <x v="25"/>
    <x v="1"/>
    <x v="4"/>
    <x v="1"/>
    <x v="0"/>
    <s v="Winter"/>
    <x v="1"/>
    <s v="Urban"/>
    <x v="2"/>
    <x v="8"/>
  </r>
  <r>
    <x v="25"/>
    <x v="1"/>
    <x v="4"/>
    <x v="1"/>
    <x v="0"/>
    <s v="All Seasons"/>
    <x v="2"/>
    <s v="Rural"/>
    <x v="0"/>
    <x v="5"/>
  </r>
  <r>
    <x v="25"/>
    <x v="1"/>
    <x v="4"/>
    <x v="0"/>
    <x v="1"/>
    <s v="Summer"/>
    <x v="2"/>
    <s v="Rural"/>
    <x v="0"/>
    <x v="5"/>
  </r>
  <r>
    <x v="25"/>
    <x v="2"/>
    <x v="4"/>
    <x v="1"/>
    <x v="0"/>
    <s v="Summer"/>
    <x v="2"/>
    <s v="Rural"/>
    <x v="0"/>
    <x v="5"/>
  </r>
  <r>
    <x v="25"/>
    <x v="3"/>
    <x v="4"/>
    <x v="1"/>
    <x v="0"/>
    <s v="Summer"/>
    <x v="2"/>
    <s v="Rural"/>
    <x v="0"/>
    <x v="5"/>
  </r>
  <r>
    <x v="25"/>
    <x v="1"/>
    <x v="4"/>
    <x v="1"/>
    <x v="0"/>
    <s v="Summer"/>
    <x v="2"/>
    <s v="Rural"/>
    <x v="0"/>
    <x v="5"/>
  </r>
  <r>
    <x v="25"/>
    <x v="2"/>
    <x v="4"/>
    <x v="0"/>
    <x v="1"/>
    <s v="Winter"/>
    <x v="2"/>
    <s v="Rural"/>
    <x v="0"/>
    <x v="5"/>
  </r>
  <r>
    <x v="25"/>
    <x v="3"/>
    <x v="4"/>
    <x v="0"/>
    <x v="1"/>
    <s v="Summer"/>
    <x v="1"/>
    <s v="Suburban"/>
    <x v="0"/>
    <x v="5"/>
  </r>
  <r>
    <x v="25"/>
    <x v="1"/>
    <x v="4"/>
    <x v="0"/>
    <x v="0"/>
    <s v="All Seasons"/>
    <x v="1"/>
    <s v="Urban"/>
    <x v="0"/>
    <x v="5"/>
  </r>
  <r>
    <x v="25"/>
    <x v="2"/>
    <x v="3"/>
    <x v="1"/>
    <x v="1"/>
    <s v="All Seasons"/>
    <x v="2"/>
    <s v="Urban"/>
    <x v="1"/>
    <x v="5"/>
  </r>
  <r>
    <x v="25"/>
    <x v="3"/>
    <x v="3"/>
    <x v="0"/>
    <x v="0"/>
    <s v="All Seasons"/>
    <x v="2"/>
    <s v="Urban"/>
    <x v="1"/>
    <x v="5"/>
  </r>
  <r>
    <x v="25"/>
    <x v="0"/>
    <x v="3"/>
    <x v="1"/>
    <x v="0"/>
    <s v="All Seasons"/>
    <x v="2"/>
    <s v="Urban"/>
    <x v="1"/>
    <x v="5"/>
  </r>
  <r>
    <x v="25"/>
    <x v="3"/>
    <x v="3"/>
    <x v="1"/>
    <x v="0"/>
    <s v="All Seasons"/>
    <x v="2"/>
    <s v="Urban"/>
    <x v="1"/>
    <x v="5"/>
  </r>
  <r>
    <x v="25"/>
    <x v="1"/>
    <x v="3"/>
    <x v="1"/>
    <x v="0"/>
    <s v="All Seasons"/>
    <x v="2"/>
    <s v="Urban"/>
    <x v="1"/>
    <x v="5"/>
  </r>
  <r>
    <x v="25"/>
    <x v="0"/>
    <x v="3"/>
    <x v="0"/>
    <x v="0"/>
    <s v="Summer"/>
    <x v="2"/>
    <s v="Urban"/>
    <x v="1"/>
    <x v="5"/>
  </r>
  <r>
    <x v="25"/>
    <x v="3"/>
    <x v="3"/>
    <x v="1"/>
    <x v="0"/>
    <s v="Summer"/>
    <x v="2"/>
    <s v="Urban"/>
    <x v="1"/>
    <x v="5"/>
  </r>
  <r>
    <x v="25"/>
    <x v="0"/>
    <x v="3"/>
    <x v="0"/>
    <x v="1"/>
    <s v="Winter"/>
    <x v="2"/>
    <s v="Urban"/>
    <x v="1"/>
    <x v="5"/>
  </r>
  <r>
    <x v="25"/>
    <x v="1"/>
    <x v="6"/>
    <x v="1"/>
    <x v="0"/>
    <s v="All Seasons"/>
    <x v="1"/>
    <s v="Rural"/>
    <x v="0"/>
    <x v="6"/>
  </r>
  <r>
    <x v="25"/>
    <x v="1"/>
    <x v="6"/>
    <x v="0"/>
    <x v="0"/>
    <s v="Summer"/>
    <x v="1"/>
    <s v="Rural"/>
    <x v="0"/>
    <x v="6"/>
  </r>
  <r>
    <x v="25"/>
    <x v="1"/>
    <x v="6"/>
    <x v="1"/>
    <x v="0"/>
    <s v="Winter"/>
    <x v="1"/>
    <s v="Rural"/>
    <x v="0"/>
    <x v="6"/>
  </r>
  <r>
    <x v="25"/>
    <x v="2"/>
    <x v="6"/>
    <x v="1"/>
    <x v="0"/>
    <s v="All Seasons"/>
    <x v="1"/>
    <s v="Suburban"/>
    <x v="0"/>
    <x v="6"/>
  </r>
  <r>
    <x v="25"/>
    <x v="3"/>
    <x v="6"/>
    <x v="1"/>
    <x v="0"/>
    <s v="All Seasons"/>
    <x v="1"/>
    <s v="Suburban"/>
    <x v="0"/>
    <x v="6"/>
  </r>
  <r>
    <x v="25"/>
    <x v="0"/>
    <x v="6"/>
    <x v="1"/>
    <x v="0"/>
    <s v="Summer"/>
    <x v="1"/>
    <s v="Suburban"/>
    <x v="0"/>
    <x v="6"/>
  </r>
  <r>
    <x v="25"/>
    <x v="0"/>
    <x v="6"/>
    <x v="1"/>
    <x v="0"/>
    <s v="Summer"/>
    <x v="1"/>
    <s v="Suburban"/>
    <x v="0"/>
    <x v="6"/>
  </r>
  <r>
    <x v="25"/>
    <x v="2"/>
    <x v="6"/>
    <x v="1"/>
    <x v="0"/>
    <s v="Summer"/>
    <x v="1"/>
    <s v="Suburban"/>
    <x v="0"/>
    <x v="6"/>
  </r>
  <r>
    <x v="25"/>
    <x v="1"/>
    <x v="6"/>
    <x v="1"/>
    <x v="0"/>
    <s v="Summer"/>
    <x v="1"/>
    <s v="Suburban"/>
    <x v="0"/>
    <x v="6"/>
  </r>
  <r>
    <x v="25"/>
    <x v="2"/>
    <x v="6"/>
    <x v="1"/>
    <x v="0"/>
    <s v="Winter"/>
    <x v="1"/>
    <s v="Suburban"/>
    <x v="0"/>
    <x v="6"/>
  </r>
  <r>
    <x v="25"/>
    <x v="1"/>
    <x v="6"/>
    <x v="1"/>
    <x v="0"/>
    <s v="Winter"/>
    <x v="1"/>
    <s v="Suburban"/>
    <x v="0"/>
    <x v="6"/>
  </r>
  <r>
    <x v="25"/>
    <x v="1"/>
    <x v="6"/>
    <x v="0"/>
    <x v="0"/>
    <s v="Summer"/>
    <x v="1"/>
    <s v="Urban"/>
    <x v="0"/>
    <x v="6"/>
  </r>
  <r>
    <x v="25"/>
    <x v="2"/>
    <x v="6"/>
    <x v="1"/>
    <x v="0"/>
    <s v="Summer"/>
    <x v="1"/>
    <s v="Urban"/>
    <x v="0"/>
    <x v="6"/>
  </r>
  <r>
    <x v="25"/>
    <x v="1"/>
    <x v="6"/>
    <x v="1"/>
    <x v="0"/>
    <s v="Winter"/>
    <x v="1"/>
    <s v="Urban"/>
    <x v="0"/>
    <x v="6"/>
  </r>
  <r>
    <x v="25"/>
    <x v="1"/>
    <x v="4"/>
    <x v="1"/>
    <x v="1"/>
    <s v="All Seasons"/>
    <x v="0"/>
    <s v="Rural"/>
    <x v="0"/>
    <x v="10"/>
  </r>
  <r>
    <x v="25"/>
    <x v="0"/>
    <x v="4"/>
    <x v="1"/>
    <x v="0"/>
    <s v="All Seasons"/>
    <x v="0"/>
    <s v="Rural"/>
    <x v="0"/>
    <x v="10"/>
  </r>
  <r>
    <x v="25"/>
    <x v="3"/>
    <x v="8"/>
    <x v="1"/>
    <x v="0"/>
    <s v="Summer"/>
    <x v="0"/>
    <s v="Rural"/>
    <x v="0"/>
    <x v="10"/>
  </r>
  <r>
    <x v="25"/>
    <x v="2"/>
    <x v="4"/>
    <x v="1"/>
    <x v="0"/>
    <s v="Summer"/>
    <x v="0"/>
    <s v="Rural"/>
    <x v="0"/>
    <x v="10"/>
  </r>
  <r>
    <x v="25"/>
    <x v="3"/>
    <x v="4"/>
    <x v="1"/>
    <x v="0"/>
    <s v="Summer"/>
    <x v="0"/>
    <s v="Rural"/>
    <x v="0"/>
    <x v="10"/>
  </r>
  <r>
    <x v="25"/>
    <x v="3"/>
    <x v="4"/>
    <x v="1"/>
    <x v="0"/>
    <s v="Winter"/>
    <x v="0"/>
    <s v="Rural"/>
    <x v="0"/>
    <x v="10"/>
  </r>
  <r>
    <x v="25"/>
    <x v="3"/>
    <x v="4"/>
    <x v="1"/>
    <x v="0"/>
    <s v="Winter"/>
    <x v="0"/>
    <s v="Rural"/>
    <x v="0"/>
    <x v="10"/>
  </r>
  <r>
    <x v="25"/>
    <x v="2"/>
    <x v="4"/>
    <x v="1"/>
    <x v="0"/>
    <s v="All Seasons"/>
    <x v="1"/>
    <s v="Rural"/>
    <x v="0"/>
    <x v="10"/>
  </r>
  <r>
    <x v="25"/>
    <x v="3"/>
    <x v="4"/>
    <x v="1"/>
    <x v="0"/>
    <s v="All Seasons"/>
    <x v="1"/>
    <s v="Rural"/>
    <x v="0"/>
    <x v="10"/>
  </r>
  <r>
    <x v="25"/>
    <x v="1"/>
    <x v="4"/>
    <x v="1"/>
    <x v="0"/>
    <s v="All Seasons"/>
    <x v="1"/>
    <s v="Rural"/>
    <x v="0"/>
    <x v="10"/>
  </r>
  <r>
    <x v="25"/>
    <x v="2"/>
    <x v="4"/>
    <x v="0"/>
    <x v="0"/>
    <s v="Summer"/>
    <x v="1"/>
    <s v="Rural"/>
    <x v="0"/>
    <x v="10"/>
  </r>
  <r>
    <x v="25"/>
    <x v="2"/>
    <x v="4"/>
    <x v="0"/>
    <x v="0"/>
    <s v="Summer"/>
    <x v="1"/>
    <s v="Rural"/>
    <x v="0"/>
    <x v="10"/>
  </r>
  <r>
    <x v="25"/>
    <x v="2"/>
    <x v="4"/>
    <x v="1"/>
    <x v="0"/>
    <s v="Summer"/>
    <x v="1"/>
    <s v="Rural"/>
    <x v="0"/>
    <x v="10"/>
  </r>
  <r>
    <x v="25"/>
    <x v="3"/>
    <x v="4"/>
    <x v="1"/>
    <x v="0"/>
    <s v="Summer"/>
    <x v="1"/>
    <s v="Rural"/>
    <x v="0"/>
    <x v="10"/>
  </r>
  <r>
    <x v="25"/>
    <x v="3"/>
    <x v="4"/>
    <x v="1"/>
    <x v="0"/>
    <s v="Summer"/>
    <x v="1"/>
    <s v="Rural"/>
    <x v="0"/>
    <x v="10"/>
  </r>
  <r>
    <x v="25"/>
    <x v="1"/>
    <x v="8"/>
    <x v="1"/>
    <x v="0"/>
    <s v="Winter"/>
    <x v="1"/>
    <s v="Rural"/>
    <x v="0"/>
    <x v="10"/>
  </r>
  <r>
    <x v="25"/>
    <x v="0"/>
    <x v="4"/>
    <x v="1"/>
    <x v="0"/>
    <s v="Winter"/>
    <x v="2"/>
    <s v="Suburban"/>
    <x v="0"/>
    <x v="10"/>
  </r>
  <r>
    <x v="25"/>
    <x v="0"/>
    <x v="4"/>
    <x v="0"/>
    <x v="0"/>
    <s v="All Seasons"/>
    <x v="0"/>
    <s v="Suburban"/>
    <x v="0"/>
    <x v="10"/>
  </r>
  <r>
    <x v="25"/>
    <x v="2"/>
    <x v="4"/>
    <x v="1"/>
    <x v="0"/>
    <s v="All Seasons"/>
    <x v="0"/>
    <s v="Suburban"/>
    <x v="0"/>
    <x v="10"/>
  </r>
  <r>
    <x v="25"/>
    <x v="3"/>
    <x v="4"/>
    <x v="1"/>
    <x v="0"/>
    <s v="All Seasons"/>
    <x v="0"/>
    <s v="Suburban"/>
    <x v="0"/>
    <x v="10"/>
  </r>
  <r>
    <x v="25"/>
    <x v="3"/>
    <x v="4"/>
    <x v="1"/>
    <x v="0"/>
    <s v="All Seasons"/>
    <x v="0"/>
    <s v="Suburban"/>
    <x v="0"/>
    <x v="10"/>
  </r>
  <r>
    <x v="25"/>
    <x v="3"/>
    <x v="4"/>
    <x v="1"/>
    <x v="0"/>
    <s v="Summer"/>
    <x v="0"/>
    <s v="Suburban"/>
    <x v="0"/>
    <x v="10"/>
  </r>
  <r>
    <x v="25"/>
    <x v="0"/>
    <x v="4"/>
    <x v="1"/>
    <x v="0"/>
    <s v="Winter"/>
    <x v="0"/>
    <s v="Suburban"/>
    <x v="0"/>
    <x v="10"/>
  </r>
  <r>
    <x v="25"/>
    <x v="0"/>
    <x v="4"/>
    <x v="1"/>
    <x v="0"/>
    <s v="Winter"/>
    <x v="0"/>
    <s v="Suburban"/>
    <x v="0"/>
    <x v="10"/>
  </r>
  <r>
    <x v="25"/>
    <x v="3"/>
    <x v="4"/>
    <x v="1"/>
    <x v="0"/>
    <s v="Winter"/>
    <x v="0"/>
    <s v="Suburban"/>
    <x v="0"/>
    <x v="10"/>
  </r>
  <r>
    <x v="25"/>
    <x v="2"/>
    <x v="4"/>
    <x v="0"/>
    <x v="1"/>
    <s v="All Seasons"/>
    <x v="1"/>
    <s v="Suburban"/>
    <x v="0"/>
    <x v="10"/>
  </r>
  <r>
    <x v="25"/>
    <x v="0"/>
    <x v="4"/>
    <x v="0"/>
    <x v="0"/>
    <s v="All Seasons"/>
    <x v="1"/>
    <s v="Suburban"/>
    <x v="0"/>
    <x v="10"/>
  </r>
  <r>
    <x v="25"/>
    <x v="0"/>
    <x v="4"/>
    <x v="0"/>
    <x v="0"/>
    <s v="All Seasons"/>
    <x v="1"/>
    <s v="Suburban"/>
    <x v="0"/>
    <x v="10"/>
  </r>
  <r>
    <x v="25"/>
    <x v="2"/>
    <x v="4"/>
    <x v="0"/>
    <x v="0"/>
    <s v="All Seasons"/>
    <x v="1"/>
    <s v="Suburban"/>
    <x v="0"/>
    <x v="10"/>
  </r>
  <r>
    <x v="25"/>
    <x v="3"/>
    <x v="4"/>
    <x v="1"/>
    <x v="0"/>
    <s v="All Seasons"/>
    <x v="1"/>
    <s v="Suburban"/>
    <x v="0"/>
    <x v="10"/>
  </r>
  <r>
    <x v="25"/>
    <x v="1"/>
    <x v="4"/>
    <x v="1"/>
    <x v="0"/>
    <s v="All Seasons"/>
    <x v="1"/>
    <s v="Suburban"/>
    <x v="0"/>
    <x v="10"/>
  </r>
  <r>
    <x v="25"/>
    <x v="1"/>
    <x v="4"/>
    <x v="1"/>
    <x v="0"/>
    <s v="All Seasons"/>
    <x v="1"/>
    <s v="Suburban"/>
    <x v="0"/>
    <x v="10"/>
  </r>
  <r>
    <x v="25"/>
    <x v="1"/>
    <x v="4"/>
    <x v="1"/>
    <x v="0"/>
    <s v="All Seasons"/>
    <x v="1"/>
    <s v="Suburban"/>
    <x v="0"/>
    <x v="10"/>
  </r>
  <r>
    <x v="25"/>
    <x v="1"/>
    <x v="4"/>
    <x v="0"/>
    <x v="1"/>
    <s v="Summer"/>
    <x v="1"/>
    <s v="Suburban"/>
    <x v="0"/>
    <x v="10"/>
  </r>
  <r>
    <x v="25"/>
    <x v="1"/>
    <x v="4"/>
    <x v="0"/>
    <x v="1"/>
    <s v="Summer"/>
    <x v="1"/>
    <s v="Suburban"/>
    <x v="0"/>
    <x v="10"/>
  </r>
  <r>
    <x v="25"/>
    <x v="1"/>
    <x v="4"/>
    <x v="0"/>
    <x v="1"/>
    <s v="Summer"/>
    <x v="1"/>
    <s v="Suburban"/>
    <x v="0"/>
    <x v="10"/>
  </r>
  <r>
    <x v="25"/>
    <x v="2"/>
    <x v="8"/>
    <x v="0"/>
    <x v="0"/>
    <s v="Summer"/>
    <x v="1"/>
    <s v="Suburban"/>
    <x v="0"/>
    <x v="10"/>
  </r>
  <r>
    <x v="25"/>
    <x v="2"/>
    <x v="4"/>
    <x v="1"/>
    <x v="0"/>
    <s v="Summer"/>
    <x v="1"/>
    <s v="Suburban"/>
    <x v="0"/>
    <x v="10"/>
  </r>
  <r>
    <x v="25"/>
    <x v="3"/>
    <x v="4"/>
    <x v="1"/>
    <x v="0"/>
    <s v="Summer"/>
    <x v="1"/>
    <s v="Suburban"/>
    <x v="0"/>
    <x v="10"/>
  </r>
  <r>
    <x v="25"/>
    <x v="1"/>
    <x v="4"/>
    <x v="1"/>
    <x v="0"/>
    <s v="Summer"/>
    <x v="1"/>
    <s v="Suburban"/>
    <x v="0"/>
    <x v="10"/>
  </r>
  <r>
    <x v="25"/>
    <x v="1"/>
    <x v="4"/>
    <x v="1"/>
    <x v="0"/>
    <s v="Summer"/>
    <x v="1"/>
    <s v="Suburban"/>
    <x v="0"/>
    <x v="10"/>
  </r>
  <r>
    <x v="25"/>
    <x v="2"/>
    <x v="4"/>
    <x v="0"/>
    <x v="1"/>
    <s v="Winter"/>
    <x v="1"/>
    <s v="Suburban"/>
    <x v="0"/>
    <x v="10"/>
  </r>
  <r>
    <x v="25"/>
    <x v="2"/>
    <x v="4"/>
    <x v="0"/>
    <x v="1"/>
    <s v="Winter"/>
    <x v="1"/>
    <s v="Suburban"/>
    <x v="0"/>
    <x v="10"/>
  </r>
  <r>
    <x v="25"/>
    <x v="1"/>
    <x v="4"/>
    <x v="0"/>
    <x v="1"/>
    <s v="Winter"/>
    <x v="1"/>
    <s v="Suburban"/>
    <x v="0"/>
    <x v="10"/>
  </r>
  <r>
    <x v="25"/>
    <x v="1"/>
    <x v="4"/>
    <x v="1"/>
    <x v="1"/>
    <s v="Winter"/>
    <x v="1"/>
    <s v="Suburban"/>
    <x v="0"/>
    <x v="10"/>
  </r>
  <r>
    <x v="25"/>
    <x v="1"/>
    <x v="4"/>
    <x v="1"/>
    <x v="1"/>
    <s v="Winter"/>
    <x v="1"/>
    <s v="Suburban"/>
    <x v="0"/>
    <x v="10"/>
  </r>
  <r>
    <x v="25"/>
    <x v="0"/>
    <x v="4"/>
    <x v="0"/>
    <x v="0"/>
    <s v="Winter"/>
    <x v="1"/>
    <s v="Suburban"/>
    <x v="0"/>
    <x v="10"/>
  </r>
  <r>
    <x v="25"/>
    <x v="1"/>
    <x v="4"/>
    <x v="0"/>
    <x v="0"/>
    <s v="Winter"/>
    <x v="1"/>
    <s v="Suburban"/>
    <x v="0"/>
    <x v="10"/>
  </r>
  <r>
    <x v="25"/>
    <x v="0"/>
    <x v="4"/>
    <x v="1"/>
    <x v="0"/>
    <s v="Winter"/>
    <x v="1"/>
    <s v="Suburban"/>
    <x v="0"/>
    <x v="10"/>
  </r>
  <r>
    <x v="25"/>
    <x v="2"/>
    <x v="4"/>
    <x v="1"/>
    <x v="0"/>
    <s v="Winter"/>
    <x v="1"/>
    <s v="Suburban"/>
    <x v="0"/>
    <x v="10"/>
  </r>
  <r>
    <x v="25"/>
    <x v="3"/>
    <x v="4"/>
    <x v="1"/>
    <x v="0"/>
    <s v="Winter"/>
    <x v="1"/>
    <s v="Suburban"/>
    <x v="0"/>
    <x v="10"/>
  </r>
  <r>
    <x v="25"/>
    <x v="2"/>
    <x v="4"/>
    <x v="0"/>
    <x v="0"/>
    <s v="All Seasons"/>
    <x v="0"/>
    <s v="Urban"/>
    <x v="0"/>
    <x v="10"/>
  </r>
  <r>
    <x v="25"/>
    <x v="1"/>
    <x v="4"/>
    <x v="0"/>
    <x v="0"/>
    <s v="All Seasons"/>
    <x v="0"/>
    <s v="Urban"/>
    <x v="0"/>
    <x v="10"/>
  </r>
  <r>
    <x v="25"/>
    <x v="2"/>
    <x v="4"/>
    <x v="1"/>
    <x v="0"/>
    <s v="All Seasons"/>
    <x v="0"/>
    <s v="Urban"/>
    <x v="0"/>
    <x v="10"/>
  </r>
  <r>
    <x v="25"/>
    <x v="1"/>
    <x v="4"/>
    <x v="1"/>
    <x v="0"/>
    <s v="All Seasons"/>
    <x v="0"/>
    <s v="Urban"/>
    <x v="0"/>
    <x v="10"/>
  </r>
  <r>
    <x v="25"/>
    <x v="2"/>
    <x v="4"/>
    <x v="1"/>
    <x v="0"/>
    <s v="Summer"/>
    <x v="0"/>
    <s v="Urban"/>
    <x v="0"/>
    <x v="10"/>
  </r>
  <r>
    <x v="25"/>
    <x v="2"/>
    <x v="4"/>
    <x v="0"/>
    <x v="1"/>
    <s v="Winter"/>
    <x v="0"/>
    <s v="Urban"/>
    <x v="0"/>
    <x v="10"/>
  </r>
  <r>
    <x v="25"/>
    <x v="2"/>
    <x v="4"/>
    <x v="1"/>
    <x v="1"/>
    <s v="Winter"/>
    <x v="0"/>
    <s v="Urban"/>
    <x v="0"/>
    <x v="10"/>
  </r>
  <r>
    <x v="25"/>
    <x v="1"/>
    <x v="4"/>
    <x v="1"/>
    <x v="1"/>
    <s v="Winter"/>
    <x v="0"/>
    <s v="Urban"/>
    <x v="0"/>
    <x v="10"/>
  </r>
  <r>
    <x v="25"/>
    <x v="1"/>
    <x v="4"/>
    <x v="0"/>
    <x v="0"/>
    <s v="All Seasons"/>
    <x v="1"/>
    <s v="Urban"/>
    <x v="0"/>
    <x v="10"/>
  </r>
  <r>
    <x v="25"/>
    <x v="1"/>
    <x v="4"/>
    <x v="0"/>
    <x v="0"/>
    <s v="All Seasons"/>
    <x v="1"/>
    <s v="Urban"/>
    <x v="0"/>
    <x v="10"/>
  </r>
  <r>
    <x v="25"/>
    <x v="1"/>
    <x v="4"/>
    <x v="0"/>
    <x v="0"/>
    <s v="All Seasons"/>
    <x v="1"/>
    <s v="Urban"/>
    <x v="0"/>
    <x v="10"/>
  </r>
  <r>
    <x v="25"/>
    <x v="2"/>
    <x v="8"/>
    <x v="1"/>
    <x v="0"/>
    <s v="All Seasons"/>
    <x v="1"/>
    <s v="Urban"/>
    <x v="0"/>
    <x v="10"/>
  </r>
  <r>
    <x v="25"/>
    <x v="2"/>
    <x v="4"/>
    <x v="1"/>
    <x v="0"/>
    <s v="All Seasons"/>
    <x v="1"/>
    <s v="Urban"/>
    <x v="0"/>
    <x v="10"/>
  </r>
  <r>
    <x v="25"/>
    <x v="2"/>
    <x v="4"/>
    <x v="1"/>
    <x v="0"/>
    <s v="All Seasons"/>
    <x v="1"/>
    <s v="Urban"/>
    <x v="0"/>
    <x v="10"/>
  </r>
  <r>
    <x v="25"/>
    <x v="1"/>
    <x v="4"/>
    <x v="1"/>
    <x v="0"/>
    <s v="All Seasons"/>
    <x v="1"/>
    <s v="Urban"/>
    <x v="0"/>
    <x v="10"/>
  </r>
  <r>
    <x v="25"/>
    <x v="2"/>
    <x v="4"/>
    <x v="0"/>
    <x v="1"/>
    <s v="Summer"/>
    <x v="1"/>
    <s v="Urban"/>
    <x v="0"/>
    <x v="10"/>
  </r>
  <r>
    <x v="25"/>
    <x v="1"/>
    <x v="8"/>
    <x v="1"/>
    <x v="0"/>
    <s v="Summer"/>
    <x v="1"/>
    <s v="Urban"/>
    <x v="0"/>
    <x v="10"/>
  </r>
  <r>
    <x v="25"/>
    <x v="2"/>
    <x v="4"/>
    <x v="1"/>
    <x v="0"/>
    <s v="Summer"/>
    <x v="1"/>
    <s v="Urban"/>
    <x v="0"/>
    <x v="10"/>
  </r>
  <r>
    <x v="25"/>
    <x v="3"/>
    <x v="4"/>
    <x v="1"/>
    <x v="0"/>
    <s v="Summer"/>
    <x v="1"/>
    <s v="Urban"/>
    <x v="0"/>
    <x v="10"/>
  </r>
  <r>
    <x v="25"/>
    <x v="3"/>
    <x v="4"/>
    <x v="1"/>
    <x v="0"/>
    <s v="Summer"/>
    <x v="1"/>
    <s v="Urban"/>
    <x v="0"/>
    <x v="10"/>
  </r>
  <r>
    <x v="25"/>
    <x v="1"/>
    <x v="4"/>
    <x v="1"/>
    <x v="1"/>
    <s v="Winter"/>
    <x v="1"/>
    <s v="Urban"/>
    <x v="0"/>
    <x v="10"/>
  </r>
  <r>
    <x v="25"/>
    <x v="1"/>
    <x v="4"/>
    <x v="0"/>
    <x v="0"/>
    <s v="Winter"/>
    <x v="1"/>
    <s v="Urban"/>
    <x v="0"/>
    <x v="10"/>
  </r>
  <r>
    <x v="25"/>
    <x v="1"/>
    <x v="4"/>
    <x v="0"/>
    <x v="0"/>
    <s v="Winter"/>
    <x v="1"/>
    <s v="Urban"/>
    <x v="0"/>
    <x v="10"/>
  </r>
  <r>
    <x v="25"/>
    <x v="3"/>
    <x v="8"/>
    <x v="1"/>
    <x v="0"/>
    <s v="Winter"/>
    <x v="1"/>
    <s v="Urban"/>
    <x v="0"/>
    <x v="10"/>
  </r>
  <r>
    <x v="25"/>
    <x v="2"/>
    <x v="4"/>
    <x v="1"/>
    <x v="0"/>
    <s v="Winter"/>
    <x v="1"/>
    <s v="Urban"/>
    <x v="0"/>
    <x v="10"/>
  </r>
  <r>
    <x v="25"/>
    <x v="3"/>
    <x v="4"/>
    <x v="1"/>
    <x v="0"/>
    <s v="Winter"/>
    <x v="1"/>
    <s v="Urban"/>
    <x v="0"/>
    <x v="10"/>
  </r>
  <r>
    <x v="25"/>
    <x v="1"/>
    <x v="4"/>
    <x v="1"/>
    <x v="0"/>
    <s v="Winter"/>
    <x v="1"/>
    <s v="Urban"/>
    <x v="0"/>
    <x v="10"/>
  </r>
  <r>
    <x v="25"/>
    <x v="1"/>
    <x v="4"/>
    <x v="1"/>
    <x v="0"/>
    <s v="Winter"/>
    <x v="1"/>
    <s v="Urban"/>
    <x v="0"/>
    <x v="10"/>
  </r>
  <r>
    <x v="25"/>
    <x v="2"/>
    <x v="4"/>
    <x v="0"/>
    <x v="0"/>
    <s v="All Seasons"/>
    <x v="1"/>
    <s v="Rural"/>
    <x v="0"/>
    <x v="15"/>
  </r>
  <r>
    <x v="25"/>
    <x v="1"/>
    <x v="4"/>
    <x v="0"/>
    <x v="1"/>
    <s v="Winter"/>
    <x v="1"/>
    <s v="Rural"/>
    <x v="0"/>
    <x v="15"/>
  </r>
  <r>
    <x v="25"/>
    <x v="1"/>
    <x v="4"/>
    <x v="0"/>
    <x v="0"/>
    <s v="Winter"/>
    <x v="1"/>
    <s v="Rural"/>
    <x v="0"/>
    <x v="15"/>
  </r>
  <r>
    <x v="25"/>
    <x v="2"/>
    <x v="4"/>
    <x v="1"/>
    <x v="0"/>
    <s v="Winter"/>
    <x v="1"/>
    <s v="Rural"/>
    <x v="0"/>
    <x v="15"/>
  </r>
  <r>
    <x v="25"/>
    <x v="1"/>
    <x v="4"/>
    <x v="1"/>
    <x v="0"/>
    <s v="Winter"/>
    <x v="1"/>
    <s v="Rural"/>
    <x v="0"/>
    <x v="15"/>
  </r>
  <r>
    <x v="25"/>
    <x v="1"/>
    <x v="4"/>
    <x v="1"/>
    <x v="0"/>
    <s v="Winter"/>
    <x v="1"/>
    <s v="Rural"/>
    <x v="0"/>
    <x v="15"/>
  </r>
  <r>
    <x v="25"/>
    <x v="0"/>
    <x v="4"/>
    <x v="0"/>
    <x v="1"/>
    <s v="All Seasons"/>
    <x v="1"/>
    <s v="Suburban"/>
    <x v="0"/>
    <x v="15"/>
  </r>
  <r>
    <x v="25"/>
    <x v="1"/>
    <x v="4"/>
    <x v="0"/>
    <x v="1"/>
    <s v="All Seasons"/>
    <x v="1"/>
    <s v="Suburban"/>
    <x v="0"/>
    <x v="15"/>
  </r>
  <r>
    <x v="25"/>
    <x v="0"/>
    <x v="4"/>
    <x v="1"/>
    <x v="0"/>
    <s v="All Seasons"/>
    <x v="1"/>
    <s v="Suburban"/>
    <x v="0"/>
    <x v="15"/>
  </r>
  <r>
    <x v="25"/>
    <x v="0"/>
    <x v="4"/>
    <x v="1"/>
    <x v="0"/>
    <s v="All Seasons"/>
    <x v="1"/>
    <s v="Suburban"/>
    <x v="0"/>
    <x v="15"/>
  </r>
  <r>
    <x v="25"/>
    <x v="2"/>
    <x v="4"/>
    <x v="1"/>
    <x v="0"/>
    <s v="All Seasons"/>
    <x v="1"/>
    <s v="Suburban"/>
    <x v="0"/>
    <x v="15"/>
  </r>
  <r>
    <x v="25"/>
    <x v="2"/>
    <x v="4"/>
    <x v="1"/>
    <x v="0"/>
    <s v="All Seasons"/>
    <x v="1"/>
    <s v="Suburban"/>
    <x v="0"/>
    <x v="15"/>
  </r>
  <r>
    <x v="25"/>
    <x v="3"/>
    <x v="4"/>
    <x v="0"/>
    <x v="0"/>
    <s v="Summer"/>
    <x v="1"/>
    <s v="Suburban"/>
    <x v="0"/>
    <x v="15"/>
  </r>
  <r>
    <x v="25"/>
    <x v="3"/>
    <x v="4"/>
    <x v="0"/>
    <x v="0"/>
    <s v="Summer"/>
    <x v="1"/>
    <s v="Suburban"/>
    <x v="0"/>
    <x v="15"/>
  </r>
  <r>
    <x v="25"/>
    <x v="0"/>
    <x v="4"/>
    <x v="1"/>
    <x v="0"/>
    <s v="Summer"/>
    <x v="1"/>
    <s v="Suburban"/>
    <x v="0"/>
    <x v="15"/>
  </r>
  <r>
    <x v="25"/>
    <x v="0"/>
    <x v="4"/>
    <x v="1"/>
    <x v="0"/>
    <s v="Summer"/>
    <x v="1"/>
    <s v="Suburban"/>
    <x v="0"/>
    <x v="15"/>
  </r>
  <r>
    <x v="25"/>
    <x v="2"/>
    <x v="4"/>
    <x v="1"/>
    <x v="0"/>
    <s v="Summer"/>
    <x v="1"/>
    <s v="Suburban"/>
    <x v="0"/>
    <x v="15"/>
  </r>
  <r>
    <x v="25"/>
    <x v="0"/>
    <x v="4"/>
    <x v="0"/>
    <x v="0"/>
    <s v="Winter"/>
    <x v="1"/>
    <s v="Suburban"/>
    <x v="0"/>
    <x v="15"/>
  </r>
  <r>
    <x v="25"/>
    <x v="3"/>
    <x v="4"/>
    <x v="1"/>
    <x v="0"/>
    <s v="Winter"/>
    <x v="1"/>
    <s v="Suburban"/>
    <x v="0"/>
    <x v="15"/>
  </r>
  <r>
    <x v="25"/>
    <x v="3"/>
    <x v="4"/>
    <x v="1"/>
    <x v="0"/>
    <s v="Winter"/>
    <x v="1"/>
    <s v="Suburban"/>
    <x v="0"/>
    <x v="15"/>
  </r>
  <r>
    <x v="25"/>
    <x v="3"/>
    <x v="4"/>
    <x v="1"/>
    <x v="0"/>
    <s v="Winter"/>
    <x v="1"/>
    <s v="Suburban"/>
    <x v="0"/>
    <x v="15"/>
  </r>
  <r>
    <x v="25"/>
    <x v="2"/>
    <x v="4"/>
    <x v="0"/>
    <x v="0"/>
    <s v="All Seasons"/>
    <x v="1"/>
    <s v="Urban"/>
    <x v="0"/>
    <x v="15"/>
  </r>
  <r>
    <x v="25"/>
    <x v="2"/>
    <x v="4"/>
    <x v="0"/>
    <x v="0"/>
    <s v="Summer"/>
    <x v="1"/>
    <s v="Urban"/>
    <x v="0"/>
    <x v="15"/>
  </r>
  <r>
    <x v="25"/>
    <x v="2"/>
    <x v="4"/>
    <x v="0"/>
    <x v="0"/>
    <s v="Summer"/>
    <x v="1"/>
    <s v="Urban"/>
    <x v="0"/>
    <x v="15"/>
  </r>
  <r>
    <x v="25"/>
    <x v="0"/>
    <x v="4"/>
    <x v="0"/>
    <x v="0"/>
    <s v="Winter"/>
    <x v="1"/>
    <s v="Urban"/>
    <x v="0"/>
    <x v="15"/>
  </r>
  <r>
    <x v="25"/>
    <x v="2"/>
    <x v="4"/>
    <x v="0"/>
    <x v="0"/>
    <s v="Winter"/>
    <x v="1"/>
    <s v="Urban"/>
    <x v="0"/>
    <x v="15"/>
  </r>
  <r>
    <x v="25"/>
    <x v="1"/>
    <x v="4"/>
    <x v="0"/>
    <x v="0"/>
    <s v="Winter"/>
    <x v="1"/>
    <s v="Urban"/>
    <x v="0"/>
    <x v="15"/>
  </r>
  <r>
    <x v="25"/>
    <x v="1"/>
    <x v="4"/>
    <x v="1"/>
    <x v="0"/>
    <s v="Winter"/>
    <x v="1"/>
    <s v="Urban"/>
    <x v="0"/>
    <x v="15"/>
  </r>
  <r>
    <x v="25"/>
    <x v="3"/>
    <x v="4"/>
    <x v="1"/>
    <x v="0"/>
    <s v="All Seasons"/>
    <x v="1"/>
    <s v="Rural"/>
    <x v="0"/>
    <x v="14"/>
  </r>
  <r>
    <x v="25"/>
    <x v="1"/>
    <x v="4"/>
    <x v="1"/>
    <x v="0"/>
    <s v="All Seasons"/>
    <x v="1"/>
    <s v="Rural"/>
    <x v="0"/>
    <x v="14"/>
  </r>
  <r>
    <x v="25"/>
    <x v="2"/>
    <x v="4"/>
    <x v="0"/>
    <x v="0"/>
    <s v="Summer"/>
    <x v="1"/>
    <s v="Rural"/>
    <x v="0"/>
    <x v="14"/>
  </r>
  <r>
    <x v="25"/>
    <x v="3"/>
    <x v="4"/>
    <x v="1"/>
    <x v="0"/>
    <s v="Summer"/>
    <x v="1"/>
    <s v="Rural"/>
    <x v="0"/>
    <x v="14"/>
  </r>
  <r>
    <x v="25"/>
    <x v="2"/>
    <x v="4"/>
    <x v="0"/>
    <x v="1"/>
    <s v="All Seasons"/>
    <x v="1"/>
    <s v="Suburban"/>
    <x v="0"/>
    <x v="14"/>
  </r>
  <r>
    <x v="25"/>
    <x v="2"/>
    <x v="4"/>
    <x v="1"/>
    <x v="1"/>
    <s v="All Seasons"/>
    <x v="1"/>
    <s v="Suburban"/>
    <x v="0"/>
    <x v="14"/>
  </r>
  <r>
    <x v="25"/>
    <x v="1"/>
    <x v="4"/>
    <x v="1"/>
    <x v="1"/>
    <s v="All Seasons"/>
    <x v="1"/>
    <s v="Suburban"/>
    <x v="0"/>
    <x v="14"/>
  </r>
  <r>
    <x v="25"/>
    <x v="2"/>
    <x v="4"/>
    <x v="1"/>
    <x v="0"/>
    <s v="All Seasons"/>
    <x v="1"/>
    <s v="Suburban"/>
    <x v="0"/>
    <x v="14"/>
  </r>
  <r>
    <x v="25"/>
    <x v="3"/>
    <x v="4"/>
    <x v="1"/>
    <x v="0"/>
    <s v="All Seasons"/>
    <x v="1"/>
    <s v="Suburban"/>
    <x v="0"/>
    <x v="14"/>
  </r>
  <r>
    <x v="25"/>
    <x v="3"/>
    <x v="4"/>
    <x v="1"/>
    <x v="0"/>
    <s v="All Seasons"/>
    <x v="1"/>
    <s v="Suburban"/>
    <x v="0"/>
    <x v="14"/>
  </r>
  <r>
    <x v="25"/>
    <x v="1"/>
    <x v="4"/>
    <x v="1"/>
    <x v="0"/>
    <s v="All Seasons"/>
    <x v="1"/>
    <s v="Suburban"/>
    <x v="0"/>
    <x v="14"/>
  </r>
  <r>
    <x v="25"/>
    <x v="1"/>
    <x v="4"/>
    <x v="1"/>
    <x v="0"/>
    <s v="All Seasons"/>
    <x v="1"/>
    <s v="Suburban"/>
    <x v="0"/>
    <x v="14"/>
  </r>
  <r>
    <x v="25"/>
    <x v="1"/>
    <x v="4"/>
    <x v="1"/>
    <x v="0"/>
    <s v="All Seasons"/>
    <x v="1"/>
    <s v="Suburban"/>
    <x v="0"/>
    <x v="14"/>
  </r>
  <r>
    <x v="25"/>
    <x v="1"/>
    <x v="4"/>
    <x v="0"/>
    <x v="1"/>
    <s v="Summer"/>
    <x v="1"/>
    <s v="Suburban"/>
    <x v="0"/>
    <x v="14"/>
  </r>
  <r>
    <x v="25"/>
    <x v="2"/>
    <x v="4"/>
    <x v="1"/>
    <x v="1"/>
    <s v="Summer"/>
    <x v="1"/>
    <s v="Suburban"/>
    <x v="0"/>
    <x v="14"/>
  </r>
  <r>
    <x v="25"/>
    <x v="2"/>
    <x v="4"/>
    <x v="1"/>
    <x v="1"/>
    <s v="Summer"/>
    <x v="1"/>
    <s v="Suburban"/>
    <x v="0"/>
    <x v="14"/>
  </r>
  <r>
    <x v="25"/>
    <x v="0"/>
    <x v="4"/>
    <x v="0"/>
    <x v="0"/>
    <s v="Summer"/>
    <x v="1"/>
    <s v="Suburban"/>
    <x v="0"/>
    <x v="14"/>
  </r>
  <r>
    <x v="25"/>
    <x v="0"/>
    <x v="4"/>
    <x v="0"/>
    <x v="0"/>
    <s v="Summer"/>
    <x v="1"/>
    <s v="Suburban"/>
    <x v="0"/>
    <x v="14"/>
  </r>
  <r>
    <x v="25"/>
    <x v="2"/>
    <x v="4"/>
    <x v="0"/>
    <x v="0"/>
    <s v="Summer"/>
    <x v="1"/>
    <s v="Suburban"/>
    <x v="0"/>
    <x v="14"/>
  </r>
  <r>
    <x v="25"/>
    <x v="3"/>
    <x v="4"/>
    <x v="0"/>
    <x v="0"/>
    <s v="Summer"/>
    <x v="1"/>
    <s v="Suburban"/>
    <x v="0"/>
    <x v="14"/>
  </r>
  <r>
    <x v="25"/>
    <x v="1"/>
    <x v="4"/>
    <x v="0"/>
    <x v="0"/>
    <s v="Summer"/>
    <x v="1"/>
    <s v="Suburban"/>
    <x v="0"/>
    <x v="14"/>
  </r>
  <r>
    <x v="25"/>
    <x v="3"/>
    <x v="4"/>
    <x v="1"/>
    <x v="0"/>
    <s v="Summer"/>
    <x v="1"/>
    <s v="Suburban"/>
    <x v="0"/>
    <x v="14"/>
  </r>
  <r>
    <x v="25"/>
    <x v="3"/>
    <x v="4"/>
    <x v="1"/>
    <x v="0"/>
    <s v="Summer"/>
    <x v="1"/>
    <s v="Suburban"/>
    <x v="0"/>
    <x v="14"/>
  </r>
  <r>
    <x v="25"/>
    <x v="1"/>
    <x v="4"/>
    <x v="1"/>
    <x v="0"/>
    <s v="Summer"/>
    <x v="1"/>
    <s v="Suburban"/>
    <x v="0"/>
    <x v="14"/>
  </r>
  <r>
    <x v="25"/>
    <x v="2"/>
    <x v="4"/>
    <x v="1"/>
    <x v="0"/>
    <s v="Winter"/>
    <x v="1"/>
    <s v="Suburban"/>
    <x v="0"/>
    <x v="14"/>
  </r>
  <r>
    <x v="25"/>
    <x v="2"/>
    <x v="4"/>
    <x v="1"/>
    <x v="0"/>
    <s v="Winter"/>
    <x v="1"/>
    <s v="Suburban"/>
    <x v="0"/>
    <x v="14"/>
  </r>
  <r>
    <x v="25"/>
    <x v="2"/>
    <x v="4"/>
    <x v="1"/>
    <x v="0"/>
    <s v="Winter"/>
    <x v="1"/>
    <s v="Suburban"/>
    <x v="0"/>
    <x v="14"/>
  </r>
  <r>
    <x v="25"/>
    <x v="2"/>
    <x v="4"/>
    <x v="1"/>
    <x v="0"/>
    <s v="Winter"/>
    <x v="1"/>
    <s v="Suburban"/>
    <x v="0"/>
    <x v="14"/>
  </r>
  <r>
    <x v="25"/>
    <x v="3"/>
    <x v="4"/>
    <x v="1"/>
    <x v="0"/>
    <s v="Winter"/>
    <x v="1"/>
    <s v="Suburban"/>
    <x v="0"/>
    <x v="14"/>
  </r>
  <r>
    <x v="25"/>
    <x v="3"/>
    <x v="4"/>
    <x v="1"/>
    <x v="0"/>
    <s v="Winter"/>
    <x v="1"/>
    <s v="Suburban"/>
    <x v="0"/>
    <x v="14"/>
  </r>
  <r>
    <x v="25"/>
    <x v="3"/>
    <x v="4"/>
    <x v="1"/>
    <x v="0"/>
    <s v="Winter"/>
    <x v="1"/>
    <s v="Suburban"/>
    <x v="0"/>
    <x v="14"/>
  </r>
  <r>
    <x v="25"/>
    <x v="1"/>
    <x v="4"/>
    <x v="1"/>
    <x v="0"/>
    <s v="Winter"/>
    <x v="1"/>
    <s v="Suburban"/>
    <x v="0"/>
    <x v="14"/>
  </r>
  <r>
    <x v="25"/>
    <x v="1"/>
    <x v="4"/>
    <x v="1"/>
    <x v="0"/>
    <s v="Winter"/>
    <x v="1"/>
    <s v="Suburban"/>
    <x v="0"/>
    <x v="14"/>
  </r>
  <r>
    <x v="25"/>
    <x v="2"/>
    <x v="4"/>
    <x v="0"/>
    <x v="0"/>
    <s v="All Seasons"/>
    <x v="1"/>
    <s v="Urban"/>
    <x v="0"/>
    <x v="14"/>
  </r>
  <r>
    <x v="25"/>
    <x v="2"/>
    <x v="4"/>
    <x v="1"/>
    <x v="0"/>
    <s v="All Seasons"/>
    <x v="1"/>
    <s v="Urban"/>
    <x v="0"/>
    <x v="14"/>
  </r>
  <r>
    <x v="25"/>
    <x v="2"/>
    <x v="4"/>
    <x v="1"/>
    <x v="0"/>
    <s v="All Seasons"/>
    <x v="1"/>
    <s v="Urban"/>
    <x v="0"/>
    <x v="14"/>
  </r>
  <r>
    <x v="25"/>
    <x v="3"/>
    <x v="4"/>
    <x v="1"/>
    <x v="0"/>
    <s v="All Seasons"/>
    <x v="1"/>
    <s v="Urban"/>
    <x v="0"/>
    <x v="14"/>
  </r>
  <r>
    <x v="25"/>
    <x v="3"/>
    <x v="4"/>
    <x v="1"/>
    <x v="0"/>
    <s v="All Seasons"/>
    <x v="1"/>
    <s v="Urban"/>
    <x v="0"/>
    <x v="14"/>
  </r>
  <r>
    <x v="25"/>
    <x v="1"/>
    <x v="4"/>
    <x v="1"/>
    <x v="0"/>
    <s v="All Seasons"/>
    <x v="1"/>
    <s v="Urban"/>
    <x v="0"/>
    <x v="14"/>
  </r>
  <r>
    <x v="25"/>
    <x v="1"/>
    <x v="4"/>
    <x v="1"/>
    <x v="0"/>
    <s v="All Seasons"/>
    <x v="1"/>
    <s v="Urban"/>
    <x v="0"/>
    <x v="14"/>
  </r>
  <r>
    <x v="25"/>
    <x v="1"/>
    <x v="4"/>
    <x v="0"/>
    <x v="0"/>
    <s v="Summer"/>
    <x v="1"/>
    <s v="Urban"/>
    <x v="0"/>
    <x v="14"/>
  </r>
  <r>
    <x v="25"/>
    <x v="0"/>
    <x v="4"/>
    <x v="1"/>
    <x v="0"/>
    <s v="Summer"/>
    <x v="1"/>
    <s v="Urban"/>
    <x v="0"/>
    <x v="14"/>
  </r>
  <r>
    <x v="25"/>
    <x v="2"/>
    <x v="4"/>
    <x v="1"/>
    <x v="0"/>
    <s v="Summer"/>
    <x v="1"/>
    <s v="Urban"/>
    <x v="0"/>
    <x v="14"/>
  </r>
  <r>
    <x v="25"/>
    <x v="2"/>
    <x v="4"/>
    <x v="1"/>
    <x v="0"/>
    <s v="Summer"/>
    <x v="1"/>
    <s v="Urban"/>
    <x v="0"/>
    <x v="14"/>
  </r>
  <r>
    <x v="25"/>
    <x v="2"/>
    <x v="4"/>
    <x v="1"/>
    <x v="0"/>
    <s v="Summer"/>
    <x v="1"/>
    <s v="Urban"/>
    <x v="0"/>
    <x v="14"/>
  </r>
  <r>
    <x v="25"/>
    <x v="3"/>
    <x v="4"/>
    <x v="1"/>
    <x v="0"/>
    <s v="Summer"/>
    <x v="1"/>
    <s v="Urban"/>
    <x v="0"/>
    <x v="14"/>
  </r>
  <r>
    <x v="25"/>
    <x v="2"/>
    <x v="4"/>
    <x v="0"/>
    <x v="0"/>
    <s v="Winter"/>
    <x v="1"/>
    <s v="Urban"/>
    <x v="0"/>
    <x v="14"/>
  </r>
  <r>
    <x v="25"/>
    <x v="2"/>
    <x v="4"/>
    <x v="0"/>
    <x v="0"/>
    <s v="Winter"/>
    <x v="1"/>
    <s v="Urban"/>
    <x v="0"/>
    <x v="14"/>
  </r>
  <r>
    <x v="25"/>
    <x v="2"/>
    <x v="4"/>
    <x v="0"/>
    <x v="0"/>
    <s v="Winter"/>
    <x v="1"/>
    <s v="Urban"/>
    <x v="0"/>
    <x v="14"/>
  </r>
  <r>
    <x v="25"/>
    <x v="2"/>
    <x v="4"/>
    <x v="0"/>
    <x v="0"/>
    <s v="Winter"/>
    <x v="1"/>
    <s v="Urban"/>
    <x v="0"/>
    <x v="14"/>
  </r>
  <r>
    <x v="25"/>
    <x v="1"/>
    <x v="4"/>
    <x v="0"/>
    <x v="0"/>
    <s v="Winter"/>
    <x v="1"/>
    <s v="Urban"/>
    <x v="0"/>
    <x v="14"/>
  </r>
  <r>
    <x v="25"/>
    <x v="1"/>
    <x v="4"/>
    <x v="0"/>
    <x v="0"/>
    <s v="Winter"/>
    <x v="1"/>
    <s v="Urban"/>
    <x v="0"/>
    <x v="14"/>
  </r>
  <r>
    <x v="25"/>
    <x v="1"/>
    <x v="4"/>
    <x v="0"/>
    <x v="0"/>
    <s v="Winter"/>
    <x v="1"/>
    <s v="Urban"/>
    <x v="0"/>
    <x v="14"/>
  </r>
  <r>
    <x v="25"/>
    <x v="0"/>
    <x v="4"/>
    <x v="1"/>
    <x v="0"/>
    <s v="Winter"/>
    <x v="1"/>
    <s v="Urban"/>
    <x v="0"/>
    <x v="14"/>
  </r>
  <r>
    <x v="25"/>
    <x v="2"/>
    <x v="4"/>
    <x v="1"/>
    <x v="0"/>
    <s v="Winter"/>
    <x v="1"/>
    <s v="Urban"/>
    <x v="0"/>
    <x v="14"/>
  </r>
  <r>
    <x v="25"/>
    <x v="2"/>
    <x v="4"/>
    <x v="1"/>
    <x v="0"/>
    <s v="Winter"/>
    <x v="1"/>
    <s v="Urban"/>
    <x v="0"/>
    <x v="14"/>
  </r>
  <r>
    <x v="25"/>
    <x v="3"/>
    <x v="4"/>
    <x v="1"/>
    <x v="0"/>
    <s v="Winter"/>
    <x v="1"/>
    <s v="Urban"/>
    <x v="0"/>
    <x v="14"/>
  </r>
  <r>
    <x v="25"/>
    <x v="1"/>
    <x v="4"/>
    <x v="1"/>
    <x v="0"/>
    <s v="Winter"/>
    <x v="1"/>
    <s v="Urban"/>
    <x v="0"/>
    <x v="14"/>
  </r>
  <r>
    <x v="26"/>
    <x v="0"/>
    <x v="19"/>
    <x v="1"/>
    <x v="0"/>
    <s v="Summer"/>
    <x v="1"/>
    <s v="Suburban"/>
    <x v="2"/>
    <x v="19"/>
  </r>
  <r>
    <x v="26"/>
    <x v="3"/>
    <x v="19"/>
    <x v="1"/>
    <x v="0"/>
    <s v="Summer"/>
    <x v="1"/>
    <s v="Suburban"/>
    <x v="2"/>
    <x v="19"/>
  </r>
  <r>
    <x v="26"/>
    <x v="2"/>
    <x v="19"/>
    <x v="1"/>
    <x v="0"/>
    <s v="Winter"/>
    <x v="1"/>
    <s v="Suburban"/>
    <x v="2"/>
    <x v="19"/>
  </r>
  <r>
    <x v="26"/>
    <x v="3"/>
    <x v="19"/>
    <x v="1"/>
    <x v="0"/>
    <s v="Winter"/>
    <x v="1"/>
    <s v="Suburban"/>
    <x v="2"/>
    <x v="19"/>
  </r>
  <r>
    <x v="26"/>
    <x v="1"/>
    <x v="19"/>
    <x v="0"/>
    <x v="0"/>
    <s v="Winter"/>
    <x v="1"/>
    <s v="Urban"/>
    <x v="2"/>
    <x v="19"/>
  </r>
  <r>
    <x v="27"/>
    <x v="1"/>
    <x v="20"/>
    <x v="0"/>
    <x v="0"/>
    <s v="All Seasons"/>
    <x v="1"/>
    <s v="Rural"/>
    <x v="2"/>
    <x v="20"/>
  </r>
  <r>
    <x v="27"/>
    <x v="1"/>
    <x v="20"/>
    <x v="0"/>
    <x v="1"/>
    <s v="Summer"/>
    <x v="1"/>
    <s v="Suburban"/>
    <x v="2"/>
    <x v="20"/>
  </r>
  <r>
    <x v="27"/>
    <x v="1"/>
    <x v="20"/>
    <x v="1"/>
    <x v="0"/>
    <s v="Summer"/>
    <x v="1"/>
    <s v="Suburban"/>
    <x v="2"/>
    <x v="20"/>
  </r>
  <r>
    <x v="27"/>
    <x v="3"/>
    <x v="20"/>
    <x v="0"/>
    <x v="0"/>
    <s v="Winter"/>
    <x v="1"/>
    <s v="Suburban"/>
    <x v="2"/>
    <x v="20"/>
  </r>
  <r>
    <x v="27"/>
    <x v="3"/>
    <x v="20"/>
    <x v="1"/>
    <x v="0"/>
    <s v="Winter"/>
    <x v="1"/>
    <s v="Suburban"/>
    <x v="2"/>
    <x v="20"/>
  </r>
  <r>
    <x v="27"/>
    <x v="2"/>
    <x v="20"/>
    <x v="0"/>
    <x v="0"/>
    <s v="Summer"/>
    <x v="1"/>
    <s v="Urban"/>
    <x v="2"/>
    <x v="20"/>
  </r>
  <r>
    <x v="27"/>
    <x v="0"/>
    <x v="20"/>
    <x v="0"/>
    <x v="0"/>
    <s v="Winter"/>
    <x v="1"/>
    <s v="Urban"/>
    <x v="2"/>
    <x v="20"/>
  </r>
  <r>
    <x v="28"/>
    <x v="1"/>
    <x v="21"/>
    <x v="0"/>
    <x v="0"/>
    <s v="All Seasons"/>
    <x v="2"/>
    <s v="Urban"/>
    <x v="2"/>
    <x v="16"/>
  </r>
  <r>
    <x v="28"/>
    <x v="2"/>
    <x v="21"/>
    <x v="1"/>
    <x v="0"/>
    <s v="Summer"/>
    <x v="2"/>
    <s v="Urban"/>
    <x v="2"/>
    <x v="16"/>
  </r>
  <r>
    <x v="28"/>
    <x v="2"/>
    <x v="21"/>
    <x v="1"/>
    <x v="0"/>
    <s v="Winter"/>
    <x v="2"/>
    <s v="Urban"/>
    <x v="2"/>
    <x v="16"/>
  </r>
  <r>
    <x v="28"/>
    <x v="3"/>
    <x v="21"/>
    <x v="1"/>
    <x v="0"/>
    <s v="Winter"/>
    <x v="2"/>
    <s v="Urban"/>
    <x v="2"/>
    <x v="16"/>
  </r>
  <r>
    <x v="29"/>
    <x v="1"/>
    <x v="21"/>
    <x v="1"/>
    <x v="0"/>
    <s v="Winter"/>
    <x v="1"/>
    <s v="Suburban"/>
    <x v="2"/>
    <x v="4"/>
  </r>
  <r>
    <x v="30"/>
    <x v="2"/>
    <x v="22"/>
    <x v="0"/>
    <x v="0"/>
    <s v="Winter"/>
    <x v="1"/>
    <s v="Rural"/>
    <x v="0"/>
    <x v="21"/>
  </r>
  <r>
    <x v="30"/>
    <x v="0"/>
    <x v="22"/>
    <x v="0"/>
    <x v="0"/>
    <s v="Winter"/>
    <x v="1"/>
    <s v="Suburban"/>
    <x v="0"/>
    <x v="21"/>
  </r>
  <r>
    <x v="30"/>
    <x v="1"/>
    <x v="22"/>
    <x v="0"/>
    <x v="0"/>
    <s v="All Seasons"/>
    <x v="1"/>
    <s v="Rural"/>
    <x v="2"/>
    <x v="21"/>
  </r>
  <r>
    <x v="30"/>
    <x v="1"/>
    <x v="22"/>
    <x v="0"/>
    <x v="0"/>
    <s v="Summer"/>
    <x v="1"/>
    <s v="Rural"/>
    <x v="2"/>
    <x v="21"/>
  </r>
  <r>
    <x v="30"/>
    <x v="1"/>
    <x v="22"/>
    <x v="0"/>
    <x v="0"/>
    <s v="Winter"/>
    <x v="1"/>
    <s v="Rural"/>
    <x v="2"/>
    <x v="21"/>
  </r>
  <r>
    <x v="30"/>
    <x v="3"/>
    <x v="22"/>
    <x v="1"/>
    <x v="0"/>
    <s v="Winter"/>
    <x v="1"/>
    <s v="Rural"/>
    <x v="2"/>
    <x v="21"/>
  </r>
  <r>
    <x v="30"/>
    <x v="2"/>
    <x v="22"/>
    <x v="1"/>
    <x v="0"/>
    <s v="All Seasons"/>
    <x v="1"/>
    <s v="Suburban"/>
    <x v="2"/>
    <x v="21"/>
  </r>
  <r>
    <x v="30"/>
    <x v="3"/>
    <x v="22"/>
    <x v="1"/>
    <x v="0"/>
    <s v="All Seasons"/>
    <x v="1"/>
    <s v="Suburban"/>
    <x v="2"/>
    <x v="21"/>
  </r>
  <r>
    <x v="30"/>
    <x v="1"/>
    <x v="22"/>
    <x v="1"/>
    <x v="0"/>
    <s v="All Seasons"/>
    <x v="1"/>
    <s v="Suburban"/>
    <x v="2"/>
    <x v="21"/>
  </r>
  <r>
    <x v="30"/>
    <x v="2"/>
    <x v="22"/>
    <x v="0"/>
    <x v="1"/>
    <s v="Summer"/>
    <x v="1"/>
    <s v="Suburban"/>
    <x v="2"/>
    <x v="21"/>
  </r>
  <r>
    <x v="30"/>
    <x v="1"/>
    <x v="22"/>
    <x v="1"/>
    <x v="1"/>
    <s v="Summer"/>
    <x v="1"/>
    <s v="Suburban"/>
    <x v="2"/>
    <x v="21"/>
  </r>
  <r>
    <x v="30"/>
    <x v="0"/>
    <x v="22"/>
    <x v="1"/>
    <x v="0"/>
    <s v="Summer"/>
    <x v="1"/>
    <s v="Suburban"/>
    <x v="2"/>
    <x v="21"/>
  </r>
  <r>
    <x v="30"/>
    <x v="2"/>
    <x v="22"/>
    <x v="1"/>
    <x v="0"/>
    <s v="Summer"/>
    <x v="1"/>
    <s v="Suburban"/>
    <x v="2"/>
    <x v="21"/>
  </r>
  <r>
    <x v="30"/>
    <x v="0"/>
    <x v="22"/>
    <x v="0"/>
    <x v="0"/>
    <s v="Winter"/>
    <x v="1"/>
    <s v="Suburban"/>
    <x v="2"/>
    <x v="21"/>
  </r>
  <r>
    <x v="30"/>
    <x v="3"/>
    <x v="22"/>
    <x v="1"/>
    <x v="0"/>
    <s v="Winter"/>
    <x v="1"/>
    <s v="Suburban"/>
    <x v="2"/>
    <x v="21"/>
  </r>
  <r>
    <x v="30"/>
    <x v="1"/>
    <x v="22"/>
    <x v="0"/>
    <x v="1"/>
    <s v="All Seasons"/>
    <x v="1"/>
    <s v="Urban"/>
    <x v="2"/>
    <x v="21"/>
  </r>
  <r>
    <x v="30"/>
    <x v="2"/>
    <x v="22"/>
    <x v="0"/>
    <x v="0"/>
    <s v="Summer"/>
    <x v="1"/>
    <s v="Urban"/>
    <x v="2"/>
    <x v="21"/>
  </r>
  <r>
    <x v="30"/>
    <x v="1"/>
    <x v="22"/>
    <x v="0"/>
    <x v="0"/>
    <s v="Summer"/>
    <x v="1"/>
    <s v="Urban"/>
    <x v="2"/>
    <x v="21"/>
  </r>
  <r>
    <x v="30"/>
    <x v="0"/>
    <x v="22"/>
    <x v="1"/>
    <x v="0"/>
    <s v="Summer"/>
    <x v="1"/>
    <s v="Urban"/>
    <x v="2"/>
    <x v="21"/>
  </r>
  <r>
    <x v="30"/>
    <x v="1"/>
    <x v="22"/>
    <x v="1"/>
    <x v="0"/>
    <s v="Summer"/>
    <x v="1"/>
    <s v="Urban"/>
    <x v="2"/>
    <x v="21"/>
  </r>
  <r>
    <x v="30"/>
    <x v="1"/>
    <x v="22"/>
    <x v="0"/>
    <x v="0"/>
    <s v="Winter"/>
    <x v="1"/>
    <s v="Urban"/>
    <x v="2"/>
    <x v="21"/>
  </r>
  <r>
    <x v="30"/>
    <x v="1"/>
    <x v="22"/>
    <x v="1"/>
    <x v="0"/>
    <s v="Winter"/>
    <x v="1"/>
    <s v="Urban"/>
    <x v="2"/>
    <x v="21"/>
  </r>
  <r>
    <x v="30"/>
    <x v="1"/>
    <x v="22"/>
    <x v="1"/>
    <x v="0"/>
    <s v="Winter"/>
    <x v="1"/>
    <s v="Urban"/>
    <x v="2"/>
    <x v="21"/>
  </r>
  <r>
    <x v="31"/>
    <x v="0"/>
    <x v="23"/>
    <x v="0"/>
    <x v="0"/>
    <s v="Winter"/>
    <x v="1"/>
    <s v="Suburban"/>
    <x v="0"/>
    <x v="22"/>
  </r>
  <r>
    <x v="31"/>
    <x v="3"/>
    <x v="23"/>
    <x v="1"/>
    <x v="0"/>
    <s v="All Seasons"/>
    <x v="1"/>
    <s v="Suburban"/>
    <x v="1"/>
    <x v="6"/>
  </r>
  <r>
    <x v="31"/>
    <x v="2"/>
    <x v="23"/>
    <x v="0"/>
    <x v="1"/>
    <s v="Winter"/>
    <x v="1"/>
    <s v="Suburban"/>
    <x v="1"/>
    <x v="6"/>
  </r>
  <r>
    <x v="31"/>
    <x v="1"/>
    <x v="23"/>
    <x v="0"/>
    <x v="0"/>
    <s v="Winter"/>
    <x v="1"/>
    <s v="Suburban"/>
    <x v="1"/>
    <x v="6"/>
  </r>
  <r>
    <x v="31"/>
    <x v="0"/>
    <x v="23"/>
    <x v="1"/>
    <x v="0"/>
    <s v="Winter"/>
    <x v="1"/>
    <s v="Suburban"/>
    <x v="1"/>
    <x v="6"/>
  </r>
  <r>
    <x v="31"/>
    <x v="2"/>
    <x v="23"/>
    <x v="1"/>
    <x v="0"/>
    <s v="Winter"/>
    <x v="1"/>
    <s v="Suburban"/>
    <x v="1"/>
    <x v="6"/>
  </r>
  <r>
    <x v="31"/>
    <x v="1"/>
    <x v="23"/>
    <x v="1"/>
    <x v="0"/>
    <s v="Winter"/>
    <x v="1"/>
    <s v="Suburban"/>
    <x v="1"/>
    <x v="6"/>
  </r>
  <r>
    <x v="31"/>
    <x v="2"/>
    <x v="23"/>
    <x v="0"/>
    <x v="0"/>
    <s v="All Seasons"/>
    <x v="1"/>
    <s v="Urban"/>
    <x v="1"/>
    <x v="6"/>
  </r>
  <r>
    <x v="31"/>
    <x v="2"/>
    <x v="23"/>
    <x v="1"/>
    <x v="0"/>
    <s v="All Seasons"/>
    <x v="1"/>
    <s v="Urban"/>
    <x v="1"/>
    <x v="6"/>
  </r>
  <r>
    <x v="31"/>
    <x v="3"/>
    <x v="23"/>
    <x v="1"/>
    <x v="0"/>
    <s v="All Seasons"/>
    <x v="1"/>
    <s v="Urban"/>
    <x v="1"/>
    <x v="6"/>
  </r>
  <r>
    <x v="31"/>
    <x v="2"/>
    <x v="23"/>
    <x v="0"/>
    <x v="0"/>
    <s v="Summer"/>
    <x v="1"/>
    <s v="Urban"/>
    <x v="1"/>
    <x v="6"/>
  </r>
  <r>
    <x v="31"/>
    <x v="1"/>
    <x v="23"/>
    <x v="1"/>
    <x v="0"/>
    <s v="Summer"/>
    <x v="1"/>
    <s v="Urban"/>
    <x v="1"/>
    <x v="6"/>
  </r>
  <r>
    <x v="31"/>
    <x v="2"/>
    <x v="23"/>
    <x v="1"/>
    <x v="0"/>
    <s v="Winter"/>
    <x v="1"/>
    <s v="Urban"/>
    <x v="1"/>
    <x v="6"/>
  </r>
  <r>
    <x v="32"/>
    <x v="3"/>
    <x v="24"/>
    <x v="0"/>
    <x v="0"/>
    <s v="Summer"/>
    <x v="2"/>
    <s v="Suburban"/>
    <x v="2"/>
    <x v="23"/>
  </r>
  <r>
    <x v="32"/>
    <x v="0"/>
    <x v="24"/>
    <x v="1"/>
    <x v="0"/>
    <s v="All Seasons"/>
    <x v="2"/>
    <s v="Suburban"/>
    <x v="2"/>
    <x v="21"/>
  </r>
  <r>
    <x v="32"/>
    <x v="2"/>
    <x v="24"/>
    <x v="1"/>
    <x v="1"/>
    <s v="Winter"/>
    <x v="2"/>
    <s v="Suburban"/>
    <x v="2"/>
    <x v="21"/>
  </r>
  <r>
    <x v="32"/>
    <x v="0"/>
    <x v="24"/>
    <x v="1"/>
    <x v="0"/>
    <s v="All Seasons"/>
    <x v="2"/>
    <s v="Suburban"/>
    <x v="2"/>
    <x v="24"/>
  </r>
  <r>
    <x v="32"/>
    <x v="3"/>
    <x v="24"/>
    <x v="1"/>
    <x v="0"/>
    <s v="All Seasons"/>
    <x v="2"/>
    <s v="Suburban"/>
    <x v="2"/>
    <x v="24"/>
  </r>
  <r>
    <x v="32"/>
    <x v="3"/>
    <x v="24"/>
    <x v="1"/>
    <x v="0"/>
    <s v="All Seasons"/>
    <x v="2"/>
    <s v="Suburban"/>
    <x v="2"/>
    <x v="24"/>
  </r>
  <r>
    <x v="32"/>
    <x v="2"/>
    <x v="24"/>
    <x v="1"/>
    <x v="0"/>
    <s v="Summer"/>
    <x v="2"/>
    <s v="Suburban"/>
    <x v="2"/>
    <x v="24"/>
  </r>
  <r>
    <x v="33"/>
    <x v="1"/>
    <x v="25"/>
    <x v="1"/>
    <x v="1"/>
    <s v="All Seasons"/>
    <x v="1"/>
    <s v="Suburban"/>
    <x v="2"/>
    <x v="12"/>
  </r>
  <r>
    <x v="33"/>
    <x v="3"/>
    <x v="18"/>
    <x v="1"/>
    <x v="0"/>
    <s v="All Seasons"/>
    <x v="1"/>
    <s v="Suburban"/>
    <x v="2"/>
    <x v="12"/>
  </r>
  <r>
    <x v="33"/>
    <x v="1"/>
    <x v="18"/>
    <x v="1"/>
    <x v="0"/>
    <s v="All Seasons"/>
    <x v="1"/>
    <s v="Urban"/>
    <x v="2"/>
    <x v="12"/>
  </r>
  <r>
    <x v="33"/>
    <x v="1"/>
    <x v="18"/>
    <x v="1"/>
    <x v="0"/>
    <s v="All Seasons"/>
    <x v="1"/>
    <s v="Urban"/>
    <x v="2"/>
    <x v="12"/>
  </r>
  <r>
    <x v="33"/>
    <x v="2"/>
    <x v="18"/>
    <x v="0"/>
    <x v="0"/>
    <s v="Summer"/>
    <x v="1"/>
    <s v="Urban"/>
    <x v="2"/>
    <x v="12"/>
  </r>
  <r>
    <x v="33"/>
    <x v="2"/>
    <x v="18"/>
    <x v="0"/>
    <x v="0"/>
    <s v="Summer"/>
    <x v="1"/>
    <s v="Urban"/>
    <x v="2"/>
    <x v="12"/>
  </r>
  <r>
    <x v="33"/>
    <x v="1"/>
    <x v="18"/>
    <x v="1"/>
    <x v="0"/>
    <s v="Summer"/>
    <x v="1"/>
    <s v="Urban"/>
    <x v="2"/>
    <x v="12"/>
  </r>
  <r>
    <x v="34"/>
    <x v="0"/>
    <x v="4"/>
    <x v="1"/>
    <x v="0"/>
    <s v="All Seasons"/>
    <x v="0"/>
    <s v="Rural"/>
    <x v="0"/>
    <x v="5"/>
  </r>
  <r>
    <x v="34"/>
    <x v="3"/>
    <x v="4"/>
    <x v="1"/>
    <x v="0"/>
    <s v="All Seasons"/>
    <x v="0"/>
    <s v="Rural"/>
    <x v="0"/>
    <x v="5"/>
  </r>
  <r>
    <x v="34"/>
    <x v="3"/>
    <x v="4"/>
    <x v="1"/>
    <x v="0"/>
    <s v="All Seasons"/>
    <x v="0"/>
    <s v="Rural"/>
    <x v="0"/>
    <x v="5"/>
  </r>
  <r>
    <x v="34"/>
    <x v="0"/>
    <x v="4"/>
    <x v="1"/>
    <x v="0"/>
    <s v="Summer"/>
    <x v="0"/>
    <s v="Rural"/>
    <x v="0"/>
    <x v="5"/>
  </r>
  <r>
    <x v="34"/>
    <x v="3"/>
    <x v="4"/>
    <x v="1"/>
    <x v="0"/>
    <s v="Winter"/>
    <x v="0"/>
    <s v="Rural"/>
    <x v="0"/>
    <x v="5"/>
  </r>
  <r>
    <x v="34"/>
    <x v="2"/>
    <x v="4"/>
    <x v="0"/>
    <x v="0"/>
    <s v="Summer"/>
    <x v="0"/>
    <s v="Suburban"/>
    <x v="0"/>
    <x v="5"/>
  </r>
  <r>
    <x v="34"/>
    <x v="0"/>
    <x v="4"/>
    <x v="1"/>
    <x v="0"/>
    <s v="All Seasons"/>
    <x v="0"/>
    <s v="Urban"/>
    <x v="0"/>
    <x v="5"/>
  </r>
  <r>
    <x v="34"/>
    <x v="3"/>
    <x v="4"/>
    <x v="1"/>
    <x v="0"/>
    <s v="All Seasons"/>
    <x v="0"/>
    <s v="Urban"/>
    <x v="0"/>
    <x v="5"/>
  </r>
  <r>
    <x v="34"/>
    <x v="2"/>
    <x v="4"/>
    <x v="1"/>
    <x v="1"/>
    <s v="Summer"/>
    <x v="0"/>
    <s v="Urban"/>
    <x v="0"/>
    <x v="5"/>
  </r>
  <r>
    <x v="34"/>
    <x v="0"/>
    <x v="4"/>
    <x v="0"/>
    <x v="0"/>
    <s v="Summer"/>
    <x v="0"/>
    <s v="Urban"/>
    <x v="0"/>
    <x v="5"/>
  </r>
  <r>
    <x v="34"/>
    <x v="2"/>
    <x v="4"/>
    <x v="1"/>
    <x v="0"/>
    <s v="Summer"/>
    <x v="0"/>
    <s v="Urban"/>
    <x v="0"/>
    <x v="5"/>
  </r>
  <r>
    <x v="34"/>
    <x v="2"/>
    <x v="4"/>
    <x v="1"/>
    <x v="1"/>
    <s v="Winter"/>
    <x v="0"/>
    <s v="Urban"/>
    <x v="0"/>
    <x v="5"/>
  </r>
  <r>
    <x v="35"/>
    <x v="0"/>
    <x v="26"/>
    <x v="1"/>
    <x v="0"/>
    <s v="All Seasons"/>
    <x v="1"/>
    <s v="Rural"/>
    <x v="0"/>
    <x v="17"/>
  </r>
  <r>
    <x v="35"/>
    <x v="1"/>
    <x v="26"/>
    <x v="0"/>
    <x v="0"/>
    <s v="All Seasons"/>
    <x v="1"/>
    <s v="Suburban"/>
    <x v="0"/>
    <x v="17"/>
  </r>
  <r>
    <x v="35"/>
    <x v="0"/>
    <x v="26"/>
    <x v="1"/>
    <x v="0"/>
    <s v="All Seasons"/>
    <x v="1"/>
    <s v="Suburban"/>
    <x v="0"/>
    <x v="17"/>
  </r>
  <r>
    <x v="35"/>
    <x v="0"/>
    <x v="26"/>
    <x v="1"/>
    <x v="0"/>
    <s v="All Seasons"/>
    <x v="1"/>
    <s v="Suburban"/>
    <x v="0"/>
    <x v="17"/>
  </r>
  <r>
    <x v="35"/>
    <x v="0"/>
    <x v="26"/>
    <x v="0"/>
    <x v="0"/>
    <s v="Summer"/>
    <x v="1"/>
    <s v="Suburban"/>
    <x v="0"/>
    <x v="17"/>
  </r>
  <r>
    <x v="35"/>
    <x v="3"/>
    <x v="26"/>
    <x v="0"/>
    <x v="0"/>
    <s v="Summer"/>
    <x v="1"/>
    <s v="Suburban"/>
    <x v="0"/>
    <x v="17"/>
  </r>
  <r>
    <x v="35"/>
    <x v="3"/>
    <x v="26"/>
    <x v="0"/>
    <x v="0"/>
    <s v="Summer"/>
    <x v="1"/>
    <s v="Suburban"/>
    <x v="0"/>
    <x v="17"/>
  </r>
  <r>
    <x v="35"/>
    <x v="3"/>
    <x v="26"/>
    <x v="0"/>
    <x v="0"/>
    <s v="Summer"/>
    <x v="1"/>
    <s v="Suburban"/>
    <x v="0"/>
    <x v="17"/>
  </r>
  <r>
    <x v="35"/>
    <x v="1"/>
    <x v="26"/>
    <x v="0"/>
    <x v="0"/>
    <s v="Summer"/>
    <x v="1"/>
    <s v="Suburban"/>
    <x v="0"/>
    <x v="17"/>
  </r>
  <r>
    <x v="35"/>
    <x v="0"/>
    <x v="26"/>
    <x v="1"/>
    <x v="0"/>
    <s v="Summer"/>
    <x v="1"/>
    <s v="Suburban"/>
    <x v="0"/>
    <x v="17"/>
  </r>
  <r>
    <x v="35"/>
    <x v="2"/>
    <x v="26"/>
    <x v="1"/>
    <x v="0"/>
    <s v="Winter"/>
    <x v="1"/>
    <s v="Suburban"/>
    <x v="0"/>
    <x v="17"/>
  </r>
  <r>
    <x v="35"/>
    <x v="2"/>
    <x v="26"/>
    <x v="1"/>
    <x v="0"/>
    <s v="All Seasons"/>
    <x v="1"/>
    <s v="Urban"/>
    <x v="0"/>
    <x v="17"/>
  </r>
  <r>
    <x v="35"/>
    <x v="1"/>
    <x v="26"/>
    <x v="0"/>
    <x v="0"/>
    <s v="Summer"/>
    <x v="1"/>
    <s v="Urban"/>
    <x v="0"/>
    <x v="17"/>
  </r>
  <r>
    <x v="35"/>
    <x v="1"/>
    <x v="26"/>
    <x v="0"/>
    <x v="0"/>
    <s v="Winter"/>
    <x v="1"/>
    <s v="Urban"/>
    <x v="0"/>
    <x v="17"/>
  </r>
  <r>
    <x v="35"/>
    <x v="2"/>
    <x v="26"/>
    <x v="1"/>
    <x v="0"/>
    <s v="Winter"/>
    <x v="1"/>
    <s v="Urban"/>
    <x v="0"/>
    <x v="17"/>
  </r>
  <r>
    <x v="35"/>
    <x v="3"/>
    <x v="26"/>
    <x v="1"/>
    <x v="0"/>
    <s v="Winter"/>
    <x v="1"/>
    <s v="Urban"/>
    <x v="0"/>
    <x v="17"/>
  </r>
  <r>
    <x v="36"/>
    <x v="3"/>
    <x v="27"/>
    <x v="1"/>
    <x v="0"/>
    <s v="Winter"/>
    <x v="2"/>
    <s v="Suburban"/>
    <x v="2"/>
    <x v="21"/>
  </r>
  <r>
    <x v="36"/>
    <x v="0"/>
    <x v="27"/>
    <x v="1"/>
    <x v="0"/>
    <s v="All Seasons"/>
    <x v="2"/>
    <s v="Urban"/>
    <x v="2"/>
    <x v="21"/>
  </r>
  <r>
    <x v="36"/>
    <x v="0"/>
    <x v="27"/>
    <x v="0"/>
    <x v="0"/>
    <s v="Summer"/>
    <x v="2"/>
    <s v="Urban"/>
    <x v="2"/>
    <x v="21"/>
  </r>
  <r>
    <x v="36"/>
    <x v="0"/>
    <x v="27"/>
    <x v="1"/>
    <x v="0"/>
    <s v="Summer"/>
    <x v="2"/>
    <s v="Urban"/>
    <x v="2"/>
    <x v="21"/>
  </r>
  <r>
    <x v="36"/>
    <x v="3"/>
    <x v="27"/>
    <x v="1"/>
    <x v="0"/>
    <s v="Summer"/>
    <x v="2"/>
    <s v="Urban"/>
    <x v="2"/>
    <x v="21"/>
  </r>
  <r>
    <x v="36"/>
    <x v="2"/>
    <x v="27"/>
    <x v="0"/>
    <x v="1"/>
    <s v="Winter"/>
    <x v="2"/>
    <s v="Urban"/>
    <x v="2"/>
    <x v="21"/>
  </r>
  <r>
    <x v="36"/>
    <x v="2"/>
    <x v="27"/>
    <x v="1"/>
    <x v="0"/>
    <s v="Winter"/>
    <x v="2"/>
    <s v="Urban"/>
    <x v="2"/>
    <x v="21"/>
  </r>
  <r>
    <x v="37"/>
    <x v="3"/>
    <x v="28"/>
    <x v="0"/>
    <x v="0"/>
    <s v="All Seasons"/>
    <x v="0"/>
    <s v="Rural"/>
    <x v="0"/>
    <x v="25"/>
  </r>
  <r>
    <x v="37"/>
    <x v="2"/>
    <x v="28"/>
    <x v="1"/>
    <x v="0"/>
    <s v="Summer"/>
    <x v="0"/>
    <s v="Rural"/>
    <x v="0"/>
    <x v="25"/>
  </r>
  <r>
    <x v="37"/>
    <x v="2"/>
    <x v="28"/>
    <x v="1"/>
    <x v="0"/>
    <s v="Summer"/>
    <x v="0"/>
    <s v="Rural"/>
    <x v="0"/>
    <x v="25"/>
  </r>
  <r>
    <x v="37"/>
    <x v="1"/>
    <x v="28"/>
    <x v="0"/>
    <x v="0"/>
    <s v="Winter"/>
    <x v="0"/>
    <s v="Rural"/>
    <x v="0"/>
    <x v="25"/>
  </r>
  <r>
    <x v="37"/>
    <x v="3"/>
    <x v="28"/>
    <x v="1"/>
    <x v="0"/>
    <s v="Winter"/>
    <x v="0"/>
    <s v="Rural"/>
    <x v="0"/>
    <x v="25"/>
  </r>
  <r>
    <x v="37"/>
    <x v="1"/>
    <x v="28"/>
    <x v="1"/>
    <x v="0"/>
    <s v="Winter"/>
    <x v="0"/>
    <s v="Rural"/>
    <x v="0"/>
    <x v="25"/>
  </r>
  <r>
    <x v="37"/>
    <x v="2"/>
    <x v="28"/>
    <x v="1"/>
    <x v="0"/>
    <s v="Summer"/>
    <x v="0"/>
    <s v="Suburban"/>
    <x v="0"/>
    <x v="25"/>
  </r>
  <r>
    <x v="37"/>
    <x v="2"/>
    <x v="28"/>
    <x v="1"/>
    <x v="0"/>
    <s v="Summer"/>
    <x v="0"/>
    <s v="Suburban"/>
    <x v="0"/>
    <x v="25"/>
  </r>
  <r>
    <x v="37"/>
    <x v="2"/>
    <x v="28"/>
    <x v="1"/>
    <x v="0"/>
    <s v="All Seasons"/>
    <x v="0"/>
    <s v="Urban"/>
    <x v="0"/>
    <x v="25"/>
  </r>
  <r>
    <x v="37"/>
    <x v="2"/>
    <x v="28"/>
    <x v="1"/>
    <x v="0"/>
    <s v="Winter"/>
    <x v="0"/>
    <s v="Urban"/>
    <x v="0"/>
    <x v="25"/>
  </r>
  <r>
    <x v="38"/>
    <x v="0"/>
    <x v="29"/>
    <x v="0"/>
    <x v="0"/>
    <s v="All Seasons"/>
    <x v="0"/>
    <s v="Rural"/>
    <x v="0"/>
    <x v="12"/>
  </r>
  <r>
    <x v="38"/>
    <x v="0"/>
    <x v="29"/>
    <x v="1"/>
    <x v="0"/>
    <s v="All Seasons"/>
    <x v="0"/>
    <s v="Rural"/>
    <x v="0"/>
    <x v="12"/>
  </r>
  <r>
    <x v="38"/>
    <x v="0"/>
    <x v="29"/>
    <x v="1"/>
    <x v="0"/>
    <s v="All Seasons"/>
    <x v="0"/>
    <s v="Rural"/>
    <x v="0"/>
    <x v="12"/>
  </r>
  <r>
    <x v="38"/>
    <x v="0"/>
    <x v="29"/>
    <x v="1"/>
    <x v="0"/>
    <s v="All Seasons"/>
    <x v="0"/>
    <s v="Rural"/>
    <x v="0"/>
    <x v="12"/>
  </r>
  <r>
    <x v="38"/>
    <x v="3"/>
    <x v="29"/>
    <x v="1"/>
    <x v="0"/>
    <s v="All Seasons"/>
    <x v="0"/>
    <s v="Rural"/>
    <x v="0"/>
    <x v="12"/>
  </r>
  <r>
    <x v="38"/>
    <x v="1"/>
    <x v="29"/>
    <x v="1"/>
    <x v="1"/>
    <s v="Summer"/>
    <x v="0"/>
    <s v="Rural"/>
    <x v="0"/>
    <x v="12"/>
  </r>
  <r>
    <x v="38"/>
    <x v="0"/>
    <x v="29"/>
    <x v="0"/>
    <x v="0"/>
    <s v="Summer"/>
    <x v="0"/>
    <s v="Rural"/>
    <x v="0"/>
    <x v="12"/>
  </r>
  <r>
    <x v="38"/>
    <x v="1"/>
    <x v="29"/>
    <x v="0"/>
    <x v="0"/>
    <s v="Summer"/>
    <x v="0"/>
    <s v="Rural"/>
    <x v="0"/>
    <x v="12"/>
  </r>
  <r>
    <x v="38"/>
    <x v="0"/>
    <x v="29"/>
    <x v="0"/>
    <x v="0"/>
    <s v="Winter"/>
    <x v="0"/>
    <s v="Rural"/>
    <x v="0"/>
    <x v="12"/>
  </r>
  <r>
    <x v="38"/>
    <x v="0"/>
    <x v="29"/>
    <x v="0"/>
    <x v="0"/>
    <s v="Winter"/>
    <x v="0"/>
    <s v="Rural"/>
    <x v="0"/>
    <x v="12"/>
  </r>
  <r>
    <x v="38"/>
    <x v="0"/>
    <x v="29"/>
    <x v="1"/>
    <x v="0"/>
    <s v="All Seasons"/>
    <x v="0"/>
    <s v="Suburban"/>
    <x v="0"/>
    <x v="12"/>
  </r>
  <r>
    <x v="38"/>
    <x v="3"/>
    <x v="29"/>
    <x v="1"/>
    <x v="0"/>
    <s v="All Seasons"/>
    <x v="0"/>
    <s v="Suburban"/>
    <x v="0"/>
    <x v="12"/>
  </r>
  <r>
    <x v="38"/>
    <x v="0"/>
    <x v="29"/>
    <x v="0"/>
    <x v="0"/>
    <s v="Summer"/>
    <x v="0"/>
    <s v="Suburban"/>
    <x v="0"/>
    <x v="12"/>
  </r>
  <r>
    <x v="38"/>
    <x v="3"/>
    <x v="29"/>
    <x v="0"/>
    <x v="0"/>
    <s v="All Seasons"/>
    <x v="0"/>
    <s v="Urban"/>
    <x v="0"/>
    <x v="12"/>
  </r>
  <r>
    <x v="38"/>
    <x v="0"/>
    <x v="29"/>
    <x v="1"/>
    <x v="0"/>
    <s v="All Seasons"/>
    <x v="0"/>
    <s v="Urban"/>
    <x v="0"/>
    <x v="12"/>
  </r>
  <r>
    <x v="38"/>
    <x v="0"/>
    <x v="29"/>
    <x v="1"/>
    <x v="0"/>
    <s v="All Seasons"/>
    <x v="0"/>
    <s v="Urban"/>
    <x v="0"/>
    <x v="12"/>
  </r>
  <r>
    <x v="38"/>
    <x v="0"/>
    <x v="29"/>
    <x v="1"/>
    <x v="0"/>
    <s v="All Seasons"/>
    <x v="0"/>
    <s v="Urban"/>
    <x v="0"/>
    <x v="12"/>
  </r>
  <r>
    <x v="38"/>
    <x v="3"/>
    <x v="29"/>
    <x v="1"/>
    <x v="0"/>
    <s v="All Seasons"/>
    <x v="0"/>
    <s v="Urban"/>
    <x v="0"/>
    <x v="12"/>
  </r>
  <r>
    <x v="38"/>
    <x v="1"/>
    <x v="29"/>
    <x v="1"/>
    <x v="0"/>
    <s v="All Seasons"/>
    <x v="0"/>
    <s v="Urban"/>
    <x v="0"/>
    <x v="12"/>
  </r>
  <r>
    <x v="38"/>
    <x v="0"/>
    <x v="29"/>
    <x v="0"/>
    <x v="0"/>
    <s v="Summer"/>
    <x v="0"/>
    <s v="Urban"/>
    <x v="0"/>
    <x v="12"/>
  </r>
  <r>
    <x v="38"/>
    <x v="0"/>
    <x v="29"/>
    <x v="1"/>
    <x v="0"/>
    <s v="Summer"/>
    <x v="0"/>
    <s v="Urban"/>
    <x v="0"/>
    <x v="12"/>
  </r>
  <r>
    <x v="38"/>
    <x v="3"/>
    <x v="29"/>
    <x v="1"/>
    <x v="0"/>
    <s v="Summer"/>
    <x v="0"/>
    <s v="Urban"/>
    <x v="0"/>
    <x v="12"/>
  </r>
  <r>
    <x v="38"/>
    <x v="0"/>
    <x v="29"/>
    <x v="0"/>
    <x v="0"/>
    <s v="Winter"/>
    <x v="0"/>
    <s v="Urban"/>
    <x v="0"/>
    <x v="12"/>
  </r>
  <r>
    <x v="38"/>
    <x v="3"/>
    <x v="29"/>
    <x v="1"/>
    <x v="0"/>
    <s v="Winter"/>
    <x v="0"/>
    <s v="Urban"/>
    <x v="0"/>
    <x v="12"/>
  </r>
  <r>
    <x v="38"/>
    <x v="0"/>
    <x v="29"/>
    <x v="1"/>
    <x v="0"/>
    <s v="Winter"/>
    <x v="0"/>
    <s v="Urban"/>
    <x v="0"/>
    <x v="19"/>
  </r>
  <r>
    <x v="39"/>
    <x v="4"/>
    <x v="30"/>
    <x v="2"/>
    <x v="2"/>
    <m/>
    <x v="3"/>
    <m/>
    <x v="3"/>
    <x v="26"/>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83">
  <r>
    <x v="0"/>
    <n v="310"/>
    <x v="0"/>
    <x v="0"/>
    <s v="Refrigerated"/>
    <s v="Regular"/>
    <s v="All Seasons"/>
    <x v="0"/>
    <x v="0"/>
    <s v="Low"/>
    <x v="0"/>
  </r>
  <r>
    <x v="0"/>
    <n v="400"/>
    <x v="1"/>
    <x v="1"/>
    <s v="Room Temperature"/>
    <s v="Regular"/>
    <s v="Winter"/>
    <x v="0"/>
    <x v="1"/>
    <s v="High"/>
    <x v="1"/>
  </r>
  <r>
    <x v="1"/>
    <n v="302"/>
    <x v="1"/>
    <x v="2"/>
    <s v="Refrigerated"/>
    <s v="Regular"/>
    <s v="Summer"/>
    <x v="0"/>
    <x v="1"/>
    <s v="Low"/>
    <x v="2"/>
  </r>
  <r>
    <x v="0"/>
    <n v="491"/>
    <x v="1"/>
    <x v="3"/>
    <s v="Refrigerated"/>
    <s v="Regular"/>
    <s v="All Seasons"/>
    <x v="1"/>
    <x v="2"/>
    <s v="High"/>
    <x v="3"/>
  </r>
  <r>
    <x v="0"/>
    <n v="300"/>
    <x v="0"/>
    <x v="4"/>
    <s v="Refrigerated"/>
    <s v="Regular"/>
    <s v="Winter"/>
    <x v="1"/>
    <x v="0"/>
    <s v="Moderate"/>
    <x v="0"/>
  </r>
  <r>
    <x v="0"/>
    <n v="302"/>
    <x v="1"/>
    <x v="2"/>
    <s v="Refrigerated"/>
    <s v="Regular"/>
    <s v="Summer"/>
    <x v="0"/>
    <x v="1"/>
    <s v="Low"/>
    <x v="2"/>
  </r>
  <r>
    <x v="0"/>
    <n v="240"/>
    <x v="2"/>
    <x v="0"/>
    <s v="Refrigerated"/>
    <s v="Regular"/>
    <s v="Winter"/>
    <x v="2"/>
    <x v="0"/>
    <s v="Low"/>
    <x v="4"/>
  </r>
  <r>
    <x v="0"/>
    <n v="300"/>
    <x v="2"/>
    <x v="4"/>
    <s v="Refrigerated"/>
    <s v="Regular"/>
    <s v="Summer"/>
    <x v="1"/>
    <x v="2"/>
    <s v="Moderate"/>
    <x v="0"/>
  </r>
  <r>
    <x v="2"/>
    <n v="320"/>
    <x v="0"/>
    <x v="4"/>
    <s v="Refrigerated"/>
    <s v="Regular"/>
    <s v="All Seasons"/>
    <x v="0"/>
    <x v="0"/>
    <s v="High"/>
    <x v="5"/>
  </r>
  <r>
    <x v="0"/>
    <n v="400"/>
    <x v="0"/>
    <x v="1"/>
    <s v="Refrigerated"/>
    <s v="Occasional"/>
    <s v="Winter"/>
    <x v="1"/>
    <x v="0"/>
    <s v="High"/>
    <x v="1"/>
  </r>
  <r>
    <x v="2"/>
    <n v="320"/>
    <x v="2"/>
    <x v="4"/>
    <s v="Room Temperature"/>
    <s v="Regular"/>
    <s v="Summer"/>
    <x v="0"/>
    <x v="2"/>
    <s v="High"/>
    <x v="6"/>
  </r>
  <r>
    <x v="0"/>
    <n v="302"/>
    <x v="1"/>
    <x v="2"/>
    <s v="Room Temperature"/>
    <s v="Regular"/>
    <s v="Winter"/>
    <x v="0"/>
    <x v="1"/>
    <s v="Low"/>
    <x v="2"/>
  </r>
  <r>
    <x v="0"/>
    <n v="400"/>
    <x v="2"/>
    <x v="1"/>
    <s v="Refrigerated"/>
    <s v="Occasional"/>
    <s v="Summer"/>
    <x v="2"/>
    <x v="0"/>
    <s v="Low"/>
    <x v="0"/>
  </r>
  <r>
    <x v="0"/>
    <n v="250"/>
    <x v="3"/>
    <x v="5"/>
    <s v="Room Temperature"/>
    <s v="Regular"/>
    <s v="Winter"/>
    <x v="0"/>
    <x v="0"/>
    <s v="Low"/>
    <x v="7"/>
  </r>
  <r>
    <x v="2"/>
    <n v="267"/>
    <x v="0"/>
    <x v="6"/>
    <s v="Refrigerated"/>
    <s v="Regular"/>
    <s v="Winter"/>
    <x v="2"/>
    <x v="0"/>
    <s v="Low"/>
    <x v="8"/>
  </r>
  <r>
    <x v="0"/>
    <n v="350"/>
    <x v="2"/>
    <x v="0"/>
    <s v="Refrigerated"/>
    <s v="Regular"/>
    <s v="Winter"/>
    <x v="2"/>
    <x v="1"/>
    <s v="High"/>
    <x v="1"/>
  </r>
  <r>
    <x v="2"/>
    <n v="300"/>
    <x v="1"/>
    <x v="4"/>
    <s v="Room Temperature"/>
    <s v="Regular"/>
    <s v="Winter"/>
    <x v="1"/>
    <x v="1"/>
    <s v="Low"/>
    <x v="4"/>
  </r>
  <r>
    <x v="2"/>
    <n v="380"/>
    <x v="2"/>
    <x v="1"/>
    <s v="Room Temperature"/>
    <s v="Regular"/>
    <s v="Winter"/>
    <x v="2"/>
    <x v="2"/>
    <s v="High"/>
    <x v="6"/>
  </r>
  <r>
    <x v="2"/>
    <n v="300"/>
    <x v="1"/>
    <x v="0"/>
    <s v="Refrigerated"/>
    <s v="Regular"/>
    <s v="All Seasons"/>
    <x v="1"/>
    <x v="1"/>
    <s v="Low"/>
    <x v="0"/>
  </r>
  <r>
    <x v="0"/>
    <n v="220"/>
    <x v="3"/>
    <x v="7"/>
    <s v="Room Temperature"/>
    <s v="Regular"/>
    <s v="Winter"/>
    <x v="0"/>
    <x v="1"/>
    <s v="Low"/>
    <x v="7"/>
  </r>
  <r>
    <x v="0"/>
    <n v="220"/>
    <x v="0"/>
    <x v="0"/>
    <s v="Room Temperature"/>
    <s v="Regular"/>
    <s v="Winter"/>
    <x v="1"/>
    <x v="0"/>
    <s v="Moderate"/>
    <x v="9"/>
  </r>
  <r>
    <x v="1"/>
    <n v="220"/>
    <x v="0"/>
    <x v="7"/>
    <s v="Refrigerated"/>
    <s v="Regular"/>
    <s v="Winter"/>
    <x v="1"/>
    <x v="1"/>
    <s v="Low"/>
    <x v="10"/>
  </r>
  <r>
    <x v="0"/>
    <n v="350"/>
    <x v="0"/>
    <x v="0"/>
    <s v="Refrigerated"/>
    <s v="Regular"/>
    <s v="Summer"/>
    <x v="2"/>
    <x v="0"/>
    <s v="High"/>
    <x v="6"/>
  </r>
  <r>
    <x v="2"/>
    <n v="400"/>
    <x v="2"/>
    <x v="1"/>
    <s v="Refrigerated"/>
    <s v="Regular"/>
    <s v="Winter"/>
    <x v="2"/>
    <x v="0"/>
    <s v="High"/>
    <x v="1"/>
  </r>
  <r>
    <x v="0"/>
    <n v="320"/>
    <x v="2"/>
    <x v="4"/>
    <s v="Refrigerated"/>
    <s v="Regular"/>
    <s v="Winter"/>
    <x v="1"/>
    <x v="1"/>
    <s v="Moderate"/>
    <x v="0"/>
  </r>
  <r>
    <x v="2"/>
    <n v="400"/>
    <x v="2"/>
    <x v="1"/>
    <s v="Refrigerated"/>
    <s v="Regular"/>
    <s v="All Seasons"/>
    <x v="1"/>
    <x v="0"/>
    <s v="High"/>
    <x v="1"/>
  </r>
  <r>
    <x v="3"/>
    <n v="320"/>
    <x v="0"/>
    <x v="4"/>
    <s v="Room Temperature"/>
    <s v="Regular"/>
    <s v="Summer"/>
    <x v="0"/>
    <x v="2"/>
    <s v="High"/>
    <x v="6"/>
  </r>
  <r>
    <x v="0"/>
    <n v="400"/>
    <x v="1"/>
    <x v="1"/>
    <s v="Room Temperature"/>
    <s v="Regular"/>
    <s v="Winter"/>
    <x v="1"/>
    <x v="1"/>
    <s v="High"/>
    <x v="1"/>
  </r>
  <r>
    <x v="0"/>
    <n v="208"/>
    <x v="2"/>
    <x v="8"/>
    <s v="Refrigerated"/>
    <s v="Regular"/>
    <s v="Summer"/>
    <x v="2"/>
    <x v="2"/>
    <s v="Moderate"/>
    <x v="11"/>
  </r>
  <r>
    <x v="0"/>
    <n v="280"/>
    <x v="1"/>
    <x v="5"/>
    <s v="Room Temperature"/>
    <s v="Regular"/>
    <s v="Winter"/>
    <x v="1"/>
    <x v="2"/>
    <s v="Moderate"/>
    <x v="4"/>
  </r>
  <r>
    <x v="0"/>
    <n v="380"/>
    <x v="0"/>
    <x v="4"/>
    <s v="Refrigerated"/>
    <s v="Regular"/>
    <s v="Winter"/>
    <x v="1"/>
    <x v="1"/>
    <s v="Moderate"/>
    <x v="0"/>
  </r>
  <r>
    <x v="0"/>
    <n v="438"/>
    <x v="0"/>
    <x v="9"/>
    <s v="Refrigerated"/>
    <s v="Regular"/>
    <s v="Summer"/>
    <x v="2"/>
    <x v="0"/>
    <s v="Moderate"/>
    <x v="6"/>
  </r>
  <r>
    <x v="2"/>
    <n v="350"/>
    <x v="0"/>
    <x v="0"/>
    <s v="Refrigerated"/>
    <s v="Regular"/>
    <s v="All Seasons"/>
    <x v="1"/>
    <x v="1"/>
    <s v="Low"/>
    <x v="4"/>
  </r>
  <r>
    <x v="0"/>
    <n v="220"/>
    <x v="0"/>
    <x v="7"/>
    <s v="Refrigerated"/>
    <s v="Occasional"/>
    <s v="Winter"/>
    <x v="1"/>
    <x v="1"/>
    <s v="Moderate"/>
    <x v="10"/>
  </r>
  <r>
    <x v="2"/>
    <n v="220"/>
    <x v="0"/>
    <x v="7"/>
    <s v="Room Temperature"/>
    <s v="Regular"/>
    <s v="Winter"/>
    <x v="1"/>
    <x v="2"/>
    <s v="Moderate"/>
    <x v="10"/>
  </r>
  <r>
    <x v="1"/>
    <n v="280"/>
    <x v="3"/>
    <x v="5"/>
    <s v="Room Temperature"/>
    <s v="Regular"/>
    <s v="Summer"/>
    <x v="0"/>
    <x v="0"/>
    <s v="Low"/>
    <x v="4"/>
  </r>
  <r>
    <x v="0"/>
    <n v="220"/>
    <x v="0"/>
    <x v="7"/>
    <s v="Room Temperature"/>
    <s v="Regular"/>
    <s v="Winter"/>
    <x v="1"/>
    <x v="1"/>
    <s v="Moderate"/>
    <x v="10"/>
  </r>
  <r>
    <x v="2"/>
    <n v="491"/>
    <x v="2"/>
    <x v="3"/>
    <s v="Room Temperature"/>
    <s v="Regular"/>
    <s v="All Seasons"/>
    <x v="1"/>
    <x v="0"/>
    <s v="High"/>
    <x v="3"/>
  </r>
  <r>
    <x v="2"/>
    <n v="400"/>
    <x v="1"/>
    <x v="1"/>
    <s v="Room Temperature"/>
    <s v="Regular"/>
    <s v="Winter"/>
    <x v="2"/>
    <x v="0"/>
    <s v="High"/>
    <x v="12"/>
  </r>
  <r>
    <x v="0"/>
    <n v="250"/>
    <x v="1"/>
    <x v="5"/>
    <s v="Refrigerated"/>
    <s v="Regular"/>
    <s v="Winter"/>
    <x v="2"/>
    <x v="1"/>
    <s v="Moderate"/>
    <x v="4"/>
  </r>
  <r>
    <x v="0"/>
    <n v="300"/>
    <x v="0"/>
    <x v="4"/>
    <s v="Room Temperature"/>
    <s v="Regular"/>
    <s v="Winter"/>
    <x v="2"/>
    <x v="1"/>
    <s v="High"/>
    <x v="6"/>
  </r>
  <r>
    <x v="4"/>
    <n v="439"/>
    <x v="0"/>
    <x v="10"/>
    <s v="Room Temperature"/>
    <s v="Regular"/>
    <s v="Summer"/>
    <x v="0"/>
    <x v="1"/>
    <s v="Low"/>
    <x v="13"/>
  </r>
  <r>
    <x v="2"/>
    <n v="240"/>
    <x v="0"/>
    <x v="0"/>
    <s v="Room Temperature"/>
    <s v="Regular"/>
    <s v="Winter"/>
    <x v="2"/>
    <x v="1"/>
    <s v="Low"/>
    <x v="4"/>
  </r>
  <r>
    <x v="3"/>
    <n v="300"/>
    <x v="1"/>
    <x v="4"/>
    <s v="Room Temperature"/>
    <s v="Regular"/>
    <s v="Summer"/>
    <x v="1"/>
    <x v="1"/>
    <s v="Low"/>
    <x v="4"/>
  </r>
  <r>
    <x v="2"/>
    <n v="280"/>
    <x v="0"/>
    <x v="5"/>
    <s v="Refrigerated"/>
    <s v="Occasional"/>
    <s v="Summer"/>
    <x v="1"/>
    <x v="1"/>
    <s v="Moderate"/>
    <x v="4"/>
  </r>
  <r>
    <x v="2"/>
    <n v="350"/>
    <x v="2"/>
    <x v="0"/>
    <s v="Room Temperature"/>
    <s v="Regular"/>
    <s v="All Seasons"/>
    <x v="2"/>
    <x v="0"/>
    <s v="High"/>
    <x v="1"/>
  </r>
  <r>
    <x v="0"/>
    <n v="400"/>
    <x v="3"/>
    <x v="0"/>
    <s v="Refrigerated"/>
    <s v="Regular"/>
    <s v="All Seasons"/>
    <x v="0"/>
    <x v="0"/>
    <s v="Moderate"/>
    <x v="9"/>
  </r>
  <r>
    <x v="2"/>
    <n v="434"/>
    <x v="1"/>
    <x v="11"/>
    <s v="Room Temperature"/>
    <s v="Regular"/>
    <s v="Summer"/>
    <x v="2"/>
    <x v="1"/>
    <s v="Low"/>
    <x v="14"/>
  </r>
  <r>
    <x v="2"/>
    <n v="300"/>
    <x v="0"/>
    <x v="4"/>
    <s v="Refrigerated"/>
    <s v="Regular"/>
    <s v="All Seasons"/>
    <x v="1"/>
    <x v="2"/>
    <s v="Moderate"/>
    <x v="10"/>
  </r>
  <r>
    <x v="2"/>
    <n v="290"/>
    <x v="3"/>
    <x v="12"/>
    <s v="Room Temperature"/>
    <s v="Regular"/>
    <s v="Winter"/>
    <x v="1"/>
    <x v="0"/>
    <s v="Low"/>
    <x v="2"/>
  </r>
  <r>
    <x v="4"/>
    <n v="300"/>
    <x v="1"/>
    <x v="4"/>
    <s v="Room Temperature"/>
    <s v="Regular"/>
    <s v="Winter"/>
    <x v="1"/>
    <x v="0"/>
    <s v="Low"/>
    <x v="4"/>
  </r>
  <r>
    <x v="0"/>
    <n v="320"/>
    <x v="3"/>
    <x v="4"/>
    <s v="Refrigerated"/>
    <s v="Regular"/>
    <s v="Summer"/>
    <x v="2"/>
    <x v="1"/>
    <s v="High"/>
    <x v="1"/>
  </r>
  <r>
    <x v="3"/>
    <n v="320"/>
    <x v="1"/>
    <x v="4"/>
    <s v="Room Temperature"/>
    <s v="Regular"/>
    <s v="Summer"/>
    <x v="1"/>
    <x v="0"/>
    <s v="Moderate"/>
    <x v="4"/>
  </r>
  <r>
    <x v="0"/>
    <n v="400"/>
    <x v="3"/>
    <x v="1"/>
    <s v="Refrigerated"/>
    <s v="Regular"/>
    <s v="Summer"/>
    <x v="2"/>
    <x v="1"/>
    <s v="High"/>
    <x v="5"/>
  </r>
  <r>
    <x v="1"/>
    <n v="280"/>
    <x v="1"/>
    <x v="5"/>
    <s v="Refrigerated"/>
    <s v="Regular"/>
    <s v="All Seasons"/>
    <x v="1"/>
    <x v="2"/>
    <s v="Moderate"/>
    <x v="4"/>
  </r>
  <r>
    <x v="3"/>
    <n v="380"/>
    <x v="0"/>
    <x v="1"/>
    <s v="Room Temperature"/>
    <s v="Regular"/>
    <s v="Winter"/>
    <x v="2"/>
    <x v="0"/>
    <s v="High"/>
    <x v="6"/>
  </r>
  <r>
    <x v="0"/>
    <n v="380"/>
    <x v="1"/>
    <x v="13"/>
    <s v="Refrigerated"/>
    <s v="Regular"/>
    <s v="Summer"/>
    <x v="0"/>
    <x v="1"/>
    <s v="Moderate"/>
    <x v="9"/>
  </r>
  <r>
    <x v="0"/>
    <n v="400"/>
    <x v="2"/>
    <x v="1"/>
    <s v="Refrigerated"/>
    <s v="Regular"/>
    <s v="Summer"/>
    <x v="2"/>
    <x v="0"/>
    <s v="High"/>
    <x v="12"/>
  </r>
  <r>
    <x v="0"/>
    <n v="320"/>
    <x v="1"/>
    <x v="4"/>
    <s v="Refrigerated"/>
    <s v="Regular"/>
    <s v="All Seasons"/>
    <x v="0"/>
    <x v="1"/>
    <s v="High"/>
    <x v="9"/>
  </r>
  <r>
    <x v="1"/>
    <n v="280"/>
    <x v="2"/>
    <x v="5"/>
    <s v="Refrigerated"/>
    <s v="Regular"/>
    <s v="Winter"/>
    <x v="1"/>
    <x v="0"/>
    <s v="Low"/>
    <x v="10"/>
  </r>
  <r>
    <x v="1"/>
    <n v="320"/>
    <x v="1"/>
    <x v="4"/>
    <s v="Refrigerated"/>
    <s v="Regular"/>
    <s v="Summer"/>
    <x v="2"/>
    <x v="1"/>
    <s v="High"/>
    <x v="1"/>
  </r>
  <r>
    <x v="2"/>
    <n v="250"/>
    <x v="3"/>
    <x v="5"/>
    <s v="Room Temperature"/>
    <s v="Regular"/>
    <s v="All Seasons"/>
    <x v="0"/>
    <x v="0"/>
    <s v="Low"/>
    <x v="7"/>
  </r>
  <r>
    <x v="1"/>
    <n v="350"/>
    <x v="0"/>
    <x v="0"/>
    <s v="Refrigerated"/>
    <s v="Regular"/>
    <s v="Winter"/>
    <x v="2"/>
    <x v="1"/>
    <s v="High"/>
    <x v="6"/>
  </r>
  <r>
    <x v="0"/>
    <n v="250"/>
    <x v="2"/>
    <x v="5"/>
    <s v="Refrigerated"/>
    <s v="Occasional"/>
    <s v="All Seasons"/>
    <x v="2"/>
    <x v="1"/>
    <s v="High"/>
    <x v="1"/>
  </r>
  <r>
    <x v="1"/>
    <n v="280"/>
    <x v="0"/>
    <x v="5"/>
    <s v="Refrigerated"/>
    <s v="Occasional"/>
    <s v="Summer"/>
    <x v="1"/>
    <x v="0"/>
    <s v="Moderate"/>
    <x v="4"/>
  </r>
  <r>
    <x v="3"/>
    <n v="450"/>
    <x v="1"/>
    <x v="1"/>
    <s v="Room Temperature"/>
    <s v="Regular"/>
    <s v="All Seasons"/>
    <x v="1"/>
    <x v="2"/>
    <s v="High"/>
    <x v="9"/>
  </r>
  <r>
    <x v="4"/>
    <n v="250"/>
    <x v="3"/>
    <x v="5"/>
    <s v="Room Temperature"/>
    <s v="Regular"/>
    <s v="Summer"/>
    <x v="0"/>
    <x v="0"/>
    <s v="Low"/>
    <x v="7"/>
  </r>
  <r>
    <x v="2"/>
    <n v="230"/>
    <x v="2"/>
    <x v="1"/>
    <s v="Room Temperature"/>
    <s v="Regular"/>
    <s v="All Seasons"/>
    <x v="2"/>
    <x v="2"/>
    <s v="Moderate"/>
    <x v="9"/>
  </r>
  <r>
    <x v="3"/>
    <n v="320"/>
    <x v="1"/>
    <x v="4"/>
    <s v="Room Temperature"/>
    <s v="Regular"/>
    <s v="Summer"/>
    <x v="1"/>
    <x v="1"/>
    <s v="Moderate"/>
    <x v="0"/>
  </r>
  <r>
    <x v="3"/>
    <n v="442"/>
    <x v="2"/>
    <x v="14"/>
    <s v="Room Temperature"/>
    <s v="Regular"/>
    <s v="All Seasons"/>
    <x v="2"/>
    <x v="0"/>
    <s v="Low"/>
    <x v="3"/>
  </r>
  <r>
    <x v="3"/>
    <n v="250"/>
    <x v="1"/>
    <x v="5"/>
    <s v="Room Temperature"/>
    <s v="Regular"/>
    <s v="Winter"/>
    <x v="1"/>
    <x v="1"/>
    <s v="High"/>
    <x v="6"/>
  </r>
  <r>
    <x v="1"/>
    <n v="310"/>
    <x v="3"/>
    <x v="5"/>
    <s v="Refrigerated"/>
    <s v="Regular"/>
    <s v="Winter"/>
    <x v="1"/>
    <x v="2"/>
    <s v="High"/>
    <x v="6"/>
  </r>
  <r>
    <x v="2"/>
    <n v="320"/>
    <x v="3"/>
    <x v="4"/>
    <s v="Room Temperature"/>
    <s v="Regular"/>
    <s v="All Seasons"/>
    <x v="0"/>
    <x v="2"/>
    <s v="High"/>
    <x v="9"/>
  </r>
  <r>
    <x v="4"/>
    <n v="350"/>
    <x v="0"/>
    <x v="0"/>
    <s v="Room Temperature"/>
    <s v="Regular"/>
    <s v="Summer"/>
    <x v="1"/>
    <x v="0"/>
    <s v="High"/>
    <x v="9"/>
  </r>
  <r>
    <x v="0"/>
    <n v="400"/>
    <x v="3"/>
    <x v="1"/>
    <s v="Refrigerated"/>
    <s v="Regular"/>
    <s v="Summer"/>
    <x v="2"/>
    <x v="1"/>
    <s v="High"/>
    <x v="12"/>
  </r>
  <r>
    <x v="2"/>
    <n v="320"/>
    <x v="0"/>
    <x v="4"/>
    <s v="Room Temperature"/>
    <s v="Regular"/>
    <s v="All Seasons"/>
    <x v="1"/>
    <x v="1"/>
    <s v="High"/>
    <x v="6"/>
  </r>
  <r>
    <x v="1"/>
    <n v="350"/>
    <x v="2"/>
    <x v="0"/>
    <s v="Refrigerated"/>
    <s v="Occasional"/>
    <s v="Winter"/>
    <x v="2"/>
    <x v="1"/>
    <s v="High"/>
    <x v="6"/>
  </r>
  <r>
    <x v="0"/>
    <n v="280"/>
    <x v="3"/>
    <x v="5"/>
    <s v="Room Temperature"/>
    <s v="Regular"/>
    <s v="Winter"/>
    <x v="1"/>
    <x v="0"/>
    <s v="Moderate"/>
    <x v="4"/>
  </r>
  <r>
    <x v="0"/>
    <n v="350"/>
    <x v="3"/>
    <x v="0"/>
    <s v="Refrigerated"/>
    <s v="Occasional"/>
    <s v="All Seasons"/>
    <x v="1"/>
    <x v="2"/>
    <s v="High"/>
    <x v="1"/>
  </r>
  <r>
    <x v="3"/>
    <n v="302"/>
    <x v="3"/>
    <x v="2"/>
    <s v="Room Temperature"/>
    <s v="Regular"/>
    <s v="Summer"/>
    <x v="0"/>
    <x v="1"/>
    <s v="Low"/>
    <x v="2"/>
  </r>
  <r>
    <x v="2"/>
    <n v="438"/>
    <x v="0"/>
    <x v="9"/>
    <s v="Refrigerated"/>
    <s v="Regular"/>
    <s v="All Seasons"/>
    <x v="2"/>
    <x v="0"/>
    <s v="Moderate"/>
    <x v="6"/>
  </r>
  <r>
    <x v="3"/>
    <n v="310"/>
    <x v="0"/>
    <x v="5"/>
    <s v="Room Temperature"/>
    <s v="Regular"/>
    <s v="All Seasons"/>
    <x v="1"/>
    <x v="0"/>
    <s v="High"/>
    <x v="6"/>
  </r>
  <r>
    <x v="4"/>
    <n v="320"/>
    <x v="3"/>
    <x v="4"/>
    <s v="Room Temperature"/>
    <s v="Regular"/>
    <s v="Summer"/>
    <x v="0"/>
    <x v="2"/>
    <s v="High"/>
    <x v="1"/>
  </r>
  <r>
    <x v="2"/>
    <n v="300"/>
    <x v="1"/>
    <x v="4"/>
    <s v="Room Temperature"/>
    <s v="Regular"/>
    <s v="All Seasons"/>
    <x v="1"/>
    <x v="1"/>
    <s v="Moderate"/>
    <x v="10"/>
  </r>
  <r>
    <x v="3"/>
    <n v="280"/>
    <x v="1"/>
    <x v="5"/>
    <s v="Room Temperature"/>
    <s v="Regular"/>
    <s v="Summer"/>
    <x v="1"/>
    <x v="1"/>
    <s v="Moderate"/>
    <x v="4"/>
  </r>
  <r>
    <x v="4"/>
    <n v="400"/>
    <x v="0"/>
    <x v="1"/>
    <s v="Room Temperature"/>
    <s v="Regular"/>
    <s v="Summer"/>
    <x v="2"/>
    <x v="0"/>
    <s v="Low"/>
    <x v="0"/>
  </r>
  <r>
    <x v="1"/>
    <n v="250"/>
    <x v="0"/>
    <x v="5"/>
    <s v="Room Temperature"/>
    <s v="Regular"/>
    <s v="Winter"/>
    <x v="2"/>
    <x v="0"/>
    <s v="Moderate"/>
    <x v="4"/>
  </r>
  <r>
    <x v="2"/>
    <n v="350"/>
    <x v="0"/>
    <x v="0"/>
    <s v="Room Temperature"/>
    <s v="Regular"/>
    <s v="All Seasons"/>
    <x v="2"/>
    <x v="1"/>
    <s v="High"/>
    <x v="5"/>
  </r>
  <r>
    <x v="4"/>
    <n v="300"/>
    <x v="0"/>
    <x v="4"/>
    <s v="Room Temperature"/>
    <s v="Regular"/>
    <s v="Winter"/>
    <x v="2"/>
    <x v="0"/>
    <s v="High"/>
    <x v="1"/>
  </r>
  <r>
    <x v="2"/>
    <n v="350"/>
    <x v="0"/>
    <x v="0"/>
    <s v="Refrigerated"/>
    <s v="Occasional"/>
    <s v="All Seasons"/>
    <x v="2"/>
    <x v="2"/>
    <s v="Moderate"/>
    <x v="0"/>
  </r>
  <r>
    <x v="3"/>
    <n v="380"/>
    <x v="0"/>
    <x v="1"/>
    <s v="Room Temperature"/>
    <s v="Regular"/>
    <s v="Winter"/>
    <x v="2"/>
    <x v="1"/>
    <s v="High"/>
    <x v="6"/>
  </r>
  <r>
    <x v="4"/>
    <n v="250"/>
    <x v="0"/>
    <x v="13"/>
    <s v="Room Temperature"/>
    <s v="Regular"/>
    <s v="All Seasons"/>
    <x v="1"/>
    <x v="0"/>
    <s v="Low"/>
    <x v="4"/>
  </r>
  <r>
    <x v="4"/>
    <n v="300"/>
    <x v="3"/>
    <x v="4"/>
    <s v="Room Temperature"/>
    <s v="Regular"/>
    <s v="Summer"/>
    <x v="0"/>
    <x v="1"/>
    <s v="High"/>
    <x v="9"/>
  </r>
  <r>
    <x v="2"/>
    <n v="250"/>
    <x v="2"/>
    <x v="5"/>
    <s v="Refrigerated"/>
    <s v="Occasional"/>
    <s v="All Seasons"/>
    <x v="2"/>
    <x v="1"/>
    <s v="Moderate"/>
    <x v="4"/>
  </r>
  <r>
    <x v="2"/>
    <n v="400"/>
    <x v="3"/>
    <x v="1"/>
    <s v="Room Temperature"/>
    <s v="Regular"/>
    <s v="Summer"/>
    <x v="2"/>
    <x v="1"/>
    <s v="High"/>
    <x v="1"/>
  </r>
  <r>
    <x v="3"/>
    <n v="300"/>
    <x v="0"/>
    <x v="4"/>
    <s v="Room Temperature"/>
    <s v="Regular"/>
    <s v="Summer"/>
    <x v="1"/>
    <x v="1"/>
    <s v="Moderate"/>
    <x v="0"/>
  </r>
  <r>
    <x v="0"/>
    <n v="300"/>
    <x v="3"/>
    <x v="4"/>
    <s v="Refrigerated"/>
    <s v="Regular"/>
    <s v="All Seasons"/>
    <x v="2"/>
    <x v="1"/>
    <s v="High"/>
    <x v="1"/>
  </r>
  <r>
    <x v="2"/>
    <n v="350"/>
    <x v="3"/>
    <x v="0"/>
    <s v="Room Temperature"/>
    <s v="Regular"/>
    <s v="Summer"/>
    <x v="2"/>
    <x v="1"/>
    <s v="High"/>
    <x v="5"/>
  </r>
  <r>
    <x v="4"/>
    <n v="280"/>
    <x v="0"/>
    <x v="5"/>
    <s v="Refrigerated"/>
    <s v="Occasional"/>
    <s v="Summer"/>
    <x v="1"/>
    <x v="1"/>
    <s v="Moderate"/>
    <x v="4"/>
  </r>
  <r>
    <x v="2"/>
    <n v="380"/>
    <x v="3"/>
    <x v="1"/>
    <s v="Room Temperature"/>
    <s v="Regular"/>
    <s v="Winter"/>
    <x v="2"/>
    <x v="1"/>
    <s v="High"/>
    <x v="6"/>
  </r>
  <r>
    <x v="4"/>
    <n v="240"/>
    <x v="1"/>
    <x v="0"/>
    <s v="Room Temperature"/>
    <s v="Regular"/>
    <s v="All Seasons"/>
    <x v="2"/>
    <x v="0"/>
    <s v="Low"/>
    <x v="4"/>
  </r>
  <r>
    <x v="3"/>
    <n v="397"/>
    <x v="2"/>
    <x v="14"/>
    <s v="Room Temperature"/>
    <s v="Regular"/>
    <s v="All Seasons"/>
    <x v="2"/>
    <x v="0"/>
    <s v="Moderate"/>
    <x v="15"/>
  </r>
  <r>
    <x v="3"/>
    <n v="320"/>
    <x v="1"/>
    <x v="4"/>
    <s v="Room Temperature"/>
    <s v="Regular"/>
    <s v="All Seasons"/>
    <x v="1"/>
    <x v="1"/>
    <s v="Moderate"/>
    <x v="0"/>
  </r>
  <r>
    <x v="4"/>
    <n v="320"/>
    <x v="0"/>
    <x v="4"/>
    <s v="Room Temperature"/>
    <s v="Regular"/>
    <s v="All Seasons"/>
    <x v="1"/>
    <x v="0"/>
    <s v="Moderate"/>
    <x v="0"/>
  </r>
  <r>
    <x v="1"/>
    <n v="400"/>
    <x v="3"/>
    <x v="1"/>
    <s v="Refrigerated"/>
    <s v="Occasional"/>
    <s v="Summer"/>
    <x v="2"/>
    <x v="1"/>
    <s v="High"/>
    <x v="9"/>
  </r>
  <r>
    <x v="4"/>
    <n v="220"/>
    <x v="0"/>
    <x v="7"/>
    <s v="Room Temperature"/>
    <s v="Regular"/>
    <s v="All Seasons"/>
    <x v="1"/>
    <x v="2"/>
    <s v="Moderate"/>
    <x v="10"/>
  </r>
  <r>
    <x v="4"/>
    <n v="350"/>
    <x v="2"/>
    <x v="0"/>
    <s v="Room Temperature"/>
    <s v="Regular"/>
    <s v="Winter"/>
    <x v="2"/>
    <x v="1"/>
    <s v="Moderate"/>
    <x v="0"/>
  </r>
  <r>
    <x v="3"/>
    <n v="350"/>
    <x v="0"/>
    <x v="0"/>
    <s v="Room Temperature"/>
    <s v="Regular"/>
    <s v="All Seasons"/>
    <x v="2"/>
    <x v="0"/>
    <s v="Moderate"/>
    <x v="0"/>
  </r>
  <r>
    <x v="3"/>
    <n v="300"/>
    <x v="3"/>
    <x v="4"/>
    <s v="Room Temperature"/>
    <s v="Regular"/>
    <s v="Winter"/>
    <x v="1"/>
    <x v="1"/>
    <s v="Moderate"/>
    <x v="10"/>
  </r>
  <r>
    <x v="3"/>
    <n v="350"/>
    <x v="3"/>
    <x v="0"/>
    <s v="Room Temperature"/>
    <s v="Regular"/>
    <s v="Winter"/>
    <x v="2"/>
    <x v="1"/>
    <s v="High"/>
    <x v="6"/>
  </r>
  <r>
    <x v="4"/>
    <n v="250"/>
    <x v="3"/>
    <x v="5"/>
    <s v="Room Temperature"/>
    <s v="Regular"/>
    <s v="Summer"/>
    <x v="0"/>
    <x v="2"/>
    <s v="Moderate"/>
    <x v="4"/>
  </r>
  <r>
    <x v="3"/>
    <n v="250"/>
    <x v="1"/>
    <x v="5"/>
    <s v="Room Temperature"/>
    <s v="Regular"/>
    <s v="Winter"/>
    <x v="2"/>
    <x v="1"/>
    <s v="Moderate"/>
    <x v="4"/>
  </r>
  <r>
    <x v="1"/>
    <n v="400"/>
    <x v="3"/>
    <x v="1"/>
    <s v="Room Temperature"/>
    <s v="Regular"/>
    <s v="Summer"/>
    <x v="2"/>
    <x v="0"/>
    <s v="High"/>
    <x v="1"/>
  </r>
  <r>
    <x v="1"/>
    <n v="290"/>
    <x v="3"/>
    <x v="12"/>
    <s v="Room Temperature"/>
    <s v="Regular"/>
    <s v="All Seasons"/>
    <x v="1"/>
    <x v="0"/>
    <s v="Low"/>
    <x v="2"/>
  </r>
  <r>
    <x v="4"/>
    <n v="280"/>
    <x v="3"/>
    <x v="5"/>
    <s v="Room Temperature"/>
    <s v="Regular"/>
    <s v="Winter"/>
    <x v="2"/>
    <x v="0"/>
    <s v="Low"/>
    <x v="0"/>
  </r>
  <r>
    <x v="1"/>
    <n v="350"/>
    <x v="0"/>
    <x v="0"/>
    <s v="Refrigerated"/>
    <s v="Regular"/>
    <s v="Summer"/>
    <x v="0"/>
    <x v="0"/>
    <s v="High"/>
    <x v="1"/>
  </r>
  <r>
    <x v="2"/>
    <n v="267"/>
    <x v="2"/>
    <x v="13"/>
    <s v="Refrigerated"/>
    <s v="Regular"/>
    <s v="Winter"/>
    <x v="2"/>
    <x v="2"/>
    <s v="Low"/>
    <x v="9"/>
  </r>
  <r>
    <x v="2"/>
    <n v="290"/>
    <x v="1"/>
    <x v="12"/>
    <s v="Refrigerated"/>
    <s v="Occasional"/>
    <s v="Winter"/>
    <x v="1"/>
    <x v="2"/>
    <s v="Low"/>
    <x v="2"/>
  </r>
  <r>
    <x v="2"/>
    <n v="300"/>
    <x v="2"/>
    <x v="0"/>
    <s v="Room Temperature"/>
    <s v="Regular"/>
    <s v="Summer"/>
    <x v="1"/>
    <x v="0"/>
    <s v="High"/>
    <x v="6"/>
  </r>
  <r>
    <x v="0"/>
    <n v="400"/>
    <x v="2"/>
    <x v="1"/>
    <s v="Refrigerated"/>
    <s v="Regular"/>
    <s v="Summer"/>
    <x v="2"/>
    <x v="1"/>
    <s v="High"/>
    <x v="12"/>
  </r>
  <r>
    <x v="2"/>
    <n v="250"/>
    <x v="1"/>
    <x v="5"/>
    <s v="Room Temperature"/>
    <s v="Regular"/>
    <s v="Summer"/>
    <x v="1"/>
    <x v="2"/>
    <s v="High"/>
    <x v="9"/>
  </r>
  <r>
    <x v="1"/>
    <n v="310"/>
    <x v="1"/>
    <x v="5"/>
    <s v="Refrigerated"/>
    <s v="Regular"/>
    <s v="Summer"/>
    <x v="1"/>
    <x v="2"/>
    <s v="High"/>
    <x v="6"/>
  </r>
  <r>
    <x v="0"/>
    <n v="290"/>
    <x v="3"/>
    <x v="12"/>
    <s v="Refrigerated"/>
    <s v="Regular"/>
    <s v="Summer"/>
    <x v="1"/>
    <x v="2"/>
    <s v="Low"/>
    <x v="2"/>
  </r>
  <r>
    <x v="0"/>
    <n v="250"/>
    <x v="1"/>
    <x v="5"/>
    <s v="Refrigerated"/>
    <s v="Regular"/>
    <s v="Winter"/>
    <x v="2"/>
    <x v="1"/>
    <s v="High"/>
    <x v="1"/>
  </r>
  <r>
    <x v="3"/>
    <n v="220"/>
    <x v="2"/>
    <x v="7"/>
    <s v="Room Temperature"/>
    <s v="Regular"/>
    <s v="Summer"/>
    <x v="0"/>
    <x v="1"/>
    <s v="Low"/>
    <x v="7"/>
  </r>
  <r>
    <x v="0"/>
    <n v="400"/>
    <x v="1"/>
    <x v="1"/>
    <s v="Refrigerated"/>
    <s v="Regular"/>
    <s v="Winter"/>
    <x v="2"/>
    <x v="1"/>
    <s v="High"/>
    <x v="5"/>
  </r>
  <r>
    <x v="1"/>
    <n v="250"/>
    <x v="0"/>
    <x v="5"/>
    <s v="Refrigerated"/>
    <s v="Occasional"/>
    <s v="Summer"/>
    <x v="0"/>
    <x v="1"/>
    <s v="Low"/>
    <x v="7"/>
  </r>
  <r>
    <x v="1"/>
    <n v="350"/>
    <x v="0"/>
    <x v="0"/>
    <s v="Refrigerated"/>
    <s v="Regular"/>
    <s v="Summer"/>
    <x v="1"/>
    <x v="0"/>
    <s v="High"/>
    <x v="9"/>
  </r>
  <r>
    <x v="0"/>
    <n v="300"/>
    <x v="1"/>
    <x v="4"/>
    <s v="Refrigerated"/>
    <s v="Regular"/>
    <s v="All Seasons"/>
    <x v="1"/>
    <x v="1"/>
    <s v="Low"/>
    <x v="4"/>
  </r>
  <r>
    <x v="0"/>
    <n v="250"/>
    <x v="1"/>
    <x v="5"/>
    <s v="Refrigerated"/>
    <s v="Regular"/>
    <s v="Winter"/>
    <x v="1"/>
    <x v="1"/>
    <s v="Moderate"/>
    <x v="4"/>
  </r>
  <r>
    <x v="0"/>
    <n v="261"/>
    <x v="2"/>
    <x v="5"/>
    <s v="Refrigerated"/>
    <s v="Regular"/>
    <s v="Summer"/>
    <x v="2"/>
    <x v="0"/>
    <s v="Moderate"/>
    <x v="16"/>
  </r>
  <r>
    <x v="0"/>
    <n v="400"/>
    <x v="2"/>
    <x v="1"/>
    <s v="Refrigerated"/>
    <s v="Regular"/>
    <s v="All Seasons"/>
    <x v="2"/>
    <x v="0"/>
    <s v="High"/>
    <x v="9"/>
  </r>
  <r>
    <x v="1"/>
    <n v="350"/>
    <x v="2"/>
    <x v="0"/>
    <s v="Refrigerated"/>
    <s v="Regular"/>
    <s v="Winter"/>
    <x v="2"/>
    <x v="0"/>
    <s v="High"/>
    <x v="1"/>
  </r>
  <r>
    <x v="2"/>
    <n v="320"/>
    <x v="3"/>
    <x v="4"/>
    <s v="Room Temperature"/>
    <s v="Regular"/>
    <s v="Summer"/>
    <x v="0"/>
    <x v="2"/>
    <s v="High"/>
    <x v="9"/>
  </r>
  <r>
    <x v="2"/>
    <n v="300"/>
    <x v="2"/>
    <x v="4"/>
    <s v="Refrigerated"/>
    <s v="Regular"/>
    <s v="Winter"/>
    <x v="2"/>
    <x v="2"/>
    <s v="Moderate"/>
    <x v="10"/>
  </r>
  <r>
    <x v="1"/>
    <n v="280"/>
    <x v="1"/>
    <x v="5"/>
    <s v="Room Temperature"/>
    <s v="Regular"/>
    <s v="Summer"/>
    <x v="1"/>
    <x v="2"/>
    <s v="Low"/>
    <x v="10"/>
  </r>
  <r>
    <x v="0"/>
    <n v="220"/>
    <x v="2"/>
    <x v="7"/>
    <s v="Refrigerated"/>
    <s v="Occasional"/>
    <s v="Winter"/>
    <x v="1"/>
    <x v="1"/>
    <s v="Moderate"/>
    <x v="16"/>
  </r>
  <r>
    <x v="1"/>
    <n v="300"/>
    <x v="0"/>
    <x v="4"/>
    <s v="Refrigerated"/>
    <s v="Regular"/>
    <s v="Winter"/>
    <x v="1"/>
    <x v="2"/>
    <s v="Moderate"/>
    <x v="10"/>
  </r>
  <r>
    <x v="0"/>
    <n v="250"/>
    <x v="2"/>
    <x v="5"/>
    <s v="Room Temperature"/>
    <s v="Regular"/>
    <s v="Winter"/>
    <x v="2"/>
    <x v="0"/>
    <s v="Moderate"/>
    <x v="0"/>
  </r>
  <r>
    <x v="3"/>
    <n v="280"/>
    <x v="3"/>
    <x v="5"/>
    <s v="Room Temperature"/>
    <s v="Regular"/>
    <s v="Winter"/>
    <x v="1"/>
    <x v="1"/>
    <s v="Moderate"/>
    <x v="4"/>
  </r>
  <r>
    <x v="3"/>
    <n v="380"/>
    <x v="3"/>
    <x v="4"/>
    <s v="Room Temperature"/>
    <s v="Regular"/>
    <s v="Summer"/>
    <x v="1"/>
    <x v="1"/>
    <s v="Moderate"/>
    <x v="0"/>
  </r>
  <r>
    <x v="4"/>
    <n v="320"/>
    <x v="0"/>
    <x v="4"/>
    <s v="Room Temperature"/>
    <s v="Regular"/>
    <s v="All Seasons"/>
    <x v="2"/>
    <x v="1"/>
    <s v="High"/>
    <x v="6"/>
  </r>
  <r>
    <x v="3"/>
    <n v="350"/>
    <x v="1"/>
    <x v="0"/>
    <s v="Room Temperature"/>
    <s v="Regular"/>
    <s v="All Seasons"/>
    <x v="2"/>
    <x v="1"/>
    <s v="Moderate"/>
    <x v="9"/>
  </r>
  <r>
    <x v="4"/>
    <n v="230"/>
    <x v="0"/>
    <x v="1"/>
    <s v="Room Temperature"/>
    <s v="Regular"/>
    <s v="All Seasons"/>
    <x v="2"/>
    <x v="0"/>
    <s v="Moderate"/>
    <x v="9"/>
  </r>
  <r>
    <x v="3"/>
    <n v="350"/>
    <x v="3"/>
    <x v="0"/>
    <s v="Room Temperature"/>
    <s v="Regular"/>
    <s v="All Seasons"/>
    <x v="2"/>
    <x v="0"/>
    <s v="High"/>
    <x v="1"/>
  </r>
  <r>
    <x v="4"/>
    <n v="380"/>
    <x v="3"/>
    <x v="1"/>
    <s v="Room Temperature"/>
    <s v="Regular"/>
    <s v="Winter"/>
    <x v="2"/>
    <x v="0"/>
    <s v="Moderate"/>
    <x v="0"/>
  </r>
  <r>
    <x v="4"/>
    <n v="342"/>
    <x v="3"/>
    <x v="15"/>
    <s v="Room Temperature"/>
    <s v="Regular"/>
    <s v="All Seasons"/>
    <x v="1"/>
    <x v="2"/>
    <s v="Moderate"/>
    <x v="17"/>
  </r>
  <r>
    <x v="2"/>
    <n v="400"/>
    <x v="2"/>
    <x v="1"/>
    <s v="Refrigerated"/>
    <s v="Occasional"/>
    <s v="Summer"/>
    <x v="2"/>
    <x v="1"/>
    <s v="High"/>
    <x v="1"/>
  </r>
  <r>
    <x v="1"/>
    <n v="275"/>
    <x v="2"/>
    <x v="16"/>
    <s v="Room Temperature"/>
    <s v="Regular"/>
    <s v="All Seasons"/>
    <x v="1"/>
    <x v="2"/>
    <s v="Low"/>
    <x v="18"/>
  </r>
  <r>
    <x v="1"/>
    <n v="220"/>
    <x v="3"/>
    <x v="7"/>
    <s v="Refrigerated"/>
    <s v="Regular"/>
    <s v="Winter"/>
    <x v="1"/>
    <x v="0"/>
    <s v="Low"/>
    <x v="10"/>
  </r>
  <r>
    <x v="3"/>
    <n v="280"/>
    <x v="2"/>
    <x v="4"/>
    <s v="Room Temperature"/>
    <s v="Regular"/>
    <s v="All Seasons"/>
    <x v="0"/>
    <x v="0"/>
    <s v="Moderate"/>
    <x v="0"/>
  </r>
  <r>
    <x v="1"/>
    <n v="400"/>
    <x v="0"/>
    <x v="1"/>
    <s v="Refrigerated"/>
    <s v="Occasional"/>
    <s v="Summer"/>
    <x v="2"/>
    <x v="0"/>
    <s v="High"/>
    <x v="1"/>
  </r>
  <r>
    <x v="3"/>
    <n v="220"/>
    <x v="2"/>
    <x v="7"/>
    <s v="Room Temperature"/>
    <s v="Regular"/>
    <s v="Winter"/>
    <x v="1"/>
    <x v="2"/>
    <s v="Moderate"/>
    <x v="10"/>
  </r>
  <r>
    <x v="3"/>
    <n v="400"/>
    <x v="2"/>
    <x v="1"/>
    <s v="Room Temperature"/>
    <s v="Regular"/>
    <s v="Winter"/>
    <x v="2"/>
    <x v="0"/>
    <s v="High"/>
    <x v="1"/>
  </r>
  <r>
    <x v="4"/>
    <n v="400"/>
    <x v="2"/>
    <x v="1"/>
    <s v="Refrigerated"/>
    <s v="Regular"/>
    <s v="Summer"/>
    <x v="2"/>
    <x v="1"/>
    <s v="Low"/>
    <x v="0"/>
  </r>
  <r>
    <x v="0"/>
    <n v="350"/>
    <x v="3"/>
    <x v="0"/>
    <s v="Refrigerated"/>
    <s v="Regular"/>
    <s v="Summer"/>
    <x v="2"/>
    <x v="1"/>
    <s v="High"/>
    <x v="6"/>
  </r>
  <r>
    <x v="4"/>
    <n v="300"/>
    <x v="0"/>
    <x v="0"/>
    <s v="Room Temperature"/>
    <s v="Regular"/>
    <s v="Winter"/>
    <x v="1"/>
    <x v="0"/>
    <s v="High"/>
    <x v="6"/>
  </r>
  <r>
    <x v="2"/>
    <n v="300"/>
    <x v="0"/>
    <x v="0"/>
    <s v="Room Temperature"/>
    <s v="Regular"/>
    <s v="All Seasons"/>
    <x v="1"/>
    <x v="1"/>
    <s v="High"/>
    <x v="6"/>
  </r>
  <r>
    <x v="4"/>
    <n v="472"/>
    <x v="3"/>
    <x v="17"/>
    <s v="Room Temperature"/>
    <s v="Regular"/>
    <s v="Summer"/>
    <x v="0"/>
    <x v="0"/>
    <s v="Low"/>
    <x v="14"/>
  </r>
  <r>
    <x v="2"/>
    <n v="397"/>
    <x v="2"/>
    <x v="14"/>
    <s v="Room Temperature"/>
    <s v="Regular"/>
    <s v="Summer"/>
    <x v="2"/>
    <x v="1"/>
    <s v="Moderate"/>
    <x v="15"/>
  </r>
  <r>
    <x v="4"/>
    <n v="439"/>
    <x v="1"/>
    <x v="10"/>
    <s v="Room Temperature"/>
    <s v="Regular"/>
    <s v="All Seasons"/>
    <x v="0"/>
    <x v="1"/>
    <s v="Low"/>
    <x v="13"/>
  </r>
  <r>
    <x v="1"/>
    <n v="220"/>
    <x v="0"/>
    <x v="7"/>
    <s v="Refrigerated"/>
    <s v="Occasional"/>
    <s v="Summer"/>
    <x v="1"/>
    <x v="1"/>
    <s v="Moderate"/>
    <x v="10"/>
  </r>
  <r>
    <x v="2"/>
    <n v="220"/>
    <x v="1"/>
    <x v="7"/>
    <s v="Room Temperature"/>
    <s v="Regular"/>
    <s v="All Seasons"/>
    <x v="1"/>
    <x v="1"/>
    <s v="Moderate"/>
    <x v="10"/>
  </r>
  <r>
    <x v="2"/>
    <n v="220"/>
    <x v="1"/>
    <x v="7"/>
    <s v="Room Temperature"/>
    <s v="Regular"/>
    <s v="All Seasons"/>
    <x v="1"/>
    <x v="1"/>
    <s v="Moderate"/>
    <x v="10"/>
  </r>
  <r>
    <x v="4"/>
    <n v="300"/>
    <x v="0"/>
    <x v="18"/>
    <s v="Room Temperature"/>
    <s v="Regular"/>
    <s v="All Seasons"/>
    <x v="1"/>
    <x v="0"/>
    <s v="Low"/>
    <x v="4"/>
  </r>
  <r>
    <x v="3"/>
    <n v="400"/>
    <x v="0"/>
    <x v="1"/>
    <s v="Room Temperature"/>
    <s v="Regular"/>
    <s v="Winter"/>
    <x v="2"/>
    <x v="1"/>
    <s v="High"/>
    <x v="12"/>
  </r>
  <r>
    <x v="3"/>
    <n v="280"/>
    <x v="0"/>
    <x v="5"/>
    <s v="Room Temperature"/>
    <s v="Regular"/>
    <s v="Summer"/>
    <x v="1"/>
    <x v="1"/>
    <s v="Moderate"/>
    <x v="4"/>
  </r>
  <r>
    <x v="3"/>
    <n v="350"/>
    <x v="2"/>
    <x v="0"/>
    <s v="Room Temperature"/>
    <s v="Regular"/>
    <s v="All Seasons"/>
    <x v="2"/>
    <x v="2"/>
    <s v="High"/>
    <x v="6"/>
  </r>
  <r>
    <x v="3"/>
    <n v="350"/>
    <x v="0"/>
    <x v="0"/>
    <s v="Room Temperature"/>
    <s v="Regular"/>
    <s v="Summer"/>
    <x v="2"/>
    <x v="1"/>
    <s v="High"/>
    <x v="1"/>
  </r>
  <r>
    <x v="4"/>
    <n v="400"/>
    <x v="2"/>
    <x v="5"/>
    <s v="Room Temperature"/>
    <s v="Regular"/>
    <s v="Summer"/>
    <x v="2"/>
    <x v="1"/>
    <s v="High"/>
    <x v="6"/>
  </r>
  <r>
    <x v="0"/>
    <n v="350"/>
    <x v="3"/>
    <x v="0"/>
    <s v="Refrigerated"/>
    <s v="Regular"/>
    <s v="All Seasons"/>
    <x v="2"/>
    <x v="1"/>
    <s v="High"/>
    <x v="5"/>
  </r>
  <r>
    <x v="2"/>
    <n v="250"/>
    <x v="3"/>
    <x v="5"/>
    <s v="Room Temperature"/>
    <s v="Regular"/>
    <s v="Winter"/>
    <x v="1"/>
    <x v="1"/>
    <s v="Moderate"/>
    <x v="4"/>
  </r>
  <r>
    <x v="3"/>
    <n v="350"/>
    <x v="0"/>
    <x v="0"/>
    <s v="Refrigerated"/>
    <s v="Regular"/>
    <s v="All Seasons"/>
    <x v="2"/>
    <x v="0"/>
    <s v="Moderate"/>
    <x v="0"/>
  </r>
  <r>
    <x v="4"/>
    <n v="290"/>
    <x v="3"/>
    <x v="12"/>
    <s v="Room Temperature"/>
    <s v="Regular"/>
    <s v="Winter"/>
    <x v="1"/>
    <x v="2"/>
    <s v="Low"/>
    <x v="2"/>
  </r>
  <r>
    <x v="4"/>
    <n v="400"/>
    <x v="2"/>
    <x v="5"/>
    <s v="Room Temperature"/>
    <s v="Regular"/>
    <s v="All Seasons"/>
    <x v="2"/>
    <x v="2"/>
    <s v="High"/>
    <x v="6"/>
  </r>
  <r>
    <x v="4"/>
    <n v="280"/>
    <x v="0"/>
    <x v="5"/>
    <s v="Room Temperature"/>
    <s v="Regular"/>
    <s v="Summer"/>
    <x v="1"/>
    <x v="1"/>
    <s v="Moderate"/>
    <x v="4"/>
  </r>
  <r>
    <x v="4"/>
    <n v="400"/>
    <x v="0"/>
    <x v="1"/>
    <s v="Room Temperature"/>
    <s v="Regular"/>
    <s v="All Seasons"/>
    <x v="2"/>
    <x v="0"/>
    <s v="Low"/>
    <x v="0"/>
  </r>
  <r>
    <x v="0"/>
    <n v="400"/>
    <x v="2"/>
    <x v="1"/>
    <s v="Refrigerated"/>
    <s v="Occasional"/>
    <s v="Winter"/>
    <x v="2"/>
    <x v="2"/>
    <s v="High"/>
    <x v="5"/>
  </r>
  <r>
    <x v="3"/>
    <n v="320"/>
    <x v="1"/>
    <x v="4"/>
    <s v="Room Temperature"/>
    <s v="Regular"/>
    <s v="Winter"/>
    <x v="0"/>
    <x v="2"/>
    <s v="High"/>
    <x v="9"/>
  </r>
  <r>
    <x v="2"/>
    <n v="310"/>
    <x v="0"/>
    <x v="0"/>
    <s v="Room Temperature"/>
    <s v="Regular"/>
    <s v="All Seasons"/>
    <x v="0"/>
    <x v="0"/>
    <s v="Low"/>
    <x v="0"/>
  </r>
  <r>
    <x v="1"/>
    <n v="220"/>
    <x v="2"/>
    <x v="7"/>
    <s v="Refrigerated"/>
    <s v="Occasional"/>
    <s v="Summer"/>
    <x v="1"/>
    <x v="2"/>
    <s v="Low"/>
    <x v="10"/>
  </r>
  <r>
    <x v="1"/>
    <n v="367"/>
    <x v="3"/>
    <x v="18"/>
    <s v="Refrigerated"/>
    <s v="Regular"/>
    <s v="Summer"/>
    <x v="0"/>
    <x v="0"/>
    <s v="Low"/>
    <x v="1"/>
  </r>
  <r>
    <x v="0"/>
    <n v="350"/>
    <x v="1"/>
    <x v="0"/>
    <s v="Refrigerated"/>
    <s v="Regular"/>
    <s v="Summer"/>
    <x v="2"/>
    <x v="0"/>
    <s v="Moderate"/>
    <x v="0"/>
  </r>
  <r>
    <x v="4"/>
    <n v="250"/>
    <x v="2"/>
    <x v="1"/>
    <s v="Room Temperature"/>
    <s v="Regular"/>
    <s v="Winter"/>
    <x v="0"/>
    <x v="0"/>
    <s v="High"/>
    <x v="1"/>
  </r>
  <r>
    <x v="4"/>
    <n v="472"/>
    <x v="0"/>
    <x v="17"/>
    <s v="Room Temperature"/>
    <s v="Regular"/>
    <s v="Winter"/>
    <x v="0"/>
    <x v="0"/>
    <s v="Low"/>
    <x v="14"/>
  </r>
  <r>
    <x v="3"/>
    <n v="250"/>
    <x v="2"/>
    <x v="5"/>
    <s v="Room Temperature"/>
    <s v="Regular"/>
    <s v="All Seasons"/>
    <x v="0"/>
    <x v="0"/>
    <s v="Low"/>
    <x v="7"/>
  </r>
  <r>
    <x v="2"/>
    <n v="220"/>
    <x v="3"/>
    <x v="0"/>
    <s v="Refrigerated"/>
    <s v="Regular"/>
    <s v="Summer"/>
    <x v="1"/>
    <x v="2"/>
    <s v="Low"/>
    <x v="4"/>
  </r>
  <r>
    <x v="1"/>
    <n v="380"/>
    <x v="0"/>
    <x v="13"/>
    <s v="Refrigerated"/>
    <s v="Regular"/>
    <s v="Summer"/>
    <x v="0"/>
    <x v="1"/>
    <s v="Moderate"/>
    <x v="9"/>
  </r>
  <r>
    <x v="0"/>
    <n v="220"/>
    <x v="0"/>
    <x v="7"/>
    <s v="Room Temperature"/>
    <s v="Regular"/>
    <s v="Winter"/>
    <x v="1"/>
    <x v="2"/>
    <s v="Moderate"/>
    <x v="10"/>
  </r>
  <r>
    <x v="2"/>
    <n v="400"/>
    <x v="2"/>
    <x v="1"/>
    <s v="Room Temperature"/>
    <s v="Regular"/>
    <s v="Winter"/>
    <x v="2"/>
    <x v="0"/>
    <s v="High"/>
    <x v="1"/>
  </r>
  <r>
    <x v="2"/>
    <n v="380"/>
    <x v="1"/>
    <x v="4"/>
    <s v="Room Temperature"/>
    <s v="Regular"/>
    <s v="Winter"/>
    <x v="1"/>
    <x v="2"/>
    <s v="Moderate"/>
    <x v="0"/>
  </r>
  <r>
    <x v="3"/>
    <n v="250"/>
    <x v="1"/>
    <x v="5"/>
    <s v="Room Temperature"/>
    <s v="Regular"/>
    <s v="Winter"/>
    <x v="0"/>
    <x v="2"/>
    <s v="Moderate"/>
    <x v="4"/>
  </r>
  <r>
    <x v="0"/>
    <n v="350"/>
    <x v="1"/>
    <x v="0"/>
    <s v="Refrigerated"/>
    <s v="Regular"/>
    <s v="Winter"/>
    <x v="2"/>
    <x v="1"/>
    <s v="Moderate"/>
    <x v="0"/>
  </r>
  <r>
    <x v="2"/>
    <n v="491"/>
    <x v="1"/>
    <x v="3"/>
    <s v="Room Temperature"/>
    <s v="Regular"/>
    <s v="All Seasons"/>
    <x v="1"/>
    <x v="2"/>
    <s v="High"/>
    <x v="3"/>
  </r>
  <r>
    <x v="2"/>
    <n v="380"/>
    <x v="1"/>
    <x v="13"/>
    <s v="Room Temperature"/>
    <s v="Occasional"/>
    <s v="Summer"/>
    <x v="0"/>
    <x v="1"/>
    <s v="Moderate"/>
    <x v="9"/>
  </r>
  <r>
    <x v="0"/>
    <n v="292"/>
    <x v="3"/>
    <x v="19"/>
    <s v="Refrigerated"/>
    <s v="Regular"/>
    <s v="Summer"/>
    <x v="2"/>
    <x v="0"/>
    <s v="High"/>
    <x v="12"/>
  </r>
  <r>
    <x v="1"/>
    <n v="400"/>
    <x v="1"/>
    <x v="1"/>
    <s v="Refrigerated"/>
    <s v="Regular"/>
    <s v="Winter"/>
    <x v="2"/>
    <x v="1"/>
    <s v="Low"/>
    <x v="0"/>
  </r>
  <r>
    <x v="3"/>
    <n v="300"/>
    <x v="1"/>
    <x v="0"/>
    <s v="Room Temperature"/>
    <s v="Regular"/>
    <s v="Summer"/>
    <x v="1"/>
    <x v="1"/>
    <s v="High"/>
    <x v="6"/>
  </r>
  <r>
    <x v="3"/>
    <n v="220"/>
    <x v="2"/>
    <x v="7"/>
    <s v="Room Temperature"/>
    <s v="Regular"/>
    <s v="Winter"/>
    <x v="1"/>
    <x v="2"/>
    <s v="Moderate"/>
    <x v="10"/>
  </r>
  <r>
    <x v="4"/>
    <n v="250"/>
    <x v="0"/>
    <x v="5"/>
    <s v="Room Temperature"/>
    <s v="Regular"/>
    <s v="All Seasons"/>
    <x v="0"/>
    <x v="0"/>
    <s v="Low"/>
    <x v="7"/>
  </r>
  <r>
    <x v="3"/>
    <n v="220"/>
    <x v="0"/>
    <x v="7"/>
    <s v="Room Temperature"/>
    <s v="Regular"/>
    <s v="Summer"/>
    <x v="2"/>
    <x v="0"/>
    <s v="Low"/>
    <x v="10"/>
  </r>
  <r>
    <x v="2"/>
    <n v="230"/>
    <x v="0"/>
    <x v="1"/>
    <s v="Room Temperature"/>
    <s v="Regular"/>
    <s v="All Seasons"/>
    <x v="2"/>
    <x v="0"/>
    <s v="Low"/>
    <x v="4"/>
  </r>
  <r>
    <x v="1"/>
    <n v="320"/>
    <x v="1"/>
    <x v="4"/>
    <s v="Refrigerated"/>
    <s v="Regular"/>
    <s v="All Seasons"/>
    <x v="1"/>
    <x v="2"/>
    <s v="Moderate"/>
    <x v="0"/>
  </r>
  <r>
    <x v="3"/>
    <n v="450"/>
    <x v="0"/>
    <x v="1"/>
    <s v="Room Temperature"/>
    <s v="Occasional"/>
    <s v="Summer"/>
    <x v="1"/>
    <x v="0"/>
    <s v="High"/>
    <x v="9"/>
  </r>
  <r>
    <x v="2"/>
    <n v="400"/>
    <x v="0"/>
    <x v="1"/>
    <s v="Refrigerated"/>
    <s v="Regular"/>
    <s v="All Seasons"/>
    <x v="2"/>
    <x v="1"/>
    <s v="High"/>
    <x v="1"/>
  </r>
  <r>
    <x v="2"/>
    <n v="342"/>
    <x v="0"/>
    <x v="15"/>
    <s v="Room Temperature"/>
    <s v="Regular"/>
    <s v="All Seasons"/>
    <x v="1"/>
    <x v="0"/>
    <s v="Moderate"/>
    <x v="17"/>
  </r>
  <r>
    <x v="4"/>
    <n v="400"/>
    <x v="2"/>
    <x v="5"/>
    <s v="Room Temperature"/>
    <s v="Regular"/>
    <s v="Winter"/>
    <x v="2"/>
    <x v="2"/>
    <s v="High"/>
    <x v="6"/>
  </r>
  <r>
    <x v="1"/>
    <n v="220"/>
    <x v="0"/>
    <x v="7"/>
    <s v="Refrigerated"/>
    <s v="Occasional"/>
    <s v="Summer"/>
    <x v="1"/>
    <x v="1"/>
    <s v="Moderate"/>
    <x v="10"/>
  </r>
  <r>
    <x v="1"/>
    <n v="240"/>
    <x v="1"/>
    <x v="0"/>
    <s v="Refrigerated"/>
    <s v="Regular"/>
    <s v="All Seasons"/>
    <x v="1"/>
    <x v="1"/>
    <s v="Moderate"/>
    <x v="9"/>
  </r>
  <r>
    <x v="4"/>
    <n v="250"/>
    <x v="2"/>
    <x v="5"/>
    <s v="Room Temperature"/>
    <s v="Regular"/>
    <s v="All Seasons"/>
    <x v="1"/>
    <x v="2"/>
    <s v="High"/>
    <x v="6"/>
  </r>
  <r>
    <x v="4"/>
    <n v="300"/>
    <x v="1"/>
    <x v="4"/>
    <s v="Room Temperature"/>
    <s v="Regular"/>
    <s v="All Seasons"/>
    <x v="0"/>
    <x v="0"/>
    <s v="Moderate"/>
    <x v="9"/>
  </r>
  <r>
    <x v="4"/>
    <n v="488"/>
    <x v="0"/>
    <x v="20"/>
    <s v="Room Temperature"/>
    <s v="Regular"/>
    <s v="Summer"/>
    <x v="1"/>
    <x v="1"/>
    <s v="High"/>
    <x v="19"/>
  </r>
  <r>
    <x v="3"/>
    <n v="350"/>
    <x v="1"/>
    <x v="0"/>
    <s v="Room Temperature"/>
    <s v="Occasional"/>
    <s v="All Seasons"/>
    <x v="1"/>
    <x v="2"/>
    <s v="High"/>
    <x v="9"/>
  </r>
  <r>
    <x v="0"/>
    <n v="230"/>
    <x v="1"/>
    <x v="1"/>
    <s v="Refrigerated"/>
    <s v="Occasional"/>
    <s v="All Seasons"/>
    <x v="2"/>
    <x v="1"/>
    <s v="Moderate"/>
    <x v="9"/>
  </r>
  <r>
    <x v="0"/>
    <n v="220"/>
    <x v="3"/>
    <x v="7"/>
    <s v="Room Temperature"/>
    <s v="Regular"/>
    <s v="Winter"/>
    <x v="1"/>
    <x v="1"/>
    <s v="Moderate"/>
    <x v="10"/>
  </r>
  <r>
    <x v="4"/>
    <n v="280"/>
    <x v="2"/>
    <x v="5"/>
    <s v="Room Temperature"/>
    <s v="Regular"/>
    <s v="Winter"/>
    <x v="1"/>
    <x v="1"/>
    <s v="Moderate"/>
    <x v="4"/>
  </r>
  <r>
    <x v="2"/>
    <n v="400"/>
    <x v="2"/>
    <x v="1"/>
    <s v="Room Temperature"/>
    <s v="Occasional"/>
    <s v="All Seasons"/>
    <x v="2"/>
    <x v="1"/>
    <s v="High"/>
    <x v="12"/>
  </r>
  <r>
    <x v="4"/>
    <n v="400"/>
    <x v="0"/>
    <x v="1"/>
    <s v="Room Temperature"/>
    <s v="Regular"/>
    <s v="All Seasons"/>
    <x v="1"/>
    <x v="0"/>
    <s v="High"/>
    <x v="1"/>
  </r>
  <r>
    <x v="3"/>
    <n v="380"/>
    <x v="1"/>
    <x v="4"/>
    <s v="Room Temperature"/>
    <s v="Regular"/>
    <s v="All Seasons"/>
    <x v="1"/>
    <x v="2"/>
    <s v="Moderate"/>
    <x v="0"/>
  </r>
  <r>
    <x v="2"/>
    <n v="250"/>
    <x v="3"/>
    <x v="5"/>
    <s v="Refrigerated"/>
    <s v="Regular"/>
    <s v="Winter"/>
    <x v="2"/>
    <x v="1"/>
    <s v="Moderate"/>
    <x v="4"/>
  </r>
  <r>
    <x v="4"/>
    <n v="300"/>
    <x v="0"/>
    <x v="4"/>
    <s v="Room Temperature"/>
    <s v="Regular"/>
    <s v="Winter"/>
    <x v="2"/>
    <x v="1"/>
    <s v="Low"/>
    <x v="4"/>
  </r>
  <r>
    <x v="4"/>
    <n v="220"/>
    <x v="0"/>
    <x v="7"/>
    <s v="Room Temperature"/>
    <s v="Regular"/>
    <s v="Summer"/>
    <x v="1"/>
    <x v="1"/>
    <s v="Moderate"/>
    <x v="10"/>
  </r>
  <r>
    <x v="3"/>
    <n v="350"/>
    <x v="0"/>
    <x v="0"/>
    <s v="Room Temperature"/>
    <s v="Regular"/>
    <s v="Winter"/>
    <x v="2"/>
    <x v="1"/>
    <s v="Moderate"/>
    <x v="0"/>
  </r>
  <r>
    <x v="1"/>
    <n v="320"/>
    <x v="3"/>
    <x v="4"/>
    <s v="Refrigerated"/>
    <s v="Occasional"/>
    <s v="Summer"/>
    <x v="1"/>
    <x v="1"/>
    <s v="Moderate"/>
    <x v="0"/>
  </r>
  <r>
    <x v="3"/>
    <n v="320"/>
    <x v="0"/>
    <x v="4"/>
    <s v="Room Temperature"/>
    <s v="Regular"/>
    <s v="All Seasons"/>
    <x v="1"/>
    <x v="1"/>
    <s v="Moderate"/>
    <x v="0"/>
  </r>
  <r>
    <x v="4"/>
    <n v="220"/>
    <x v="0"/>
    <x v="7"/>
    <s v="Room Temperature"/>
    <s v="Regular"/>
    <s v="All Seasons"/>
    <x v="1"/>
    <x v="0"/>
    <s v="Moderate"/>
    <x v="10"/>
  </r>
  <r>
    <x v="4"/>
    <n v="250"/>
    <x v="1"/>
    <x v="5"/>
    <s v="Room Temperature"/>
    <s v="Regular"/>
    <s v="All Seasons"/>
    <x v="1"/>
    <x v="1"/>
    <s v="Moderate"/>
    <x v="4"/>
  </r>
  <r>
    <x v="4"/>
    <n v="280"/>
    <x v="0"/>
    <x v="13"/>
    <s v="Room Temperature"/>
    <s v="Regular"/>
    <s v="All Seasons"/>
    <x v="2"/>
    <x v="1"/>
    <s v="Low"/>
    <x v="10"/>
  </r>
  <r>
    <x v="4"/>
    <n v="450"/>
    <x v="3"/>
    <x v="1"/>
    <s v="Room Temperature"/>
    <s v="Regular"/>
    <s v="All Seasons"/>
    <x v="1"/>
    <x v="2"/>
    <s v="High"/>
    <x v="9"/>
  </r>
  <r>
    <x v="4"/>
    <n v="350"/>
    <x v="2"/>
    <x v="0"/>
    <s v="Room Temperature"/>
    <s v="Occasional"/>
    <s v="All Seasons"/>
    <x v="2"/>
    <x v="1"/>
    <s v="High"/>
    <x v="1"/>
  </r>
  <r>
    <x v="1"/>
    <n v="300"/>
    <x v="3"/>
    <x v="4"/>
    <s v="Room Temperature"/>
    <s v="Occasional"/>
    <s v="Winter"/>
    <x v="2"/>
    <x v="1"/>
    <s v="High"/>
    <x v="1"/>
  </r>
  <r>
    <x v="4"/>
    <n v="300"/>
    <x v="3"/>
    <x v="4"/>
    <s v="Room Temperature"/>
    <s v="Regular"/>
    <s v="Winter"/>
    <x v="2"/>
    <x v="1"/>
    <s v="Low"/>
    <x v="4"/>
  </r>
  <r>
    <x v="3"/>
    <n v="220"/>
    <x v="3"/>
    <x v="0"/>
    <s v="Room Temperature"/>
    <s v="Regular"/>
    <s v="All Seasons"/>
    <x v="1"/>
    <x v="1"/>
    <s v="Moderate"/>
    <x v="9"/>
  </r>
  <r>
    <x v="4"/>
    <n v="280"/>
    <x v="3"/>
    <x v="5"/>
    <s v="Room Temperature"/>
    <s v="Regular"/>
    <s v="All Seasons"/>
    <x v="1"/>
    <x v="1"/>
    <s v="Moderate"/>
    <x v="4"/>
  </r>
  <r>
    <x v="4"/>
    <n v="350"/>
    <x v="3"/>
    <x v="0"/>
    <s v="Room Temperature"/>
    <s v="Regular"/>
    <s v="All Seasons"/>
    <x v="2"/>
    <x v="0"/>
    <s v="Moderate"/>
    <x v="0"/>
  </r>
  <r>
    <x v="4"/>
    <n v="247"/>
    <x v="3"/>
    <x v="21"/>
    <s v="Room Temperature"/>
    <s v="Regular"/>
    <s v="All Seasons"/>
    <x v="1"/>
    <x v="1"/>
    <s v="Moderate"/>
    <x v="18"/>
  </r>
  <r>
    <x v="4"/>
    <n v="400"/>
    <x v="3"/>
    <x v="1"/>
    <s v="Room Temperature"/>
    <s v="Regular"/>
    <s v="All Seasons"/>
    <x v="2"/>
    <x v="1"/>
    <s v="High"/>
    <x v="1"/>
  </r>
  <r>
    <x v="4"/>
    <n v="320"/>
    <x v="3"/>
    <x v="4"/>
    <s v="Room Temperature"/>
    <s v="Regular"/>
    <s v="All Seasons"/>
    <x v="1"/>
    <x v="1"/>
    <s v="Moderate"/>
    <x v="0"/>
  </r>
  <r>
    <x v="4"/>
    <n v="400"/>
    <x v="3"/>
    <x v="5"/>
    <s v="Room Temperature"/>
    <s v="Regular"/>
    <s v="All Seasons"/>
    <x v="2"/>
    <x v="1"/>
    <s v="High"/>
    <x v="6"/>
  </r>
  <r>
    <x v="0"/>
    <n v="320"/>
    <x v="1"/>
    <x v="4"/>
    <s v="Refrigerated"/>
    <s v="Regular"/>
    <s v="Winter"/>
    <x v="0"/>
    <x v="2"/>
    <s v="High"/>
    <x v="9"/>
  </r>
  <r>
    <x v="0"/>
    <n v="280"/>
    <x v="2"/>
    <x v="4"/>
    <s v="Refrigerated"/>
    <s v="Regular"/>
    <s v="Winter"/>
    <x v="0"/>
    <x v="0"/>
    <s v="Moderate"/>
    <x v="0"/>
  </r>
  <r>
    <x v="0"/>
    <n v="320"/>
    <x v="0"/>
    <x v="4"/>
    <s v="Room Temperature"/>
    <s v="Regular"/>
    <s v="Summer"/>
    <x v="0"/>
    <x v="0"/>
    <s v="High"/>
    <x v="5"/>
  </r>
  <r>
    <x v="0"/>
    <n v="310"/>
    <x v="0"/>
    <x v="0"/>
    <s v="Refrigerated"/>
    <s v="Regular"/>
    <s v="All Seasons"/>
    <x v="0"/>
    <x v="0"/>
    <s v="Low"/>
    <x v="0"/>
  </r>
  <r>
    <x v="0"/>
    <n v="350"/>
    <x v="1"/>
    <x v="0"/>
    <s v="Refrigerated"/>
    <s v="Regular"/>
    <s v="Summer"/>
    <x v="1"/>
    <x v="1"/>
    <s v="Low"/>
    <x v="4"/>
  </r>
  <r>
    <x v="0"/>
    <n v="400"/>
    <x v="2"/>
    <x v="5"/>
    <s v="Refrigerated"/>
    <s v="Regular"/>
    <s v="Summer"/>
    <x v="2"/>
    <x v="2"/>
    <s v="High"/>
    <x v="6"/>
  </r>
  <r>
    <x v="0"/>
    <n v="350"/>
    <x v="1"/>
    <x v="0"/>
    <s v="Refrigerated"/>
    <s v="Regular"/>
    <s v="Winter"/>
    <x v="1"/>
    <x v="1"/>
    <s v="High"/>
    <x v="9"/>
  </r>
  <r>
    <x v="0"/>
    <n v="350"/>
    <x v="1"/>
    <x v="0"/>
    <s v="Refrigerated"/>
    <s v="Regular"/>
    <s v="Winter"/>
    <x v="1"/>
    <x v="1"/>
    <s v="High"/>
    <x v="9"/>
  </r>
  <r>
    <x v="0"/>
    <n v="400"/>
    <x v="2"/>
    <x v="1"/>
    <s v="Refrigerated"/>
    <s v="Regular"/>
    <s v="Winter"/>
    <x v="2"/>
    <x v="0"/>
    <s v="High"/>
    <x v="12"/>
  </r>
  <r>
    <x v="2"/>
    <n v="320"/>
    <x v="2"/>
    <x v="4"/>
    <s v="Refrigerated"/>
    <s v="Regular"/>
    <s v="Summer"/>
    <x v="2"/>
    <x v="0"/>
    <s v="High"/>
    <x v="6"/>
  </r>
  <r>
    <x v="2"/>
    <n v="400"/>
    <x v="2"/>
    <x v="1"/>
    <s v="Refrigerated"/>
    <s v="Regular"/>
    <s v="Winter"/>
    <x v="2"/>
    <x v="0"/>
    <s v="High"/>
    <x v="1"/>
  </r>
  <r>
    <x v="3"/>
    <n v="220"/>
    <x v="3"/>
    <x v="7"/>
    <s v="Room Temperature"/>
    <s v="Regular"/>
    <s v="Winter"/>
    <x v="1"/>
    <x v="1"/>
    <s v="Moderate"/>
    <x v="10"/>
  </r>
  <r>
    <x v="4"/>
    <n v="434"/>
    <x v="3"/>
    <x v="11"/>
    <s v="Room Temperature"/>
    <s v="Regular"/>
    <s v="Winter"/>
    <x v="2"/>
    <x v="1"/>
    <s v="Low"/>
    <x v="14"/>
  </r>
  <r>
    <x v="4"/>
    <n v="300"/>
    <x v="3"/>
    <x v="4"/>
    <s v="Room Temperature"/>
    <s v="Regular"/>
    <s v="Winter"/>
    <x v="2"/>
    <x v="1"/>
    <s v="High"/>
    <x v="1"/>
  </r>
  <r>
    <x v="4"/>
    <n v="300"/>
    <x v="3"/>
    <x v="4"/>
    <s v="Room Temperature"/>
    <s v="Regular"/>
    <s v="All Seasons"/>
    <x v="1"/>
    <x v="1"/>
    <s v="Moderate"/>
    <x v="0"/>
  </r>
  <r>
    <x v="0"/>
    <n v="320"/>
    <x v="1"/>
    <x v="13"/>
    <s v="Refrigerated"/>
    <s v="Regular"/>
    <s v="Winter"/>
    <x v="0"/>
    <x v="2"/>
    <s v="High"/>
    <x v="1"/>
  </r>
  <r>
    <x v="0"/>
    <n v="350"/>
    <x v="0"/>
    <x v="0"/>
    <s v="Refrigerated"/>
    <s v="Occasional"/>
    <s v="Summer"/>
    <x v="0"/>
    <x v="0"/>
    <s v="High"/>
    <x v="1"/>
  </r>
  <r>
    <x v="0"/>
    <n v="400"/>
    <x v="0"/>
    <x v="1"/>
    <s v="Refrigerated"/>
    <s v="Occasional"/>
    <s v="Winter"/>
    <x v="0"/>
    <x v="2"/>
    <s v="High"/>
    <x v="9"/>
  </r>
  <r>
    <x v="0"/>
    <n v="310"/>
    <x v="1"/>
    <x v="5"/>
    <s v="Refrigerated"/>
    <s v="Regular"/>
    <s v="Winter"/>
    <x v="1"/>
    <x v="2"/>
    <s v="High"/>
    <x v="6"/>
  </r>
  <r>
    <x v="0"/>
    <n v="380"/>
    <x v="2"/>
    <x v="1"/>
    <s v="Refrigerated"/>
    <s v="Regular"/>
    <s v="Winter"/>
    <x v="2"/>
    <x v="0"/>
    <s v="High"/>
    <x v="6"/>
  </r>
  <r>
    <x v="0"/>
    <n v="220"/>
    <x v="2"/>
    <x v="7"/>
    <s v="Refrigerated"/>
    <s v="Regular"/>
    <s v="Summer"/>
    <x v="1"/>
    <x v="2"/>
    <s v="Moderate"/>
    <x v="10"/>
  </r>
  <r>
    <x v="0"/>
    <n v="220"/>
    <x v="0"/>
    <x v="7"/>
    <s v="Room Temperature"/>
    <s v="Regular"/>
    <s v="Summer"/>
    <x v="1"/>
    <x v="0"/>
    <s v="Low"/>
    <x v="10"/>
  </r>
  <r>
    <x v="2"/>
    <n v="310"/>
    <x v="2"/>
    <x v="5"/>
    <s v="Refrigerated"/>
    <s v="Regular"/>
    <s v="All Seasons"/>
    <x v="1"/>
    <x v="2"/>
    <s v="High"/>
    <x v="6"/>
  </r>
  <r>
    <x v="0"/>
    <n v="434"/>
    <x v="1"/>
    <x v="11"/>
    <s v="Refrigerated"/>
    <s v="Regular"/>
    <s v="Winter"/>
    <x v="2"/>
    <x v="1"/>
    <s v="Low"/>
    <x v="14"/>
  </r>
  <r>
    <x v="2"/>
    <n v="488"/>
    <x v="0"/>
    <x v="20"/>
    <s v="Room Temperature"/>
    <s v="Regular"/>
    <s v="Summer"/>
    <x v="1"/>
    <x v="2"/>
    <s v="High"/>
    <x v="19"/>
  </r>
  <r>
    <x v="2"/>
    <n v="275"/>
    <x v="0"/>
    <x v="16"/>
    <s v="Room Temperature"/>
    <s v="Regular"/>
    <s v="Winter"/>
    <x v="1"/>
    <x v="0"/>
    <s v="Low"/>
    <x v="18"/>
  </r>
  <r>
    <x v="0"/>
    <n v="300"/>
    <x v="2"/>
    <x v="4"/>
    <s v="Refrigerated"/>
    <s v="Regular"/>
    <s v="All Seasons"/>
    <x v="1"/>
    <x v="0"/>
    <s v="Moderate"/>
    <x v="10"/>
  </r>
  <r>
    <x v="0"/>
    <n v="220"/>
    <x v="2"/>
    <x v="7"/>
    <s v="Room Temperature"/>
    <s v="Regular"/>
    <s v="Winter"/>
    <x v="2"/>
    <x v="1"/>
    <s v="Low"/>
    <x v="10"/>
  </r>
  <r>
    <x v="0"/>
    <n v="350"/>
    <x v="0"/>
    <x v="0"/>
    <s v="Refrigerated"/>
    <s v="Regular"/>
    <s v="Summer"/>
    <x v="2"/>
    <x v="0"/>
    <s v="Moderate"/>
    <x v="0"/>
  </r>
  <r>
    <x v="0"/>
    <n v="400"/>
    <x v="2"/>
    <x v="1"/>
    <s v="Refrigerated"/>
    <s v="Occasional"/>
    <s v="Summer"/>
    <x v="2"/>
    <x v="1"/>
    <s v="High"/>
    <x v="1"/>
  </r>
  <r>
    <x v="0"/>
    <n v="220"/>
    <x v="0"/>
    <x v="7"/>
    <s v="Room Temperature"/>
    <s v="Regular"/>
    <s v="Summer"/>
    <x v="1"/>
    <x v="0"/>
    <s v="Moderate"/>
    <x v="10"/>
  </r>
  <r>
    <x v="0"/>
    <n v="220"/>
    <x v="1"/>
    <x v="7"/>
    <s v="Refrigerated"/>
    <s v="Occasional"/>
    <s v="Winter"/>
    <x v="1"/>
    <x v="1"/>
    <s v="Moderate"/>
    <x v="10"/>
  </r>
  <r>
    <x v="1"/>
    <n v="350"/>
    <x v="1"/>
    <x v="0"/>
    <s v="Room Temperature"/>
    <s v="Regular"/>
    <s v="Summer"/>
    <x v="1"/>
    <x v="0"/>
    <s v="High"/>
    <x v="9"/>
  </r>
  <r>
    <x v="1"/>
    <n v="220"/>
    <x v="0"/>
    <x v="7"/>
    <s v="Refrigerated"/>
    <s v="Regular"/>
    <s v="Winter"/>
    <x v="2"/>
    <x v="0"/>
    <s v="Low"/>
    <x v="10"/>
  </r>
  <r>
    <x v="3"/>
    <n v="220"/>
    <x v="1"/>
    <x v="7"/>
    <s v="Room Temperature"/>
    <s v="Regular"/>
    <s v="Summer"/>
    <x v="1"/>
    <x v="0"/>
    <s v="Low"/>
    <x v="10"/>
  </r>
  <r>
    <x v="4"/>
    <n v="300"/>
    <x v="1"/>
    <x v="4"/>
    <s v="Room Temperature"/>
    <s v="Regular"/>
    <s v="Summer"/>
    <x v="0"/>
    <x v="1"/>
    <s v="Low"/>
    <x v="4"/>
  </r>
  <r>
    <x v="1"/>
    <n v="280"/>
    <x v="0"/>
    <x v="5"/>
    <s v="Refrigerated"/>
    <s v="Regular"/>
    <s v="Summer"/>
    <x v="1"/>
    <x v="0"/>
    <s v="Moderate"/>
    <x v="4"/>
  </r>
  <r>
    <x v="3"/>
    <n v="350"/>
    <x v="0"/>
    <x v="0"/>
    <s v="Room Temperature"/>
    <s v="Regular"/>
    <s v="Summer"/>
    <x v="1"/>
    <x v="0"/>
    <s v="Low"/>
    <x v="4"/>
  </r>
  <r>
    <x v="2"/>
    <n v="280"/>
    <x v="0"/>
    <x v="5"/>
    <s v="Room Temperature"/>
    <s v="Regular"/>
    <s v="Winter"/>
    <x v="1"/>
    <x v="0"/>
    <s v="Moderate"/>
    <x v="4"/>
  </r>
  <r>
    <x v="3"/>
    <n v="320"/>
    <x v="2"/>
    <x v="4"/>
    <s v="Room Temperature"/>
    <s v="Occasional"/>
    <s v="Summer"/>
    <x v="0"/>
    <x v="2"/>
    <s v="High"/>
    <x v="6"/>
  </r>
  <r>
    <x v="0"/>
    <n v="280"/>
    <x v="1"/>
    <x v="5"/>
    <s v="Room Temperature"/>
    <s v="Regular"/>
    <s v="Summer"/>
    <x v="1"/>
    <x v="2"/>
    <s v="Moderate"/>
    <x v="4"/>
  </r>
  <r>
    <x v="0"/>
    <n v="207"/>
    <x v="0"/>
    <x v="22"/>
    <s v="Room Temperature"/>
    <s v="Regular"/>
    <s v="Winter"/>
    <x v="1"/>
    <x v="1"/>
    <s v="High"/>
    <x v="4"/>
  </r>
  <r>
    <x v="2"/>
    <n v="275"/>
    <x v="0"/>
    <x v="16"/>
    <s v="Room Temperature"/>
    <s v="Regular"/>
    <s v="Winter"/>
    <x v="1"/>
    <x v="1"/>
    <s v="Low"/>
    <x v="18"/>
  </r>
  <r>
    <x v="1"/>
    <n v="400"/>
    <x v="2"/>
    <x v="5"/>
    <s v="Refrigerated"/>
    <s v="Regular"/>
    <s v="Summer"/>
    <x v="2"/>
    <x v="0"/>
    <s v="High"/>
    <x v="6"/>
  </r>
  <r>
    <x v="0"/>
    <n v="250"/>
    <x v="2"/>
    <x v="5"/>
    <s v="Refrigerated"/>
    <s v="Regular"/>
    <s v="All Seasons"/>
    <x v="2"/>
    <x v="0"/>
    <s v="Moderate"/>
    <x v="4"/>
  </r>
  <r>
    <x v="0"/>
    <n v="400"/>
    <x v="1"/>
    <x v="1"/>
    <s v="Refrigerated"/>
    <s v="Regular"/>
    <s v="All Seasons"/>
    <x v="2"/>
    <x v="1"/>
    <s v="High"/>
    <x v="1"/>
  </r>
  <r>
    <x v="2"/>
    <n v="350"/>
    <x v="1"/>
    <x v="0"/>
    <s v="Room Temperature"/>
    <s v="Regular"/>
    <s v="All Seasons"/>
    <x v="1"/>
    <x v="1"/>
    <s v="High"/>
    <x v="9"/>
  </r>
  <r>
    <x v="3"/>
    <n v="300"/>
    <x v="2"/>
    <x v="4"/>
    <s v="Room Temperature"/>
    <s v="Regular"/>
    <s v="All Seasons"/>
    <x v="1"/>
    <x v="2"/>
    <s v="Low"/>
    <x v="4"/>
  </r>
  <r>
    <x v="0"/>
    <n v="350"/>
    <x v="1"/>
    <x v="0"/>
    <s v="Room Temperature"/>
    <s v="Regular"/>
    <s v="Winter"/>
    <x v="2"/>
    <x v="1"/>
    <s v="Moderate"/>
    <x v="0"/>
  </r>
  <r>
    <x v="3"/>
    <n v="250"/>
    <x v="1"/>
    <x v="5"/>
    <s v="Room Temperature"/>
    <s v="Regular"/>
    <s v="All Seasons"/>
    <x v="0"/>
    <x v="2"/>
    <s v="Moderate"/>
    <x v="4"/>
  </r>
  <r>
    <x v="2"/>
    <n v="320"/>
    <x v="1"/>
    <x v="4"/>
    <s v="Room Temperature"/>
    <s v="Regular"/>
    <s v="All Seasons"/>
    <x v="2"/>
    <x v="0"/>
    <s v="High"/>
    <x v="6"/>
  </r>
  <r>
    <x v="3"/>
    <n v="292"/>
    <x v="2"/>
    <x v="19"/>
    <s v="Room Temperature"/>
    <s v="Regular"/>
    <s v="Summer"/>
    <x v="2"/>
    <x v="1"/>
    <s v="High"/>
    <x v="12"/>
  </r>
  <r>
    <x v="4"/>
    <n v="350"/>
    <x v="1"/>
    <x v="0"/>
    <s v="Refrigerated"/>
    <s v="Regular"/>
    <s v="All Seasons"/>
    <x v="1"/>
    <x v="1"/>
    <s v="Low"/>
    <x v="4"/>
  </r>
  <r>
    <x v="1"/>
    <n v="320"/>
    <x v="2"/>
    <x v="4"/>
    <s v="Refrigerated"/>
    <s v="Regular"/>
    <s v="Winter"/>
    <x v="0"/>
    <x v="2"/>
    <s v="High"/>
    <x v="9"/>
  </r>
  <r>
    <x v="2"/>
    <n v="472"/>
    <x v="1"/>
    <x v="17"/>
    <s v="Room Temperature"/>
    <s v="Regular"/>
    <s v="Summer"/>
    <x v="0"/>
    <x v="0"/>
    <s v="Low"/>
    <x v="14"/>
  </r>
  <r>
    <x v="0"/>
    <n v="320"/>
    <x v="0"/>
    <x v="4"/>
    <s v="Refrigerated"/>
    <s v="Regular"/>
    <s v="Winter"/>
    <x v="1"/>
    <x v="0"/>
    <s v="Low"/>
    <x v="10"/>
  </r>
  <r>
    <x v="2"/>
    <n v="320"/>
    <x v="2"/>
    <x v="4"/>
    <s v="Refrigerated"/>
    <s v="Regular"/>
    <s v="All Seasons"/>
    <x v="0"/>
    <x v="2"/>
    <s v="High"/>
    <x v="6"/>
  </r>
  <r>
    <x v="0"/>
    <n v="453"/>
    <x v="2"/>
    <x v="23"/>
    <s v="Refrigerated"/>
    <s v="Regular"/>
    <s v="Summer"/>
    <x v="2"/>
    <x v="0"/>
    <s v="High"/>
    <x v="20"/>
  </r>
  <r>
    <x v="4"/>
    <n v="290"/>
    <x v="2"/>
    <x v="12"/>
    <s v="Room Temperature"/>
    <s v="Regular"/>
    <s v="All Seasons"/>
    <x v="1"/>
    <x v="0"/>
    <s v="Low"/>
    <x v="2"/>
  </r>
  <r>
    <x v="4"/>
    <n v="350"/>
    <x v="1"/>
    <x v="0"/>
    <s v="Room Temperature"/>
    <s v="Regular"/>
    <s v="Summer"/>
    <x v="2"/>
    <x v="2"/>
    <s v="High"/>
    <x v="6"/>
  </r>
  <r>
    <x v="2"/>
    <n v="280"/>
    <x v="3"/>
    <x v="5"/>
    <s v="Room Temperature"/>
    <s v="Regular"/>
    <s v="Winter"/>
    <x v="1"/>
    <x v="2"/>
    <s v="Moderate"/>
    <x v="4"/>
  </r>
  <r>
    <x v="2"/>
    <n v="220"/>
    <x v="1"/>
    <x v="7"/>
    <s v="Room Temperature"/>
    <s v="Regular"/>
    <s v="All Seasons"/>
    <x v="1"/>
    <x v="1"/>
    <s v="Moderate"/>
    <x v="10"/>
  </r>
  <r>
    <x v="4"/>
    <n v="280"/>
    <x v="0"/>
    <x v="4"/>
    <s v="Room Temperature"/>
    <s v="Regular"/>
    <s v="All Seasons"/>
    <x v="0"/>
    <x v="0"/>
    <s v="Moderate"/>
    <x v="0"/>
  </r>
  <r>
    <x v="3"/>
    <n v="250"/>
    <x v="2"/>
    <x v="5"/>
    <s v="Room Temperature"/>
    <s v="Regular"/>
    <s v="Summer"/>
    <x v="1"/>
    <x v="2"/>
    <s v="High"/>
    <x v="9"/>
  </r>
  <r>
    <x v="2"/>
    <n v="320"/>
    <x v="0"/>
    <x v="4"/>
    <s v="Refrigerated"/>
    <s v="Regular"/>
    <s v="Summer"/>
    <x v="1"/>
    <x v="1"/>
    <s v="Moderate"/>
    <x v="4"/>
  </r>
  <r>
    <x v="0"/>
    <n v="350"/>
    <x v="2"/>
    <x v="0"/>
    <s v="Refrigerated"/>
    <s v="Regular"/>
    <s v="Winter"/>
    <x v="2"/>
    <x v="1"/>
    <s v="Moderate"/>
    <x v="0"/>
  </r>
  <r>
    <x v="1"/>
    <n v="267"/>
    <x v="2"/>
    <x v="6"/>
    <s v="Room Temperature"/>
    <s v="Regular"/>
    <s v="Summer"/>
    <x v="2"/>
    <x v="2"/>
    <s v="Low"/>
    <x v="8"/>
  </r>
  <r>
    <x v="3"/>
    <n v="450"/>
    <x v="0"/>
    <x v="1"/>
    <s v="Room Temperature"/>
    <s v="Regular"/>
    <s v="Summer"/>
    <x v="1"/>
    <x v="0"/>
    <s v="High"/>
    <x v="9"/>
  </r>
  <r>
    <x v="0"/>
    <n v="220"/>
    <x v="2"/>
    <x v="7"/>
    <s v="Refrigerated"/>
    <s v="Regular"/>
    <s v="Summer"/>
    <x v="1"/>
    <x v="2"/>
    <s v="Moderate"/>
    <x v="4"/>
  </r>
  <r>
    <x v="0"/>
    <n v="300"/>
    <x v="2"/>
    <x v="4"/>
    <s v="Refrigerated"/>
    <s v="Regular"/>
    <s v="Summer"/>
    <x v="1"/>
    <x v="2"/>
    <s v="Moderate"/>
    <x v="0"/>
  </r>
  <r>
    <x v="2"/>
    <n v="320"/>
    <x v="1"/>
    <x v="4"/>
    <s v="Room Temperature"/>
    <s v="Occasional"/>
    <s v="Winter"/>
    <x v="0"/>
    <x v="2"/>
    <s v="High"/>
    <x v="9"/>
  </r>
  <r>
    <x v="0"/>
    <n v="400"/>
    <x v="0"/>
    <x v="1"/>
    <s v="Refrigerated"/>
    <s v="Regular"/>
    <s v="Summer"/>
    <x v="2"/>
    <x v="2"/>
    <s v="High"/>
    <x v="1"/>
  </r>
  <r>
    <x v="0"/>
    <n v="220"/>
    <x v="3"/>
    <x v="7"/>
    <s v="Room Temperature"/>
    <s v="Regular"/>
    <s v="Winter"/>
    <x v="1"/>
    <x v="1"/>
    <s v="Moderate"/>
    <x v="10"/>
  </r>
  <r>
    <x v="4"/>
    <n v="400"/>
    <x v="0"/>
    <x v="1"/>
    <s v="Room Temperature"/>
    <s v="Regular"/>
    <s v="Winter"/>
    <x v="2"/>
    <x v="0"/>
    <s v="High"/>
    <x v="12"/>
  </r>
  <r>
    <x v="2"/>
    <n v="442"/>
    <x v="2"/>
    <x v="24"/>
    <s v="Room Temperature"/>
    <s v="Occasional"/>
    <s v="All Seasons"/>
    <x v="2"/>
    <x v="1"/>
    <s v="Low"/>
    <x v="3"/>
  </r>
  <r>
    <x v="3"/>
    <n v="247"/>
    <x v="1"/>
    <x v="21"/>
    <s v="Room Temperature"/>
    <s v="Regular"/>
    <s v="All Seasons"/>
    <x v="1"/>
    <x v="0"/>
    <s v="Moderate"/>
    <x v="18"/>
  </r>
  <r>
    <x v="3"/>
    <n v="380"/>
    <x v="1"/>
    <x v="4"/>
    <s v="Room Temperature"/>
    <s v="Regular"/>
    <s v="All Seasons"/>
    <x v="1"/>
    <x v="2"/>
    <s v="Moderate"/>
    <x v="0"/>
  </r>
  <r>
    <x v="2"/>
    <n v="320"/>
    <x v="2"/>
    <x v="4"/>
    <s v="Room Temperature"/>
    <s v="Regular"/>
    <s v="Winter"/>
    <x v="2"/>
    <x v="1"/>
    <s v="High"/>
    <x v="6"/>
  </r>
  <r>
    <x v="0"/>
    <n v="290"/>
    <x v="3"/>
    <x v="12"/>
    <s v="Refrigerated"/>
    <s v="Regular"/>
    <s v="All Seasons"/>
    <x v="1"/>
    <x v="2"/>
    <s v="Low"/>
    <x v="2"/>
  </r>
  <r>
    <x v="2"/>
    <n v="320"/>
    <x v="1"/>
    <x v="4"/>
    <s v="Room Temperature"/>
    <s v="Regular"/>
    <s v="Summer"/>
    <x v="2"/>
    <x v="1"/>
    <s v="High"/>
    <x v="1"/>
  </r>
  <r>
    <x v="1"/>
    <n v="438"/>
    <x v="1"/>
    <x v="9"/>
    <s v="Refrigerated"/>
    <s v="Regular"/>
    <s v="Winter"/>
    <x v="2"/>
    <x v="1"/>
    <s v="High"/>
    <x v="21"/>
  </r>
  <r>
    <x v="4"/>
    <n v="280"/>
    <x v="1"/>
    <x v="5"/>
    <s v="Room Temperature"/>
    <s v="Regular"/>
    <s v="Summer"/>
    <x v="1"/>
    <x v="0"/>
    <s v="Low"/>
    <x v="10"/>
  </r>
  <r>
    <x v="4"/>
    <n v="280"/>
    <x v="3"/>
    <x v="5"/>
    <s v="Room Temperature"/>
    <s v="Regular"/>
    <s v="Winter"/>
    <x v="1"/>
    <x v="2"/>
    <s v="Low"/>
    <x v="4"/>
  </r>
  <r>
    <x v="4"/>
    <n v="280"/>
    <x v="2"/>
    <x v="5"/>
    <s v="Room Temperature"/>
    <s v="Regular"/>
    <s v="All Seasons"/>
    <x v="1"/>
    <x v="0"/>
    <s v="Moderate"/>
    <x v="4"/>
  </r>
  <r>
    <x v="3"/>
    <n v="400"/>
    <x v="1"/>
    <x v="1"/>
    <s v="Room Temperature"/>
    <s v="Regular"/>
    <s v="All Seasons"/>
    <x v="2"/>
    <x v="1"/>
    <s v="High"/>
    <x v="5"/>
  </r>
  <r>
    <x v="3"/>
    <n v="350"/>
    <x v="1"/>
    <x v="0"/>
    <s v="Room Temperature"/>
    <s v="Regular"/>
    <s v="All Seasons"/>
    <x v="2"/>
    <x v="1"/>
    <s v="High"/>
    <x v="6"/>
  </r>
  <r>
    <x v="4"/>
    <n v="350"/>
    <x v="2"/>
    <x v="0"/>
    <s v="Room Temperature"/>
    <s v="Occasional"/>
    <s v="Summer"/>
    <x v="2"/>
    <x v="0"/>
    <s v="Moderate"/>
    <x v="0"/>
  </r>
  <r>
    <x v="4"/>
    <n v="220"/>
    <x v="2"/>
    <x v="7"/>
    <s v="Room Temperature"/>
    <s v="Regular"/>
    <s v="All Seasons"/>
    <x v="2"/>
    <x v="1"/>
    <s v="Low"/>
    <x v="10"/>
  </r>
  <r>
    <x v="4"/>
    <n v="260"/>
    <x v="0"/>
    <x v="4"/>
    <s v="Room Temperature"/>
    <s v="Occasional"/>
    <s v="Winter"/>
    <x v="2"/>
    <x v="1"/>
    <s v="Low"/>
    <x v="4"/>
  </r>
  <r>
    <x v="4"/>
    <n v="250"/>
    <x v="2"/>
    <x v="5"/>
    <s v="Room Temperature"/>
    <s v="Regular"/>
    <s v="All Seasons"/>
    <x v="1"/>
    <x v="1"/>
    <s v="Moderate"/>
    <x v="4"/>
  </r>
  <r>
    <x v="3"/>
    <n v="412"/>
    <x v="3"/>
    <x v="25"/>
    <s v="Room Temperature"/>
    <s v="Regular"/>
    <s v="Winter"/>
    <x v="2"/>
    <x v="1"/>
    <s v="Low"/>
    <x v="22"/>
  </r>
  <r>
    <x v="4"/>
    <n v="320"/>
    <x v="3"/>
    <x v="4"/>
    <s v="Room Temperature"/>
    <s v="Regular"/>
    <s v="All Seasons"/>
    <x v="0"/>
    <x v="0"/>
    <s v="Moderate"/>
    <x v="0"/>
  </r>
  <r>
    <x v="0"/>
    <n v="230"/>
    <x v="0"/>
    <x v="1"/>
    <s v="Refrigerated"/>
    <s v="Regular"/>
    <s v="All Seasons"/>
    <x v="2"/>
    <x v="0"/>
    <s v="Moderate"/>
    <x v="9"/>
  </r>
  <r>
    <x v="3"/>
    <n v="350"/>
    <x v="1"/>
    <x v="0"/>
    <s v="Room Temperature"/>
    <s v="Regular"/>
    <s v="Summer"/>
    <x v="1"/>
    <x v="1"/>
    <s v="High"/>
    <x v="9"/>
  </r>
  <r>
    <x v="3"/>
    <n v="302"/>
    <x v="0"/>
    <x v="2"/>
    <s v="Room Temperature"/>
    <s v="Regular"/>
    <s v="All Seasons"/>
    <x v="0"/>
    <x v="1"/>
    <s v="Low"/>
    <x v="2"/>
  </r>
  <r>
    <x v="3"/>
    <n v="488"/>
    <x v="0"/>
    <x v="20"/>
    <s v="Room Temperature"/>
    <s v="Regular"/>
    <s v="Summer"/>
    <x v="1"/>
    <x v="1"/>
    <s v="High"/>
    <x v="19"/>
  </r>
  <r>
    <x v="1"/>
    <n v="350"/>
    <x v="0"/>
    <x v="0"/>
    <s v="Room Temperature"/>
    <s v="Regular"/>
    <s v="Summer"/>
    <x v="2"/>
    <x v="0"/>
    <s v="High"/>
    <x v="6"/>
  </r>
  <r>
    <x v="2"/>
    <n v="310"/>
    <x v="0"/>
    <x v="0"/>
    <s v="Room Temperature"/>
    <s v="Regular"/>
    <s v="All Seasons"/>
    <x v="0"/>
    <x v="0"/>
    <s v="Low"/>
    <x v="0"/>
  </r>
  <r>
    <x v="2"/>
    <n v="280"/>
    <x v="1"/>
    <x v="5"/>
    <s v="Refrigerated"/>
    <s v="Regular"/>
    <s v="Summer"/>
    <x v="1"/>
    <x v="2"/>
    <s v="Moderate"/>
    <x v="4"/>
  </r>
  <r>
    <x v="0"/>
    <n v="250"/>
    <x v="2"/>
    <x v="5"/>
    <s v="Refrigerated"/>
    <s v="Regular"/>
    <s v="Winter"/>
    <x v="2"/>
    <x v="0"/>
    <s v="Moderate"/>
    <x v="0"/>
  </r>
  <r>
    <x v="0"/>
    <n v="230"/>
    <x v="2"/>
    <x v="1"/>
    <s v="Refrigerated"/>
    <s v="Regular"/>
    <s v="All Seasons"/>
    <x v="2"/>
    <x v="0"/>
    <s v="Low"/>
    <x v="4"/>
  </r>
  <r>
    <x v="0"/>
    <n v="250"/>
    <x v="1"/>
    <x v="5"/>
    <s v="Refrigerated"/>
    <s v="Regular"/>
    <s v="Winter"/>
    <x v="1"/>
    <x v="1"/>
    <s v="Moderate"/>
    <x v="4"/>
  </r>
  <r>
    <x v="3"/>
    <n v="350"/>
    <x v="3"/>
    <x v="0"/>
    <s v="Room Temperature"/>
    <s v="Regular"/>
    <s v="Winter"/>
    <x v="2"/>
    <x v="0"/>
    <s v="Moderate"/>
    <x v="0"/>
  </r>
  <r>
    <x v="4"/>
    <n v="280"/>
    <x v="0"/>
    <x v="5"/>
    <s v="Room Temperature"/>
    <s v="Regular"/>
    <s v="All Seasons"/>
    <x v="1"/>
    <x v="1"/>
    <s v="Moderate"/>
    <x v="4"/>
  </r>
  <r>
    <x v="3"/>
    <n v="280"/>
    <x v="3"/>
    <x v="5"/>
    <s v="Room Temperature"/>
    <s v="Regular"/>
    <s v="All Seasons"/>
    <x v="1"/>
    <x v="2"/>
    <s v="Moderate"/>
    <x v="4"/>
  </r>
  <r>
    <x v="1"/>
    <n v="208"/>
    <x v="3"/>
    <x v="8"/>
    <s v="Room Temperature"/>
    <s v="Regular"/>
    <s v="Summer"/>
    <x v="2"/>
    <x v="1"/>
    <s v="Moderate"/>
    <x v="11"/>
  </r>
  <r>
    <x v="4"/>
    <n v="250"/>
    <x v="2"/>
    <x v="5"/>
    <s v="Room Temperature"/>
    <s v="Regular"/>
    <s v="All Seasons"/>
    <x v="2"/>
    <x v="1"/>
    <s v="Moderate"/>
    <x v="4"/>
  </r>
  <r>
    <x v="0"/>
    <n v="250"/>
    <x v="1"/>
    <x v="5"/>
    <s v="Room Temperature"/>
    <s v="Regular"/>
    <s v="Summer"/>
    <x v="2"/>
    <x v="1"/>
    <s v="Moderate"/>
    <x v="4"/>
  </r>
  <r>
    <x v="2"/>
    <n v="260"/>
    <x v="2"/>
    <x v="4"/>
    <s v="Room Temperature"/>
    <s v="Regular"/>
    <s v="All Seasons"/>
    <x v="2"/>
    <x v="1"/>
    <s v="Low"/>
    <x v="4"/>
  </r>
  <r>
    <x v="0"/>
    <n v="300"/>
    <x v="3"/>
    <x v="4"/>
    <s v="Room Temperature"/>
    <s v="Regular"/>
    <s v="Winter"/>
    <x v="1"/>
    <x v="2"/>
    <s v="Moderate"/>
    <x v="10"/>
  </r>
  <r>
    <x v="4"/>
    <n v="400"/>
    <x v="2"/>
    <x v="4"/>
    <s v="Room Temperature"/>
    <s v="Regular"/>
    <s v="Summer"/>
    <x v="2"/>
    <x v="0"/>
    <s v="High"/>
    <x v="1"/>
  </r>
  <r>
    <x v="3"/>
    <n v="400"/>
    <x v="1"/>
    <x v="1"/>
    <s v="Room Temperature"/>
    <s v="Regular"/>
    <s v="Winter"/>
    <x v="2"/>
    <x v="1"/>
    <s v="High"/>
    <x v="1"/>
  </r>
  <r>
    <x v="0"/>
    <n v="350"/>
    <x v="3"/>
    <x v="0"/>
    <s v="Refrigerated"/>
    <s v="Regular"/>
    <s v="Winter"/>
    <x v="2"/>
    <x v="1"/>
    <s v="Moderate"/>
    <x v="0"/>
  </r>
  <r>
    <x v="3"/>
    <n v="400"/>
    <x v="3"/>
    <x v="1"/>
    <s v="Room Temperature"/>
    <s v="Regular"/>
    <s v="Winter"/>
    <x v="1"/>
    <x v="2"/>
    <s v="High"/>
    <x v="1"/>
  </r>
  <r>
    <x v="3"/>
    <n v="320"/>
    <x v="0"/>
    <x v="4"/>
    <s v="Room Temperature"/>
    <s v="Regular"/>
    <s v="Summer"/>
    <x v="1"/>
    <x v="1"/>
    <s v="Moderate"/>
    <x v="0"/>
  </r>
  <r>
    <x v="3"/>
    <n v="400"/>
    <x v="0"/>
    <x v="1"/>
    <s v="Room Temperature"/>
    <s v="Regular"/>
    <s v="Winter"/>
    <x v="2"/>
    <x v="1"/>
    <s v="High"/>
    <x v="12"/>
  </r>
  <r>
    <x v="4"/>
    <n v="270"/>
    <x v="2"/>
    <x v="4"/>
    <s v="Room Temperature"/>
    <s v="Regular"/>
    <s v="Winter"/>
    <x v="2"/>
    <x v="1"/>
    <s v="High"/>
    <x v="1"/>
  </r>
  <r>
    <x v="4"/>
    <n v="220"/>
    <x v="2"/>
    <x v="7"/>
    <s v="Room Temperature"/>
    <s v="Regular"/>
    <s v="Winter"/>
    <x v="1"/>
    <x v="1"/>
    <s v="Moderate"/>
    <x v="10"/>
  </r>
  <r>
    <x v="4"/>
    <n v="280"/>
    <x v="1"/>
    <x v="5"/>
    <s v="Room Temperature"/>
    <s v="Regular"/>
    <s v="Summer"/>
    <x v="1"/>
    <x v="1"/>
    <s v="Moderate"/>
    <x v="4"/>
  </r>
  <r>
    <x v="3"/>
    <n v="400"/>
    <x v="2"/>
    <x v="1"/>
    <s v="Room Temperature"/>
    <s v="Regular"/>
    <s v="All Seasons"/>
    <x v="2"/>
    <x v="1"/>
    <s v="High"/>
    <x v="12"/>
  </r>
  <r>
    <x v="1"/>
    <n v="220"/>
    <x v="0"/>
    <x v="7"/>
    <s v="Refrigerated"/>
    <s v="Occasional"/>
    <s v="All Seasons"/>
    <x v="1"/>
    <x v="1"/>
    <s v="Moderate"/>
    <x v="10"/>
  </r>
  <r>
    <x v="3"/>
    <n v="247"/>
    <x v="0"/>
    <x v="21"/>
    <s v="Room Temperature"/>
    <s v="Occasional"/>
    <s v="Summer"/>
    <x v="1"/>
    <x v="1"/>
    <s v="Moderate"/>
    <x v="18"/>
  </r>
  <r>
    <x v="2"/>
    <n v="320"/>
    <x v="3"/>
    <x v="4"/>
    <s v="Refrigerated"/>
    <s v="Occasional"/>
    <s v="Winter"/>
    <x v="0"/>
    <x v="2"/>
    <s v="High"/>
    <x v="1"/>
  </r>
  <r>
    <x v="4"/>
    <n v="320"/>
    <x v="1"/>
    <x v="4"/>
    <s v="Room Temperature"/>
    <s v="Regular"/>
    <s v="Summer"/>
    <x v="0"/>
    <x v="2"/>
    <s v="High"/>
    <x v="6"/>
  </r>
  <r>
    <x v="2"/>
    <n v="250"/>
    <x v="1"/>
    <x v="1"/>
    <s v="Refrigerated"/>
    <s v="Regular"/>
    <s v="Winter"/>
    <x v="2"/>
    <x v="1"/>
    <s v="High"/>
    <x v="1"/>
  </r>
  <r>
    <x v="4"/>
    <n v="320"/>
    <x v="0"/>
    <x v="4"/>
    <s v="Room Temperature"/>
    <s v="Regular"/>
    <s v="Winter"/>
    <x v="0"/>
    <x v="0"/>
    <s v="High"/>
    <x v="5"/>
  </r>
  <r>
    <x v="0"/>
    <n v="220"/>
    <x v="1"/>
    <x v="7"/>
    <s v="Refrigerated"/>
    <s v="Occasional"/>
    <s v="Summer"/>
    <x v="1"/>
    <x v="1"/>
    <s v="Moderate"/>
    <x v="10"/>
  </r>
  <r>
    <x v="4"/>
    <n v="400"/>
    <x v="0"/>
    <x v="1"/>
    <s v="Room Temperature"/>
    <s v="Regular"/>
    <s v="Summer"/>
    <x v="2"/>
    <x v="1"/>
    <s v="High"/>
    <x v="5"/>
  </r>
  <r>
    <x v="3"/>
    <n v="350"/>
    <x v="1"/>
    <x v="0"/>
    <s v="Room Temperature"/>
    <s v="Regular"/>
    <s v="All Seasons"/>
    <x v="2"/>
    <x v="1"/>
    <s v="High"/>
    <x v="1"/>
  </r>
  <r>
    <x v="3"/>
    <n v="280"/>
    <x v="3"/>
    <x v="5"/>
    <s v="Room Temperature"/>
    <s v="Regular"/>
    <s v="All Seasons"/>
    <x v="1"/>
    <x v="2"/>
    <s v="Low"/>
    <x v="4"/>
  </r>
  <r>
    <x v="4"/>
    <n v="220"/>
    <x v="0"/>
    <x v="7"/>
    <s v="Room Temperature"/>
    <s v="Regular"/>
    <s v="All Seasons"/>
    <x v="1"/>
    <x v="0"/>
    <s v="Moderate"/>
    <x v="10"/>
  </r>
  <r>
    <x v="4"/>
    <n v="320"/>
    <x v="0"/>
    <x v="4"/>
    <s v="Room Temperature"/>
    <s v="Regular"/>
    <s v="All Seasons"/>
    <x v="1"/>
    <x v="2"/>
    <s v="Moderate"/>
    <x v="0"/>
  </r>
  <r>
    <x v="3"/>
    <n v="247"/>
    <x v="0"/>
    <x v="21"/>
    <s v="Room Temperature"/>
    <s v="Regular"/>
    <s v="All Seasons"/>
    <x v="1"/>
    <x v="1"/>
    <s v="Moderate"/>
    <x v="18"/>
  </r>
  <r>
    <x v="4"/>
    <n v="280"/>
    <x v="0"/>
    <x v="5"/>
    <s v="Room Temperature"/>
    <s v="Occasional"/>
    <s v="Winter"/>
    <x v="1"/>
    <x v="1"/>
    <s v="Moderate"/>
    <x v="4"/>
  </r>
  <r>
    <x v="3"/>
    <n v="247"/>
    <x v="3"/>
    <x v="21"/>
    <s v="Room Temperature"/>
    <s v="Regular"/>
    <s v="Summer"/>
    <x v="1"/>
    <x v="1"/>
    <s v="Moderate"/>
    <x v="18"/>
  </r>
  <r>
    <x v="3"/>
    <n v="230"/>
    <x v="2"/>
    <x v="1"/>
    <s v="Room Temperature"/>
    <s v="Regular"/>
    <s v="All Seasons"/>
    <x v="2"/>
    <x v="1"/>
    <s v="Moderate"/>
    <x v="9"/>
  </r>
  <r>
    <x v="3"/>
    <n v="400"/>
    <x v="3"/>
    <x v="1"/>
    <s v="Room Temperature"/>
    <s v="Regular"/>
    <s v="Winter"/>
    <x v="2"/>
    <x v="1"/>
    <s v="High"/>
    <x v="1"/>
  </r>
  <r>
    <x v="3"/>
    <n v="220"/>
    <x v="3"/>
    <x v="0"/>
    <s v="Room Temperature"/>
    <s v="Regular"/>
    <s v="All Seasons"/>
    <x v="1"/>
    <x v="0"/>
    <s v="Moderate"/>
    <x v="9"/>
  </r>
  <r>
    <x v="4"/>
    <n v="350"/>
    <x v="3"/>
    <x v="0"/>
    <s v="Room Temperature"/>
    <s v="Regular"/>
    <s v="All Seasons"/>
    <x v="2"/>
    <x v="0"/>
    <s v="High"/>
    <x v="6"/>
  </r>
  <r>
    <x v="4"/>
    <n v="280"/>
    <x v="3"/>
    <x v="5"/>
    <s v="Room Temperature"/>
    <s v="Regular"/>
    <s v="All Seasons"/>
    <x v="1"/>
    <x v="2"/>
    <s v="Moderate"/>
    <x v="10"/>
  </r>
  <r>
    <x v="4"/>
    <n v="250"/>
    <x v="3"/>
    <x v="5"/>
    <s v="Room Temperature"/>
    <s v="Regular"/>
    <s v="Summer"/>
    <x v="2"/>
    <x v="1"/>
    <s v="Moderate"/>
    <x v="4"/>
  </r>
  <r>
    <x v="1"/>
    <n v="350"/>
    <x v="0"/>
    <x v="0"/>
    <s v="Refrigerated"/>
    <s v="Occasional"/>
    <s v="All Seasons"/>
    <x v="2"/>
    <x v="1"/>
    <s v="Moderate"/>
    <x v="9"/>
  </r>
  <r>
    <x v="3"/>
    <n v="350"/>
    <x v="3"/>
    <x v="0"/>
    <s v="Room Temperature"/>
    <s v="Regular"/>
    <s v="Winter"/>
    <x v="2"/>
    <x v="2"/>
    <s v="Moderate"/>
    <x v="9"/>
  </r>
  <r>
    <x v="1"/>
    <n v="397"/>
    <x v="3"/>
    <x v="14"/>
    <s v="Refrigerated"/>
    <s v="Regular"/>
    <s v="All Seasons"/>
    <x v="2"/>
    <x v="2"/>
    <s v="Moderate"/>
    <x v="15"/>
  </r>
  <r>
    <x v="3"/>
    <n v="400"/>
    <x v="3"/>
    <x v="1"/>
    <s v="Room Temperature"/>
    <s v="Regular"/>
    <s v="All Seasons"/>
    <x v="1"/>
    <x v="1"/>
    <s v="High"/>
    <x v="1"/>
  </r>
  <r>
    <x v="4"/>
    <n v="261"/>
    <x v="1"/>
    <x v="5"/>
    <s v="Room Temperature"/>
    <s v="Regular"/>
    <s v="All Seasons"/>
    <x v="2"/>
    <x v="0"/>
    <s v="Moderate"/>
    <x v="16"/>
  </r>
  <r>
    <x v="3"/>
    <n v="290"/>
    <x v="1"/>
    <x v="12"/>
    <s v="Room Temperature"/>
    <s v="Regular"/>
    <s v="Summer"/>
    <x v="1"/>
    <x v="2"/>
    <s v="Low"/>
    <x v="2"/>
  </r>
  <r>
    <x v="1"/>
    <n v="300"/>
    <x v="0"/>
    <x v="4"/>
    <s v="Refrigerated"/>
    <s v="Regular"/>
    <s v="Summer"/>
    <x v="2"/>
    <x v="0"/>
    <s v="High"/>
    <x v="9"/>
  </r>
  <r>
    <x v="2"/>
    <n v="350"/>
    <x v="0"/>
    <x v="0"/>
    <s v="Room Temperature"/>
    <s v="Regular"/>
    <s v="Winter"/>
    <x v="2"/>
    <x v="0"/>
    <s v="High"/>
    <x v="5"/>
  </r>
  <r>
    <x v="0"/>
    <n v="350"/>
    <x v="0"/>
    <x v="0"/>
    <s v="Refrigerated"/>
    <s v="Occasional"/>
    <s v="Winter"/>
    <x v="2"/>
    <x v="2"/>
    <s v="Moderate"/>
    <x v="0"/>
  </r>
  <r>
    <x v="4"/>
    <n v="320"/>
    <x v="2"/>
    <x v="4"/>
    <s v="Room Temperature"/>
    <s v="Regular"/>
    <s v="All Seasons"/>
    <x v="0"/>
    <x v="0"/>
    <s v="High"/>
    <x v="5"/>
  </r>
  <r>
    <x v="0"/>
    <n v="400"/>
    <x v="2"/>
    <x v="1"/>
    <s v="Refrigerated"/>
    <s v="Occasional"/>
    <s v="All Seasons"/>
    <x v="2"/>
    <x v="1"/>
    <s v="High"/>
    <x v="5"/>
  </r>
  <r>
    <x v="2"/>
    <n v="400"/>
    <x v="3"/>
    <x v="1"/>
    <s v="Room Temperature"/>
    <s v="Regular"/>
    <s v="Summer"/>
    <x v="1"/>
    <x v="2"/>
    <s v="High"/>
    <x v="1"/>
  </r>
  <r>
    <x v="0"/>
    <n v="380"/>
    <x v="3"/>
    <x v="13"/>
    <s v="Room Temperature"/>
    <s v="Regular"/>
    <s v="Winter"/>
    <x v="0"/>
    <x v="1"/>
    <s v="Moderate"/>
    <x v="9"/>
  </r>
  <r>
    <x v="0"/>
    <n v="400"/>
    <x v="3"/>
    <x v="1"/>
    <s v="Room Temperature"/>
    <s v="Regular"/>
    <s v="Summer"/>
    <x v="2"/>
    <x v="0"/>
    <s v="Low"/>
    <x v="0"/>
  </r>
  <r>
    <x v="0"/>
    <n v="350"/>
    <x v="3"/>
    <x v="0"/>
    <s v="Room Temperature"/>
    <s v="Regular"/>
    <s v="Winter"/>
    <x v="1"/>
    <x v="1"/>
    <s v="High"/>
    <x v="9"/>
  </r>
  <r>
    <x v="4"/>
    <n v="350"/>
    <x v="0"/>
    <x v="0"/>
    <s v="Room Temperature"/>
    <s v="Regular"/>
    <s v="Winter"/>
    <x v="1"/>
    <x v="0"/>
    <s v="High"/>
    <x v="9"/>
  </r>
  <r>
    <x v="2"/>
    <n v="310"/>
    <x v="0"/>
    <x v="5"/>
    <s v="Room Temperature"/>
    <s v="Occasional"/>
    <s v="All Seasons"/>
    <x v="1"/>
    <x v="0"/>
    <s v="High"/>
    <x v="6"/>
  </r>
  <r>
    <x v="3"/>
    <n v="450"/>
    <x v="1"/>
    <x v="1"/>
    <s v="Room Temperature"/>
    <s v="Regular"/>
    <s v="All Seasons"/>
    <x v="1"/>
    <x v="0"/>
    <s v="High"/>
    <x v="9"/>
  </r>
  <r>
    <x v="3"/>
    <n v="247"/>
    <x v="0"/>
    <x v="21"/>
    <s v="Room Temperature"/>
    <s v="Regular"/>
    <s v="Winter"/>
    <x v="1"/>
    <x v="0"/>
    <s v="Moderate"/>
    <x v="18"/>
  </r>
  <r>
    <x v="0"/>
    <n v="400"/>
    <x v="0"/>
    <x v="1"/>
    <s v="Refrigerated"/>
    <s v="Occasional"/>
    <s v="All Seasons"/>
    <x v="2"/>
    <x v="1"/>
    <s v="High"/>
    <x v="1"/>
  </r>
  <r>
    <x v="3"/>
    <n v="220"/>
    <x v="2"/>
    <x v="7"/>
    <s v="Room Temperature"/>
    <s v="Occasional"/>
    <s v="Summer"/>
    <x v="1"/>
    <x v="1"/>
    <s v="High"/>
    <x v="6"/>
  </r>
  <r>
    <x v="2"/>
    <n v="250"/>
    <x v="3"/>
    <x v="5"/>
    <s v="Refrigerated"/>
    <s v="Regular"/>
    <s v="Winter"/>
    <x v="2"/>
    <x v="1"/>
    <s v="High"/>
    <x v="1"/>
  </r>
  <r>
    <x v="1"/>
    <n v="300"/>
    <x v="3"/>
    <x v="4"/>
    <s v="Room Temperature"/>
    <s v="Regular"/>
    <s v="Summer"/>
    <x v="1"/>
    <x v="2"/>
    <s v="Low"/>
    <x v="4"/>
  </r>
  <r>
    <x v="2"/>
    <n v="342"/>
    <x v="3"/>
    <x v="15"/>
    <s v="Room Temperature"/>
    <s v="Regular"/>
    <s v="Winter"/>
    <x v="1"/>
    <x v="2"/>
    <s v="Moderate"/>
    <x v="17"/>
  </r>
  <r>
    <x v="4"/>
    <n v="280"/>
    <x v="1"/>
    <x v="5"/>
    <s v="Room Temperature"/>
    <s v="Regular"/>
    <s v="All Seasons"/>
    <x v="1"/>
    <x v="0"/>
    <s v="Low"/>
    <x v="4"/>
  </r>
  <r>
    <x v="3"/>
    <n v="350"/>
    <x v="2"/>
    <x v="0"/>
    <s v="Room Temperature"/>
    <s v="Regular"/>
    <s v="All Seasons"/>
    <x v="2"/>
    <x v="0"/>
    <s v="High"/>
    <x v="6"/>
  </r>
  <r>
    <x v="3"/>
    <n v="250"/>
    <x v="3"/>
    <x v="5"/>
    <s v="Room Temperature"/>
    <s v="Occasional"/>
    <s v="Summer"/>
    <x v="0"/>
    <x v="1"/>
    <s v="Low"/>
    <x v="7"/>
  </r>
  <r>
    <x v="4"/>
    <n v="220"/>
    <x v="0"/>
    <x v="7"/>
    <s v="Room Temperature"/>
    <s v="Regular"/>
    <s v="Winter"/>
    <x v="1"/>
    <x v="0"/>
    <s v="Moderate"/>
    <x v="10"/>
  </r>
  <r>
    <x v="3"/>
    <n v="320"/>
    <x v="0"/>
    <x v="4"/>
    <s v="Room Temperature"/>
    <s v="Regular"/>
    <s v="All Seasons"/>
    <x v="1"/>
    <x v="0"/>
    <s v="Moderate"/>
    <x v="0"/>
  </r>
  <r>
    <x v="1"/>
    <n v="250"/>
    <x v="3"/>
    <x v="5"/>
    <s v="Refrigerated"/>
    <s v="Regular"/>
    <s v="Summer"/>
    <x v="2"/>
    <x v="0"/>
    <s v="Moderate"/>
    <x v="4"/>
  </r>
  <r>
    <x v="4"/>
    <n v="350"/>
    <x v="0"/>
    <x v="0"/>
    <s v="Room Temperature"/>
    <s v="Regular"/>
    <s v="All Seasons"/>
    <x v="1"/>
    <x v="1"/>
    <s v="High"/>
    <x v="9"/>
  </r>
  <r>
    <x v="4"/>
    <n v="220"/>
    <x v="0"/>
    <x v="7"/>
    <s v="Room Temperature"/>
    <s v="Regular"/>
    <s v="All Seasons"/>
    <x v="1"/>
    <x v="0"/>
    <s v="Moderate"/>
    <x v="10"/>
  </r>
  <r>
    <x v="4"/>
    <n v="400"/>
    <x v="0"/>
    <x v="1"/>
    <s v="Room Temperature"/>
    <s v="Regular"/>
    <s v="All Seasons"/>
    <x v="2"/>
    <x v="0"/>
    <s v="High"/>
    <x v="12"/>
  </r>
  <r>
    <x v="4"/>
    <n v="439"/>
    <x v="3"/>
    <x v="10"/>
    <s v="Room Temperature"/>
    <s v="Regular"/>
    <s v="All Seasons"/>
    <x v="0"/>
    <x v="1"/>
    <s v="Low"/>
    <x v="13"/>
  </r>
  <r>
    <x v="4"/>
    <n v="300"/>
    <x v="2"/>
    <x v="4"/>
    <s v="Room Temperature"/>
    <s v="Regular"/>
    <s v="Winter"/>
    <x v="2"/>
    <x v="1"/>
    <s v="Moderate"/>
    <x v="0"/>
  </r>
  <r>
    <x v="4"/>
    <n v="220"/>
    <x v="0"/>
    <x v="7"/>
    <s v="Room Temperature"/>
    <s v="Regular"/>
    <s v="All Seasons"/>
    <x v="1"/>
    <x v="0"/>
    <s v="Moderate"/>
    <x v="10"/>
  </r>
  <r>
    <x v="4"/>
    <n v="280"/>
    <x v="2"/>
    <x v="5"/>
    <s v="Room Temperature"/>
    <s v="Regular"/>
    <s v="All Seasons"/>
    <x v="1"/>
    <x v="1"/>
    <s v="Moderate"/>
    <x v="4"/>
  </r>
  <r>
    <x v="3"/>
    <n v="220"/>
    <x v="3"/>
    <x v="7"/>
    <s v="Room Temperature"/>
    <s v="Regular"/>
    <s v="Winter"/>
    <x v="2"/>
    <x v="1"/>
    <s v="Low"/>
    <x v="10"/>
  </r>
  <r>
    <x v="4"/>
    <n v="300"/>
    <x v="3"/>
    <x v="4"/>
    <s v="Room Temperature"/>
    <s v="Regular"/>
    <s v="Summer"/>
    <x v="1"/>
    <x v="1"/>
    <s v="High"/>
    <x v="1"/>
  </r>
  <r>
    <x v="2"/>
    <n v="230"/>
    <x v="3"/>
    <x v="1"/>
    <s v="Room Temperature"/>
    <s v="Regular"/>
    <s v="All Seasons"/>
    <x v="2"/>
    <x v="1"/>
    <s v="Low"/>
    <x v="4"/>
  </r>
  <r>
    <x v="4"/>
    <n v="350"/>
    <x v="1"/>
    <x v="0"/>
    <s v="Room Temperature"/>
    <s v="Regular"/>
    <s v="Summer"/>
    <x v="2"/>
    <x v="1"/>
    <s v="Moderate"/>
    <x v="0"/>
  </r>
  <r>
    <x v="4"/>
    <n v="400"/>
    <x v="3"/>
    <x v="0"/>
    <s v="Room Temperature"/>
    <s v="Regular"/>
    <s v="All Seasons"/>
    <x v="0"/>
    <x v="0"/>
    <s v="Moderate"/>
    <x v="9"/>
  </r>
  <r>
    <x v="2"/>
    <n v="220"/>
    <x v="3"/>
    <x v="7"/>
    <s v="Room Temperature"/>
    <s v="Regular"/>
    <s v="All Seasons"/>
    <x v="1"/>
    <x v="1"/>
    <s v="Moderate"/>
    <x v="10"/>
  </r>
  <r>
    <x v="3"/>
    <n v="300"/>
    <x v="3"/>
    <x v="4"/>
    <s v="Room Temperature"/>
    <s v="Regular"/>
    <s v="Winter"/>
    <x v="1"/>
    <x v="1"/>
    <s v="Moderate"/>
    <x v="0"/>
  </r>
  <r>
    <x v="2"/>
    <n v="280"/>
    <x v="3"/>
    <x v="5"/>
    <s v="Room Temperature"/>
    <s v="Regular"/>
    <s v="All Seasons"/>
    <x v="1"/>
    <x v="1"/>
    <s v="Moderate"/>
    <x v="4"/>
  </r>
  <r>
    <x v="2"/>
    <n v="320"/>
    <x v="1"/>
    <x v="13"/>
    <s v="Refrigerated"/>
    <s v="Regular"/>
    <s v="Summer"/>
    <x v="0"/>
    <x v="2"/>
    <s v="High"/>
    <x v="1"/>
  </r>
  <r>
    <x v="0"/>
    <n v="220"/>
    <x v="2"/>
    <x v="7"/>
    <s v="Refrigerated"/>
    <s v="Regular"/>
    <s v="Summer"/>
    <x v="2"/>
    <x v="0"/>
    <s v="Low"/>
    <x v="10"/>
  </r>
  <r>
    <x v="0"/>
    <n v="434"/>
    <x v="2"/>
    <x v="11"/>
    <s v="Refrigerated"/>
    <s v="Regular"/>
    <s v="Winter"/>
    <x v="2"/>
    <x v="0"/>
    <s v="Low"/>
    <x v="14"/>
  </r>
  <r>
    <x v="1"/>
    <n v="472"/>
    <x v="0"/>
    <x v="17"/>
    <s v="Refrigerated"/>
    <s v="Occasional"/>
    <s v="Winter"/>
    <x v="0"/>
    <x v="0"/>
    <s v="Low"/>
    <x v="14"/>
  </r>
  <r>
    <x v="0"/>
    <n v="250"/>
    <x v="0"/>
    <x v="5"/>
    <s v="Room Temperature"/>
    <s v="Regular"/>
    <s v="Winter"/>
    <x v="1"/>
    <x v="0"/>
    <s v="High"/>
    <x v="9"/>
  </r>
  <r>
    <x v="2"/>
    <n v="220"/>
    <x v="2"/>
    <x v="7"/>
    <s v="Refrigerated"/>
    <s v="Regular"/>
    <s v="Winter"/>
    <x v="1"/>
    <x v="2"/>
    <s v="Moderate"/>
    <x v="10"/>
  </r>
  <r>
    <x v="0"/>
    <n v="320"/>
    <x v="0"/>
    <x v="4"/>
    <s v="Refrigerated"/>
    <s v="Regular"/>
    <s v="Summer"/>
    <x v="2"/>
    <x v="1"/>
    <s v="High"/>
    <x v="6"/>
  </r>
  <r>
    <x v="1"/>
    <n v="350"/>
    <x v="2"/>
    <x v="0"/>
    <s v="Refrigerated"/>
    <s v="Occasional"/>
    <s v="Summer"/>
    <x v="1"/>
    <x v="2"/>
    <s v="High"/>
    <x v="9"/>
  </r>
  <r>
    <x v="0"/>
    <n v="400"/>
    <x v="0"/>
    <x v="4"/>
    <s v="Refrigerated"/>
    <s v="Regular"/>
    <s v="Summer"/>
    <x v="2"/>
    <x v="1"/>
    <s v="High"/>
    <x v="1"/>
  </r>
  <r>
    <x v="2"/>
    <n v="320"/>
    <x v="0"/>
    <x v="13"/>
    <s v="Refrigerated"/>
    <s v="Occasional"/>
    <s v="All Seasons"/>
    <x v="0"/>
    <x v="1"/>
    <s v="High"/>
    <x v="1"/>
  </r>
  <r>
    <x v="1"/>
    <n v="280"/>
    <x v="0"/>
    <x v="5"/>
    <s v="Refrigerated"/>
    <s v="Regular"/>
    <s v="Winter"/>
    <x v="0"/>
    <x v="1"/>
    <s v="Moderate"/>
    <x v="8"/>
  </r>
  <r>
    <x v="2"/>
    <n v="292"/>
    <x v="1"/>
    <x v="19"/>
    <s v="Room Temperature"/>
    <s v="Regular"/>
    <s v="Winter"/>
    <x v="2"/>
    <x v="0"/>
    <s v="High"/>
    <x v="12"/>
  </r>
  <r>
    <x v="0"/>
    <n v="208"/>
    <x v="2"/>
    <x v="8"/>
    <s v="Room Temperature"/>
    <s v="Regular"/>
    <s v="Summer"/>
    <x v="2"/>
    <x v="0"/>
    <s v="Moderate"/>
    <x v="11"/>
  </r>
  <r>
    <x v="2"/>
    <n v="250"/>
    <x v="0"/>
    <x v="5"/>
    <s v="Refrigerated"/>
    <s v="Regular"/>
    <s v="Winter"/>
    <x v="2"/>
    <x v="0"/>
    <s v="Moderate"/>
    <x v="4"/>
  </r>
  <r>
    <x v="0"/>
    <n v="320"/>
    <x v="1"/>
    <x v="4"/>
    <s v="Room Temperature"/>
    <s v="Regular"/>
    <s v="Summer"/>
    <x v="2"/>
    <x v="1"/>
    <s v="High"/>
    <x v="6"/>
  </r>
  <r>
    <x v="0"/>
    <n v="320"/>
    <x v="0"/>
    <x v="4"/>
    <s v="Refrigerated"/>
    <s v="Occasional"/>
    <s v="Winter"/>
    <x v="1"/>
    <x v="1"/>
    <s v="Moderate"/>
    <x v="4"/>
  </r>
  <r>
    <x v="1"/>
    <n v="220"/>
    <x v="2"/>
    <x v="7"/>
    <s v="Refrigerated"/>
    <s v="Occasional"/>
    <s v="Summer"/>
    <x v="1"/>
    <x v="2"/>
    <s v="Moderate"/>
    <x v="10"/>
  </r>
  <r>
    <x v="3"/>
    <n v="302"/>
    <x v="0"/>
    <x v="2"/>
    <s v="Room Temperature"/>
    <s v="Occasional"/>
    <s v="Winter"/>
    <x v="0"/>
    <x v="1"/>
    <s v="Low"/>
    <x v="2"/>
  </r>
  <r>
    <x v="1"/>
    <n v="250"/>
    <x v="3"/>
    <x v="5"/>
    <s v="Refrigerated"/>
    <s v="Regular"/>
    <s v="Summer"/>
    <x v="0"/>
    <x v="2"/>
    <s v="Moderate"/>
    <x v="4"/>
  </r>
  <r>
    <x v="3"/>
    <n v="267"/>
    <x v="2"/>
    <x v="6"/>
    <s v="Room Temperature"/>
    <s v="Regular"/>
    <s v="Winter"/>
    <x v="2"/>
    <x v="0"/>
    <s v="Low"/>
    <x v="8"/>
  </r>
  <r>
    <x v="2"/>
    <n v="453"/>
    <x v="2"/>
    <x v="23"/>
    <s v="Refrigerated"/>
    <s v="Regular"/>
    <s v="All Seasons"/>
    <x v="2"/>
    <x v="1"/>
    <s v="High"/>
    <x v="20"/>
  </r>
  <r>
    <x v="1"/>
    <n v="400"/>
    <x v="3"/>
    <x v="1"/>
    <s v="Room Temperature"/>
    <s v="Regular"/>
    <s v="Summer"/>
    <x v="0"/>
    <x v="2"/>
    <s v="High"/>
    <x v="9"/>
  </r>
  <r>
    <x v="0"/>
    <n v="300"/>
    <x v="2"/>
    <x v="4"/>
    <s v="Refrigerated"/>
    <s v="Occasional"/>
    <s v="Summer"/>
    <x v="2"/>
    <x v="1"/>
    <s v="Moderate"/>
    <x v="10"/>
  </r>
  <r>
    <x v="3"/>
    <n v="220"/>
    <x v="2"/>
    <x v="7"/>
    <s v="Room Temperature"/>
    <s v="Regular"/>
    <s v="Summer"/>
    <x v="1"/>
    <x v="0"/>
    <s v="Moderate"/>
    <x v="10"/>
  </r>
  <r>
    <x v="3"/>
    <n v="300"/>
    <x v="1"/>
    <x v="13"/>
    <s v="Room Temperature"/>
    <s v="Regular"/>
    <s v="All Seasons"/>
    <x v="0"/>
    <x v="1"/>
    <s v="High"/>
    <x v="1"/>
  </r>
  <r>
    <x v="2"/>
    <n v="280"/>
    <x v="3"/>
    <x v="5"/>
    <s v="Refrigerated"/>
    <s v="Regular"/>
    <s v="All Seasons"/>
    <x v="1"/>
    <x v="2"/>
    <s v="Low"/>
    <x v="4"/>
  </r>
  <r>
    <x v="4"/>
    <n v="290"/>
    <x v="0"/>
    <x v="12"/>
    <s v="Room Temperature"/>
    <s v="Regular"/>
    <s v="Winter"/>
    <x v="1"/>
    <x v="2"/>
    <s v="Low"/>
    <x v="2"/>
  </r>
  <r>
    <x v="0"/>
    <n v="438"/>
    <x v="0"/>
    <x v="9"/>
    <s v="Refrigerated"/>
    <s v="Occasional"/>
    <s v="Winter"/>
    <x v="2"/>
    <x v="1"/>
    <s v="Moderate"/>
    <x v="6"/>
  </r>
  <r>
    <x v="3"/>
    <n v="350"/>
    <x v="1"/>
    <x v="0"/>
    <s v="Room Temperature"/>
    <s v="Regular"/>
    <s v="Winter"/>
    <x v="2"/>
    <x v="0"/>
    <s v="High"/>
    <x v="5"/>
  </r>
  <r>
    <x v="1"/>
    <n v="300"/>
    <x v="0"/>
    <x v="0"/>
    <s v="Refrigerated"/>
    <s v="Regular"/>
    <s v="All Seasons"/>
    <x v="2"/>
    <x v="0"/>
    <s v="High"/>
    <x v="6"/>
  </r>
  <r>
    <x v="3"/>
    <n v="300"/>
    <x v="0"/>
    <x v="4"/>
    <s v="Room Temperature"/>
    <s v="Regular"/>
    <s v="Summer"/>
    <x v="1"/>
    <x v="2"/>
    <s v="Moderate"/>
    <x v="10"/>
  </r>
  <r>
    <x v="4"/>
    <n v="300"/>
    <x v="2"/>
    <x v="4"/>
    <s v="Room Temperature"/>
    <s v="Regular"/>
    <s v="Winter"/>
    <x v="2"/>
    <x v="0"/>
    <s v="High"/>
    <x v="6"/>
  </r>
  <r>
    <x v="2"/>
    <n v="267"/>
    <x v="3"/>
    <x v="6"/>
    <s v="Room Temperature"/>
    <s v="Regular"/>
    <s v="Winter"/>
    <x v="2"/>
    <x v="0"/>
    <s v="Low"/>
    <x v="8"/>
  </r>
  <r>
    <x v="2"/>
    <n v="300"/>
    <x v="1"/>
    <x v="4"/>
    <s v="Room Temperature"/>
    <s v="Regular"/>
    <s v="Summer"/>
    <x v="2"/>
    <x v="1"/>
    <s v="Moderate"/>
    <x v="0"/>
  </r>
  <r>
    <x v="0"/>
    <n v="342"/>
    <x v="3"/>
    <x v="15"/>
    <s v="Refrigerated"/>
    <s v="Regular"/>
    <s v="All Seasons"/>
    <x v="1"/>
    <x v="2"/>
    <s v="Moderate"/>
    <x v="17"/>
  </r>
  <r>
    <x v="2"/>
    <n v="350"/>
    <x v="1"/>
    <x v="0"/>
    <s v="Room Temperature"/>
    <s v="Regular"/>
    <s v="Summer"/>
    <x v="2"/>
    <x v="1"/>
    <s v="Moderate"/>
    <x v="0"/>
  </r>
  <r>
    <x v="2"/>
    <n v="400"/>
    <x v="3"/>
    <x v="1"/>
    <s v="Room Temperature"/>
    <s v="Regular"/>
    <s v="Summer"/>
    <x v="2"/>
    <x v="2"/>
    <s v="High"/>
    <x v="1"/>
  </r>
  <r>
    <x v="1"/>
    <n v="220"/>
    <x v="0"/>
    <x v="7"/>
    <s v="Room Temperature"/>
    <s v="Regular"/>
    <s v="Winter"/>
    <x v="1"/>
    <x v="1"/>
    <s v="Moderate"/>
    <x v="10"/>
  </r>
  <r>
    <x v="1"/>
    <n v="320"/>
    <x v="3"/>
    <x v="4"/>
    <s v="Refrigerated"/>
    <s v="Regular"/>
    <s v="Summer"/>
    <x v="2"/>
    <x v="0"/>
    <s v="High"/>
    <x v="6"/>
  </r>
  <r>
    <x v="4"/>
    <n v="491"/>
    <x v="1"/>
    <x v="3"/>
    <s v="Room Temperature"/>
    <s v="Regular"/>
    <s v="All Seasons"/>
    <x v="1"/>
    <x v="0"/>
    <s v="High"/>
    <x v="3"/>
  </r>
  <r>
    <x v="2"/>
    <n v="250"/>
    <x v="2"/>
    <x v="5"/>
    <s v="Room Temperature"/>
    <s v="Occasional"/>
    <s v="Winter"/>
    <x v="2"/>
    <x v="1"/>
    <s v="Moderate"/>
    <x v="4"/>
  </r>
  <r>
    <x v="0"/>
    <n v="350"/>
    <x v="3"/>
    <x v="0"/>
    <s v="Room Temperature"/>
    <s v="Regular"/>
    <s v="Winter"/>
    <x v="2"/>
    <x v="1"/>
    <s v="High"/>
    <x v="6"/>
  </r>
  <r>
    <x v="4"/>
    <n v="220"/>
    <x v="3"/>
    <x v="7"/>
    <s v="Room Temperature"/>
    <s v="Regular"/>
    <s v="Summer"/>
    <x v="1"/>
    <x v="2"/>
    <s v="Low"/>
    <x v="10"/>
  </r>
  <r>
    <x v="3"/>
    <n v="380"/>
    <x v="3"/>
    <x v="13"/>
    <s v="Room Temperature"/>
    <s v="Regular"/>
    <s v="Summer"/>
    <x v="0"/>
    <x v="1"/>
    <s v="Moderate"/>
    <x v="9"/>
  </r>
  <r>
    <x v="1"/>
    <n v="250"/>
    <x v="2"/>
    <x v="5"/>
    <s v="Refrigerated"/>
    <s v="Regular"/>
    <s v="All Seasons"/>
    <x v="2"/>
    <x v="1"/>
    <s v="Moderate"/>
    <x v="4"/>
  </r>
  <r>
    <x v="4"/>
    <n v="400"/>
    <x v="2"/>
    <x v="1"/>
    <s v="Room Temperature"/>
    <s v="Regular"/>
    <s v="All Seasons"/>
    <x v="2"/>
    <x v="0"/>
    <s v="High"/>
    <x v="12"/>
  </r>
  <r>
    <x v="4"/>
    <n v="250"/>
    <x v="0"/>
    <x v="4"/>
    <s v="Room Temperature"/>
    <s v="Regular"/>
    <s v="All Seasons"/>
    <x v="2"/>
    <x v="0"/>
    <s v="Low"/>
    <x v="0"/>
  </r>
  <r>
    <x v="3"/>
    <n v="400"/>
    <x v="3"/>
    <x v="1"/>
    <s v="Room Temperature"/>
    <s v="Regular"/>
    <s v="Summer"/>
    <x v="2"/>
    <x v="0"/>
    <s v="High"/>
    <x v="12"/>
  </r>
  <r>
    <x v="3"/>
    <n v="240"/>
    <x v="2"/>
    <x v="0"/>
    <s v="Room Temperature"/>
    <s v="Occasional"/>
    <s v="All Seasons"/>
    <x v="2"/>
    <x v="1"/>
    <s v="Low"/>
    <x v="4"/>
  </r>
  <r>
    <x v="4"/>
    <n v="250"/>
    <x v="3"/>
    <x v="5"/>
    <s v="Room Temperature"/>
    <s v="Regular"/>
    <s v="Winter"/>
    <x v="0"/>
    <x v="1"/>
    <s v="Moderate"/>
    <x v="4"/>
  </r>
  <r>
    <x v="4"/>
    <n v="453"/>
    <x v="0"/>
    <x v="23"/>
    <s v="Room Temperature"/>
    <s v="Regular"/>
    <s v="All Seasons"/>
    <x v="2"/>
    <x v="0"/>
    <s v="High"/>
    <x v="20"/>
  </r>
  <r>
    <x v="4"/>
    <n v="380"/>
    <x v="3"/>
    <x v="13"/>
    <s v="Room Temperature"/>
    <s v="Regular"/>
    <s v="Winter"/>
    <x v="0"/>
    <x v="1"/>
    <s v="Moderate"/>
    <x v="9"/>
  </r>
  <r>
    <x v="3"/>
    <n v="380"/>
    <x v="3"/>
    <x v="1"/>
    <s v="Room Temperature"/>
    <s v="Regular"/>
    <s v="Winter"/>
    <x v="2"/>
    <x v="1"/>
    <s v="High"/>
    <x v="6"/>
  </r>
  <r>
    <x v="4"/>
    <n v="250"/>
    <x v="1"/>
    <x v="5"/>
    <s v="Room Temperature"/>
    <s v="Regular"/>
    <s v="All Seasons"/>
    <x v="2"/>
    <x v="1"/>
    <s v="High"/>
    <x v="1"/>
  </r>
  <r>
    <x v="1"/>
    <n v="220"/>
    <x v="3"/>
    <x v="7"/>
    <s v="Refrigerated"/>
    <s v="Regular"/>
    <s v="All Seasons"/>
    <x v="1"/>
    <x v="1"/>
    <s v="Moderate"/>
    <x v="10"/>
  </r>
  <r>
    <x v="2"/>
    <n v="270"/>
    <x v="3"/>
    <x v="4"/>
    <s v="Room Temperature"/>
    <s v="Regular"/>
    <s v="All Seasons"/>
    <x v="2"/>
    <x v="1"/>
    <s v="High"/>
    <x v="1"/>
  </r>
  <r>
    <x v="4"/>
    <n v="280"/>
    <x v="3"/>
    <x v="4"/>
    <s v="Room Temperature"/>
    <s v="Regular"/>
    <s v="All Seasons"/>
    <x v="0"/>
    <x v="0"/>
    <s v="Moderate"/>
    <x v="8"/>
  </r>
  <r>
    <x v="3"/>
    <n v="208"/>
    <x v="3"/>
    <x v="8"/>
    <s v="Room Temperature"/>
    <s v="Regular"/>
    <s v="Summer"/>
    <x v="2"/>
    <x v="0"/>
    <s v="Moderate"/>
    <x v="11"/>
  </r>
  <r>
    <x v="3"/>
    <n v="280"/>
    <x v="3"/>
    <x v="5"/>
    <s v="Room Temperature"/>
    <s v="Regular"/>
    <s v="All Seasons"/>
    <x v="1"/>
    <x v="2"/>
    <s v="Moderate"/>
    <x v="10"/>
  </r>
  <r>
    <x v="4"/>
    <n v="342"/>
    <x v="3"/>
    <x v="15"/>
    <s v="Room Temperature"/>
    <s v="Regular"/>
    <s v="All Seasons"/>
    <x v="1"/>
    <x v="2"/>
    <s v="Moderate"/>
    <x v="17"/>
  </r>
  <r>
    <x v="4"/>
    <n v="320"/>
    <x v="3"/>
    <x v="4"/>
    <s v="Room Temperature"/>
    <s v="Regular"/>
    <s v="All Seasons"/>
    <x v="1"/>
    <x v="1"/>
    <s v="Moderate"/>
    <x v="0"/>
  </r>
  <r>
    <x v="4"/>
    <n v="300"/>
    <x v="3"/>
    <x v="4"/>
    <s v="Room Temperature"/>
    <s v="Regular"/>
    <s v="All Seasons"/>
    <x v="2"/>
    <x v="0"/>
    <s v="Moderate"/>
    <x v="9"/>
  </r>
  <r>
    <x v="4"/>
    <n v="310"/>
    <x v="3"/>
    <x v="5"/>
    <s v="Room Temperature"/>
    <s v="Regular"/>
    <s v="All Seasons"/>
    <x v="1"/>
    <x v="0"/>
    <s v="High"/>
    <x v="6"/>
  </r>
  <r>
    <x v="3"/>
    <n v="380"/>
    <x v="3"/>
    <x v="4"/>
    <s v="Room Temperature"/>
    <s v="Regular"/>
    <s v="All Seasons"/>
    <x v="1"/>
    <x v="2"/>
    <s v="Moderate"/>
    <x v="0"/>
  </r>
  <r>
    <x v="3"/>
    <n v="434"/>
    <x v="3"/>
    <x v="11"/>
    <s v="Room Temperature"/>
    <s v="Regular"/>
    <s v="All Seasons"/>
    <x v="2"/>
    <x v="1"/>
    <s v="Low"/>
    <x v="14"/>
  </r>
  <r>
    <x v="0"/>
    <n v="284"/>
    <x v="2"/>
    <x v="26"/>
    <s v="Refrigerated"/>
    <s v="Regular"/>
    <s v="Summer"/>
    <x v="0"/>
    <x v="0"/>
    <s v="Low"/>
    <x v="3"/>
  </r>
  <r>
    <x v="0"/>
    <n v="250"/>
    <x v="2"/>
    <x v="5"/>
    <s v="Refrigerated"/>
    <s v="Regular"/>
    <s v="Summer"/>
    <x v="0"/>
    <x v="0"/>
    <s v="Low"/>
    <x v="7"/>
  </r>
  <r>
    <x v="0"/>
    <n v="250"/>
    <x v="2"/>
    <x v="13"/>
    <s v="Refrigerated"/>
    <s v="Regular"/>
    <s v="Summer"/>
    <x v="1"/>
    <x v="2"/>
    <s v="Low"/>
    <x v="4"/>
  </r>
  <r>
    <x v="0"/>
    <n v="280"/>
    <x v="1"/>
    <x v="5"/>
    <s v="Room Temperature"/>
    <s v="Regular"/>
    <s v="Winter"/>
    <x v="1"/>
    <x v="0"/>
    <s v="Low"/>
    <x v="4"/>
  </r>
  <r>
    <x v="0"/>
    <n v="300"/>
    <x v="0"/>
    <x v="4"/>
    <s v="Refrigerated"/>
    <s v="Occasional"/>
    <s v="Winter"/>
    <x v="1"/>
    <x v="0"/>
    <s v="Low"/>
    <x v="4"/>
  </r>
  <r>
    <x v="0"/>
    <n v="400"/>
    <x v="1"/>
    <x v="1"/>
    <s v="Refrigerated"/>
    <s v="Regular"/>
    <s v="Winter"/>
    <x v="2"/>
    <x v="0"/>
    <s v="High"/>
    <x v="5"/>
  </r>
  <r>
    <x v="0"/>
    <n v="300"/>
    <x v="0"/>
    <x v="4"/>
    <s v="Refrigerated"/>
    <s v="Regular"/>
    <s v="Summer"/>
    <x v="2"/>
    <x v="0"/>
    <s v="High"/>
    <x v="1"/>
  </r>
  <r>
    <x v="0"/>
    <n v="350"/>
    <x v="0"/>
    <x v="0"/>
    <s v="Refrigerated"/>
    <s v="Regular"/>
    <s v="Summer"/>
    <x v="2"/>
    <x v="0"/>
    <s v="High"/>
    <x v="6"/>
  </r>
  <r>
    <x v="0"/>
    <n v="400"/>
    <x v="0"/>
    <x v="1"/>
    <s v="Refrigerated"/>
    <s v="Regular"/>
    <s v="Summer"/>
    <x v="2"/>
    <x v="2"/>
    <s v="High"/>
    <x v="1"/>
  </r>
  <r>
    <x v="2"/>
    <n v="310"/>
    <x v="0"/>
    <x v="5"/>
    <s v="Room Temperature"/>
    <s v="Regular"/>
    <s v="Summer"/>
    <x v="1"/>
    <x v="0"/>
    <s v="High"/>
    <x v="6"/>
  </r>
  <r>
    <x v="0"/>
    <n v="400"/>
    <x v="2"/>
    <x v="5"/>
    <s v="Room Temperature"/>
    <s v="Regular"/>
    <s v="Winter"/>
    <x v="2"/>
    <x v="0"/>
    <s v="High"/>
    <x v="6"/>
  </r>
  <r>
    <x v="0"/>
    <n v="207"/>
    <x v="0"/>
    <x v="22"/>
    <s v="Room Temperature"/>
    <s v="Regular"/>
    <s v="Summer"/>
    <x v="1"/>
    <x v="1"/>
    <s v="High"/>
    <x v="4"/>
  </r>
  <r>
    <x v="2"/>
    <n v="380"/>
    <x v="2"/>
    <x v="1"/>
    <s v="Refrigerated"/>
    <s v="Occasional"/>
    <s v="Winter"/>
    <x v="2"/>
    <x v="0"/>
    <s v="High"/>
    <x v="6"/>
  </r>
  <r>
    <x v="0"/>
    <n v="302"/>
    <x v="3"/>
    <x v="2"/>
    <s v="Room Temperature"/>
    <s v="Regular"/>
    <s v="Winter"/>
    <x v="0"/>
    <x v="1"/>
    <s v="Low"/>
    <x v="2"/>
  </r>
  <r>
    <x v="4"/>
    <n v="250"/>
    <x v="0"/>
    <x v="5"/>
    <s v="Room Temperature"/>
    <s v="Regular"/>
    <s v="Winter"/>
    <x v="0"/>
    <x v="0"/>
    <s v="Low"/>
    <x v="7"/>
  </r>
  <r>
    <x v="3"/>
    <n v="280"/>
    <x v="1"/>
    <x v="5"/>
    <s v="Room Temperature"/>
    <s v="Regular"/>
    <s v="Winter"/>
    <x v="1"/>
    <x v="2"/>
    <s v="Low"/>
    <x v="10"/>
  </r>
  <r>
    <x v="1"/>
    <n v="350"/>
    <x v="1"/>
    <x v="0"/>
    <s v="Refrigerated"/>
    <s v="Regular"/>
    <s v="Winter"/>
    <x v="2"/>
    <x v="0"/>
    <s v="High"/>
    <x v="6"/>
  </r>
  <r>
    <x v="2"/>
    <n v="220"/>
    <x v="2"/>
    <x v="7"/>
    <s v="Room Temperature"/>
    <s v="Regular"/>
    <s v="Summer"/>
    <x v="2"/>
    <x v="1"/>
    <s v="Low"/>
    <x v="10"/>
  </r>
  <r>
    <x v="1"/>
    <n v="300"/>
    <x v="1"/>
    <x v="4"/>
    <s v="Refrigerated"/>
    <s v="Occasional"/>
    <s v="Winter"/>
    <x v="1"/>
    <x v="1"/>
    <s v="Low"/>
    <x v="10"/>
  </r>
  <r>
    <x v="0"/>
    <n v="300"/>
    <x v="3"/>
    <x v="0"/>
    <s v="Refrigerated"/>
    <s v="Regular"/>
    <s v="Summer"/>
    <x v="1"/>
    <x v="1"/>
    <s v="High"/>
    <x v="6"/>
  </r>
  <r>
    <x v="2"/>
    <n v="250"/>
    <x v="0"/>
    <x v="5"/>
    <s v="Refrigerated"/>
    <s v="Regular"/>
    <s v="All Seasons"/>
    <x v="1"/>
    <x v="0"/>
    <s v="Moderate"/>
    <x v="4"/>
  </r>
  <r>
    <x v="1"/>
    <n v="350"/>
    <x v="2"/>
    <x v="0"/>
    <s v="Room Temperature"/>
    <s v="Regular"/>
    <s v="Summer"/>
    <x v="2"/>
    <x v="0"/>
    <s v="High"/>
    <x v="1"/>
  </r>
  <r>
    <x v="2"/>
    <n v="442"/>
    <x v="2"/>
    <x v="14"/>
    <s v="Room Temperature"/>
    <s v="Regular"/>
    <s v="All Seasons"/>
    <x v="2"/>
    <x v="0"/>
    <s v="Low"/>
    <x v="3"/>
  </r>
  <r>
    <x v="2"/>
    <n v="350"/>
    <x v="2"/>
    <x v="0"/>
    <s v="Room Temperature"/>
    <s v="Regular"/>
    <s v="Winter"/>
    <x v="2"/>
    <x v="0"/>
    <s v="Moderate"/>
    <x v="0"/>
  </r>
  <r>
    <x v="3"/>
    <n v="300"/>
    <x v="2"/>
    <x v="4"/>
    <s v="Room Temperature"/>
    <s v="Regular"/>
    <s v="Winter"/>
    <x v="2"/>
    <x v="0"/>
    <s v="Low"/>
    <x v="4"/>
  </r>
  <r>
    <x v="4"/>
    <n v="310"/>
    <x v="1"/>
    <x v="5"/>
    <s v="Room Temperature"/>
    <s v="Regular"/>
    <s v="Winter"/>
    <x v="1"/>
    <x v="2"/>
    <s v="High"/>
    <x v="6"/>
  </r>
  <r>
    <x v="3"/>
    <n v="275"/>
    <x v="2"/>
    <x v="16"/>
    <s v="Room Temperature"/>
    <s v="Regular"/>
    <s v="All Seasons"/>
    <x v="1"/>
    <x v="0"/>
    <s v="Low"/>
    <x v="18"/>
  </r>
  <r>
    <x v="2"/>
    <n v="310"/>
    <x v="3"/>
    <x v="5"/>
    <s v="Room Temperature"/>
    <s v="Regular"/>
    <s v="Winter"/>
    <x v="1"/>
    <x v="2"/>
    <s v="High"/>
    <x v="6"/>
  </r>
  <r>
    <x v="3"/>
    <n v="220"/>
    <x v="1"/>
    <x v="7"/>
    <s v="Room Temperature"/>
    <s v="Regular"/>
    <s v="Summer"/>
    <x v="1"/>
    <x v="2"/>
    <s v="Moderate"/>
    <x v="10"/>
  </r>
  <r>
    <x v="4"/>
    <n v="380"/>
    <x v="2"/>
    <x v="13"/>
    <s v="Room Temperature"/>
    <s v="Regular"/>
    <s v="Summer"/>
    <x v="0"/>
    <x v="1"/>
    <s v="Moderate"/>
    <x v="9"/>
  </r>
  <r>
    <x v="4"/>
    <n v="491"/>
    <x v="2"/>
    <x v="3"/>
    <s v="Room Temperature"/>
    <s v="Occasional"/>
    <s v="Summer"/>
    <x v="1"/>
    <x v="2"/>
    <s v="High"/>
    <x v="3"/>
  </r>
  <r>
    <x v="4"/>
    <n v="250"/>
    <x v="1"/>
    <x v="5"/>
    <s v="Room Temperature"/>
    <s v="Occasional"/>
    <s v="Winter"/>
    <x v="0"/>
    <x v="2"/>
    <s v="Moderate"/>
    <x v="4"/>
  </r>
  <r>
    <x v="1"/>
    <n v="250"/>
    <x v="0"/>
    <x v="5"/>
    <s v="Refrigerated"/>
    <s v="Occasional"/>
    <s v="Summer"/>
    <x v="2"/>
    <x v="1"/>
    <s v="High"/>
    <x v="1"/>
  </r>
  <r>
    <x v="2"/>
    <n v="220"/>
    <x v="0"/>
    <x v="7"/>
    <s v="Refrigerated"/>
    <s v="Occasional"/>
    <s v="All Seasons"/>
    <x v="1"/>
    <x v="1"/>
    <s v="Moderate"/>
    <x v="4"/>
  </r>
  <r>
    <x v="2"/>
    <n v="320"/>
    <x v="1"/>
    <x v="4"/>
    <s v="Room Temperature"/>
    <s v="Regular"/>
    <s v="All Seasons"/>
    <x v="1"/>
    <x v="1"/>
    <s v="Moderate"/>
    <x v="0"/>
  </r>
  <r>
    <x v="2"/>
    <n v="300"/>
    <x v="0"/>
    <x v="4"/>
    <s v="Room Temperature"/>
    <s v="Occasional"/>
    <s v="All Seasons"/>
    <x v="1"/>
    <x v="2"/>
    <s v="Moderate"/>
    <x v="0"/>
  </r>
  <r>
    <x v="3"/>
    <n v="250"/>
    <x v="0"/>
    <x v="5"/>
    <s v="Room Temperature"/>
    <s v="Regular"/>
    <s v="Summer"/>
    <x v="1"/>
    <x v="1"/>
    <s v="Moderate"/>
    <x v="4"/>
  </r>
  <r>
    <x v="0"/>
    <n v="300"/>
    <x v="3"/>
    <x v="4"/>
    <s v="Room Temperature"/>
    <s v="Regular"/>
    <s v="Winter"/>
    <x v="1"/>
    <x v="1"/>
    <s v="Moderate"/>
    <x v="10"/>
  </r>
  <r>
    <x v="3"/>
    <n v="320"/>
    <x v="3"/>
    <x v="4"/>
    <s v="Room Temperature"/>
    <s v="Regular"/>
    <s v="All Seasons"/>
    <x v="0"/>
    <x v="2"/>
    <s v="High"/>
    <x v="9"/>
  </r>
  <r>
    <x v="0"/>
    <n v="208"/>
    <x v="3"/>
    <x v="8"/>
    <s v="Refrigerated"/>
    <s v="Regular"/>
    <s v="Winter"/>
    <x v="2"/>
    <x v="1"/>
    <s v="Moderate"/>
    <x v="11"/>
  </r>
  <r>
    <x v="3"/>
    <n v="438"/>
    <x v="0"/>
    <x v="9"/>
    <s v="Room Temperature"/>
    <s v="Regular"/>
    <s v="Winter"/>
    <x v="2"/>
    <x v="0"/>
    <s v="Moderate"/>
    <x v="6"/>
  </r>
  <r>
    <x v="1"/>
    <n v="280"/>
    <x v="3"/>
    <x v="5"/>
    <s v="Room Temperature"/>
    <s v="Regular"/>
    <s v="Winter"/>
    <x v="1"/>
    <x v="1"/>
    <s v="Low"/>
    <x v="4"/>
  </r>
  <r>
    <x v="3"/>
    <n v="207"/>
    <x v="0"/>
    <x v="22"/>
    <s v="Room Temperature"/>
    <s v="Regular"/>
    <s v="All Seasons"/>
    <x v="1"/>
    <x v="1"/>
    <s v="High"/>
    <x v="4"/>
  </r>
  <r>
    <x v="1"/>
    <n v="453"/>
    <x v="3"/>
    <x v="23"/>
    <s v="Refrigerated"/>
    <s v="Regular"/>
    <s v="Summer"/>
    <x v="2"/>
    <x v="1"/>
    <s v="High"/>
    <x v="20"/>
  </r>
  <r>
    <x v="3"/>
    <n v="380"/>
    <x v="3"/>
    <x v="13"/>
    <s v="Room Temperature"/>
    <s v="Regular"/>
    <s v="Summer"/>
    <x v="0"/>
    <x v="1"/>
    <s v="Moderate"/>
    <x v="9"/>
  </r>
  <r>
    <x v="4"/>
    <n v="300"/>
    <x v="0"/>
    <x v="4"/>
    <s v="Room Temperature"/>
    <s v="Regular"/>
    <s v="All Seasons"/>
    <x v="1"/>
    <x v="1"/>
    <s v="Low"/>
    <x v="10"/>
  </r>
  <r>
    <x v="1"/>
    <n v="280"/>
    <x v="0"/>
    <x v="5"/>
    <s v="Refrigerated"/>
    <s v="Occasional"/>
    <s v="All Seasons"/>
    <x v="1"/>
    <x v="1"/>
    <s v="Moderate"/>
    <x v="4"/>
  </r>
  <r>
    <x v="4"/>
    <n v="400"/>
    <x v="3"/>
    <x v="4"/>
    <s v="Room Temperature"/>
    <s v="Regular"/>
    <s v="Summer"/>
    <x v="1"/>
    <x v="2"/>
    <s v="High"/>
    <x v="1"/>
  </r>
  <r>
    <x v="4"/>
    <n v="250"/>
    <x v="0"/>
    <x v="5"/>
    <s v="Room Temperature"/>
    <s v="Regular"/>
    <s v="Winter"/>
    <x v="1"/>
    <x v="1"/>
    <s v="Moderate"/>
    <x v="4"/>
  </r>
  <r>
    <x v="3"/>
    <n v="350"/>
    <x v="1"/>
    <x v="0"/>
    <s v="Room Temperature"/>
    <s v="Regular"/>
    <s v="All Seasons"/>
    <x v="2"/>
    <x v="1"/>
    <s v="High"/>
    <x v="6"/>
  </r>
  <r>
    <x v="3"/>
    <n v="250"/>
    <x v="3"/>
    <x v="5"/>
    <s v="Room Temperature"/>
    <s v="Regular"/>
    <s v="All Seasons"/>
    <x v="0"/>
    <x v="2"/>
    <s v="Moderate"/>
    <x v="4"/>
  </r>
  <r>
    <x v="4"/>
    <n v="250"/>
    <x v="0"/>
    <x v="5"/>
    <s v="Room Temperature"/>
    <s v="Regular"/>
    <s v="Winter"/>
    <x v="2"/>
    <x v="0"/>
    <s v="Moderate"/>
    <x v="4"/>
  </r>
  <r>
    <x v="3"/>
    <n v="220"/>
    <x v="1"/>
    <x v="7"/>
    <s v="Room Temperature"/>
    <s v="Regular"/>
    <s v="All Seasons"/>
    <x v="1"/>
    <x v="1"/>
    <s v="Moderate"/>
    <x v="4"/>
  </r>
  <r>
    <x v="2"/>
    <n v="280"/>
    <x v="3"/>
    <x v="5"/>
    <s v="Room Temperature"/>
    <s v="Regular"/>
    <s v="All Seasons"/>
    <x v="1"/>
    <x v="1"/>
    <s v="Moderate"/>
    <x v="4"/>
  </r>
  <r>
    <x v="1"/>
    <n v="250"/>
    <x v="3"/>
    <x v="5"/>
    <s v="Room Temperature"/>
    <s v="Regular"/>
    <s v="Winter"/>
    <x v="2"/>
    <x v="2"/>
    <s v="Moderate"/>
    <x v="4"/>
  </r>
  <r>
    <x v="4"/>
    <n v="342"/>
    <x v="3"/>
    <x v="15"/>
    <s v="Room Temperature"/>
    <s v="Regular"/>
    <s v="Winter"/>
    <x v="1"/>
    <x v="2"/>
    <s v="Moderate"/>
    <x v="17"/>
  </r>
  <r>
    <x v="1"/>
    <n v="400"/>
    <x v="0"/>
    <x v="1"/>
    <s v="Room Temperature"/>
    <s v="Occasional"/>
    <s v="All Seasons"/>
    <x v="2"/>
    <x v="1"/>
    <s v="High"/>
    <x v="12"/>
  </r>
  <r>
    <x v="4"/>
    <n v="300"/>
    <x v="1"/>
    <x v="4"/>
    <s v="Room Temperature"/>
    <s v="Regular"/>
    <s v="All Seasons"/>
    <x v="2"/>
    <x v="1"/>
    <s v="High"/>
    <x v="1"/>
  </r>
  <r>
    <x v="4"/>
    <n v="491"/>
    <x v="3"/>
    <x v="3"/>
    <s v="Room Temperature"/>
    <s v="Regular"/>
    <s v="All Seasons"/>
    <x v="1"/>
    <x v="2"/>
    <s v="High"/>
    <x v="3"/>
  </r>
  <r>
    <x v="4"/>
    <n v="280"/>
    <x v="0"/>
    <x v="5"/>
    <s v="Room Temperature"/>
    <s v="Regular"/>
    <s v="All Seasons"/>
    <x v="1"/>
    <x v="1"/>
    <s v="Moderate"/>
    <x v="4"/>
  </r>
  <r>
    <x v="4"/>
    <n v="380"/>
    <x v="3"/>
    <x v="1"/>
    <s v="Room Temperature"/>
    <s v="Regular"/>
    <s v="Winter"/>
    <x v="2"/>
    <x v="1"/>
    <s v="High"/>
    <x v="6"/>
  </r>
  <r>
    <x v="4"/>
    <n v="300"/>
    <x v="3"/>
    <x v="4"/>
    <s v="Room Temperature"/>
    <s v="Regular"/>
    <s v="All Seasons"/>
    <x v="2"/>
    <x v="0"/>
    <s v="High"/>
    <x v="1"/>
  </r>
  <r>
    <x v="4"/>
    <n v="230"/>
    <x v="0"/>
    <x v="1"/>
    <s v="Room Temperature"/>
    <s v="Regular"/>
    <s v="All Seasons"/>
    <x v="2"/>
    <x v="1"/>
    <s v="Moderate"/>
    <x v="9"/>
  </r>
  <r>
    <x v="3"/>
    <n v="300"/>
    <x v="3"/>
    <x v="4"/>
    <s v="Room Temperature"/>
    <s v="Regular"/>
    <s v="All Seasons"/>
    <x v="2"/>
    <x v="1"/>
    <s v="Moderate"/>
    <x v="0"/>
  </r>
  <r>
    <x v="0"/>
    <n v="300"/>
    <x v="2"/>
    <x v="4"/>
    <s v="Refrigerated"/>
    <s v="Regular"/>
    <s v="Summer"/>
    <x v="0"/>
    <x v="1"/>
    <s v="High"/>
    <x v="1"/>
  </r>
  <r>
    <x v="0"/>
    <n v="300"/>
    <x v="2"/>
    <x v="4"/>
    <s v="Refrigerated"/>
    <s v="Regular"/>
    <s v="Summer"/>
    <x v="1"/>
    <x v="0"/>
    <s v="Low"/>
    <x v="4"/>
  </r>
  <r>
    <x v="0"/>
    <n v="302"/>
    <x v="2"/>
    <x v="2"/>
    <s v="Refrigerated"/>
    <s v="Occasional"/>
    <s v="Summer"/>
    <x v="0"/>
    <x v="1"/>
    <s v="Low"/>
    <x v="2"/>
  </r>
  <r>
    <x v="1"/>
    <n v="472"/>
    <x v="1"/>
    <x v="17"/>
    <s v="Refrigerated"/>
    <s v="Regular"/>
    <s v="Summer"/>
    <x v="0"/>
    <x v="0"/>
    <s v="Low"/>
    <x v="14"/>
  </r>
  <r>
    <x v="0"/>
    <n v="300"/>
    <x v="0"/>
    <x v="4"/>
    <s v="Refrigerated"/>
    <s v="Occasional"/>
    <s v="Winter"/>
    <x v="0"/>
    <x v="1"/>
    <s v="High"/>
    <x v="1"/>
  </r>
  <r>
    <x v="1"/>
    <n v="250"/>
    <x v="2"/>
    <x v="5"/>
    <s v="Refrigerated"/>
    <s v="Regular"/>
    <s v="Winter"/>
    <x v="0"/>
    <x v="1"/>
    <s v="Low"/>
    <x v="7"/>
  </r>
  <r>
    <x v="0"/>
    <n v="290"/>
    <x v="0"/>
    <x v="12"/>
    <s v="Refrigerated"/>
    <s v="Regular"/>
    <s v="Winter"/>
    <x v="1"/>
    <x v="1"/>
    <s v="Low"/>
    <x v="2"/>
  </r>
  <r>
    <x v="0"/>
    <n v="434"/>
    <x v="0"/>
    <x v="11"/>
    <s v="Refrigerated"/>
    <s v="Regular"/>
    <s v="Summer"/>
    <x v="2"/>
    <x v="0"/>
    <s v="Low"/>
    <x v="14"/>
  </r>
  <r>
    <x v="2"/>
    <n v="280"/>
    <x v="0"/>
    <x v="5"/>
    <s v="Refrigerated"/>
    <s v="Occasional"/>
    <s v="Summer"/>
    <x v="1"/>
    <x v="0"/>
    <s v="Low"/>
    <x v="10"/>
  </r>
  <r>
    <x v="2"/>
    <n v="400"/>
    <x v="2"/>
    <x v="1"/>
    <s v="Refrigerated"/>
    <s v="Regular"/>
    <s v="Winter"/>
    <x v="2"/>
    <x v="0"/>
    <s v="High"/>
    <x v="5"/>
  </r>
  <r>
    <x v="0"/>
    <n v="350"/>
    <x v="2"/>
    <x v="0"/>
    <s v="Refrigerated"/>
    <s v="Regular"/>
    <s v="Winter"/>
    <x v="2"/>
    <x v="1"/>
    <s v="High"/>
    <x v="6"/>
  </r>
  <r>
    <x v="0"/>
    <n v="250"/>
    <x v="0"/>
    <x v="5"/>
    <s v="Room Temperature"/>
    <s v="Regular"/>
    <s v="Winter"/>
    <x v="1"/>
    <x v="1"/>
    <s v="High"/>
    <x v="9"/>
  </r>
  <r>
    <x v="1"/>
    <n v="350"/>
    <x v="2"/>
    <x v="0"/>
    <s v="Refrigerated"/>
    <s v="Regular"/>
    <s v="Winter"/>
    <x v="2"/>
    <x v="2"/>
    <s v="High"/>
    <x v="6"/>
  </r>
  <r>
    <x v="0"/>
    <n v="350"/>
    <x v="0"/>
    <x v="0"/>
    <s v="Refrigerated"/>
    <s v="Regular"/>
    <s v="Summer"/>
    <x v="2"/>
    <x v="0"/>
    <s v="Moderate"/>
    <x v="0"/>
  </r>
  <r>
    <x v="1"/>
    <n v="280"/>
    <x v="2"/>
    <x v="5"/>
    <s v="Refrigerated"/>
    <s v="Regular"/>
    <s v="Summer"/>
    <x v="1"/>
    <x v="0"/>
    <s v="Moderate"/>
    <x v="4"/>
  </r>
  <r>
    <x v="2"/>
    <n v="302"/>
    <x v="0"/>
    <x v="2"/>
    <s v="Room Temperature"/>
    <s v="Regular"/>
    <s v="All Seasons"/>
    <x v="0"/>
    <x v="1"/>
    <s v="Low"/>
    <x v="11"/>
  </r>
  <r>
    <x v="0"/>
    <n v="250"/>
    <x v="0"/>
    <x v="5"/>
    <s v="Room Temperature"/>
    <s v="Regular"/>
    <s v="Winter"/>
    <x v="0"/>
    <x v="0"/>
    <s v="Low"/>
    <x v="7"/>
  </r>
  <r>
    <x v="0"/>
    <n v="280"/>
    <x v="1"/>
    <x v="5"/>
    <s v="Refrigerated"/>
    <s v="Regular"/>
    <s v="Summer"/>
    <x v="1"/>
    <x v="2"/>
    <s v="Low"/>
    <x v="4"/>
  </r>
  <r>
    <x v="0"/>
    <n v="320"/>
    <x v="1"/>
    <x v="4"/>
    <s v="Refrigerated"/>
    <s v="Regular"/>
    <s v="All Seasons"/>
    <x v="0"/>
    <x v="2"/>
    <s v="High"/>
    <x v="9"/>
  </r>
  <r>
    <x v="2"/>
    <n v="250"/>
    <x v="0"/>
    <x v="5"/>
    <s v="Room Temperature"/>
    <s v="Regular"/>
    <s v="Winter"/>
    <x v="0"/>
    <x v="0"/>
    <s v="Low"/>
    <x v="7"/>
  </r>
  <r>
    <x v="0"/>
    <n v="380"/>
    <x v="1"/>
    <x v="13"/>
    <s v="Refrigerated"/>
    <s v="Regular"/>
    <s v="Winter"/>
    <x v="0"/>
    <x v="1"/>
    <s v="Moderate"/>
    <x v="9"/>
  </r>
  <r>
    <x v="0"/>
    <n v="380"/>
    <x v="0"/>
    <x v="13"/>
    <s v="Room Temperature"/>
    <s v="Occasional"/>
    <s v="Summer"/>
    <x v="0"/>
    <x v="1"/>
    <s v="Moderate"/>
    <x v="9"/>
  </r>
  <r>
    <x v="0"/>
    <n v="280"/>
    <x v="0"/>
    <x v="5"/>
    <s v="Refrigerated"/>
    <s v="Occasional"/>
    <s v="Winter"/>
    <x v="1"/>
    <x v="1"/>
    <s v="Moderate"/>
    <x v="4"/>
  </r>
  <r>
    <x v="1"/>
    <n v="434"/>
    <x v="0"/>
    <x v="11"/>
    <s v="Refrigerated"/>
    <s v="Regular"/>
    <s v="Winter"/>
    <x v="2"/>
    <x v="2"/>
    <s v="High"/>
    <x v="14"/>
  </r>
  <r>
    <x v="0"/>
    <n v="400"/>
    <x v="1"/>
    <x v="1"/>
    <s v="Refrigerated"/>
    <s v="Regular"/>
    <s v="All Seasons"/>
    <x v="2"/>
    <x v="1"/>
    <s v="High"/>
    <x v="1"/>
  </r>
  <r>
    <x v="0"/>
    <n v="250"/>
    <x v="3"/>
    <x v="5"/>
    <s v="Refrigerated"/>
    <s v="Regular"/>
    <s v="Summer"/>
    <x v="1"/>
    <x v="0"/>
    <s v="Moderate"/>
    <x v="4"/>
  </r>
  <r>
    <x v="1"/>
    <n v="320"/>
    <x v="3"/>
    <x v="13"/>
    <s v="Refrigerated"/>
    <s v="Occasional"/>
    <s v="Winter"/>
    <x v="0"/>
    <x v="2"/>
    <s v="High"/>
    <x v="1"/>
  </r>
  <r>
    <x v="3"/>
    <n v="442"/>
    <x v="2"/>
    <x v="14"/>
    <s v="Room Temperature"/>
    <s v="Regular"/>
    <s v="Summer"/>
    <x v="2"/>
    <x v="0"/>
    <s v="Low"/>
    <x v="3"/>
  </r>
  <r>
    <x v="1"/>
    <n v="300"/>
    <x v="2"/>
    <x v="4"/>
    <s v="Room Temperature"/>
    <s v="Regular"/>
    <s v="Winter"/>
    <x v="2"/>
    <x v="2"/>
    <s v="High"/>
    <x v="6"/>
  </r>
  <r>
    <x v="1"/>
    <n v="280"/>
    <x v="1"/>
    <x v="5"/>
    <s v="Refrigerated"/>
    <s v="Regular"/>
    <s v="Summer"/>
    <x v="1"/>
    <x v="1"/>
    <s v="Moderate"/>
    <x v="4"/>
  </r>
  <r>
    <x v="3"/>
    <n v="380"/>
    <x v="1"/>
    <x v="13"/>
    <s v="Room Temperature"/>
    <s v="Regular"/>
    <s v="Winter"/>
    <x v="0"/>
    <x v="1"/>
    <s v="Moderate"/>
    <x v="9"/>
  </r>
  <r>
    <x v="2"/>
    <n v="292"/>
    <x v="0"/>
    <x v="19"/>
    <s v="Room Temperature"/>
    <s v="Regular"/>
    <s v="Winter"/>
    <x v="2"/>
    <x v="1"/>
    <s v="High"/>
    <x v="12"/>
  </r>
  <r>
    <x v="1"/>
    <n v="320"/>
    <x v="0"/>
    <x v="4"/>
    <s v="Refrigerated"/>
    <s v="Regular"/>
    <s v="Summer"/>
    <x v="1"/>
    <x v="1"/>
    <s v="Moderate"/>
    <x v="4"/>
  </r>
  <r>
    <x v="0"/>
    <n v="261"/>
    <x v="2"/>
    <x v="5"/>
    <s v="Refrigerated"/>
    <s v="Regular"/>
    <s v="All Seasons"/>
    <x v="2"/>
    <x v="1"/>
    <s v="Moderate"/>
    <x v="8"/>
  </r>
  <r>
    <x v="2"/>
    <n v="300"/>
    <x v="0"/>
    <x v="4"/>
    <s v="Refrigerated"/>
    <s v="Regular"/>
    <s v="All Seasons"/>
    <x v="1"/>
    <x v="1"/>
    <s v="Moderate"/>
    <x v="10"/>
  </r>
  <r>
    <x v="1"/>
    <n v="400"/>
    <x v="1"/>
    <x v="1"/>
    <s v="Room Temperature"/>
    <s v="Regular"/>
    <s v="Winter"/>
    <x v="2"/>
    <x v="1"/>
    <s v="Low"/>
    <x v="0"/>
  </r>
  <r>
    <x v="2"/>
    <n v="220"/>
    <x v="3"/>
    <x v="7"/>
    <s v="Room Temperature"/>
    <s v="Regular"/>
    <s v="Winter"/>
    <x v="1"/>
    <x v="1"/>
    <s v="Low"/>
    <x v="10"/>
  </r>
  <r>
    <x v="3"/>
    <n v="400"/>
    <x v="1"/>
    <x v="1"/>
    <s v="Room Temperature"/>
    <s v="Regular"/>
    <s v="All Seasons"/>
    <x v="1"/>
    <x v="2"/>
    <s v="High"/>
    <x v="1"/>
  </r>
  <r>
    <x v="4"/>
    <n v="320"/>
    <x v="3"/>
    <x v="4"/>
    <s v="Room Temperature"/>
    <s v="Regular"/>
    <s v="Summer"/>
    <x v="0"/>
    <x v="2"/>
    <s v="High"/>
    <x v="9"/>
  </r>
  <r>
    <x v="2"/>
    <n v="250"/>
    <x v="3"/>
    <x v="13"/>
    <s v="Room Temperature"/>
    <s v="Regular"/>
    <s v="All Seasons"/>
    <x v="1"/>
    <x v="2"/>
    <s v="Low"/>
    <x v="4"/>
  </r>
  <r>
    <x v="1"/>
    <n v="280"/>
    <x v="2"/>
    <x v="13"/>
    <s v="Refrigerated"/>
    <s v="Regular"/>
    <s v="All Seasons"/>
    <x v="2"/>
    <x v="2"/>
    <s v="Moderate"/>
    <x v="10"/>
  </r>
  <r>
    <x v="3"/>
    <n v="300"/>
    <x v="2"/>
    <x v="4"/>
    <s v="Room Temperature"/>
    <s v="Regular"/>
    <s v="Summer"/>
    <x v="2"/>
    <x v="2"/>
    <s v="Low"/>
    <x v="4"/>
  </r>
  <r>
    <x v="2"/>
    <n v="280"/>
    <x v="1"/>
    <x v="5"/>
    <s v="Room Temperature"/>
    <s v="Regular"/>
    <s v="Summer"/>
    <x v="1"/>
    <x v="1"/>
    <s v="Moderate"/>
    <x v="4"/>
  </r>
  <r>
    <x v="2"/>
    <n v="290"/>
    <x v="3"/>
    <x v="12"/>
    <s v="Room Temperature"/>
    <s v="Regular"/>
    <s v="Winter"/>
    <x v="1"/>
    <x v="2"/>
    <s v="Low"/>
    <x v="2"/>
  </r>
  <r>
    <x v="2"/>
    <n v="320"/>
    <x v="1"/>
    <x v="4"/>
    <s v="Refrigerated"/>
    <s v="Regular"/>
    <s v="All Seasons"/>
    <x v="2"/>
    <x v="1"/>
    <s v="High"/>
    <x v="6"/>
  </r>
  <r>
    <x v="4"/>
    <n v="250"/>
    <x v="0"/>
    <x v="5"/>
    <s v="Room Temperature"/>
    <s v="Regular"/>
    <s v="All Seasons"/>
    <x v="0"/>
    <x v="0"/>
    <s v="Low"/>
    <x v="7"/>
  </r>
  <r>
    <x v="2"/>
    <n v="261"/>
    <x v="1"/>
    <x v="5"/>
    <s v="Refrigerated"/>
    <s v="Regular"/>
    <s v="All Seasons"/>
    <x v="2"/>
    <x v="1"/>
    <s v="Moderate"/>
    <x v="16"/>
  </r>
  <r>
    <x v="3"/>
    <n v="350"/>
    <x v="1"/>
    <x v="0"/>
    <s v="Room Temperature"/>
    <s v="Regular"/>
    <s v="Winter"/>
    <x v="2"/>
    <x v="1"/>
    <s v="High"/>
    <x v="6"/>
  </r>
  <r>
    <x v="3"/>
    <n v="270"/>
    <x v="1"/>
    <x v="4"/>
    <s v="Room Temperature"/>
    <s v="Regular"/>
    <s v="Winter"/>
    <x v="2"/>
    <x v="1"/>
    <s v="High"/>
    <x v="1"/>
  </r>
  <r>
    <x v="1"/>
    <n v="320"/>
    <x v="3"/>
    <x v="4"/>
    <s v="Room Temperature"/>
    <s v="Regular"/>
    <s v="All Seasons"/>
    <x v="0"/>
    <x v="2"/>
    <s v="High"/>
    <x v="9"/>
  </r>
  <r>
    <x v="3"/>
    <n v="380"/>
    <x v="0"/>
    <x v="1"/>
    <s v="Room Temperature"/>
    <s v="Regular"/>
    <s v="Summer"/>
    <x v="2"/>
    <x v="1"/>
    <s v="High"/>
    <x v="6"/>
  </r>
  <r>
    <x v="1"/>
    <n v="397"/>
    <x v="0"/>
    <x v="14"/>
    <s v="Refrigerated"/>
    <s v="Regular"/>
    <s v="All Seasons"/>
    <x v="2"/>
    <x v="0"/>
    <s v="Moderate"/>
    <x v="15"/>
  </r>
  <r>
    <x v="4"/>
    <n v="350"/>
    <x v="2"/>
    <x v="0"/>
    <s v="Room Temperature"/>
    <s v="Regular"/>
    <s v="All Seasons"/>
    <x v="1"/>
    <x v="1"/>
    <s v="High"/>
    <x v="9"/>
  </r>
  <r>
    <x v="4"/>
    <n v="220"/>
    <x v="1"/>
    <x v="7"/>
    <s v="Room Temperature"/>
    <s v="Regular"/>
    <s v="Winter"/>
    <x v="1"/>
    <x v="1"/>
    <s v="Moderate"/>
    <x v="10"/>
  </r>
  <r>
    <x v="1"/>
    <n v="250"/>
    <x v="1"/>
    <x v="5"/>
    <s v="Refrigerated"/>
    <s v="Regular"/>
    <s v="All Seasons"/>
    <x v="2"/>
    <x v="1"/>
    <s v="Moderate"/>
    <x v="4"/>
  </r>
  <r>
    <x v="4"/>
    <n v="220"/>
    <x v="0"/>
    <x v="7"/>
    <s v="Room Temperature"/>
    <s v="Regular"/>
    <s v="All Seasons"/>
    <x v="1"/>
    <x v="1"/>
    <s v="Low"/>
    <x v="10"/>
  </r>
  <r>
    <x v="0"/>
    <n v="267"/>
    <x v="2"/>
    <x v="6"/>
    <s v="Refrigerated"/>
    <s v="Regular"/>
    <s v="Summer"/>
    <x v="2"/>
    <x v="0"/>
    <s v="Low"/>
    <x v="8"/>
  </r>
  <r>
    <x v="0"/>
    <n v="280"/>
    <x v="2"/>
    <x v="5"/>
    <s v="Refrigerated"/>
    <s v="Regular"/>
    <s v="All Seasons"/>
    <x v="1"/>
    <x v="0"/>
    <s v="Low"/>
    <x v="4"/>
  </r>
  <r>
    <x v="2"/>
    <n v="220"/>
    <x v="0"/>
    <x v="7"/>
    <s v="Refrigerated"/>
    <s v="Occasional"/>
    <s v="Winter"/>
    <x v="1"/>
    <x v="0"/>
    <s v="Low"/>
    <x v="10"/>
  </r>
  <r>
    <x v="1"/>
    <n v="280"/>
    <x v="1"/>
    <x v="5"/>
    <s v="Refrigerated"/>
    <s v="Regular"/>
    <s v="Winter"/>
    <x v="1"/>
    <x v="2"/>
    <s v="Low"/>
    <x v="4"/>
  </r>
  <r>
    <x v="1"/>
    <n v="250"/>
    <x v="0"/>
    <x v="5"/>
    <s v="Refrigerated"/>
    <s v="Regular"/>
    <s v="Winter"/>
    <x v="1"/>
    <x v="2"/>
    <s v="High"/>
    <x v="9"/>
  </r>
  <r>
    <x v="3"/>
    <n v="280"/>
    <x v="1"/>
    <x v="5"/>
    <s v="Room Temperature"/>
    <s v="Regular"/>
    <s v="All Seasons"/>
    <x v="1"/>
    <x v="1"/>
    <s v="Moderate"/>
    <x v="4"/>
  </r>
  <r>
    <x v="4"/>
    <n v="300"/>
    <x v="3"/>
    <x v="0"/>
    <s v="Room Temperature"/>
    <s v="Regular"/>
    <s v="Winter"/>
    <x v="1"/>
    <x v="1"/>
    <s v="High"/>
    <x v="6"/>
  </r>
  <r>
    <x v="2"/>
    <n v="300"/>
    <x v="3"/>
    <x v="4"/>
    <s v="Room Temperature"/>
    <s v="Regular"/>
    <s v="Winter"/>
    <x v="2"/>
    <x v="1"/>
    <s v="Moderate"/>
    <x v="0"/>
  </r>
  <r>
    <x v="4"/>
    <n v="292"/>
    <x v="3"/>
    <x v="19"/>
    <s v="Room Temperature"/>
    <s v="Regular"/>
    <s v="Winter"/>
    <x v="2"/>
    <x v="0"/>
    <s v="High"/>
    <x v="12"/>
  </r>
  <r>
    <x v="3"/>
    <n v="320"/>
    <x v="3"/>
    <x v="4"/>
    <s v="Room Temperature"/>
    <s v="Regular"/>
    <s v="Summer"/>
    <x v="1"/>
    <x v="1"/>
    <s v="Moderate"/>
    <x v="0"/>
  </r>
  <r>
    <x v="2"/>
    <n v="220"/>
    <x v="2"/>
    <x v="7"/>
    <s v="Refrigerated"/>
    <s v="Regular"/>
    <s v="Winter"/>
    <x v="1"/>
    <x v="1"/>
    <s v="Moderate"/>
    <x v="10"/>
  </r>
  <r>
    <x v="4"/>
    <n v="367"/>
    <x v="1"/>
    <x v="18"/>
    <s v="Room Temperature"/>
    <s v="Regular"/>
    <s v="Winter"/>
    <x v="0"/>
    <x v="0"/>
    <s v="Low"/>
    <x v="1"/>
  </r>
  <r>
    <x v="1"/>
    <n v="220"/>
    <x v="1"/>
    <x v="7"/>
    <s v="Refrigerated"/>
    <s v="Regular"/>
    <s v="Winter"/>
    <x v="1"/>
    <x v="1"/>
    <s v="Low"/>
    <x v="10"/>
  </r>
  <r>
    <x v="2"/>
    <n v="300"/>
    <x v="1"/>
    <x v="4"/>
    <s v="Room Temperature"/>
    <s v="Regular"/>
    <s v="All Seasons"/>
    <x v="0"/>
    <x v="0"/>
    <s v="Moderate"/>
    <x v="9"/>
  </r>
  <r>
    <x v="1"/>
    <n v="250"/>
    <x v="0"/>
    <x v="5"/>
    <s v="Refrigerated"/>
    <s v="Regular"/>
    <s v="Summer"/>
    <x v="1"/>
    <x v="1"/>
    <s v="High"/>
    <x v="6"/>
  </r>
  <r>
    <x v="4"/>
    <n v="400"/>
    <x v="0"/>
    <x v="1"/>
    <s v="Room Temperature"/>
    <s v="Regular"/>
    <s v="All Seasons"/>
    <x v="2"/>
    <x v="1"/>
    <s v="High"/>
    <x v="5"/>
  </r>
  <r>
    <x v="4"/>
    <n v="300"/>
    <x v="0"/>
    <x v="4"/>
    <s v="Room Temperature"/>
    <s v="Regular"/>
    <s v="All Seasons"/>
    <x v="2"/>
    <x v="1"/>
    <s v="High"/>
    <x v="6"/>
  </r>
  <r>
    <x v="3"/>
    <n v="250"/>
    <x v="3"/>
    <x v="1"/>
    <s v="Room Temperature"/>
    <s v="Regular"/>
    <s v="All Seasons"/>
    <x v="1"/>
    <x v="1"/>
    <s v="High"/>
    <x v="1"/>
  </r>
  <r>
    <x v="4"/>
    <n v="300"/>
    <x v="0"/>
    <x v="4"/>
    <s v="Room Temperature"/>
    <s v="Occasional"/>
    <s v="All Seasons"/>
    <x v="1"/>
    <x v="1"/>
    <s v="Moderate"/>
    <x v="0"/>
  </r>
  <r>
    <x v="4"/>
    <n v="240"/>
    <x v="3"/>
    <x v="0"/>
    <s v="Room Temperature"/>
    <s v="Regular"/>
    <s v="All Seasons"/>
    <x v="2"/>
    <x v="1"/>
    <s v="Low"/>
    <x v="4"/>
  </r>
  <r>
    <x v="1"/>
    <n v="220"/>
    <x v="0"/>
    <x v="7"/>
    <s v="Refrigerated"/>
    <s v="Regular"/>
    <s v="Summer"/>
    <x v="1"/>
    <x v="0"/>
    <s v="Moderate"/>
    <x v="10"/>
  </r>
  <r>
    <x v="0"/>
    <n v="220"/>
    <x v="1"/>
    <x v="7"/>
    <s v="Room Temperature"/>
    <s v="Regular"/>
    <s v="Winter"/>
    <x v="1"/>
    <x v="1"/>
    <s v="Moderate"/>
    <x v="10"/>
  </r>
  <r>
    <x v="3"/>
    <n v="280"/>
    <x v="0"/>
    <x v="5"/>
    <s v="Room Temperature"/>
    <s v="Regular"/>
    <s v="Winter"/>
    <x v="1"/>
    <x v="0"/>
    <s v="Low"/>
    <x v="4"/>
  </r>
  <r>
    <x v="0"/>
    <n v="220"/>
    <x v="3"/>
    <x v="7"/>
    <s v="Room Temperature"/>
    <s v="Regular"/>
    <s v="Summer"/>
    <x v="1"/>
    <x v="2"/>
    <s v="Low"/>
    <x v="10"/>
  </r>
  <r>
    <x v="2"/>
    <n v="280"/>
    <x v="1"/>
    <x v="5"/>
    <s v="Refrigerated"/>
    <s v="Regular"/>
    <s v="All Seasons"/>
    <x v="1"/>
    <x v="0"/>
    <s v="Moderate"/>
    <x v="4"/>
  </r>
  <r>
    <x v="2"/>
    <n v="250"/>
    <x v="2"/>
    <x v="5"/>
    <s v="Room Temperature"/>
    <s v="Regular"/>
    <s v="Summer"/>
    <x v="1"/>
    <x v="1"/>
    <s v="Moderate"/>
    <x v="4"/>
  </r>
  <r>
    <x v="2"/>
    <n v="320"/>
    <x v="3"/>
    <x v="4"/>
    <s v="Refrigerated"/>
    <s v="Regular"/>
    <s v="All Seasons"/>
    <x v="0"/>
    <x v="1"/>
    <s v="High"/>
    <x v="9"/>
  </r>
  <r>
    <x v="1"/>
    <n v="230"/>
    <x v="0"/>
    <x v="1"/>
    <s v="Refrigerated"/>
    <s v="Regular"/>
    <s v="Winter"/>
    <x v="2"/>
    <x v="1"/>
    <s v="Low"/>
    <x v="4"/>
  </r>
  <r>
    <x v="2"/>
    <n v="250"/>
    <x v="1"/>
    <x v="5"/>
    <s v="Room Temperature"/>
    <s v="Regular"/>
    <s v="All Seasons"/>
    <x v="1"/>
    <x v="1"/>
    <s v="High"/>
    <x v="6"/>
  </r>
  <r>
    <x v="3"/>
    <n v="300"/>
    <x v="1"/>
    <x v="0"/>
    <s v="Room Temperature"/>
    <s v="Regular"/>
    <s v="Summer"/>
    <x v="1"/>
    <x v="1"/>
    <s v="High"/>
    <x v="6"/>
  </r>
  <r>
    <x v="0"/>
    <n v="280"/>
    <x v="3"/>
    <x v="5"/>
    <s v="Refrigerated"/>
    <s v="Regular"/>
    <s v="Summer"/>
    <x v="1"/>
    <x v="1"/>
    <s v="Moderate"/>
    <x v="4"/>
  </r>
  <r>
    <x v="1"/>
    <n v="208"/>
    <x v="0"/>
    <x v="8"/>
    <s v="Refrigerated"/>
    <s v="Regular"/>
    <s v="Winter"/>
    <x v="2"/>
    <x v="0"/>
    <s v="Moderate"/>
    <x v="11"/>
  </r>
  <r>
    <x v="0"/>
    <n v="250"/>
    <x v="3"/>
    <x v="5"/>
    <s v="Refrigerated"/>
    <s v="Regular"/>
    <s v="Summer"/>
    <x v="1"/>
    <x v="1"/>
    <s v="Moderate"/>
    <x v="4"/>
  </r>
  <r>
    <x v="1"/>
    <n v="208"/>
    <x v="2"/>
    <x v="8"/>
    <s v="Refrigerated"/>
    <s v="Occasional"/>
    <s v="Summer"/>
    <x v="2"/>
    <x v="2"/>
    <s v="Moderate"/>
    <x v="11"/>
  </r>
  <r>
    <x v="3"/>
    <n v="300"/>
    <x v="0"/>
    <x v="0"/>
    <s v="Room Temperature"/>
    <s v="Regular"/>
    <s v="Winter"/>
    <x v="2"/>
    <x v="0"/>
    <s v="High"/>
    <x v="6"/>
  </r>
  <r>
    <x v="4"/>
    <n v="302"/>
    <x v="0"/>
    <x v="2"/>
    <s v="Room Temperature"/>
    <s v="Regular"/>
    <s v="All Seasons"/>
    <x v="0"/>
    <x v="1"/>
    <s v="Low"/>
    <x v="2"/>
  </r>
  <r>
    <x v="3"/>
    <n v="380"/>
    <x v="2"/>
    <x v="1"/>
    <s v="Room Temperature"/>
    <s v="Regular"/>
    <s v="Winter"/>
    <x v="2"/>
    <x v="1"/>
    <s v="High"/>
    <x v="6"/>
  </r>
  <r>
    <x v="3"/>
    <n v="367"/>
    <x v="3"/>
    <x v="18"/>
    <s v="Room Temperature"/>
    <s v="Regular"/>
    <s v="All Seasons"/>
    <x v="0"/>
    <x v="0"/>
    <s v="Low"/>
    <x v="1"/>
  </r>
  <r>
    <x v="3"/>
    <n v="280"/>
    <x v="3"/>
    <x v="5"/>
    <s v="Room Temperature"/>
    <s v="Regular"/>
    <s v="Winter"/>
    <x v="1"/>
    <x v="2"/>
    <s v="Low"/>
    <x v="4"/>
  </r>
  <r>
    <x v="1"/>
    <n v="350"/>
    <x v="2"/>
    <x v="0"/>
    <s v="Refrigerated"/>
    <s v="Regular"/>
    <s v="All Seasons"/>
    <x v="2"/>
    <x v="0"/>
    <s v="Moderate"/>
    <x v="0"/>
  </r>
  <r>
    <x v="2"/>
    <n v="400"/>
    <x v="3"/>
    <x v="1"/>
    <s v="Room Temperature"/>
    <s v="Regular"/>
    <s v="Winter"/>
    <x v="2"/>
    <x v="0"/>
    <s v="High"/>
    <x v="12"/>
  </r>
  <r>
    <x v="0"/>
    <n v="280"/>
    <x v="3"/>
    <x v="13"/>
    <s v="Room Temperature"/>
    <s v="Regular"/>
    <s v="Winter"/>
    <x v="2"/>
    <x v="1"/>
    <s v="Low"/>
    <x v="10"/>
  </r>
  <r>
    <x v="1"/>
    <n v="280"/>
    <x v="3"/>
    <x v="5"/>
    <s v="Refrigerated"/>
    <s v="Regular"/>
    <s v="Winter"/>
    <x v="1"/>
    <x v="2"/>
    <s v="Moderate"/>
    <x v="4"/>
  </r>
  <r>
    <x v="4"/>
    <n v="400"/>
    <x v="2"/>
    <x v="1"/>
    <s v="Refrigerated"/>
    <s v="Regular"/>
    <s v="All Seasons"/>
    <x v="2"/>
    <x v="0"/>
    <s v="High"/>
    <x v="1"/>
  </r>
  <r>
    <x v="3"/>
    <n v="310"/>
    <x v="3"/>
    <x v="5"/>
    <s v="Room Temperature"/>
    <s v="Regular"/>
    <s v="Summer"/>
    <x v="1"/>
    <x v="2"/>
    <s v="High"/>
    <x v="6"/>
  </r>
  <r>
    <x v="3"/>
    <n v="320"/>
    <x v="2"/>
    <x v="4"/>
    <s v="Room Temperature"/>
    <s v="Regular"/>
    <s v="All Seasons"/>
    <x v="1"/>
    <x v="2"/>
    <s v="Moderate"/>
    <x v="0"/>
  </r>
  <r>
    <x v="0"/>
    <n v="220"/>
    <x v="3"/>
    <x v="7"/>
    <s v="Room Temperature"/>
    <s v="Regular"/>
    <s v="Summer"/>
    <x v="1"/>
    <x v="1"/>
    <s v="Moderate"/>
    <x v="10"/>
  </r>
  <r>
    <x v="4"/>
    <n v="400"/>
    <x v="2"/>
    <x v="5"/>
    <s v="Room Temperature"/>
    <s v="Regular"/>
    <s v="Winter"/>
    <x v="2"/>
    <x v="1"/>
    <s v="High"/>
    <x v="6"/>
  </r>
  <r>
    <x v="4"/>
    <n v="310"/>
    <x v="0"/>
    <x v="5"/>
    <s v="Room Temperature"/>
    <s v="Regular"/>
    <s v="All Seasons"/>
    <x v="1"/>
    <x v="0"/>
    <s v="High"/>
    <x v="6"/>
  </r>
  <r>
    <x v="2"/>
    <n v="250"/>
    <x v="3"/>
    <x v="5"/>
    <s v="Room Temperature"/>
    <s v="Regular"/>
    <s v="Summer"/>
    <x v="1"/>
    <x v="1"/>
    <s v="Moderate"/>
    <x v="4"/>
  </r>
  <r>
    <x v="2"/>
    <n v="220"/>
    <x v="3"/>
    <x v="7"/>
    <s v="Room Temperature"/>
    <s v="Regular"/>
    <s v="Winter"/>
    <x v="1"/>
    <x v="1"/>
    <s v="Moderate"/>
    <x v="10"/>
  </r>
  <r>
    <x v="4"/>
    <n v="300"/>
    <x v="1"/>
    <x v="0"/>
    <s v="Room Temperature"/>
    <s v="Regular"/>
    <s v="All Seasons"/>
    <x v="1"/>
    <x v="1"/>
    <s v="High"/>
    <x v="6"/>
  </r>
  <r>
    <x v="4"/>
    <n v="270"/>
    <x v="0"/>
    <x v="4"/>
    <s v="Room Temperature"/>
    <s v="Regular"/>
    <s v="Winter"/>
    <x v="2"/>
    <x v="1"/>
    <s v="High"/>
    <x v="1"/>
  </r>
  <r>
    <x v="3"/>
    <n v="400"/>
    <x v="3"/>
    <x v="1"/>
    <s v="Room Temperature"/>
    <s v="Regular"/>
    <s v="Summer"/>
    <x v="2"/>
    <x v="2"/>
    <s v="High"/>
    <x v="1"/>
  </r>
  <r>
    <x v="3"/>
    <n v="380"/>
    <x v="3"/>
    <x v="1"/>
    <s v="Room Temperature"/>
    <s v="Regular"/>
    <s v="Summer"/>
    <x v="2"/>
    <x v="0"/>
    <s v="High"/>
    <x v="6"/>
  </r>
  <r>
    <x v="3"/>
    <n v="300"/>
    <x v="3"/>
    <x v="4"/>
    <s v="Room Temperature"/>
    <s v="Regular"/>
    <s v="All Seasons"/>
    <x v="0"/>
    <x v="0"/>
    <s v="Moderate"/>
    <x v="9"/>
  </r>
  <r>
    <x v="4"/>
    <n v="434"/>
    <x v="3"/>
    <x v="11"/>
    <s v="Room Temperature"/>
    <s v="Regular"/>
    <s v="Winter"/>
    <x v="2"/>
    <x v="2"/>
    <s v="Low"/>
    <x v="14"/>
  </r>
  <r>
    <x v="3"/>
    <n v="350"/>
    <x v="1"/>
    <x v="0"/>
    <s v="Room Temperature"/>
    <s v="Occasional"/>
    <s v="Winter"/>
    <x v="2"/>
    <x v="1"/>
    <s v="Moderate"/>
    <x v="0"/>
  </r>
  <r>
    <x v="4"/>
    <n v="434"/>
    <x v="0"/>
    <x v="11"/>
    <s v="Room Temperature"/>
    <s v="Regular"/>
    <s v="All Seasons"/>
    <x v="2"/>
    <x v="1"/>
    <s v="Low"/>
    <x v="14"/>
  </r>
  <r>
    <x v="4"/>
    <n v="350"/>
    <x v="1"/>
    <x v="0"/>
    <s v="Room Temperature"/>
    <s v="Regular"/>
    <s v="All Seasons"/>
    <x v="2"/>
    <x v="1"/>
    <s v="High"/>
    <x v="6"/>
  </r>
  <r>
    <x v="3"/>
    <n v="400"/>
    <x v="3"/>
    <x v="1"/>
    <s v="Room Temperature"/>
    <s v="Regular"/>
    <s v="Summer"/>
    <x v="2"/>
    <x v="1"/>
    <s v="High"/>
    <x v="12"/>
  </r>
  <r>
    <x v="4"/>
    <n v="320"/>
    <x v="3"/>
    <x v="4"/>
    <s v="Room Temperature"/>
    <s v="Regular"/>
    <s v="All Seasons"/>
    <x v="1"/>
    <x v="1"/>
    <s v="Low"/>
    <x v="10"/>
  </r>
  <r>
    <x v="3"/>
    <n v="250"/>
    <x v="3"/>
    <x v="5"/>
    <s v="Room Temperature"/>
    <s v="Regular"/>
    <s v="Winter"/>
    <x v="2"/>
    <x v="1"/>
    <s v="Moderate"/>
    <x v="4"/>
  </r>
  <r>
    <x v="3"/>
    <n v="320"/>
    <x v="3"/>
    <x v="4"/>
    <s v="Room Temperature"/>
    <s v="Regular"/>
    <s v="All Seasons"/>
    <x v="1"/>
    <x v="1"/>
    <s v="Moderate"/>
    <x v="0"/>
  </r>
  <r>
    <x v="4"/>
    <n v="280"/>
    <x v="3"/>
    <x v="5"/>
    <s v="Room Temperature"/>
    <s v="Regular"/>
    <s v="All Seasons"/>
    <x v="1"/>
    <x v="1"/>
    <s v="Low"/>
    <x v="4"/>
  </r>
  <r>
    <x v="3"/>
    <n v="438"/>
    <x v="3"/>
    <x v="9"/>
    <s v="Room Temperature"/>
    <s v="Regular"/>
    <s v="All Seasons"/>
    <x v="2"/>
    <x v="0"/>
    <s v="Moderate"/>
    <x v="6"/>
  </r>
  <r>
    <x v="4"/>
    <n v="300"/>
    <x v="3"/>
    <x v="4"/>
    <s v="Room Temperature"/>
    <s v="Regular"/>
    <s v="All Seasons"/>
    <x v="2"/>
    <x v="1"/>
    <s v="High"/>
    <x v="1"/>
  </r>
  <r>
    <x v="0"/>
    <n v="280"/>
    <x v="1"/>
    <x v="5"/>
    <s v="Refrigerated"/>
    <s v="Regular"/>
    <s v="All Seasons"/>
    <x v="0"/>
    <x v="0"/>
    <s v="Low"/>
    <x v="4"/>
  </r>
  <r>
    <x v="0"/>
    <n v="320"/>
    <x v="1"/>
    <x v="4"/>
    <s v="Refrigerated"/>
    <s v="Regular"/>
    <s v="All Seasons"/>
    <x v="0"/>
    <x v="2"/>
    <s v="High"/>
    <x v="9"/>
  </r>
  <r>
    <x v="2"/>
    <n v="400"/>
    <x v="0"/>
    <x v="1"/>
    <s v="Room Temperature"/>
    <s v="Regular"/>
    <s v="Summer"/>
    <x v="0"/>
    <x v="2"/>
    <s v="High"/>
    <x v="9"/>
  </r>
  <r>
    <x v="0"/>
    <n v="292"/>
    <x v="1"/>
    <x v="19"/>
    <s v="Refrigerated"/>
    <s v="Regular"/>
    <s v="Winter"/>
    <x v="2"/>
    <x v="0"/>
    <s v="High"/>
    <x v="12"/>
  </r>
  <r>
    <x v="0"/>
    <n v="220"/>
    <x v="0"/>
    <x v="7"/>
    <s v="Refrigerated"/>
    <s v="Regular"/>
    <s v="Winter"/>
    <x v="2"/>
    <x v="0"/>
    <s v="Low"/>
    <x v="10"/>
  </r>
  <r>
    <x v="2"/>
    <n v="280"/>
    <x v="0"/>
    <x v="13"/>
    <s v="Refrigerated"/>
    <s v="Regular"/>
    <s v="Winter"/>
    <x v="2"/>
    <x v="0"/>
    <s v="Low"/>
    <x v="10"/>
  </r>
  <r>
    <x v="3"/>
    <n v="320"/>
    <x v="1"/>
    <x v="4"/>
    <s v="Room Temperature"/>
    <s v="Regular"/>
    <s v="Winter"/>
    <x v="0"/>
    <x v="2"/>
    <s v="High"/>
    <x v="9"/>
  </r>
  <r>
    <x v="3"/>
    <n v="350"/>
    <x v="0"/>
    <x v="0"/>
    <s v="Room Temperature"/>
    <s v="Regular"/>
    <s v="Winter"/>
    <x v="0"/>
    <x v="0"/>
    <s v="High"/>
    <x v="1"/>
  </r>
  <r>
    <x v="2"/>
    <n v="439"/>
    <x v="3"/>
    <x v="10"/>
    <s v="Refrigerated"/>
    <s v="Regular"/>
    <s v="Summer"/>
    <x v="0"/>
    <x v="1"/>
    <s v="Low"/>
    <x v="23"/>
  </r>
  <r>
    <x v="2"/>
    <n v="400"/>
    <x v="0"/>
    <x v="1"/>
    <s v="Refrigerated"/>
    <s v="Regular"/>
    <s v="Summer"/>
    <x v="2"/>
    <x v="2"/>
    <s v="High"/>
    <x v="12"/>
  </r>
  <r>
    <x v="2"/>
    <n v="400"/>
    <x v="0"/>
    <x v="1"/>
    <s v="Refrigerated"/>
    <s v="Regular"/>
    <s v="All Seasons"/>
    <x v="1"/>
    <x v="0"/>
    <s v="High"/>
    <x v="1"/>
  </r>
  <r>
    <x v="2"/>
    <n v="367"/>
    <x v="3"/>
    <x v="18"/>
    <s v="Room Temperature"/>
    <s v="Regular"/>
    <s v="Summer"/>
    <x v="0"/>
    <x v="0"/>
    <s v="Low"/>
    <x v="1"/>
  </r>
  <r>
    <x v="2"/>
    <n v="380"/>
    <x v="2"/>
    <x v="4"/>
    <s v="Room Temperature"/>
    <s v="Regular"/>
    <s v="Winter"/>
    <x v="1"/>
    <x v="0"/>
    <s v="Moderate"/>
    <x v="0"/>
  </r>
  <r>
    <x v="1"/>
    <n v="250"/>
    <x v="2"/>
    <x v="5"/>
    <s v="Refrigerated"/>
    <s v="Regular"/>
    <s v="Summer"/>
    <x v="2"/>
    <x v="2"/>
    <s v="High"/>
    <x v="1"/>
  </r>
  <r>
    <x v="1"/>
    <n v="380"/>
    <x v="2"/>
    <x v="4"/>
    <s v="Refrigerated"/>
    <s v="Regular"/>
    <s v="Winter"/>
    <x v="1"/>
    <x v="0"/>
    <s v="Moderate"/>
    <x v="0"/>
  </r>
  <r>
    <x v="3"/>
    <n v="250"/>
    <x v="2"/>
    <x v="5"/>
    <s v="Room Temperature"/>
    <s v="Regular"/>
    <s v="Winter"/>
    <x v="1"/>
    <x v="2"/>
    <s v="High"/>
    <x v="6"/>
  </r>
  <r>
    <x v="0"/>
    <n v="400"/>
    <x v="0"/>
    <x v="1"/>
    <s v="Refrigerated"/>
    <s v="Regular"/>
    <s v="All Seasons"/>
    <x v="2"/>
    <x v="2"/>
    <s v="High"/>
    <x v="5"/>
  </r>
  <r>
    <x v="0"/>
    <n v="380"/>
    <x v="0"/>
    <x v="1"/>
    <s v="Refrigerated"/>
    <s v="Regular"/>
    <s v="All Seasons"/>
    <x v="2"/>
    <x v="0"/>
    <s v="High"/>
    <x v="6"/>
  </r>
  <r>
    <x v="0"/>
    <n v="400"/>
    <x v="0"/>
    <x v="1"/>
    <s v="Refrigerated"/>
    <s v="Regular"/>
    <s v="All Seasons"/>
    <x v="2"/>
    <x v="0"/>
    <s v="High"/>
    <x v="5"/>
  </r>
  <r>
    <x v="2"/>
    <n v="350"/>
    <x v="0"/>
    <x v="0"/>
    <s v="Room Temperature"/>
    <s v="Regular"/>
    <s v="Summer"/>
    <x v="2"/>
    <x v="0"/>
    <s v="High"/>
    <x v="6"/>
  </r>
  <r>
    <x v="1"/>
    <n v="250"/>
    <x v="1"/>
    <x v="5"/>
    <s v="Refrigerated"/>
    <s v="Regular"/>
    <s v="Summer"/>
    <x v="1"/>
    <x v="1"/>
    <s v="Moderate"/>
    <x v="4"/>
  </r>
  <r>
    <x v="1"/>
    <n v="400"/>
    <x v="2"/>
    <x v="4"/>
    <s v="Room Temperature"/>
    <s v="Regular"/>
    <s v="Winter"/>
    <x v="2"/>
    <x v="2"/>
    <s v="High"/>
    <x v="1"/>
  </r>
  <r>
    <x v="2"/>
    <n v="400"/>
    <x v="1"/>
    <x v="5"/>
    <s v="Room Temperature"/>
    <s v="Regular"/>
    <s v="Summer"/>
    <x v="2"/>
    <x v="1"/>
    <s v="High"/>
    <x v="6"/>
  </r>
  <r>
    <x v="4"/>
    <n v="320"/>
    <x v="1"/>
    <x v="4"/>
    <s v="Room Temperature"/>
    <s v="Regular"/>
    <s v="All Seasons"/>
    <x v="0"/>
    <x v="2"/>
    <s v="High"/>
    <x v="9"/>
  </r>
  <r>
    <x v="4"/>
    <n v="300"/>
    <x v="0"/>
    <x v="4"/>
    <s v="Room Temperature"/>
    <s v="Regular"/>
    <s v="Summer"/>
    <x v="1"/>
    <x v="0"/>
    <s v="Low"/>
    <x v="4"/>
  </r>
  <r>
    <x v="0"/>
    <n v="280"/>
    <x v="0"/>
    <x v="5"/>
    <s v="Refrigerated"/>
    <s v="Occasional"/>
    <s v="All Seasons"/>
    <x v="1"/>
    <x v="1"/>
    <s v="Moderate"/>
    <x v="4"/>
  </r>
  <r>
    <x v="2"/>
    <n v="220"/>
    <x v="0"/>
    <x v="7"/>
    <s v="Room Temperature"/>
    <s v="Regular"/>
    <s v="All Seasons"/>
    <x v="1"/>
    <x v="0"/>
    <s v="Moderate"/>
    <x v="10"/>
  </r>
  <r>
    <x v="0"/>
    <n v="320"/>
    <x v="3"/>
    <x v="4"/>
    <s v="Room Temperature"/>
    <s v="Regular"/>
    <s v="Winter"/>
    <x v="1"/>
    <x v="0"/>
    <s v="Moderate"/>
    <x v="0"/>
  </r>
  <r>
    <x v="3"/>
    <n v="350"/>
    <x v="0"/>
    <x v="0"/>
    <s v="Room Temperature"/>
    <s v="Regular"/>
    <s v="Summer"/>
    <x v="1"/>
    <x v="0"/>
    <s v="Moderate"/>
    <x v="4"/>
  </r>
  <r>
    <x v="1"/>
    <n v="300"/>
    <x v="1"/>
    <x v="4"/>
    <s v="Room Temperature"/>
    <s v="Regular"/>
    <s v="Summer"/>
    <x v="1"/>
    <x v="1"/>
    <s v="Moderate"/>
    <x v="0"/>
  </r>
  <r>
    <x v="1"/>
    <n v="320"/>
    <x v="1"/>
    <x v="4"/>
    <s v="Room Temperature"/>
    <s v="Regular"/>
    <s v="Summer"/>
    <x v="1"/>
    <x v="1"/>
    <s v="Moderate"/>
    <x v="0"/>
  </r>
  <r>
    <x v="2"/>
    <n v="220"/>
    <x v="0"/>
    <x v="7"/>
    <s v="Refrigerated"/>
    <s v="Occasional"/>
    <s v="All Seasons"/>
    <x v="1"/>
    <x v="1"/>
    <s v="Moderate"/>
    <x v="10"/>
  </r>
  <r>
    <x v="2"/>
    <n v="220"/>
    <x v="0"/>
    <x v="7"/>
    <s v="Room Temperature"/>
    <s v="Regular"/>
    <s v="All Seasons"/>
    <x v="2"/>
    <x v="1"/>
    <s v="Low"/>
    <x v="10"/>
  </r>
  <r>
    <x v="4"/>
    <n v="220"/>
    <x v="1"/>
    <x v="7"/>
    <s v="Room Temperature"/>
    <s v="Regular"/>
    <s v="All Seasons"/>
    <x v="1"/>
    <x v="2"/>
    <s v="Low"/>
    <x v="10"/>
  </r>
  <r>
    <x v="3"/>
    <n v="400"/>
    <x v="1"/>
    <x v="1"/>
    <s v="Room Temperature"/>
    <s v="Regular"/>
    <s v="Summer"/>
    <x v="2"/>
    <x v="1"/>
    <s v="High"/>
    <x v="5"/>
  </r>
  <r>
    <x v="4"/>
    <n v="400"/>
    <x v="0"/>
    <x v="1"/>
    <s v="Room Temperature"/>
    <s v="Regular"/>
    <s v="Summer"/>
    <x v="2"/>
    <x v="2"/>
    <s v="High"/>
    <x v="1"/>
  </r>
  <r>
    <x v="4"/>
    <n v="400"/>
    <x v="0"/>
    <x v="1"/>
    <s v="Room Temperature"/>
    <s v="Regular"/>
    <s v="Summer"/>
    <x v="2"/>
    <x v="0"/>
    <s v="High"/>
    <x v="12"/>
  </r>
  <r>
    <x v="4"/>
    <n v="220"/>
    <x v="1"/>
    <x v="7"/>
    <s v="Room Temperature"/>
    <s v="Regular"/>
    <s v="Winter"/>
    <x v="1"/>
    <x v="1"/>
    <s v="Moderate"/>
    <x v="10"/>
  </r>
  <r>
    <x v="3"/>
    <n v="400"/>
    <x v="0"/>
    <x v="1"/>
    <s v="Room Temperature"/>
    <s v="Regular"/>
    <s v="All Seasons"/>
    <x v="2"/>
    <x v="0"/>
    <s v="High"/>
    <x v="1"/>
  </r>
  <r>
    <x v="4"/>
    <n v="434"/>
    <x v="0"/>
    <x v="11"/>
    <s v="Room Temperature"/>
    <s v="Regular"/>
    <s v="Summer"/>
    <x v="2"/>
    <x v="1"/>
    <s v="Low"/>
    <x v="14"/>
  </r>
  <r>
    <x v="3"/>
    <n v="350"/>
    <x v="2"/>
    <x v="0"/>
    <s v="Room Temperature"/>
    <s v="Regular"/>
    <s v="Winter"/>
    <x v="2"/>
    <x v="1"/>
    <s v="Moderate"/>
    <x v="0"/>
  </r>
  <r>
    <x v="3"/>
    <n v="220"/>
    <x v="1"/>
    <x v="7"/>
    <s v="Room Temperature"/>
    <s v="Regular"/>
    <s v="All Seasons"/>
    <x v="2"/>
    <x v="1"/>
    <s v="Low"/>
    <x v="10"/>
  </r>
  <r>
    <x v="3"/>
    <n v="400"/>
    <x v="3"/>
    <x v="1"/>
    <s v="Room Temperature"/>
    <s v="Regular"/>
    <s v="Winter"/>
    <x v="2"/>
    <x v="0"/>
    <s v="High"/>
    <x v="1"/>
  </r>
  <r>
    <x v="4"/>
    <n v="250"/>
    <x v="0"/>
    <x v="5"/>
    <s v="Room Temperature"/>
    <s v="Regular"/>
    <s v="All Seasons"/>
    <x v="1"/>
    <x v="1"/>
    <s v="High"/>
    <x v="9"/>
  </r>
  <r>
    <x v="3"/>
    <n v="350"/>
    <x v="1"/>
    <x v="0"/>
    <s v="Room Temperature"/>
    <s v="Regular"/>
    <s v="All Seasons"/>
    <x v="2"/>
    <x v="1"/>
    <s v="High"/>
    <x v="6"/>
  </r>
  <r>
    <x v="3"/>
    <n v="453"/>
    <x v="3"/>
    <x v="23"/>
    <s v="Room Temperature"/>
    <s v="Regular"/>
    <s v="Winter"/>
    <x v="2"/>
    <x v="0"/>
    <s v="High"/>
    <x v="20"/>
  </r>
  <r>
    <x v="4"/>
    <n v="350"/>
    <x v="2"/>
    <x v="0"/>
    <s v="Room Temperature"/>
    <s v="Regular"/>
    <s v="Winter"/>
    <x v="2"/>
    <x v="1"/>
    <s v="Moderate"/>
    <x v="0"/>
  </r>
  <r>
    <x v="4"/>
    <n v="260"/>
    <x v="3"/>
    <x v="4"/>
    <s v="Room Temperature"/>
    <s v="Regular"/>
    <s v="Winter"/>
    <x v="2"/>
    <x v="0"/>
    <s v="Low"/>
    <x v="4"/>
  </r>
  <r>
    <x v="1"/>
    <n v="350"/>
    <x v="3"/>
    <x v="0"/>
    <s v="Room Temperature"/>
    <s v="Regular"/>
    <s v="Summer"/>
    <x v="1"/>
    <x v="1"/>
    <s v="Moderate"/>
    <x v="4"/>
  </r>
  <r>
    <x v="2"/>
    <n v="350"/>
    <x v="3"/>
    <x v="0"/>
    <s v="Room Temperature"/>
    <s v="Regular"/>
    <s v="Winter"/>
    <x v="2"/>
    <x v="1"/>
    <s v="Moderate"/>
    <x v="0"/>
  </r>
  <r>
    <x v="4"/>
    <n v="250"/>
    <x v="1"/>
    <x v="5"/>
    <s v="Room Temperature"/>
    <s v="Regular"/>
    <s v="Winter"/>
    <x v="2"/>
    <x v="1"/>
    <s v="Moderate"/>
    <x v="10"/>
  </r>
  <r>
    <x v="3"/>
    <n v="400"/>
    <x v="3"/>
    <x v="1"/>
    <s v="Room Temperature"/>
    <s v="Regular"/>
    <s v="Winter"/>
    <x v="2"/>
    <x v="1"/>
    <s v="High"/>
    <x v="5"/>
  </r>
  <r>
    <x v="4"/>
    <n v="320"/>
    <x v="3"/>
    <x v="4"/>
    <s v="Room Temperature"/>
    <s v="Regular"/>
    <s v="Winter"/>
    <x v="1"/>
    <x v="2"/>
    <s v="Moderate"/>
    <x v="0"/>
  </r>
  <r>
    <x v="3"/>
    <n v="400"/>
    <x v="3"/>
    <x v="1"/>
    <s v="Room Temperature"/>
    <s v="Regular"/>
    <s v="Winter"/>
    <x v="2"/>
    <x v="1"/>
    <s v="High"/>
    <x v="5"/>
  </r>
  <r>
    <x v="3"/>
    <n v="350"/>
    <x v="3"/>
    <x v="4"/>
    <s v="Room Temperature"/>
    <s v="Regular"/>
    <s v="Winter"/>
    <x v="1"/>
    <x v="1"/>
    <s v="Moderate"/>
    <x v="0"/>
  </r>
  <r>
    <x v="3"/>
    <n v="350"/>
    <x v="3"/>
    <x v="0"/>
    <s v="Room Temperature"/>
    <s v="Regular"/>
    <s v="Summer"/>
    <x v="1"/>
    <x v="1"/>
    <s v="Moderate"/>
    <x v="4"/>
  </r>
  <r>
    <x v="3"/>
    <n v="400"/>
    <x v="3"/>
    <x v="1"/>
    <s v="Room Temperature"/>
    <s v="Regular"/>
    <s v="All Seasons"/>
    <x v="2"/>
    <x v="2"/>
    <s v="High"/>
    <x v="1"/>
  </r>
  <r>
    <x v="4"/>
    <n v="300"/>
    <x v="0"/>
    <x v="4"/>
    <s v="Room Temperature"/>
    <s v="Regular"/>
    <s v="All Seasons"/>
    <x v="2"/>
    <x v="0"/>
    <s v="Moderate"/>
    <x v="0"/>
  </r>
  <r>
    <x v="3"/>
    <n v="250"/>
    <x v="3"/>
    <x v="5"/>
    <s v="Room Temperature"/>
    <s v="Regular"/>
    <s v="Summer"/>
    <x v="2"/>
    <x v="1"/>
    <s v="Moderate"/>
    <x v="4"/>
  </r>
  <r>
    <x v="2"/>
    <n v="320"/>
    <x v="3"/>
    <x v="4"/>
    <s v="Room Temperature"/>
    <s v="Occasional"/>
    <s v="All Seasons"/>
    <x v="1"/>
    <x v="1"/>
    <s v="Moderate"/>
    <x v="0"/>
  </r>
  <r>
    <x v="4"/>
    <n v="250"/>
    <x v="3"/>
    <x v="5"/>
    <s v="Room Temperature"/>
    <s v="Regular"/>
    <s v="All Seasons"/>
    <x v="2"/>
    <x v="2"/>
    <s v="Moderate"/>
    <x v="4"/>
  </r>
  <r>
    <x v="0"/>
    <n v="400"/>
    <x v="2"/>
    <x v="1"/>
    <s v="Refrigerated"/>
    <s v="Occasional"/>
    <s v="Summer"/>
    <x v="0"/>
    <x v="2"/>
    <s v="High"/>
    <x v="9"/>
  </r>
  <r>
    <x v="0"/>
    <n v="320"/>
    <x v="0"/>
    <x v="4"/>
    <s v="Room Temperature"/>
    <s v="Regular"/>
    <s v="Winter"/>
    <x v="0"/>
    <x v="0"/>
    <s v="High"/>
    <x v="5"/>
  </r>
  <r>
    <x v="0"/>
    <n v="400"/>
    <x v="2"/>
    <x v="1"/>
    <s v="Refrigerated"/>
    <s v="Occasional"/>
    <s v="Winter"/>
    <x v="2"/>
    <x v="2"/>
    <s v="Low"/>
    <x v="0"/>
  </r>
  <r>
    <x v="2"/>
    <n v="400"/>
    <x v="2"/>
    <x v="1"/>
    <s v="Refrigerated"/>
    <s v="Regular"/>
    <s v="Winter"/>
    <x v="2"/>
    <x v="0"/>
    <s v="High"/>
    <x v="12"/>
  </r>
  <r>
    <x v="2"/>
    <n v="380"/>
    <x v="2"/>
    <x v="1"/>
    <s v="Refrigerated"/>
    <s v="Regular"/>
    <s v="Summer"/>
    <x v="2"/>
    <x v="0"/>
    <s v="High"/>
    <x v="6"/>
  </r>
  <r>
    <x v="0"/>
    <n v="300"/>
    <x v="2"/>
    <x v="4"/>
    <s v="Refrigerated"/>
    <s v="Regular"/>
    <s v="Summer"/>
    <x v="2"/>
    <x v="1"/>
    <s v="High"/>
    <x v="1"/>
  </r>
  <r>
    <x v="0"/>
    <n v="400"/>
    <x v="2"/>
    <x v="1"/>
    <s v="Room Temperature"/>
    <s v="Regular"/>
    <s v="Winter"/>
    <x v="2"/>
    <x v="0"/>
    <s v="Low"/>
    <x v="0"/>
  </r>
  <r>
    <x v="2"/>
    <n v="320"/>
    <x v="0"/>
    <x v="4"/>
    <s v="Refrigerated"/>
    <s v="Regular"/>
    <s v="Winter"/>
    <x v="2"/>
    <x v="0"/>
    <s v="High"/>
    <x v="6"/>
  </r>
  <r>
    <x v="0"/>
    <n v="380"/>
    <x v="1"/>
    <x v="13"/>
    <s v="Refrigerated"/>
    <s v="Regular"/>
    <s v="All Seasons"/>
    <x v="0"/>
    <x v="1"/>
    <s v="Moderate"/>
    <x v="9"/>
  </r>
  <r>
    <x v="2"/>
    <n v="380"/>
    <x v="0"/>
    <x v="13"/>
    <s v="Refrigerated"/>
    <s v="Occasional"/>
    <s v="Winter"/>
    <x v="0"/>
    <x v="1"/>
    <s v="Moderate"/>
    <x v="9"/>
  </r>
  <r>
    <x v="0"/>
    <n v="300"/>
    <x v="2"/>
    <x v="4"/>
    <s v="Refrigerated"/>
    <s v="Regular"/>
    <s v="All Seasons"/>
    <x v="1"/>
    <x v="2"/>
    <s v="Moderate"/>
    <x v="10"/>
  </r>
  <r>
    <x v="1"/>
    <n v="380"/>
    <x v="1"/>
    <x v="13"/>
    <s v="Refrigerated"/>
    <s v="Regular"/>
    <s v="Summer"/>
    <x v="0"/>
    <x v="1"/>
    <s v="Moderate"/>
    <x v="9"/>
  </r>
  <r>
    <x v="0"/>
    <n v="280"/>
    <x v="0"/>
    <x v="5"/>
    <s v="Refrigerated"/>
    <s v="Regular"/>
    <s v="Summer"/>
    <x v="1"/>
    <x v="1"/>
    <s v="Moderate"/>
    <x v="4"/>
  </r>
  <r>
    <x v="3"/>
    <n v="300"/>
    <x v="2"/>
    <x v="4"/>
    <s v="Room Temperature"/>
    <s v="Regular"/>
    <s v="Summer"/>
    <x v="1"/>
    <x v="2"/>
    <s v="Low"/>
    <x v="10"/>
  </r>
  <r>
    <x v="0"/>
    <n v="400"/>
    <x v="0"/>
    <x v="5"/>
    <s v="Room Temperature"/>
    <s v="Regular"/>
    <s v="Summer"/>
    <x v="2"/>
    <x v="0"/>
    <s v="High"/>
    <x v="6"/>
  </r>
  <r>
    <x v="0"/>
    <n v="220"/>
    <x v="0"/>
    <x v="7"/>
    <s v="Room Temperature"/>
    <s v="Regular"/>
    <s v="Summer"/>
    <x v="1"/>
    <x v="0"/>
    <s v="Moderate"/>
    <x v="10"/>
  </r>
  <r>
    <x v="3"/>
    <n v="290"/>
    <x v="1"/>
    <x v="12"/>
    <s v="Room Temperature"/>
    <s v="Regular"/>
    <s v="Summer"/>
    <x v="1"/>
    <x v="2"/>
    <s v="Low"/>
    <x v="2"/>
  </r>
  <r>
    <x v="2"/>
    <n v="400"/>
    <x v="1"/>
    <x v="0"/>
    <s v="Room Temperature"/>
    <s v="Regular"/>
    <s v="All Seasons"/>
    <x v="0"/>
    <x v="0"/>
    <s v="Moderate"/>
    <x v="9"/>
  </r>
  <r>
    <x v="0"/>
    <n v="240"/>
    <x v="2"/>
    <x v="0"/>
    <s v="Refrigerated"/>
    <s v="Regular"/>
    <s v="All Seasons"/>
    <x v="2"/>
    <x v="1"/>
    <s v="Low"/>
    <x v="4"/>
  </r>
  <r>
    <x v="0"/>
    <n v="250"/>
    <x v="2"/>
    <x v="5"/>
    <s v="Refrigerated"/>
    <s v="Occasional"/>
    <s v="Winter"/>
    <x v="2"/>
    <x v="2"/>
    <s v="Moderate"/>
    <x v="4"/>
  </r>
  <r>
    <x v="0"/>
    <n v="320"/>
    <x v="0"/>
    <x v="4"/>
    <s v="Refrigerated"/>
    <s v="Occasional"/>
    <s v="Winter"/>
    <x v="1"/>
    <x v="1"/>
    <s v="Moderate"/>
    <x v="0"/>
  </r>
  <r>
    <x v="3"/>
    <n v="450"/>
    <x v="1"/>
    <x v="1"/>
    <s v="Room Temperature"/>
    <s v="Regular"/>
    <s v="Summer"/>
    <x v="1"/>
    <x v="2"/>
    <s v="High"/>
    <x v="9"/>
  </r>
  <r>
    <x v="3"/>
    <n v="439"/>
    <x v="0"/>
    <x v="10"/>
    <s v="Room Temperature"/>
    <s v="Occasional"/>
    <s v="Winter"/>
    <x v="0"/>
    <x v="1"/>
    <s v="Low"/>
    <x v="14"/>
  </r>
  <r>
    <x v="3"/>
    <n v="280"/>
    <x v="2"/>
    <x v="5"/>
    <s v="Room Temperature"/>
    <s v="Occasional"/>
    <s v="All Seasons"/>
    <x v="0"/>
    <x v="0"/>
    <s v="Low"/>
    <x v="4"/>
  </r>
  <r>
    <x v="2"/>
    <n v="310"/>
    <x v="0"/>
    <x v="5"/>
    <s v="Room Temperature"/>
    <s v="Regular"/>
    <s v="All Seasons"/>
    <x v="1"/>
    <x v="2"/>
    <s v="High"/>
    <x v="6"/>
  </r>
  <r>
    <x v="1"/>
    <n v="208"/>
    <x v="2"/>
    <x v="8"/>
    <s v="Refrigerated"/>
    <s v="Regular"/>
    <s v="Winter"/>
    <x v="2"/>
    <x v="0"/>
    <s v="Moderate"/>
    <x v="11"/>
  </r>
  <r>
    <x v="2"/>
    <n v="208"/>
    <x v="2"/>
    <x v="8"/>
    <s v="Refrigerated"/>
    <s v="Regular"/>
    <s v="All Seasons"/>
    <x v="2"/>
    <x v="0"/>
    <s v="Moderate"/>
    <x v="11"/>
  </r>
  <r>
    <x v="1"/>
    <n v="250"/>
    <x v="1"/>
    <x v="5"/>
    <s v="Room Temperature"/>
    <s v="Regular"/>
    <s v="Summer"/>
    <x v="1"/>
    <x v="2"/>
    <s v="Moderate"/>
    <x v="4"/>
  </r>
  <r>
    <x v="3"/>
    <n v="300"/>
    <x v="2"/>
    <x v="4"/>
    <s v="Room Temperature"/>
    <s v="Regular"/>
    <s v="Summer"/>
    <x v="1"/>
    <x v="0"/>
    <s v="Moderate"/>
    <x v="10"/>
  </r>
  <r>
    <x v="2"/>
    <n v="250"/>
    <x v="0"/>
    <x v="5"/>
    <s v="Refrigerated"/>
    <s v="Regular"/>
    <s v="Winter"/>
    <x v="2"/>
    <x v="1"/>
    <s v="Moderate"/>
    <x v="4"/>
  </r>
  <r>
    <x v="3"/>
    <n v="290"/>
    <x v="1"/>
    <x v="12"/>
    <s v="Room Temperature"/>
    <s v="Regular"/>
    <s v="All Seasons"/>
    <x v="1"/>
    <x v="2"/>
    <s v="Low"/>
    <x v="2"/>
  </r>
  <r>
    <x v="2"/>
    <n v="342"/>
    <x v="0"/>
    <x v="15"/>
    <s v="Refrigerated"/>
    <s v="Occasional"/>
    <s v="All Seasons"/>
    <x v="1"/>
    <x v="0"/>
    <s v="Moderate"/>
    <x v="17"/>
  </r>
  <r>
    <x v="4"/>
    <n v="280"/>
    <x v="2"/>
    <x v="13"/>
    <s v="Room Temperature"/>
    <s v="Regular"/>
    <s v="Winter"/>
    <x v="2"/>
    <x v="0"/>
    <s v="Low"/>
    <x v="10"/>
  </r>
  <r>
    <x v="1"/>
    <n v="434"/>
    <x v="2"/>
    <x v="11"/>
    <s v="Refrigerated"/>
    <s v="Occasional"/>
    <s v="All Seasons"/>
    <x v="2"/>
    <x v="0"/>
    <s v="Low"/>
    <x v="14"/>
  </r>
  <r>
    <x v="0"/>
    <n v="230"/>
    <x v="3"/>
    <x v="1"/>
    <s v="Refrigerated"/>
    <s v="Regular"/>
    <s v="All Seasons"/>
    <x v="2"/>
    <x v="0"/>
    <s v="Low"/>
    <x v="4"/>
  </r>
  <r>
    <x v="3"/>
    <n v="491"/>
    <x v="1"/>
    <x v="3"/>
    <s v="Room Temperature"/>
    <s v="Regular"/>
    <s v="All Seasons"/>
    <x v="1"/>
    <x v="2"/>
    <s v="High"/>
    <x v="3"/>
  </r>
  <r>
    <x v="4"/>
    <n v="250"/>
    <x v="3"/>
    <x v="1"/>
    <s v="Room Temperature"/>
    <s v="Regular"/>
    <s v="Winter"/>
    <x v="0"/>
    <x v="0"/>
    <s v="High"/>
    <x v="1"/>
  </r>
  <r>
    <x v="2"/>
    <n v="320"/>
    <x v="3"/>
    <x v="13"/>
    <s v="Room Temperature"/>
    <s v="Regular"/>
    <s v="All Seasons"/>
    <x v="0"/>
    <x v="1"/>
    <s v="High"/>
    <x v="1"/>
  </r>
  <r>
    <x v="2"/>
    <n v="400"/>
    <x v="0"/>
    <x v="1"/>
    <s v="Room Temperature"/>
    <s v="Occasional"/>
    <s v="Summer"/>
    <x v="2"/>
    <x v="1"/>
    <s v="High"/>
    <x v="12"/>
  </r>
  <r>
    <x v="2"/>
    <n v="230"/>
    <x v="0"/>
    <x v="1"/>
    <s v="Room Temperature"/>
    <s v="Regular"/>
    <s v="All Seasons"/>
    <x v="2"/>
    <x v="1"/>
    <s v="Low"/>
    <x v="4"/>
  </r>
  <r>
    <x v="2"/>
    <n v="208"/>
    <x v="2"/>
    <x v="8"/>
    <s v="Room Temperature"/>
    <s v="Regular"/>
    <s v="All Seasons"/>
    <x v="2"/>
    <x v="0"/>
    <s v="Moderate"/>
    <x v="11"/>
  </r>
  <r>
    <x v="4"/>
    <n v="220"/>
    <x v="1"/>
    <x v="7"/>
    <s v="Room Temperature"/>
    <s v="Regular"/>
    <s v="Winter"/>
    <x v="1"/>
    <x v="2"/>
    <s v="Moderate"/>
    <x v="10"/>
  </r>
  <r>
    <x v="2"/>
    <n v="300"/>
    <x v="3"/>
    <x v="4"/>
    <s v="Room Temperature"/>
    <s v="Regular"/>
    <s v="All Seasons"/>
    <x v="0"/>
    <x v="0"/>
    <s v="Moderate"/>
    <x v="9"/>
  </r>
  <r>
    <x v="3"/>
    <n v="453"/>
    <x v="1"/>
    <x v="23"/>
    <s v="Room Temperature"/>
    <s v="Regular"/>
    <s v="Summer"/>
    <x v="2"/>
    <x v="1"/>
    <s v="High"/>
    <x v="20"/>
  </r>
  <r>
    <x v="3"/>
    <n v="300"/>
    <x v="3"/>
    <x v="4"/>
    <s v="Room Temperature"/>
    <s v="Regular"/>
    <s v="All Seasons"/>
    <x v="0"/>
    <x v="2"/>
    <s v="High"/>
    <x v="1"/>
  </r>
  <r>
    <x v="4"/>
    <n v="220"/>
    <x v="0"/>
    <x v="7"/>
    <s v="Room Temperature"/>
    <s v="Regular"/>
    <s v="All Seasons"/>
    <x v="1"/>
    <x v="0"/>
    <s v="Low"/>
    <x v="10"/>
  </r>
  <r>
    <x v="2"/>
    <n v="450"/>
    <x v="3"/>
    <x v="1"/>
    <s v="Room Temperature"/>
    <s v="Regular"/>
    <s v="All Seasons"/>
    <x v="1"/>
    <x v="0"/>
    <s v="High"/>
    <x v="9"/>
  </r>
  <r>
    <x v="0"/>
    <n v="400"/>
    <x v="3"/>
    <x v="1"/>
    <s v="Room Temperature"/>
    <s v="Regular"/>
    <s v="Winter"/>
    <x v="2"/>
    <x v="1"/>
    <s v="High"/>
    <x v="12"/>
  </r>
  <r>
    <x v="4"/>
    <n v="220"/>
    <x v="0"/>
    <x v="7"/>
    <s v="Room Temperature"/>
    <s v="Regular"/>
    <s v="All Seasons"/>
    <x v="1"/>
    <x v="2"/>
    <s v="Low"/>
    <x v="10"/>
  </r>
  <r>
    <x v="3"/>
    <n v="208"/>
    <x v="0"/>
    <x v="8"/>
    <s v="Room Temperature"/>
    <s v="Regular"/>
    <s v="Winter"/>
    <x v="2"/>
    <x v="0"/>
    <s v="Moderate"/>
    <x v="11"/>
  </r>
  <r>
    <x v="0"/>
    <n v="280"/>
    <x v="3"/>
    <x v="5"/>
    <s v="Refrigerated"/>
    <s v="Occasional"/>
    <s v="All Seasons"/>
    <x v="1"/>
    <x v="2"/>
    <s v="Moderate"/>
    <x v="4"/>
  </r>
  <r>
    <x v="4"/>
    <n v="350"/>
    <x v="2"/>
    <x v="0"/>
    <s v="Room Temperature"/>
    <s v="Regular"/>
    <s v="All Seasons"/>
    <x v="2"/>
    <x v="0"/>
    <s v="High"/>
    <x v="6"/>
  </r>
  <r>
    <x v="2"/>
    <n v="280"/>
    <x v="3"/>
    <x v="5"/>
    <s v="Room Temperature"/>
    <s v="Regular"/>
    <s v="All Seasons"/>
    <x v="1"/>
    <x v="2"/>
    <s v="Moderate"/>
    <x v="4"/>
  </r>
  <r>
    <x v="3"/>
    <n v="350"/>
    <x v="3"/>
    <x v="0"/>
    <s v="Room Temperature"/>
    <s v="Regular"/>
    <s v="Summer"/>
    <x v="2"/>
    <x v="1"/>
    <s v="High"/>
    <x v="5"/>
  </r>
  <r>
    <x v="3"/>
    <n v="400"/>
    <x v="3"/>
    <x v="1"/>
    <s v="Room Temperature"/>
    <s v="Regular"/>
    <s v="Summer"/>
    <x v="2"/>
    <x v="1"/>
    <s v="High"/>
    <x v="12"/>
  </r>
  <r>
    <x v="3"/>
    <n v="300"/>
    <x v="3"/>
    <x v="4"/>
    <s v="Room Temperature"/>
    <s v="Regular"/>
    <s v="Summer"/>
    <x v="2"/>
    <x v="1"/>
    <s v="High"/>
    <x v="1"/>
  </r>
  <r>
    <x v="3"/>
    <n v="230"/>
    <x v="3"/>
    <x v="1"/>
    <s v="Room Temperature"/>
    <s v="Regular"/>
    <s v="Summer"/>
    <x v="2"/>
    <x v="0"/>
    <s v="Moderate"/>
    <x v="9"/>
  </r>
  <r>
    <x v="4"/>
    <n v="400"/>
    <x v="0"/>
    <x v="1"/>
    <s v="Room Temperature"/>
    <s v="Regular"/>
    <s v="All Seasons"/>
    <x v="2"/>
    <x v="1"/>
    <s v="High"/>
    <x v="12"/>
  </r>
  <r>
    <x v="4"/>
    <n v="300"/>
    <x v="3"/>
    <x v="4"/>
    <s v="Room Temperature"/>
    <s v="Regular"/>
    <s v="Winter"/>
    <x v="1"/>
    <x v="1"/>
    <s v="Moderate"/>
    <x v="10"/>
  </r>
  <r>
    <x v="3"/>
    <n v="350"/>
    <x v="3"/>
    <x v="0"/>
    <s v="Room Temperature"/>
    <s v="Regular"/>
    <s v="Winter"/>
    <x v="2"/>
    <x v="1"/>
    <s v="Moderate"/>
    <x v="0"/>
  </r>
  <r>
    <x v="4"/>
    <n v="261"/>
    <x v="1"/>
    <x v="5"/>
    <s v="Room Temperature"/>
    <s v="Regular"/>
    <s v="All Seasons"/>
    <x v="2"/>
    <x v="1"/>
    <s v="Moderate"/>
    <x v="16"/>
  </r>
  <r>
    <x v="4"/>
    <n v="438"/>
    <x v="3"/>
    <x v="9"/>
    <s v="Room Temperature"/>
    <s v="Regular"/>
    <s v="All Seasons"/>
    <x v="2"/>
    <x v="1"/>
    <s v="Moderate"/>
    <x v="6"/>
  </r>
  <r>
    <x v="0"/>
    <n v="491"/>
    <x v="1"/>
    <x v="3"/>
    <s v="Refrigerated"/>
    <s v="Regular"/>
    <s v="Summer"/>
    <x v="1"/>
    <x v="0"/>
    <s v="High"/>
    <x v="3"/>
  </r>
  <r>
    <x v="0"/>
    <n v="300"/>
    <x v="1"/>
    <x v="4"/>
    <s v="Refrigerated"/>
    <s v="Regular"/>
    <s v="Winter"/>
    <x v="1"/>
    <x v="1"/>
    <s v="Low"/>
    <x v="10"/>
  </r>
  <r>
    <x v="0"/>
    <n v="300"/>
    <x v="2"/>
    <x v="4"/>
    <s v="Refrigerated"/>
    <s v="Regular"/>
    <s v="Winter"/>
    <x v="2"/>
    <x v="0"/>
    <s v="High"/>
    <x v="1"/>
  </r>
  <r>
    <x v="0"/>
    <n v="350"/>
    <x v="2"/>
    <x v="0"/>
    <s v="Refrigerated"/>
    <s v="Regular"/>
    <s v="Summer"/>
    <x v="2"/>
    <x v="0"/>
    <s v="High"/>
    <x v="6"/>
  </r>
  <r>
    <x v="0"/>
    <n v="292"/>
    <x v="0"/>
    <x v="19"/>
    <s v="Refrigerated"/>
    <s v="Regular"/>
    <s v="Summer"/>
    <x v="2"/>
    <x v="0"/>
    <s v="High"/>
    <x v="12"/>
  </r>
  <r>
    <x v="0"/>
    <n v="300"/>
    <x v="2"/>
    <x v="4"/>
    <s v="Refrigerated"/>
    <s v="Regular"/>
    <s v="Winter"/>
    <x v="1"/>
    <x v="1"/>
    <s v="Moderate"/>
    <x v="0"/>
  </r>
  <r>
    <x v="3"/>
    <n v="430"/>
    <x v="0"/>
    <x v="27"/>
    <s v="Room Temperature"/>
    <s v="Regular"/>
    <s v="Summer"/>
    <x v="0"/>
    <x v="0"/>
    <s v="Low"/>
    <x v="17"/>
  </r>
  <r>
    <x v="2"/>
    <n v="220"/>
    <x v="0"/>
    <x v="7"/>
    <s v="Room Temperature"/>
    <s v="Regular"/>
    <s v="Summer"/>
    <x v="1"/>
    <x v="0"/>
    <s v="Low"/>
    <x v="10"/>
  </r>
  <r>
    <x v="0"/>
    <n v="320"/>
    <x v="2"/>
    <x v="4"/>
    <s v="Refrigerated"/>
    <s v="Regular"/>
    <s v="Winter"/>
    <x v="2"/>
    <x v="1"/>
    <s v="High"/>
    <x v="6"/>
  </r>
  <r>
    <x v="2"/>
    <n v="300"/>
    <x v="0"/>
    <x v="4"/>
    <s v="Refrigerated"/>
    <s v="Regular"/>
    <s v="Winter"/>
    <x v="1"/>
    <x v="2"/>
    <s v="Moderate"/>
    <x v="10"/>
  </r>
  <r>
    <x v="0"/>
    <n v="350"/>
    <x v="2"/>
    <x v="0"/>
    <s v="Refrigerated"/>
    <s v="Regular"/>
    <s v="All Seasons"/>
    <x v="2"/>
    <x v="0"/>
    <s v="High"/>
    <x v="6"/>
  </r>
  <r>
    <x v="0"/>
    <n v="320"/>
    <x v="0"/>
    <x v="4"/>
    <s v="Refrigerated"/>
    <s v="Regular"/>
    <s v="Winter"/>
    <x v="1"/>
    <x v="1"/>
    <s v="Moderate"/>
    <x v="0"/>
  </r>
  <r>
    <x v="2"/>
    <n v="400"/>
    <x v="1"/>
    <x v="1"/>
    <s v="Refrigerated"/>
    <s v="Regular"/>
    <s v="Summer"/>
    <x v="2"/>
    <x v="1"/>
    <s v="High"/>
    <x v="12"/>
  </r>
  <r>
    <x v="3"/>
    <n v="250"/>
    <x v="3"/>
    <x v="5"/>
    <s v="Room Temperature"/>
    <s v="Regular"/>
    <s v="All Seasons"/>
    <x v="2"/>
    <x v="0"/>
    <s v="Moderate"/>
    <x v="0"/>
  </r>
  <r>
    <x v="4"/>
    <n v="261"/>
    <x v="3"/>
    <x v="5"/>
    <s v="Room Temperature"/>
    <s v="Regular"/>
    <s v="All Seasons"/>
    <x v="2"/>
    <x v="1"/>
    <s v="Moderate"/>
    <x v="16"/>
  </r>
  <r>
    <x v="2"/>
    <n v="220"/>
    <x v="0"/>
    <x v="7"/>
    <s v="Refrigerated"/>
    <s v="Regular"/>
    <s v="Winter"/>
    <x v="1"/>
    <x v="2"/>
    <s v="Low"/>
    <x v="10"/>
  </r>
  <r>
    <x v="0"/>
    <n v="400"/>
    <x v="2"/>
    <x v="1"/>
    <s v="Refrigerated"/>
    <s v="Regular"/>
    <s v="Winter"/>
    <x v="2"/>
    <x v="2"/>
    <s v="High"/>
    <x v="5"/>
  </r>
  <r>
    <x v="0"/>
    <n v="280"/>
    <x v="0"/>
    <x v="5"/>
    <s v="Room Temperature"/>
    <s v="Regular"/>
    <s v="Winter"/>
    <x v="1"/>
    <x v="0"/>
    <s v="Low"/>
    <x v="10"/>
  </r>
  <r>
    <x v="1"/>
    <n v="320"/>
    <x v="2"/>
    <x v="4"/>
    <s v="Room Temperature"/>
    <s v="Regular"/>
    <s v="Summer"/>
    <x v="0"/>
    <x v="2"/>
    <s v="High"/>
    <x v="6"/>
  </r>
  <r>
    <x v="2"/>
    <n v="320"/>
    <x v="2"/>
    <x v="4"/>
    <s v="Refrigerated"/>
    <s v="Regular"/>
    <s v="Summer"/>
    <x v="2"/>
    <x v="0"/>
    <s v="High"/>
    <x v="6"/>
  </r>
  <r>
    <x v="0"/>
    <n v="250"/>
    <x v="0"/>
    <x v="5"/>
    <s v="Refrigerated"/>
    <s v="Regular"/>
    <s v="Winter"/>
    <x v="1"/>
    <x v="2"/>
    <s v="Moderate"/>
    <x v="4"/>
  </r>
  <r>
    <x v="1"/>
    <n v="280"/>
    <x v="1"/>
    <x v="5"/>
    <s v="Refrigerated"/>
    <s v="Regular"/>
    <s v="Winter"/>
    <x v="1"/>
    <x v="2"/>
    <s v="Low"/>
    <x v="4"/>
  </r>
  <r>
    <x v="0"/>
    <n v="300"/>
    <x v="1"/>
    <x v="4"/>
    <s v="Refrigerated"/>
    <s v="Regular"/>
    <s v="Winter"/>
    <x v="2"/>
    <x v="1"/>
    <s v="Low"/>
    <x v="10"/>
  </r>
  <r>
    <x v="0"/>
    <n v="300"/>
    <x v="0"/>
    <x v="4"/>
    <s v="Refrigerated"/>
    <s v="Regular"/>
    <s v="Summer"/>
    <x v="1"/>
    <x v="1"/>
    <s v="Moderate"/>
    <x v="10"/>
  </r>
  <r>
    <x v="0"/>
    <n v="350"/>
    <x v="0"/>
    <x v="0"/>
    <s v="Refrigerated"/>
    <s v="Regular"/>
    <s v="Winter"/>
    <x v="1"/>
    <x v="1"/>
    <s v="Moderate"/>
    <x v="4"/>
  </r>
  <r>
    <x v="0"/>
    <n v="220"/>
    <x v="0"/>
    <x v="0"/>
    <s v="Refrigerated"/>
    <s v="Occasional"/>
    <s v="Winter"/>
    <x v="1"/>
    <x v="0"/>
    <s v="Moderate"/>
    <x v="9"/>
  </r>
  <r>
    <x v="1"/>
    <n v="280"/>
    <x v="0"/>
    <x v="5"/>
    <s v="Refrigerated"/>
    <s v="Occasional"/>
    <s v="Summer"/>
    <x v="1"/>
    <x v="2"/>
    <s v="Low"/>
    <x v="4"/>
  </r>
  <r>
    <x v="0"/>
    <n v="400"/>
    <x v="0"/>
    <x v="1"/>
    <s v="Room Temperature"/>
    <s v="Regular"/>
    <s v="Winter"/>
    <x v="2"/>
    <x v="0"/>
    <s v="High"/>
    <x v="1"/>
  </r>
  <r>
    <x v="1"/>
    <n v="320"/>
    <x v="1"/>
    <x v="4"/>
    <s v="Refrigerated"/>
    <s v="Regular"/>
    <s v="Summer"/>
    <x v="2"/>
    <x v="2"/>
    <s v="High"/>
    <x v="1"/>
  </r>
  <r>
    <x v="4"/>
    <n v="250"/>
    <x v="0"/>
    <x v="1"/>
    <s v="Room Temperature"/>
    <s v="Regular"/>
    <s v="Winter"/>
    <x v="0"/>
    <x v="0"/>
    <s v="High"/>
    <x v="1"/>
  </r>
  <r>
    <x v="3"/>
    <n v="310"/>
    <x v="1"/>
    <x v="0"/>
    <s v="Room Temperature"/>
    <s v="Regular"/>
    <s v="All Seasons"/>
    <x v="0"/>
    <x v="0"/>
    <s v="Low"/>
    <x v="0"/>
  </r>
  <r>
    <x v="1"/>
    <n v="220"/>
    <x v="0"/>
    <x v="7"/>
    <s v="Refrigerated"/>
    <s v="Regular"/>
    <s v="Summer"/>
    <x v="1"/>
    <x v="2"/>
    <s v="Moderate"/>
    <x v="4"/>
  </r>
  <r>
    <x v="3"/>
    <n v="220"/>
    <x v="0"/>
    <x v="7"/>
    <s v="Room Temperature"/>
    <s v="Regular"/>
    <s v="Winter"/>
    <x v="1"/>
    <x v="0"/>
    <s v="Low"/>
    <x v="10"/>
  </r>
  <r>
    <x v="2"/>
    <n v="350"/>
    <x v="2"/>
    <x v="0"/>
    <s v="Room Temperature"/>
    <s v="Regular"/>
    <s v="Summer"/>
    <x v="2"/>
    <x v="1"/>
    <s v="High"/>
    <x v="1"/>
  </r>
  <r>
    <x v="0"/>
    <n v="320"/>
    <x v="0"/>
    <x v="4"/>
    <s v="Room Temperature"/>
    <s v="Regular"/>
    <s v="Winter"/>
    <x v="1"/>
    <x v="1"/>
    <s v="Moderate"/>
    <x v="0"/>
  </r>
  <r>
    <x v="2"/>
    <n v="300"/>
    <x v="2"/>
    <x v="4"/>
    <s v="Room Temperature"/>
    <s v="Regular"/>
    <s v="Summer"/>
    <x v="2"/>
    <x v="1"/>
    <s v="High"/>
    <x v="6"/>
  </r>
  <r>
    <x v="1"/>
    <n v="320"/>
    <x v="2"/>
    <x v="4"/>
    <s v="Refrigerated"/>
    <s v="Regular"/>
    <s v="Summer"/>
    <x v="2"/>
    <x v="1"/>
    <s v="High"/>
    <x v="6"/>
  </r>
  <r>
    <x v="2"/>
    <n v="320"/>
    <x v="3"/>
    <x v="4"/>
    <s v="Refrigerated"/>
    <s v="Regular"/>
    <s v="All Seasons"/>
    <x v="0"/>
    <x v="2"/>
    <s v="High"/>
    <x v="9"/>
  </r>
  <r>
    <x v="2"/>
    <n v="320"/>
    <x v="3"/>
    <x v="4"/>
    <s v="Refrigerated"/>
    <s v="Regular"/>
    <s v="All Seasons"/>
    <x v="0"/>
    <x v="2"/>
    <s v="High"/>
    <x v="9"/>
  </r>
  <r>
    <x v="4"/>
    <n v="310"/>
    <x v="0"/>
    <x v="0"/>
    <s v="Refrigerated"/>
    <s v="Regular"/>
    <s v="All Seasons"/>
    <x v="0"/>
    <x v="0"/>
    <s v="Low"/>
    <x v="0"/>
  </r>
  <r>
    <x v="0"/>
    <n v="300"/>
    <x v="0"/>
    <x v="4"/>
    <s v="Refrigerated"/>
    <s v="Regular"/>
    <s v="All Seasons"/>
    <x v="2"/>
    <x v="0"/>
    <s v="High"/>
    <x v="6"/>
  </r>
  <r>
    <x v="1"/>
    <n v="250"/>
    <x v="0"/>
    <x v="5"/>
    <s v="Refrigerated"/>
    <s v="Regular"/>
    <s v="Winter"/>
    <x v="2"/>
    <x v="2"/>
    <s v="High"/>
    <x v="1"/>
  </r>
  <r>
    <x v="2"/>
    <n v="220"/>
    <x v="2"/>
    <x v="7"/>
    <s v="Refrigerated"/>
    <s v="Occasional"/>
    <s v="Summer"/>
    <x v="1"/>
    <x v="1"/>
    <s v="Moderate"/>
    <x v="10"/>
  </r>
  <r>
    <x v="0"/>
    <n v="350"/>
    <x v="2"/>
    <x v="0"/>
    <s v="Refrigerated"/>
    <s v="Regular"/>
    <s v="All Seasons"/>
    <x v="2"/>
    <x v="0"/>
    <s v="Moderate"/>
    <x v="0"/>
  </r>
  <r>
    <x v="3"/>
    <n v="400"/>
    <x v="0"/>
    <x v="1"/>
    <s v="Room Temperature"/>
    <s v="Regular"/>
    <s v="Summer"/>
    <x v="1"/>
    <x v="0"/>
    <s v="High"/>
    <x v="1"/>
  </r>
  <r>
    <x v="4"/>
    <n v="250"/>
    <x v="2"/>
    <x v="5"/>
    <s v="Room Temperature"/>
    <s v="Regular"/>
    <s v="All Seasons"/>
    <x v="0"/>
    <x v="0"/>
    <s v="Low"/>
    <x v="7"/>
  </r>
  <r>
    <x v="1"/>
    <n v="302"/>
    <x v="0"/>
    <x v="2"/>
    <s v="Room Temperature"/>
    <s v="Regular"/>
    <s v="All Seasons"/>
    <x v="0"/>
    <x v="1"/>
    <s v="Low"/>
    <x v="2"/>
  </r>
  <r>
    <x v="3"/>
    <n v="350"/>
    <x v="2"/>
    <x v="0"/>
    <s v="Room Temperature"/>
    <s v="Regular"/>
    <s v="Winter"/>
    <x v="2"/>
    <x v="0"/>
    <s v="Low"/>
    <x v="0"/>
  </r>
  <r>
    <x v="3"/>
    <n v="220"/>
    <x v="1"/>
    <x v="7"/>
    <s v="Room Temperature"/>
    <s v="Regular"/>
    <s v="Summer"/>
    <x v="1"/>
    <x v="1"/>
    <s v="Low"/>
    <x v="10"/>
  </r>
  <r>
    <x v="2"/>
    <n v="250"/>
    <x v="1"/>
    <x v="5"/>
    <s v="Room Temperature"/>
    <s v="Regular"/>
    <s v="Winter"/>
    <x v="1"/>
    <x v="1"/>
    <s v="Moderate"/>
    <x v="4"/>
  </r>
  <r>
    <x v="3"/>
    <n v="220"/>
    <x v="2"/>
    <x v="7"/>
    <s v="Room Temperature"/>
    <s v="Regular"/>
    <s v="Winter"/>
    <x v="1"/>
    <x v="2"/>
    <s v="Moderate"/>
    <x v="10"/>
  </r>
  <r>
    <x v="4"/>
    <n v="280"/>
    <x v="0"/>
    <x v="5"/>
    <s v="Room Temperature"/>
    <s v="Regular"/>
    <s v="Winter"/>
    <x v="1"/>
    <x v="0"/>
    <s v="Low"/>
    <x v="4"/>
  </r>
  <r>
    <x v="0"/>
    <n v="488"/>
    <x v="3"/>
    <x v="20"/>
    <s v="Refrigerated"/>
    <s v="Regular"/>
    <s v="All Seasons"/>
    <x v="1"/>
    <x v="2"/>
    <s v="High"/>
    <x v="19"/>
  </r>
  <r>
    <x v="2"/>
    <n v="220"/>
    <x v="3"/>
    <x v="7"/>
    <s v="Room Temperature"/>
    <s v="Regular"/>
    <s v="Winter"/>
    <x v="1"/>
    <x v="2"/>
    <s v="Low"/>
    <x v="10"/>
  </r>
  <r>
    <x v="2"/>
    <n v="320"/>
    <x v="3"/>
    <x v="4"/>
    <s v="Refrigerated"/>
    <s v="Regular"/>
    <s v="All Seasons"/>
    <x v="0"/>
    <x v="1"/>
    <s v="High"/>
    <x v="5"/>
  </r>
  <r>
    <x v="0"/>
    <n v="320"/>
    <x v="0"/>
    <x v="4"/>
    <s v="Refrigerated"/>
    <s v="Regular"/>
    <s v="All Seasons"/>
    <x v="1"/>
    <x v="1"/>
    <s v="Moderate"/>
    <x v="0"/>
  </r>
  <r>
    <x v="4"/>
    <n v="207"/>
    <x v="1"/>
    <x v="22"/>
    <s v="Room Temperature"/>
    <s v="Regular"/>
    <s v="Summer"/>
    <x v="1"/>
    <x v="2"/>
    <s v="High"/>
    <x v="4"/>
  </r>
  <r>
    <x v="2"/>
    <n v="280"/>
    <x v="2"/>
    <x v="5"/>
    <s v="Room Temperature"/>
    <s v="Regular"/>
    <s v="All Seasons"/>
    <x v="1"/>
    <x v="2"/>
    <s v="Moderate"/>
    <x v="4"/>
  </r>
  <r>
    <x v="3"/>
    <n v="300"/>
    <x v="0"/>
    <x v="4"/>
    <s v="Room Temperature"/>
    <s v="Regular"/>
    <s v="Winter"/>
    <x v="2"/>
    <x v="0"/>
    <s v="Low"/>
    <x v="4"/>
  </r>
  <r>
    <x v="3"/>
    <n v="310"/>
    <x v="0"/>
    <x v="5"/>
    <s v="Room Temperature"/>
    <s v="Regular"/>
    <s v="Winter"/>
    <x v="1"/>
    <x v="1"/>
    <s v="High"/>
    <x v="6"/>
  </r>
  <r>
    <x v="2"/>
    <n v="400"/>
    <x v="3"/>
    <x v="1"/>
    <s v="Refrigerated"/>
    <s v="Regular"/>
    <s v="Summer"/>
    <x v="2"/>
    <x v="1"/>
    <s v="High"/>
    <x v="5"/>
  </r>
  <r>
    <x v="2"/>
    <n v="400"/>
    <x v="1"/>
    <x v="1"/>
    <s v="Room Temperature"/>
    <s v="Regular"/>
    <s v="All Seasons"/>
    <x v="2"/>
    <x v="1"/>
    <s v="Low"/>
    <x v="0"/>
  </r>
  <r>
    <x v="2"/>
    <n v="491"/>
    <x v="3"/>
    <x v="3"/>
    <s v="Room Temperature"/>
    <s v="Regular"/>
    <s v="Summer"/>
    <x v="1"/>
    <x v="0"/>
    <s v="High"/>
    <x v="3"/>
  </r>
  <r>
    <x v="3"/>
    <n v="220"/>
    <x v="2"/>
    <x v="7"/>
    <s v="Room Temperature"/>
    <s v="Regular"/>
    <s v="Winter"/>
    <x v="1"/>
    <x v="2"/>
    <s v="Moderate"/>
    <x v="10"/>
  </r>
  <r>
    <x v="3"/>
    <n v="220"/>
    <x v="2"/>
    <x v="7"/>
    <s v="Room Temperature"/>
    <s v="Regular"/>
    <s v="Summer"/>
    <x v="1"/>
    <x v="2"/>
    <s v="Moderate"/>
    <x v="10"/>
  </r>
  <r>
    <x v="1"/>
    <n v="320"/>
    <x v="0"/>
    <x v="4"/>
    <s v="Refrigerated"/>
    <s v="Occasional"/>
    <s v="Winter"/>
    <x v="2"/>
    <x v="0"/>
    <s v="High"/>
    <x v="6"/>
  </r>
  <r>
    <x v="1"/>
    <n v="350"/>
    <x v="0"/>
    <x v="0"/>
    <s v="Refrigerated"/>
    <s v="Regular"/>
    <s v="Winter"/>
    <x v="2"/>
    <x v="0"/>
    <s v="Moderate"/>
    <x v="0"/>
  </r>
  <r>
    <x v="3"/>
    <n v="400"/>
    <x v="2"/>
    <x v="1"/>
    <s v="Room Temperature"/>
    <s v="Regular"/>
    <s v="Summer"/>
    <x v="2"/>
    <x v="1"/>
    <s v="High"/>
    <x v="12"/>
  </r>
  <r>
    <x v="3"/>
    <n v="320"/>
    <x v="2"/>
    <x v="4"/>
    <s v="Room Temperature"/>
    <s v="Regular"/>
    <s v="Summer"/>
    <x v="1"/>
    <x v="1"/>
    <s v="Moderate"/>
    <x v="0"/>
  </r>
  <r>
    <x v="4"/>
    <n v="300"/>
    <x v="0"/>
    <x v="4"/>
    <s v="Room Temperature"/>
    <s v="Regular"/>
    <s v="All Seasons"/>
    <x v="0"/>
    <x v="1"/>
    <s v="Low"/>
    <x v="4"/>
  </r>
  <r>
    <x v="3"/>
    <n v="250"/>
    <x v="2"/>
    <x v="5"/>
    <s v="Room Temperature"/>
    <s v="Regular"/>
    <s v="Summer"/>
    <x v="2"/>
    <x v="1"/>
    <s v="High"/>
    <x v="1"/>
  </r>
  <r>
    <x v="3"/>
    <n v="280"/>
    <x v="2"/>
    <x v="5"/>
    <s v="Room Temperature"/>
    <s v="Regular"/>
    <s v="All Seasons"/>
    <x v="2"/>
    <x v="0"/>
    <s v="Low"/>
    <x v="0"/>
  </r>
  <r>
    <x v="4"/>
    <n v="320"/>
    <x v="0"/>
    <x v="4"/>
    <s v="Room Temperature"/>
    <s v="Regular"/>
    <s v="All Seasons"/>
    <x v="0"/>
    <x v="0"/>
    <s v="High"/>
    <x v="5"/>
  </r>
  <r>
    <x v="0"/>
    <n v="250"/>
    <x v="0"/>
    <x v="5"/>
    <s v="Refrigerated"/>
    <s v="Occasional"/>
    <s v="Winter"/>
    <x v="2"/>
    <x v="1"/>
    <s v="Moderate"/>
    <x v="4"/>
  </r>
  <r>
    <x v="1"/>
    <n v="400"/>
    <x v="0"/>
    <x v="1"/>
    <s v="Refrigerated"/>
    <s v="Occasional"/>
    <s v="Summer"/>
    <x v="2"/>
    <x v="1"/>
    <s v="Low"/>
    <x v="0"/>
  </r>
  <r>
    <x v="2"/>
    <n v="400"/>
    <x v="1"/>
    <x v="1"/>
    <s v="Room Temperature"/>
    <s v="Regular"/>
    <s v="All Seasons"/>
    <x v="2"/>
    <x v="1"/>
    <s v="Low"/>
    <x v="0"/>
  </r>
  <r>
    <x v="0"/>
    <n v="300"/>
    <x v="3"/>
    <x v="4"/>
    <s v="Room Temperature"/>
    <s v="Regular"/>
    <s v="Winter"/>
    <x v="2"/>
    <x v="1"/>
    <s v="High"/>
    <x v="6"/>
  </r>
  <r>
    <x v="4"/>
    <n v="491"/>
    <x v="1"/>
    <x v="3"/>
    <s v="Room Temperature"/>
    <s v="Regular"/>
    <s v="All Seasons"/>
    <x v="1"/>
    <x v="0"/>
    <s v="High"/>
    <x v="3"/>
  </r>
  <r>
    <x v="3"/>
    <n v="250"/>
    <x v="0"/>
    <x v="5"/>
    <s v="Room Temperature"/>
    <s v="Regular"/>
    <s v="All Seasons"/>
    <x v="1"/>
    <x v="1"/>
    <s v="High"/>
    <x v="9"/>
  </r>
  <r>
    <x v="2"/>
    <n v="320"/>
    <x v="3"/>
    <x v="4"/>
    <s v="Room Temperature"/>
    <s v="Regular"/>
    <s v="Summer"/>
    <x v="1"/>
    <x v="1"/>
    <s v="Moderate"/>
    <x v="0"/>
  </r>
  <r>
    <x v="2"/>
    <n v="220"/>
    <x v="3"/>
    <x v="7"/>
    <s v="Room Temperature"/>
    <s v="Regular"/>
    <s v="Summer"/>
    <x v="1"/>
    <x v="1"/>
    <s v="Moderate"/>
    <x v="10"/>
  </r>
  <r>
    <x v="2"/>
    <n v="280"/>
    <x v="3"/>
    <x v="5"/>
    <s v="Room Temperature"/>
    <s v="Regular"/>
    <s v="Winter"/>
    <x v="1"/>
    <x v="1"/>
    <s v="Moderate"/>
    <x v="4"/>
  </r>
  <r>
    <x v="4"/>
    <n v="400"/>
    <x v="1"/>
    <x v="1"/>
    <s v="Room Temperature"/>
    <s v="Regular"/>
    <s v="Summer"/>
    <x v="2"/>
    <x v="1"/>
    <s v="High"/>
    <x v="5"/>
  </r>
  <r>
    <x v="3"/>
    <n v="350"/>
    <x v="2"/>
    <x v="0"/>
    <s v="Room Temperature"/>
    <s v="Regular"/>
    <s v="Summer"/>
    <x v="2"/>
    <x v="1"/>
    <s v="Moderate"/>
    <x v="9"/>
  </r>
  <r>
    <x v="3"/>
    <n v="400"/>
    <x v="3"/>
    <x v="1"/>
    <s v="Room Temperature"/>
    <s v="Regular"/>
    <s v="Winter"/>
    <x v="1"/>
    <x v="1"/>
    <s v="High"/>
    <x v="1"/>
  </r>
  <r>
    <x v="3"/>
    <n v="250"/>
    <x v="3"/>
    <x v="5"/>
    <s v="Room Temperature"/>
    <s v="Regular"/>
    <s v="Winter"/>
    <x v="2"/>
    <x v="0"/>
    <s v="High"/>
    <x v="1"/>
  </r>
  <r>
    <x v="4"/>
    <n v="400"/>
    <x v="0"/>
    <x v="1"/>
    <s v="Room Temperature"/>
    <s v="Regular"/>
    <s v="All Seasons"/>
    <x v="2"/>
    <x v="0"/>
    <s v="Low"/>
    <x v="0"/>
  </r>
  <r>
    <x v="2"/>
    <n v="400"/>
    <x v="3"/>
    <x v="1"/>
    <s v="Room Temperature"/>
    <s v="Regular"/>
    <s v="All Seasons"/>
    <x v="2"/>
    <x v="0"/>
    <s v="High"/>
    <x v="12"/>
  </r>
  <r>
    <x v="3"/>
    <n v="310"/>
    <x v="3"/>
    <x v="5"/>
    <s v="Room Temperature"/>
    <s v="Regular"/>
    <s v="All Seasons"/>
    <x v="1"/>
    <x v="2"/>
    <s v="High"/>
    <x v="6"/>
  </r>
  <r>
    <x v="3"/>
    <n v="350"/>
    <x v="0"/>
    <x v="0"/>
    <s v="Room Temperature"/>
    <s v="Regular"/>
    <s v="All Seasons"/>
    <x v="2"/>
    <x v="1"/>
    <s v="High"/>
    <x v="5"/>
  </r>
  <r>
    <x v="3"/>
    <n v="320"/>
    <x v="0"/>
    <x v="4"/>
    <s v="Room Temperature"/>
    <s v="Regular"/>
    <s v="All Seasons"/>
    <x v="2"/>
    <x v="1"/>
    <s v="High"/>
    <x v="1"/>
  </r>
  <r>
    <x v="3"/>
    <n v="220"/>
    <x v="2"/>
    <x v="7"/>
    <s v="Room Temperature"/>
    <s v="Regular"/>
    <s v="Winter"/>
    <x v="1"/>
    <x v="1"/>
    <s v="Moderate"/>
    <x v="10"/>
  </r>
  <r>
    <x v="4"/>
    <n v="280"/>
    <x v="1"/>
    <x v="5"/>
    <s v="Room Temperature"/>
    <s v="Regular"/>
    <s v="All Seasons"/>
    <x v="1"/>
    <x v="2"/>
    <s v="Low"/>
    <x v="4"/>
  </r>
  <r>
    <x v="4"/>
    <n v="250"/>
    <x v="1"/>
    <x v="5"/>
    <s v="Room Temperature"/>
    <s v="Regular"/>
    <s v="All Seasons"/>
    <x v="0"/>
    <x v="2"/>
    <s v="Moderate"/>
    <x v="4"/>
  </r>
  <r>
    <x v="4"/>
    <n v="250"/>
    <x v="2"/>
    <x v="5"/>
    <s v="Room Temperature"/>
    <s v="Regular"/>
    <s v="All Seasons"/>
    <x v="1"/>
    <x v="0"/>
    <s v="High"/>
    <x v="9"/>
  </r>
  <r>
    <x v="3"/>
    <n v="220"/>
    <x v="2"/>
    <x v="7"/>
    <s v="Room Temperature"/>
    <s v="Regular"/>
    <s v="All Seasons"/>
    <x v="1"/>
    <x v="2"/>
    <s v="Moderate"/>
    <x v="10"/>
  </r>
  <r>
    <x v="3"/>
    <n v="300"/>
    <x v="3"/>
    <x v="4"/>
    <s v="Room Temperature"/>
    <s v="Occasional"/>
    <s v="All Seasons"/>
    <x v="0"/>
    <x v="1"/>
    <s v="Low"/>
    <x v="4"/>
  </r>
  <r>
    <x v="4"/>
    <n v="350"/>
    <x v="1"/>
    <x v="0"/>
    <s v="Room Temperature"/>
    <s v="Regular"/>
    <s v="Winter"/>
    <x v="2"/>
    <x v="1"/>
    <s v="Moderate"/>
    <x v="0"/>
  </r>
  <r>
    <x v="4"/>
    <n v="342"/>
    <x v="3"/>
    <x v="15"/>
    <s v="Room Temperature"/>
    <s v="Regular"/>
    <s v="Summer"/>
    <x v="1"/>
    <x v="2"/>
    <s v="Moderate"/>
    <x v="17"/>
  </r>
  <r>
    <x v="3"/>
    <n v="380"/>
    <x v="3"/>
    <x v="1"/>
    <s v="Room Temperature"/>
    <s v="Regular"/>
    <s v="Summer"/>
    <x v="2"/>
    <x v="1"/>
    <s v="High"/>
    <x v="6"/>
  </r>
  <r>
    <x v="4"/>
    <n v="250"/>
    <x v="1"/>
    <x v="5"/>
    <s v="Room Temperature"/>
    <s v="Regular"/>
    <s v="All Seasons"/>
    <x v="2"/>
    <x v="1"/>
    <s v="High"/>
    <x v="1"/>
  </r>
  <r>
    <x v="3"/>
    <n v="400"/>
    <x v="0"/>
    <x v="1"/>
    <s v="Room Temperature"/>
    <s v="Regular"/>
    <s v="Winter"/>
    <x v="2"/>
    <x v="1"/>
    <s v="High"/>
    <x v="12"/>
  </r>
  <r>
    <x v="3"/>
    <n v="400"/>
    <x v="2"/>
    <x v="1"/>
    <s v="Room Temperature"/>
    <s v="Regular"/>
    <s v="All Seasons"/>
    <x v="2"/>
    <x v="0"/>
    <s v="High"/>
    <x v="12"/>
  </r>
  <r>
    <x v="3"/>
    <n v="400"/>
    <x v="0"/>
    <x v="1"/>
    <s v="Room Temperature"/>
    <s v="Regular"/>
    <s v="Winter"/>
    <x v="2"/>
    <x v="1"/>
    <s v="High"/>
    <x v="1"/>
  </r>
  <r>
    <x v="4"/>
    <n v="400"/>
    <x v="2"/>
    <x v="1"/>
    <s v="Room Temperature"/>
    <s v="Occasional"/>
    <s v="Winter"/>
    <x v="2"/>
    <x v="0"/>
    <s v="High"/>
    <x v="1"/>
  </r>
  <r>
    <x v="4"/>
    <n v="320"/>
    <x v="2"/>
    <x v="4"/>
    <s v="Room Temperature"/>
    <s v="Regular"/>
    <s v="Winter"/>
    <x v="2"/>
    <x v="1"/>
    <s v="High"/>
    <x v="6"/>
  </r>
  <r>
    <x v="4"/>
    <n v="342"/>
    <x v="3"/>
    <x v="15"/>
    <s v="Room Temperature"/>
    <s v="Regular"/>
    <s v="Summer"/>
    <x v="1"/>
    <x v="2"/>
    <s v="Moderate"/>
    <x v="17"/>
  </r>
  <r>
    <x v="4"/>
    <n v="400"/>
    <x v="3"/>
    <x v="1"/>
    <s v="Room Temperature"/>
    <s v="Regular"/>
    <s v="Summer"/>
    <x v="2"/>
    <x v="0"/>
    <s v="High"/>
    <x v="1"/>
  </r>
  <r>
    <x v="4"/>
    <n v="320"/>
    <x v="3"/>
    <x v="4"/>
    <s v="Room Temperature"/>
    <s v="Regular"/>
    <s v="Winter"/>
    <x v="2"/>
    <x v="2"/>
    <s v="High"/>
    <x v="6"/>
  </r>
  <r>
    <x v="3"/>
    <n v="300"/>
    <x v="3"/>
    <x v="4"/>
    <s v="Room Temperature"/>
    <s v="Regular"/>
    <s v="All Seasons"/>
    <x v="2"/>
    <x v="1"/>
    <s v="Low"/>
    <x v="4"/>
  </r>
  <r>
    <x v="4"/>
    <n v="220"/>
    <x v="3"/>
    <x v="7"/>
    <s v="Room Temperature"/>
    <s v="Regular"/>
    <s v="All Seasons"/>
    <x v="1"/>
    <x v="2"/>
    <s v="Moderate"/>
    <x v="10"/>
  </r>
  <r>
    <x v="3"/>
    <n v="400"/>
    <x v="2"/>
    <x v="1"/>
    <s v="Room Temperature"/>
    <s v="Occasional"/>
    <s v="Winter"/>
    <x v="2"/>
    <x v="1"/>
    <s v="High"/>
    <x v="1"/>
  </r>
  <r>
    <x v="1"/>
    <n v="350"/>
    <x v="2"/>
    <x v="0"/>
    <s v="Room Temperature"/>
    <s v="Regular"/>
    <s v="Winter"/>
    <x v="2"/>
    <x v="1"/>
    <s v="Moderate"/>
    <x v="0"/>
  </r>
  <r>
    <x v="1"/>
    <n v="429"/>
    <x v="3"/>
    <x v="28"/>
    <s v="Refrigerated"/>
    <s v="Regular"/>
    <s v="Winter"/>
    <x v="2"/>
    <x v="1"/>
    <s v="Low"/>
    <x v="24"/>
  </r>
  <r>
    <x v="3"/>
    <n v="380"/>
    <x v="3"/>
    <x v="4"/>
    <s v="Room Temperature"/>
    <s v="Regular"/>
    <s v="Winter"/>
    <x v="1"/>
    <x v="2"/>
    <s v="Moderate"/>
    <x v="0"/>
  </r>
  <r>
    <x v="3"/>
    <n v="250"/>
    <x v="1"/>
    <x v="5"/>
    <s v="Room Temperature"/>
    <s v="Regular"/>
    <s v="All Seasons"/>
    <x v="2"/>
    <x v="1"/>
    <s v="High"/>
    <x v="1"/>
  </r>
  <r>
    <x v="0"/>
    <n v="250"/>
    <x v="3"/>
    <x v="5"/>
    <s v="Room Temperature"/>
    <s v="Regular"/>
    <s v="Winter"/>
    <x v="2"/>
    <x v="1"/>
    <s v="Moderate"/>
    <x v="0"/>
  </r>
  <r>
    <x v="4"/>
    <n v="250"/>
    <x v="0"/>
    <x v="5"/>
    <s v="Room Temperature"/>
    <s v="Regular"/>
    <s v="All Seasons"/>
    <x v="1"/>
    <x v="0"/>
    <s v="Moderate"/>
    <x v="4"/>
  </r>
  <r>
    <x v="3"/>
    <n v="300"/>
    <x v="3"/>
    <x v="4"/>
    <s v="Room Temperature"/>
    <s v="Regular"/>
    <s v="Summer"/>
    <x v="2"/>
    <x v="1"/>
    <s v="Low"/>
    <x v="4"/>
  </r>
  <r>
    <x v="4"/>
    <n v="320"/>
    <x v="3"/>
    <x v="13"/>
    <s v="Room Temperature"/>
    <s v="Regular"/>
    <s v="All Seasons"/>
    <x v="0"/>
    <x v="1"/>
    <s v="High"/>
    <x v="1"/>
  </r>
  <r>
    <x v="3"/>
    <n v="300"/>
    <x v="3"/>
    <x v="4"/>
    <s v="Room Temperature"/>
    <s v="Regular"/>
    <s v="Summer"/>
    <x v="2"/>
    <x v="1"/>
    <s v="Low"/>
    <x v="4"/>
  </r>
  <r>
    <x v="4"/>
    <n v="380"/>
    <x v="3"/>
    <x v="4"/>
    <s v="Room Temperature"/>
    <s v="Regular"/>
    <s v="Winter"/>
    <x v="1"/>
    <x v="0"/>
    <s v="Moderate"/>
    <x v="0"/>
  </r>
  <r>
    <x v="3"/>
    <n v="320"/>
    <x v="3"/>
    <x v="4"/>
    <s v="Room Temperature"/>
    <s v="Regular"/>
    <s v="Summer"/>
    <x v="2"/>
    <x v="1"/>
    <s v="High"/>
    <x v="1"/>
  </r>
  <r>
    <x v="4"/>
    <n v="300"/>
    <x v="3"/>
    <x v="4"/>
    <s v="Room Temperature"/>
    <s v="Regular"/>
    <s v="Summer"/>
    <x v="1"/>
    <x v="1"/>
    <s v="Moderate"/>
    <x v="0"/>
  </r>
  <r>
    <x v="4"/>
    <n v="397"/>
    <x v="3"/>
    <x v="14"/>
    <s v="Room Temperature"/>
    <s v="Regular"/>
    <s v="Winter"/>
    <x v="2"/>
    <x v="0"/>
    <s v="Moderate"/>
    <x v="15"/>
  </r>
  <r>
    <x v="4"/>
    <n v="280"/>
    <x v="3"/>
    <x v="5"/>
    <s v="Room Temperature"/>
    <s v="Regular"/>
    <s v="All Seasons"/>
    <x v="1"/>
    <x v="2"/>
    <s v="Moderate"/>
    <x v="10"/>
  </r>
  <r>
    <x v="3"/>
    <n v="350"/>
    <x v="1"/>
    <x v="0"/>
    <s v="Room Temperature"/>
    <s v="Occasional"/>
    <s v="All Seasons"/>
    <x v="2"/>
    <x v="1"/>
    <s v="Moderate"/>
    <x v="0"/>
  </r>
  <r>
    <x v="4"/>
    <n v="280"/>
    <x v="3"/>
    <x v="5"/>
    <s v="Room Temperature"/>
    <s v="Regular"/>
    <s v="All Seasons"/>
    <x v="1"/>
    <x v="1"/>
    <s v="Moderate"/>
    <x v="4"/>
  </r>
  <r>
    <x v="0"/>
    <n v="488"/>
    <x v="2"/>
    <x v="20"/>
    <s v="Refrigerated"/>
    <s v="Regular"/>
    <s v="Winter"/>
    <x v="1"/>
    <x v="2"/>
    <s v="High"/>
    <x v="19"/>
  </r>
  <r>
    <x v="0"/>
    <n v="320"/>
    <x v="0"/>
    <x v="4"/>
    <s v="Refrigerated"/>
    <s v="Regular"/>
    <s v="Summer"/>
    <x v="0"/>
    <x v="0"/>
    <s v="Moderate"/>
    <x v="0"/>
  </r>
  <r>
    <x v="0"/>
    <n v="302"/>
    <x v="1"/>
    <x v="2"/>
    <s v="Room Temperature"/>
    <s v="Regular"/>
    <s v="Summer"/>
    <x v="0"/>
    <x v="1"/>
    <s v="Low"/>
    <x v="2"/>
  </r>
  <r>
    <x v="0"/>
    <n v="300"/>
    <x v="2"/>
    <x v="0"/>
    <s v="Refrigerated"/>
    <s v="Regular"/>
    <s v="Winter"/>
    <x v="1"/>
    <x v="1"/>
    <s v="High"/>
    <x v="6"/>
  </r>
  <r>
    <x v="0"/>
    <n v="350"/>
    <x v="2"/>
    <x v="0"/>
    <s v="Refrigerated"/>
    <s v="Regular"/>
    <s v="Summer"/>
    <x v="2"/>
    <x v="0"/>
    <s v="High"/>
    <x v="1"/>
  </r>
  <r>
    <x v="1"/>
    <n v="280"/>
    <x v="2"/>
    <x v="5"/>
    <s v="Refrigerated"/>
    <s v="Regular"/>
    <s v="Summer"/>
    <x v="1"/>
    <x v="0"/>
    <s v="Low"/>
    <x v="4"/>
  </r>
  <r>
    <x v="0"/>
    <n v="300"/>
    <x v="2"/>
    <x v="0"/>
    <s v="Refrigerated"/>
    <s v="Regular"/>
    <s v="All Seasons"/>
    <x v="1"/>
    <x v="2"/>
    <s v="High"/>
    <x v="6"/>
  </r>
  <r>
    <x v="2"/>
    <n v="320"/>
    <x v="1"/>
    <x v="13"/>
    <s v="Room Temperature"/>
    <s v="Regular"/>
    <s v="Summer"/>
    <x v="0"/>
    <x v="1"/>
    <s v="High"/>
    <x v="1"/>
  </r>
  <r>
    <x v="2"/>
    <n v="350"/>
    <x v="1"/>
    <x v="0"/>
    <s v="Refrigerated"/>
    <s v="Regular"/>
    <s v="Winter"/>
    <x v="1"/>
    <x v="1"/>
    <s v="High"/>
    <x v="9"/>
  </r>
  <r>
    <x v="0"/>
    <n v="300"/>
    <x v="1"/>
    <x v="4"/>
    <s v="Room Temperature"/>
    <s v="Regular"/>
    <s v="Winter"/>
    <x v="1"/>
    <x v="1"/>
    <s v="Low"/>
    <x v="4"/>
  </r>
  <r>
    <x v="0"/>
    <n v="350"/>
    <x v="0"/>
    <x v="0"/>
    <s v="Refrigerated"/>
    <s v="Occasional"/>
    <s v="Summer"/>
    <x v="1"/>
    <x v="1"/>
    <s v="High"/>
    <x v="9"/>
  </r>
  <r>
    <x v="3"/>
    <n v="367"/>
    <x v="1"/>
    <x v="18"/>
    <s v="Room Temperature"/>
    <s v="Regular"/>
    <s v="Winter"/>
    <x v="0"/>
    <x v="1"/>
    <s v="Low"/>
    <x v="1"/>
  </r>
  <r>
    <x v="0"/>
    <n v="300"/>
    <x v="2"/>
    <x v="4"/>
    <s v="Refrigerated"/>
    <s v="Regular"/>
    <s v="All Seasons"/>
    <x v="1"/>
    <x v="2"/>
    <s v="Moderate"/>
    <x v="0"/>
  </r>
  <r>
    <x v="0"/>
    <n v="300"/>
    <x v="2"/>
    <x v="4"/>
    <s v="Refrigerated"/>
    <s v="Occasional"/>
    <s v="Winter"/>
    <x v="2"/>
    <x v="1"/>
    <s v="Low"/>
    <x v="4"/>
  </r>
  <r>
    <x v="2"/>
    <n v="280"/>
    <x v="1"/>
    <x v="5"/>
    <s v="Room Temperature"/>
    <s v="Regular"/>
    <s v="Winter"/>
    <x v="2"/>
    <x v="2"/>
    <s v="Low"/>
    <x v="0"/>
  </r>
  <r>
    <x v="2"/>
    <n v="320"/>
    <x v="0"/>
    <x v="13"/>
    <s v="Room Temperature"/>
    <s v="Regular"/>
    <s v="All Seasons"/>
    <x v="0"/>
    <x v="1"/>
    <s v="High"/>
    <x v="1"/>
  </r>
  <r>
    <x v="3"/>
    <n v="320"/>
    <x v="2"/>
    <x v="4"/>
    <s v="Room Temperature"/>
    <s v="Regular"/>
    <s v="All Seasons"/>
    <x v="0"/>
    <x v="2"/>
    <s v="High"/>
    <x v="6"/>
  </r>
  <r>
    <x v="0"/>
    <n v="250"/>
    <x v="1"/>
    <x v="4"/>
    <s v="Room Temperature"/>
    <s v="Regular"/>
    <s v="Summer"/>
    <x v="2"/>
    <x v="1"/>
    <s v="Low"/>
    <x v="0"/>
  </r>
  <r>
    <x v="1"/>
    <n v="207"/>
    <x v="1"/>
    <x v="22"/>
    <s v="Refrigerated"/>
    <s v="Regular"/>
    <s v="All Seasons"/>
    <x v="1"/>
    <x v="2"/>
    <s v="High"/>
    <x v="4"/>
  </r>
  <r>
    <x v="0"/>
    <n v="250"/>
    <x v="3"/>
    <x v="5"/>
    <s v="Refrigerated"/>
    <s v="Regular"/>
    <s v="Summer"/>
    <x v="1"/>
    <x v="1"/>
    <s v="High"/>
    <x v="6"/>
  </r>
  <r>
    <x v="0"/>
    <n v="250"/>
    <x v="0"/>
    <x v="5"/>
    <s v="Room Temperature"/>
    <s v="Occasional"/>
    <s v="Winter"/>
    <x v="1"/>
    <x v="1"/>
    <s v="High"/>
    <x v="6"/>
  </r>
  <r>
    <x v="2"/>
    <n v="350"/>
    <x v="1"/>
    <x v="0"/>
    <s v="Refrigerated"/>
    <s v="Occasional"/>
    <s v="Summer"/>
    <x v="2"/>
    <x v="1"/>
    <s v="High"/>
    <x v="5"/>
  </r>
  <r>
    <x v="2"/>
    <n v="438"/>
    <x v="2"/>
    <x v="9"/>
    <s v="Refrigerated"/>
    <s v="Regular"/>
    <s v="Winter"/>
    <x v="2"/>
    <x v="1"/>
    <s v="Moderate"/>
    <x v="6"/>
  </r>
  <r>
    <x v="4"/>
    <n v="250"/>
    <x v="2"/>
    <x v="5"/>
    <s v="Room Temperature"/>
    <s v="Regular"/>
    <s v="All Seasons"/>
    <x v="0"/>
    <x v="0"/>
    <s v="Low"/>
    <x v="7"/>
  </r>
  <r>
    <x v="0"/>
    <n v="310"/>
    <x v="3"/>
    <x v="5"/>
    <s v="Room Temperature"/>
    <s v="Regular"/>
    <s v="Winter"/>
    <x v="1"/>
    <x v="2"/>
    <s v="High"/>
    <x v="6"/>
  </r>
  <r>
    <x v="3"/>
    <n v="380"/>
    <x v="1"/>
    <x v="13"/>
    <s v="Room Temperature"/>
    <s v="Regular"/>
    <s v="Winter"/>
    <x v="0"/>
    <x v="1"/>
    <s v="Moderate"/>
    <x v="9"/>
  </r>
  <r>
    <x v="3"/>
    <n v="320"/>
    <x v="2"/>
    <x v="4"/>
    <s v="Room Temperature"/>
    <s v="Regular"/>
    <s v="Summer"/>
    <x v="1"/>
    <x v="2"/>
    <s v="Moderate"/>
    <x v="0"/>
  </r>
  <r>
    <x v="2"/>
    <n v="400"/>
    <x v="0"/>
    <x v="1"/>
    <s v="Room Temperature"/>
    <s v="Regular"/>
    <s v="Winter"/>
    <x v="2"/>
    <x v="1"/>
    <s v="High"/>
    <x v="12"/>
  </r>
  <r>
    <x v="0"/>
    <n v="453"/>
    <x v="3"/>
    <x v="23"/>
    <s v="Refrigerated"/>
    <s v="Regular"/>
    <s v="Summer"/>
    <x v="2"/>
    <x v="1"/>
    <s v="High"/>
    <x v="20"/>
  </r>
  <r>
    <x v="3"/>
    <n v="350"/>
    <x v="1"/>
    <x v="0"/>
    <s v="Room Temperature"/>
    <s v="Regular"/>
    <s v="Summer"/>
    <x v="2"/>
    <x v="0"/>
    <s v="High"/>
    <x v="1"/>
  </r>
  <r>
    <x v="3"/>
    <n v="400"/>
    <x v="0"/>
    <x v="1"/>
    <s v="Room Temperature"/>
    <s v="Regular"/>
    <s v="Winter"/>
    <x v="2"/>
    <x v="2"/>
    <s v="High"/>
    <x v="5"/>
  </r>
  <r>
    <x v="0"/>
    <n v="400"/>
    <x v="0"/>
    <x v="1"/>
    <s v="Refrigerated"/>
    <s v="Occasional"/>
    <s v="All Seasons"/>
    <x v="2"/>
    <x v="1"/>
    <s v="High"/>
    <x v="12"/>
  </r>
  <r>
    <x v="4"/>
    <n v="300"/>
    <x v="1"/>
    <x v="4"/>
    <s v="Room Temperature"/>
    <s v="Regular"/>
    <s v="All Seasons"/>
    <x v="0"/>
    <x v="1"/>
    <s v="High"/>
    <x v="9"/>
  </r>
  <r>
    <x v="4"/>
    <n v="434"/>
    <x v="1"/>
    <x v="11"/>
    <s v="Room Temperature"/>
    <s v="Regular"/>
    <s v="Summer"/>
    <x v="2"/>
    <x v="0"/>
    <s v="Low"/>
    <x v="14"/>
  </r>
  <r>
    <x v="2"/>
    <n v="280"/>
    <x v="1"/>
    <x v="5"/>
    <s v="Room Temperature"/>
    <s v="Regular"/>
    <s v="All Seasons"/>
    <x v="2"/>
    <x v="1"/>
    <s v="Low"/>
    <x v="0"/>
  </r>
  <r>
    <x v="3"/>
    <n v="400"/>
    <x v="3"/>
    <x v="0"/>
    <s v="Room Temperature"/>
    <s v="Regular"/>
    <s v="Summer"/>
    <x v="0"/>
    <x v="0"/>
    <s v="Moderate"/>
    <x v="9"/>
  </r>
  <r>
    <x v="3"/>
    <n v="400"/>
    <x v="2"/>
    <x v="1"/>
    <s v="Room Temperature"/>
    <s v="Regular"/>
    <s v="All Seasons"/>
    <x v="2"/>
    <x v="0"/>
    <s v="Low"/>
    <x v="0"/>
  </r>
  <r>
    <x v="0"/>
    <n v="350"/>
    <x v="2"/>
    <x v="0"/>
    <s v="Refrigerated"/>
    <s v="Occasional"/>
    <s v="All Seasons"/>
    <x v="2"/>
    <x v="1"/>
    <s v="Moderate"/>
    <x v="0"/>
  </r>
  <r>
    <x v="2"/>
    <n v="453"/>
    <x v="1"/>
    <x v="23"/>
    <s v="Room Temperature"/>
    <s v="Regular"/>
    <s v="All Seasons"/>
    <x v="2"/>
    <x v="1"/>
    <s v="High"/>
    <x v="20"/>
  </r>
  <r>
    <x v="4"/>
    <n v="453"/>
    <x v="0"/>
    <x v="23"/>
    <s v="Room Temperature"/>
    <s v="Regular"/>
    <s v="Winter"/>
    <x v="2"/>
    <x v="0"/>
    <s v="High"/>
    <x v="20"/>
  </r>
  <r>
    <x v="4"/>
    <n v="240"/>
    <x v="2"/>
    <x v="0"/>
    <s v="Room Temperature"/>
    <s v="Regular"/>
    <s v="Summer"/>
    <x v="2"/>
    <x v="1"/>
    <s v="Low"/>
    <x v="4"/>
  </r>
  <r>
    <x v="4"/>
    <n v="350"/>
    <x v="2"/>
    <x v="0"/>
    <s v="Room Temperature"/>
    <s v="Regular"/>
    <s v="Winter"/>
    <x v="2"/>
    <x v="1"/>
    <s v="High"/>
    <x v="6"/>
  </r>
  <r>
    <x v="4"/>
    <n v="300"/>
    <x v="1"/>
    <x v="4"/>
    <s v="Room Temperature"/>
    <s v="Regular"/>
    <s v="Winter"/>
    <x v="1"/>
    <x v="1"/>
    <s v="Moderate"/>
    <x v="0"/>
  </r>
  <r>
    <x v="4"/>
    <n v="320"/>
    <x v="3"/>
    <x v="4"/>
    <s v="Room Temperature"/>
    <s v="Regular"/>
    <s v="All Seasons"/>
    <x v="1"/>
    <x v="1"/>
    <s v="Moderate"/>
    <x v="0"/>
  </r>
  <r>
    <x v="0"/>
    <n v="367"/>
    <x v="1"/>
    <x v="18"/>
    <s v="Room Temperature"/>
    <s v="Regular"/>
    <s v="Summer"/>
    <x v="0"/>
    <x v="0"/>
    <s v="Low"/>
    <x v="1"/>
  </r>
  <r>
    <x v="0"/>
    <n v="220"/>
    <x v="2"/>
    <x v="7"/>
    <s v="Refrigerated"/>
    <s v="Regular"/>
    <s v="Summer"/>
    <x v="1"/>
    <x v="0"/>
    <s v="Low"/>
    <x v="10"/>
  </r>
  <r>
    <x v="2"/>
    <n v="280"/>
    <x v="2"/>
    <x v="5"/>
    <s v="Refrigerated"/>
    <s v="Regular"/>
    <s v="Winter"/>
    <x v="1"/>
    <x v="0"/>
    <s v="Low"/>
    <x v="4"/>
  </r>
  <r>
    <x v="2"/>
    <n v="491"/>
    <x v="1"/>
    <x v="3"/>
    <s v="Refrigerated"/>
    <s v="Regular"/>
    <s v="Winter"/>
    <x v="1"/>
    <x v="0"/>
    <s v="High"/>
    <x v="3"/>
  </r>
  <r>
    <x v="3"/>
    <n v="434"/>
    <x v="2"/>
    <x v="11"/>
    <s v="Room Temperature"/>
    <s v="Regular"/>
    <s v="All Seasons"/>
    <x v="2"/>
    <x v="1"/>
    <s v="Low"/>
    <x v="14"/>
  </r>
  <r>
    <x v="1"/>
    <n v="230"/>
    <x v="0"/>
    <x v="1"/>
    <s v="Refrigerated"/>
    <s v="Occasional"/>
    <s v="Summer"/>
    <x v="2"/>
    <x v="1"/>
    <s v="Moderate"/>
    <x v="9"/>
  </r>
  <r>
    <x v="3"/>
    <n v="250"/>
    <x v="1"/>
    <x v="5"/>
    <s v="Room Temperature"/>
    <s v="Regular"/>
    <s v="Winter"/>
    <x v="2"/>
    <x v="1"/>
    <s v="Moderate"/>
    <x v="0"/>
  </r>
  <r>
    <x v="4"/>
    <n v="300"/>
    <x v="0"/>
    <x v="4"/>
    <s v="Room Temperature"/>
    <s v="Regular"/>
    <s v="Summer"/>
    <x v="1"/>
    <x v="1"/>
    <s v="Moderate"/>
    <x v="0"/>
  </r>
  <r>
    <x v="3"/>
    <n v="350"/>
    <x v="2"/>
    <x v="0"/>
    <s v="Room Temperature"/>
    <s v="Regular"/>
    <s v="All Seasons"/>
    <x v="2"/>
    <x v="1"/>
    <s v="High"/>
    <x v="5"/>
  </r>
  <r>
    <x v="4"/>
    <n v="320"/>
    <x v="2"/>
    <x v="4"/>
    <s v="Room Temperature"/>
    <s v="Regular"/>
    <s v="All Seasons"/>
    <x v="1"/>
    <x v="2"/>
    <s v="Moderate"/>
    <x v="0"/>
  </r>
  <r>
    <x v="4"/>
    <n v="310"/>
    <x v="3"/>
    <x v="5"/>
    <s v="Room Temperature"/>
    <s v="Regular"/>
    <s v="Winter"/>
    <x v="1"/>
    <x v="0"/>
    <s v="High"/>
    <x v="6"/>
  </r>
  <r>
    <x v="3"/>
    <n v="280"/>
    <x v="1"/>
    <x v="5"/>
    <s v="Room Temperature"/>
    <s v="Regular"/>
    <s v="All Seasons"/>
    <x v="1"/>
    <x v="1"/>
    <s v="Moderate"/>
    <x v="4"/>
  </r>
  <r>
    <x v="4"/>
    <n v="320"/>
    <x v="2"/>
    <x v="4"/>
    <s v="Room Temperature"/>
    <s v="Regular"/>
    <s v="All Seasons"/>
    <x v="2"/>
    <x v="1"/>
    <s v="High"/>
    <x v="6"/>
  </r>
  <r>
    <x v="3"/>
    <n v="260"/>
    <x v="3"/>
    <x v="4"/>
    <s v="Room Temperature"/>
    <s v="Regular"/>
    <s v="Summer"/>
    <x v="2"/>
    <x v="1"/>
    <s v="Low"/>
    <x v="4"/>
  </r>
  <r>
    <x v="0"/>
    <n v="400"/>
    <x v="1"/>
    <x v="0"/>
    <s v="Refrigerated"/>
    <s v="Occasional"/>
    <s v="Winter"/>
    <x v="0"/>
    <x v="0"/>
    <s v="Moderate"/>
    <x v="9"/>
  </r>
  <r>
    <x v="0"/>
    <n v="220"/>
    <x v="2"/>
    <x v="7"/>
    <s v="Refrigerated"/>
    <s v="Regular"/>
    <s v="Summer"/>
    <x v="1"/>
    <x v="2"/>
    <s v="Moderate"/>
    <x v="10"/>
  </r>
  <r>
    <x v="0"/>
    <n v="275"/>
    <x v="0"/>
    <x v="16"/>
    <s v="Refrigerated"/>
    <s v="Regular"/>
    <s v="All Seasons"/>
    <x v="1"/>
    <x v="2"/>
    <s v="Low"/>
    <x v="18"/>
  </r>
  <r>
    <x v="0"/>
    <n v="320"/>
    <x v="0"/>
    <x v="4"/>
    <s v="Refrigerated"/>
    <s v="Regular"/>
    <s v="Winter"/>
    <x v="2"/>
    <x v="0"/>
    <s v="High"/>
    <x v="1"/>
  </r>
  <r>
    <x v="0"/>
    <n v="400"/>
    <x v="0"/>
    <x v="1"/>
    <s v="Refrigerated"/>
    <s v="Regular"/>
    <s v="Winter"/>
    <x v="2"/>
    <x v="0"/>
    <s v="High"/>
    <x v="12"/>
  </r>
  <r>
    <x v="4"/>
    <n v="400"/>
    <x v="3"/>
    <x v="4"/>
    <s v="Room Temperature"/>
    <s v="Regular"/>
    <s v="Winter"/>
    <x v="2"/>
    <x v="0"/>
    <s v="High"/>
    <x v="1"/>
  </r>
  <r>
    <x v="4"/>
    <n v="320"/>
    <x v="1"/>
    <x v="4"/>
    <s v="Room Temperature"/>
    <s v="Regular"/>
    <s v="All Seasons"/>
    <x v="1"/>
    <x v="1"/>
    <s v="Moderate"/>
    <x v="10"/>
  </r>
  <r>
    <x v="1"/>
    <n v="300"/>
    <x v="3"/>
    <x v="0"/>
    <s v="Refrigerated"/>
    <s v="Regular"/>
    <s v="All Seasons"/>
    <x v="2"/>
    <x v="1"/>
    <s v="High"/>
    <x v="6"/>
  </r>
  <r>
    <x v="3"/>
    <n v="350"/>
    <x v="1"/>
    <x v="0"/>
    <s v="Room Temperature"/>
    <s v="Regular"/>
    <s v="All Seasons"/>
    <x v="2"/>
    <x v="1"/>
    <s v="Moderate"/>
    <x v="0"/>
  </r>
  <r>
    <x v="4"/>
    <n v="220"/>
    <x v="3"/>
    <x v="7"/>
    <s v="Room Temperature"/>
    <s v="Regular"/>
    <s v="All Seasons"/>
    <x v="1"/>
    <x v="1"/>
    <s v="Low"/>
    <x v="10"/>
  </r>
  <r>
    <x v="4"/>
    <n v="220"/>
    <x v="3"/>
    <x v="7"/>
    <s v="Room Temperature"/>
    <s v="Regular"/>
    <s v="Summer"/>
    <x v="1"/>
    <x v="1"/>
    <s v="Moderate"/>
    <x v="10"/>
  </r>
  <r>
    <x v="3"/>
    <n v="400"/>
    <x v="3"/>
    <x v="1"/>
    <s v="Room Temperature"/>
    <s v="Regular"/>
    <s v="All Seasons"/>
    <x v="2"/>
    <x v="1"/>
    <s v="High"/>
    <x v="12"/>
  </r>
  <r>
    <x v="3"/>
    <n v="220"/>
    <x v="3"/>
    <x v="7"/>
    <s v="Room Temperature"/>
    <s v="Regular"/>
    <s v="All Seasons"/>
    <x v="1"/>
    <x v="1"/>
    <s v="Moderate"/>
    <x v="10"/>
  </r>
  <r>
    <x v="2"/>
    <n v="453"/>
    <x v="2"/>
    <x v="23"/>
    <s v="Refrigerated"/>
    <s v="Regular"/>
    <s v="Winter"/>
    <x v="2"/>
    <x v="0"/>
    <s v="High"/>
    <x v="20"/>
  </r>
  <r>
    <x v="0"/>
    <n v="400"/>
    <x v="0"/>
    <x v="1"/>
    <s v="Refrigerated"/>
    <s v="Regular"/>
    <s v="Winter"/>
    <x v="2"/>
    <x v="0"/>
    <s v="High"/>
    <x v="12"/>
  </r>
  <r>
    <x v="2"/>
    <n v="250"/>
    <x v="1"/>
    <x v="5"/>
    <s v="Refrigerated"/>
    <s v="Regular"/>
    <s v="Summer"/>
    <x v="1"/>
    <x v="1"/>
    <s v="High"/>
    <x v="9"/>
  </r>
  <r>
    <x v="1"/>
    <n v="350"/>
    <x v="0"/>
    <x v="0"/>
    <s v="Room Temperature"/>
    <s v="Regular"/>
    <s v="Winter"/>
    <x v="0"/>
    <x v="0"/>
    <s v="High"/>
    <x v="1"/>
  </r>
  <r>
    <x v="0"/>
    <n v="300"/>
    <x v="2"/>
    <x v="4"/>
    <s v="Refrigerated"/>
    <s v="Regular"/>
    <s v="Winter"/>
    <x v="2"/>
    <x v="0"/>
    <s v="Moderate"/>
    <x v="0"/>
  </r>
  <r>
    <x v="0"/>
    <n v="380"/>
    <x v="1"/>
    <x v="1"/>
    <s v="Refrigerated"/>
    <s v="Regular"/>
    <s v="Winter"/>
    <x v="2"/>
    <x v="1"/>
    <s v="High"/>
    <x v="6"/>
  </r>
  <r>
    <x v="0"/>
    <n v="250"/>
    <x v="2"/>
    <x v="5"/>
    <s v="Refrigerated"/>
    <s v="Regular"/>
    <s v="Winter"/>
    <x v="2"/>
    <x v="0"/>
    <s v="Moderate"/>
    <x v="4"/>
  </r>
  <r>
    <x v="1"/>
    <n v="220"/>
    <x v="0"/>
    <x v="7"/>
    <s v="Refrigerated"/>
    <s v="Regular"/>
    <s v="Winter"/>
    <x v="2"/>
    <x v="0"/>
    <s v="Low"/>
    <x v="10"/>
  </r>
  <r>
    <x v="3"/>
    <n v="488"/>
    <x v="2"/>
    <x v="20"/>
    <s v="Room Temperature"/>
    <s v="Regular"/>
    <s v="Winter"/>
    <x v="1"/>
    <x v="2"/>
    <s v="High"/>
    <x v="19"/>
  </r>
  <r>
    <x v="0"/>
    <n v="400"/>
    <x v="0"/>
    <x v="1"/>
    <s v="Refrigerated"/>
    <s v="Regular"/>
    <s v="All Seasons"/>
    <x v="2"/>
    <x v="0"/>
    <s v="High"/>
    <x v="12"/>
  </r>
  <r>
    <x v="3"/>
    <n v="491"/>
    <x v="1"/>
    <x v="3"/>
    <s v="Room Temperature"/>
    <s v="Regular"/>
    <s v="Summer"/>
    <x v="1"/>
    <x v="0"/>
    <s v="High"/>
    <x v="3"/>
  </r>
  <r>
    <x v="2"/>
    <n v="400"/>
    <x v="2"/>
    <x v="1"/>
    <s v="Refrigerated"/>
    <s v="Occasional"/>
    <s v="Winter"/>
    <x v="2"/>
    <x v="1"/>
    <s v="High"/>
    <x v="1"/>
  </r>
  <r>
    <x v="0"/>
    <n v="261"/>
    <x v="1"/>
    <x v="5"/>
    <s v="Refrigerated"/>
    <s v="Regular"/>
    <s v="Summer"/>
    <x v="2"/>
    <x v="1"/>
    <s v="Moderate"/>
    <x v="16"/>
  </r>
  <r>
    <x v="1"/>
    <n v="434"/>
    <x v="2"/>
    <x v="11"/>
    <s v="Refrigerated"/>
    <s v="Regular"/>
    <s v="All Seasons"/>
    <x v="2"/>
    <x v="2"/>
    <s v="Low"/>
    <x v="14"/>
  </r>
  <r>
    <x v="2"/>
    <n v="350"/>
    <x v="2"/>
    <x v="0"/>
    <s v="Room Temperature"/>
    <s v="Regular"/>
    <s v="Winter"/>
    <x v="2"/>
    <x v="0"/>
    <s v="Moderate"/>
    <x v="9"/>
  </r>
  <r>
    <x v="1"/>
    <n v="350"/>
    <x v="1"/>
    <x v="0"/>
    <s v="Refrigerated"/>
    <s v="Regular"/>
    <s v="Summer"/>
    <x v="2"/>
    <x v="1"/>
    <s v="High"/>
    <x v="6"/>
  </r>
  <r>
    <x v="3"/>
    <n v="380"/>
    <x v="1"/>
    <x v="13"/>
    <s v="Room Temperature"/>
    <s v="Regular"/>
    <s v="Winter"/>
    <x v="0"/>
    <x v="1"/>
    <s v="Moderate"/>
    <x v="9"/>
  </r>
  <r>
    <x v="2"/>
    <n v="400"/>
    <x v="2"/>
    <x v="1"/>
    <s v="Room Temperature"/>
    <s v="Regular"/>
    <s v="All Seasons"/>
    <x v="2"/>
    <x v="0"/>
    <s v="High"/>
    <x v="1"/>
  </r>
  <r>
    <x v="3"/>
    <n v="247"/>
    <x v="2"/>
    <x v="21"/>
    <s v="Room Temperature"/>
    <s v="Regular"/>
    <s v="Winter"/>
    <x v="1"/>
    <x v="2"/>
    <s v="Moderate"/>
    <x v="18"/>
  </r>
  <r>
    <x v="4"/>
    <n v="320"/>
    <x v="0"/>
    <x v="4"/>
    <s v="Room Temperature"/>
    <s v="Regular"/>
    <s v="Winter"/>
    <x v="0"/>
    <x v="0"/>
    <s v="Moderate"/>
    <x v="0"/>
  </r>
  <r>
    <x v="0"/>
    <n v="350"/>
    <x v="3"/>
    <x v="0"/>
    <s v="Refrigerated"/>
    <s v="Regular"/>
    <s v="Summer"/>
    <x v="2"/>
    <x v="1"/>
    <s v="High"/>
    <x v="6"/>
  </r>
  <r>
    <x v="3"/>
    <n v="207"/>
    <x v="2"/>
    <x v="22"/>
    <s v="Room Temperature"/>
    <s v="Regular"/>
    <s v="All Seasons"/>
    <x v="1"/>
    <x v="2"/>
    <s v="High"/>
    <x v="4"/>
  </r>
  <r>
    <x v="3"/>
    <n v="280"/>
    <x v="0"/>
    <x v="5"/>
    <s v="Room Temperature"/>
    <s v="Regular"/>
    <s v="Summer"/>
    <x v="2"/>
    <x v="0"/>
    <s v="Low"/>
    <x v="0"/>
  </r>
  <r>
    <x v="3"/>
    <n v="400"/>
    <x v="0"/>
    <x v="1"/>
    <s v="Room Temperature"/>
    <s v="Occasional"/>
    <s v="Winter"/>
    <x v="1"/>
    <x v="0"/>
    <s v="High"/>
    <x v="1"/>
  </r>
  <r>
    <x v="4"/>
    <n v="220"/>
    <x v="2"/>
    <x v="7"/>
    <s v="Room Temperature"/>
    <s v="Regular"/>
    <s v="Winter"/>
    <x v="1"/>
    <x v="2"/>
    <s v="Moderate"/>
    <x v="10"/>
  </r>
  <r>
    <x v="3"/>
    <n v="400"/>
    <x v="2"/>
    <x v="1"/>
    <s v="Room Temperature"/>
    <s v="Regular"/>
    <s v="Summer"/>
    <x v="2"/>
    <x v="1"/>
    <s v="High"/>
    <x v="1"/>
  </r>
  <r>
    <x v="3"/>
    <n v="250"/>
    <x v="1"/>
    <x v="5"/>
    <s v="Room Temperature"/>
    <s v="Regular"/>
    <s v="Summer"/>
    <x v="1"/>
    <x v="1"/>
    <s v="Moderate"/>
    <x v="4"/>
  </r>
  <r>
    <x v="3"/>
    <n v="320"/>
    <x v="1"/>
    <x v="4"/>
    <s v="Room Temperature"/>
    <s v="Regular"/>
    <s v="Winter"/>
    <x v="1"/>
    <x v="1"/>
    <s v="Moderate"/>
    <x v="4"/>
  </r>
  <r>
    <x v="1"/>
    <n v="250"/>
    <x v="0"/>
    <x v="5"/>
    <s v="Refrigerated"/>
    <s v="Occasional"/>
    <s v="Summer"/>
    <x v="2"/>
    <x v="0"/>
    <s v="Moderate"/>
    <x v="0"/>
  </r>
  <r>
    <x v="3"/>
    <n v="280"/>
    <x v="3"/>
    <x v="5"/>
    <s v="Room Temperature"/>
    <s v="Regular"/>
    <s v="Winter"/>
    <x v="1"/>
    <x v="2"/>
    <s v="Low"/>
    <x v="4"/>
  </r>
  <r>
    <x v="4"/>
    <n v="300"/>
    <x v="0"/>
    <x v="4"/>
    <s v="Room Temperature"/>
    <s v="Regular"/>
    <s v="Winter"/>
    <x v="2"/>
    <x v="0"/>
    <s v="High"/>
    <x v="1"/>
  </r>
  <r>
    <x v="4"/>
    <n v="230"/>
    <x v="2"/>
    <x v="1"/>
    <s v="Room Temperature"/>
    <s v="Regular"/>
    <s v="Winter"/>
    <x v="2"/>
    <x v="1"/>
    <s v="Low"/>
    <x v="4"/>
  </r>
  <r>
    <x v="1"/>
    <n v="350"/>
    <x v="2"/>
    <x v="0"/>
    <s v="Refrigerated"/>
    <s v="Occasional"/>
    <s v="Summer"/>
    <x v="2"/>
    <x v="1"/>
    <s v="Moderate"/>
    <x v="0"/>
  </r>
  <r>
    <x v="2"/>
    <n v="261"/>
    <x v="0"/>
    <x v="5"/>
    <s v="Refrigerated"/>
    <s v="Regular"/>
    <s v="All Seasons"/>
    <x v="2"/>
    <x v="1"/>
    <s v="Moderate"/>
    <x v="16"/>
  </r>
  <r>
    <x v="3"/>
    <n v="247"/>
    <x v="0"/>
    <x v="21"/>
    <s v="Room Temperature"/>
    <s v="Regular"/>
    <s v="Winter"/>
    <x v="1"/>
    <x v="1"/>
    <s v="Moderate"/>
    <x v="18"/>
  </r>
  <r>
    <x v="3"/>
    <n v="380"/>
    <x v="0"/>
    <x v="13"/>
    <s v="Room Temperature"/>
    <s v="Regular"/>
    <s v="All Seasons"/>
    <x v="0"/>
    <x v="1"/>
    <s v="Moderate"/>
    <x v="9"/>
  </r>
  <r>
    <x v="3"/>
    <n v="350"/>
    <x v="0"/>
    <x v="0"/>
    <s v="Room Temperature"/>
    <s v="Regular"/>
    <s v="Winter"/>
    <x v="2"/>
    <x v="1"/>
    <s v="High"/>
    <x v="6"/>
  </r>
  <r>
    <x v="4"/>
    <n v="300"/>
    <x v="1"/>
    <x v="4"/>
    <s v="Room Temperature"/>
    <s v="Regular"/>
    <s v="Summer"/>
    <x v="2"/>
    <x v="1"/>
    <s v="Low"/>
    <x v="4"/>
  </r>
  <r>
    <x v="3"/>
    <n v="380"/>
    <x v="3"/>
    <x v="13"/>
    <s v="Room Temperature"/>
    <s v="Regular"/>
    <s v="Winter"/>
    <x v="0"/>
    <x v="1"/>
    <s v="Moderate"/>
    <x v="9"/>
  </r>
  <r>
    <x v="2"/>
    <n v="380"/>
    <x v="3"/>
    <x v="1"/>
    <s v="Room Temperature"/>
    <s v="Regular"/>
    <s v="Winter"/>
    <x v="2"/>
    <x v="1"/>
    <s v="High"/>
    <x v="6"/>
  </r>
  <r>
    <x v="1"/>
    <n v="300"/>
    <x v="3"/>
    <x v="4"/>
    <s v="Refrigerated"/>
    <s v="Regular"/>
    <s v="Winter"/>
    <x v="2"/>
    <x v="1"/>
    <s v="High"/>
    <x v="6"/>
  </r>
  <r>
    <x v="3"/>
    <n v="300"/>
    <x v="3"/>
    <x v="4"/>
    <s v="Room Temperature"/>
    <s v="Regular"/>
    <s v="All Seasons"/>
    <x v="0"/>
    <x v="1"/>
    <s v="Low"/>
    <x v="4"/>
  </r>
  <r>
    <x v="4"/>
    <n v="300"/>
    <x v="2"/>
    <x v="4"/>
    <s v="Room Temperature"/>
    <s v="Regular"/>
    <s v="All Seasons"/>
    <x v="1"/>
    <x v="2"/>
    <s v="Moderate"/>
    <x v="0"/>
  </r>
  <r>
    <x v="3"/>
    <n v="320"/>
    <x v="2"/>
    <x v="4"/>
    <s v="Room Temperature"/>
    <s v="Regular"/>
    <s v="All Seasons"/>
    <x v="1"/>
    <x v="1"/>
    <s v="Moderate"/>
    <x v="0"/>
  </r>
  <r>
    <x v="3"/>
    <n v="300"/>
    <x v="3"/>
    <x v="4"/>
    <s v="Room Temperature"/>
    <s v="Regular"/>
    <s v="All Seasons"/>
    <x v="0"/>
    <x v="0"/>
    <s v="Moderate"/>
    <x v="9"/>
  </r>
  <r>
    <x v="3"/>
    <n v="280"/>
    <x v="3"/>
    <x v="5"/>
    <s v="Room Temperature"/>
    <s v="Regular"/>
    <s v="Winter"/>
    <x v="1"/>
    <x v="2"/>
    <s v="Moderate"/>
    <x v="10"/>
  </r>
  <r>
    <x v="3"/>
    <n v="208"/>
    <x v="0"/>
    <x v="8"/>
    <s v="Room Temperature"/>
    <s v="Regular"/>
    <s v="All Seasons"/>
    <x v="2"/>
    <x v="0"/>
    <s v="Moderate"/>
    <x v="11"/>
  </r>
  <r>
    <x v="3"/>
    <n v="320"/>
    <x v="2"/>
    <x v="4"/>
    <s v="Room Temperature"/>
    <s v="Occasional"/>
    <s v="All Seasons"/>
    <x v="2"/>
    <x v="1"/>
    <s v="High"/>
    <x v="6"/>
  </r>
  <r>
    <x v="3"/>
    <n v="300"/>
    <x v="3"/>
    <x v="4"/>
    <s v="Room Temperature"/>
    <s v="Regular"/>
    <s v="Summer"/>
    <x v="2"/>
    <x v="1"/>
    <s v="High"/>
    <x v="1"/>
  </r>
  <r>
    <x v="4"/>
    <n v="240"/>
    <x v="3"/>
    <x v="0"/>
    <s v="Room Temperature"/>
    <s v="Regular"/>
    <s v="All Seasons"/>
    <x v="2"/>
    <x v="1"/>
    <s v="Moderate"/>
    <x v="9"/>
  </r>
  <r>
    <x v="0"/>
    <n v="250"/>
    <x v="0"/>
    <x v="1"/>
    <s v="Refrigerated"/>
    <s v="Regular"/>
    <s v="Summer"/>
    <x v="0"/>
    <x v="0"/>
    <s v="High"/>
    <x v="1"/>
  </r>
  <r>
    <x v="0"/>
    <n v="430"/>
    <x v="0"/>
    <x v="27"/>
    <s v="Room Temperature"/>
    <s v="Regular"/>
    <s v="Winter"/>
    <x v="0"/>
    <x v="0"/>
    <s v="Low"/>
    <x v="17"/>
  </r>
  <r>
    <x v="2"/>
    <n v="350"/>
    <x v="3"/>
    <x v="0"/>
    <s v="Refrigerated"/>
    <s v="Regular"/>
    <s v="All Seasons"/>
    <x v="2"/>
    <x v="1"/>
    <s v="Moderate"/>
    <x v="0"/>
  </r>
  <r>
    <x v="3"/>
    <n v="300"/>
    <x v="3"/>
    <x v="4"/>
    <s v="Room Temperature"/>
    <s v="Regular"/>
    <s v="Summer"/>
    <x v="2"/>
    <x v="1"/>
    <s v="High"/>
    <x v="1"/>
  </r>
  <r>
    <x v="4"/>
    <n v="220"/>
    <x v="3"/>
    <x v="7"/>
    <s v="Room Temperature"/>
    <s v="Regular"/>
    <s v="Winter"/>
    <x v="1"/>
    <x v="1"/>
    <s v="Moderate"/>
    <x v="10"/>
  </r>
  <r>
    <x v="3"/>
    <n v="280"/>
    <x v="3"/>
    <x v="13"/>
    <s v="Room Temperature"/>
    <s v="Regular"/>
    <s v="All Seasons"/>
    <x v="2"/>
    <x v="1"/>
    <s v="Low"/>
    <x v="10"/>
  </r>
  <r>
    <x v="3"/>
    <n v="350"/>
    <x v="3"/>
    <x v="0"/>
    <s v="Room Temperature"/>
    <s v="Regular"/>
    <s v="All Seasons"/>
    <x v="2"/>
    <x v="1"/>
    <s v="Moderate"/>
    <x v="0"/>
  </r>
  <r>
    <x v="4"/>
    <n v="350"/>
    <x v="3"/>
    <x v="0"/>
    <s v="Room Temperature"/>
    <s v="Regular"/>
    <s v="All Seasons"/>
    <x v="2"/>
    <x v="2"/>
    <s v="Moderate"/>
    <x v="0"/>
  </r>
  <r>
    <x v="2"/>
    <n v="320"/>
    <x v="2"/>
    <x v="4"/>
    <s v="Refrigerated"/>
    <s v="Regular"/>
    <s v="Summer"/>
    <x v="0"/>
    <x v="2"/>
    <s v="High"/>
    <x v="6"/>
  </r>
  <r>
    <x v="0"/>
    <n v="300"/>
    <x v="2"/>
    <x v="4"/>
    <s v="Refrigerated"/>
    <s v="Regular"/>
    <s v="Winter"/>
    <x v="1"/>
    <x v="1"/>
    <s v="Low"/>
    <x v="10"/>
  </r>
  <r>
    <x v="0"/>
    <n v="380"/>
    <x v="2"/>
    <x v="13"/>
    <s v="Refrigerated"/>
    <s v="Occasional"/>
    <s v="Winter"/>
    <x v="0"/>
    <x v="1"/>
    <s v="Moderate"/>
    <x v="9"/>
  </r>
  <r>
    <x v="0"/>
    <n v="300"/>
    <x v="0"/>
    <x v="4"/>
    <s v="Refrigerated"/>
    <s v="Occasional"/>
    <s v="Winter"/>
    <x v="1"/>
    <x v="1"/>
    <s v="Low"/>
    <x v="4"/>
  </r>
  <r>
    <x v="0"/>
    <n v="250"/>
    <x v="2"/>
    <x v="5"/>
    <s v="Refrigerated"/>
    <s v="Regular"/>
    <s v="Winter"/>
    <x v="2"/>
    <x v="0"/>
    <s v="Moderate"/>
    <x v="0"/>
  </r>
  <r>
    <x v="2"/>
    <n v="380"/>
    <x v="0"/>
    <x v="1"/>
    <s v="Refrigerated"/>
    <s v="Regular"/>
    <s v="Summer"/>
    <x v="2"/>
    <x v="0"/>
    <s v="High"/>
    <x v="6"/>
  </r>
  <r>
    <x v="0"/>
    <n v="280"/>
    <x v="0"/>
    <x v="5"/>
    <s v="Refrigerated"/>
    <s v="Regular"/>
    <s v="Summer"/>
    <x v="2"/>
    <x v="1"/>
    <s v="Low"/>
    <x v="0"/>
  </r>
  <r>
    <x v="0"/>
    <n v="350"/>
    <x v="0"/>
    <x v="0"/>
    <s v="Refrigerated"/>
    <s v="Regular"/>
    <s v="Summer"/>
    <x v="2"/>
    <x v="1"/>
    <s v="High"/>
    <x v="5"/>
  </r>
  <r>
    <x v="0"/>
    <n v="320"/>
    <x v="2"/>
    <x v="4"/>
    <s v="Refrigerated"/>
    <s v="Regular"/>
    <s v="All Seasons"/>
    <x v="2"/>
    <x v="0"/>
    <s v="High"/>
    <x v="6"/>
  </r>
  <r>
    <x v="0"/>
    <n v="380"/>
    <x v="0"/>
    <x v="13"/>
    <s v="Refrigerated"/>
    <s v="Regular"/>
    <s v="Winter"/>
    <x v="0"/>
    <x v="0"/>
    <s v="Moderate"/>
    <x v="9"/>
  </r>
  <r>
    <x v="0"/>
    <n v="250"/>
    <x v="0"/>
    <x v="5"/>
    <s v="Refrigerated"/>
    <s v="Regular"/>
    <s v="Winter"/>
    <x v="1"/>
    <x v="0"/>
    <s v="High"/>
    <x v="9"/>
  </r>
  <r>
    <x v="0"/>
    <n v="280"/>
    <x v="2"/>
    <x v="5"/>
    <s v="Refrigerated"/>
    <s v="Occasional"/>
    <s v="Summer"/>
    <x v="1"/>
    <x v="2"/>
    <s v="Low"/>
    <x v="4"/>
  </r>
  <r>
    <x v="0"/>
    <n v="429"/>
    <x v="1"/>
    <x v="28"/>
    <s v="Refrigerated"/>
    <s v="Regular"/>
    <s v="Winter"/>
    <x v="2"/>
    <x v="0"/>
    <s v="Low"/>
    <x v="24"/>
  </r>
  <r>
    <x v="4"/>
    <n v="320"/>
    <x v="2"/>
    <x v="4"/>
    <s v="Room Temperature"/>
    <s v="Regular"/>
    <s v="Summer"/>
    <x v="0"/>
    <x v="2"/>
    <s v="High"/>
    <x v="9"/>
  </r>
  <r>
    <x v="0"/>
    <n v="400"/>
    <x v="2"/>
    <x v="1"/>
    <s v="Refrigerated"/>
    <s v="Occasional"/>
    <s v="Summer"/>
    <x v="2"/>
    <x v="1"/>
    <s v="High"/>
    <x v="12"/>
  </r>
  <r>
    <x v="2"/>
    <n v="400"/>
    <x v="2"/>
    <x v="0"/>
    <s v="Room Temperature"/>
    <s v="Regular"/>
    <s v="All Seasons"/>
    <x v="0"/>
    <x v="0"/>
    <s v="Moderate"/>
    <x v="9"/>
  </r>
  <r>
    <x v="0"/>
    <n v="208"/>
    <x v="0"/>
    <x v="8"/>
    <s v="Refrigerated"/>
    <s v="Regular"/>
    <s v="Winter"/>
    <x v="2"/>
    <x v="0"/>
    <s v="Moderate"/>
    <x v="11"/>
  </r>
  <r>
    <x v="2"/>
    <n v="320"/>
    <x v="3"/>
    <x v="4"/>
    <s v="Room Temperature"/>
    <s v="Regular"/>
    <s v="Summer"/>
    <x v="0"/>
    <x v="2"/>
    <s v="High"/>
    <x v="9"/>
  </r>
  <r>
    <x v="1"/>
    <n v="350"/>
    <x v="2"/>
    <x v="0"/>
    <s v="Refrigerated"/>
    <s v="Occasional"/>
    <s v="Summer"/>
    <x v="1"/>
    <x v="1"/>
    <s v="Low"/>
    <x v="4"/>
  </r>
  <r>
    <x v="1"/>
    <n v="280"/>
    <x v="0"/>
    <x v="5"/>
    <s v="Refrigerated"/>
    <s v="Regular"/>
    <s v="Winter"/>
    <x v="2"/>
    <x v="0"/>
    <s v="Low"/>
    <x v="0"/>
  </r>
  <r>
    <x v="0"/>
    <n v="350"/>
    <x v="2"/>
    <x v="0"/>
    <s v="Refrigerated"/>
    <s v="Regular"/>
    <s v="Summer"/>
    <x v="2"/>
    <x v="1"/>
    <s v="Moderate"/>
    <x v="0"/>
  </r>
  <r>
    <x v="2"/>
    <n v="300"/>
    <x v="2"/>
    <x v="0"/>
    <s v="Room Temperature"/>
    <s v="Regular"/>
    <s v="All Seasons"/>
    <x v="1"/>
    <x v="2"/>
    <s v="High"/>
    <x v="6"/>
  </r>
  <r>
    <x v="2"/>
    <n v="275"/>
    <x v="2"/>
    <x v="16"/>
    <s v="Room Temperature"/>
    <s v="Regular"/>
    <s v="Winter"/>
    <x v="1"/>
    <x v="2"/>
    <s v="Low"/>
    <x v="18"/>
  </r>
  <r>
    <x v="2"/>
    <n v="220"/>
    <x v="1"/>
    <x v="0"/>
    <s v="Room Temperature"/>
    <s v="Regular"/>
    <s v="Summer"/>
    <x v="1"/>
    <x v="2"/>
    <s v="Low"/>
    <x v="4"/>
  </r>
  <r>
    <x v="3"/>
    <n v="400"/>
    <x v="2"/>
    <x v="1"/>
    <s v="Room Temperature"/>
    <s v="Regular"/>
    <s v="Summer"/>
    <x v="0"/>
    <x v="2"/>
    <s v="High"/>
    <x v="9"/>
  </r>
  <r>
    <x v="1"/>
    <n v="302"/>
    <x v="3"/>
    <x v="2"/>
    <s v="Refrigerated"/>
    <s v="Regular"/>
    <s v="Winter"/>
    <x v="0"/>
    <x v="1"/>
    <s v="Low"/>
    <x v="2"/>
  </r>
  <r>
    <x v="3"/>
    <n v="320"/>
    <x v="0"/>
    <x v="4"/>
    <s v="Room Temperature"/>
    <s v="Regular"/>
    <s v="All Seasons"/>
    <x v="0"/>
    <x v="0"/>
    <s v="High"/>
    <x v="5"/>
  </r>
  <r>
    <x v="0"/>
    <n v="397"/>
    <x v="2"/>
    <x v="14"/>
    <s v="Room Temperature"/>
    <s v="Regular"/>
    <s v="Winter"/>
    <x v="2"/>
    <x v="1"/>
    <s v="Moderate"/>
    <x v="15"/>
  </r>
  <r>
    <x v="1"/>
    <n v="320"/>
    <x v="3"/>
    <x v="4"/>
    <s v="Refrigerated"/>
    <s v="Regular"/>
    <s v="All Seasons"/>
    <x v="0"/>
    <x v="2"/>
    <s v="High"/>
    <x v="9"/>
  </r>
  <r>
    <x v="0"/>
    <n v="300"/>
    <x v="3"/>
    <x v="4"/>
    <s v="Room Temperature"/>
    <s v="Regular"/>
    <s v="Winter"/>
    <x v="1"/>
    <x v="1"/>
    <s v="Low"/>
    <x v="10"/>
  </r>
  <r>
    <x v="4"/>
    <n v="300"/>
    <x v="0"/>
    <x v="4"/>
    <s v="Room Temperature"/>
    <s v="Regular"/>
    <s v="Winter"/>
    <x v="1"/>
    <x v="0"/>
    <s v="Low"/>
    <x v="4"/>
  </r>
  <r>
    <x v="2"/>
    <n v="300"/>
    <x v="2"/>
    <x v="4"/>
    <s v="Refrigerated"/>
    <s v="Occasional"/>
    <s v="All Seasons"/>
    <x v="2"/>
    <x v="1"/>
    <s v="Low"/>
    <x v="4"/>
  </r>
  <r>
    <x v="3"/>
    <n v="320"/>
    <x v="1"/>
    <x v="4"/>
    <s v="Room Temperature"/>
    <s v="Regular"/>
    <s v="Winter"/>
    <x v="1"/>
    <x v="0"/>
    <s v="Moderate"/>
    <x v="10"/>
  </r>
  <r>
    <x v="0"/>
    <n v="230"/>
    <x v="1"/>
    <x v="1"/>
    <s v="Room Temperature"/>
    <s v="Regular"/>
    <s v="Winter"/>
    <x v="2"/>
    <x v="1"/>
    <s v="Moderate"/>
    <x v="9"/>
  </r>
  <r>
    <x v="0"/>
    <n v="320"/>
    <x v="3"/>
    <x v="4"/>
    <s v="Refrigerated"/>
    <s v="Regular"/>
    <s v="Summer"/>
    <x v="2"/>
    <x v="1"/>
    <s v="High"/>
    <x v="6"/>
  </r>
  <r>
    <x v="0"/>
    <n v="280"/>
    <x v="2"/>
    <x v="5"/>
    <s v="Refrigerated"/>
    <s v="Occasional"/>
    <s v="All Seasons"/>
    <x v="1"/>
    <x v="2"/>
    <s v="Low"/>
    <x v="4"/>
  </r>
  <r>
    <x v="2"/>
    <n v="280"/>
    <x v="2"/>
    <x v="5"/>
    <s v="Refrigerated"/>
    <s v="Occasional"/>
    <s v="Summer"/>
    <x v="1"/>
    <x v="1"/>
    <s v="Low"/>
    <x v="4"/>
  </r>
  <r>
    <x v="0"/>
    <n v="320"/>
    <x v="2"/>
    <x v="4"/>
    <s v="Refrigerated"/>
    <s v="Regular"/>
    <s v="Summer"/>
    <x v="2"/>
    <x v="1"/>
    <s v="High"/>
    <x v="6"/>
  </r>
  <r>
    <x v="0"/>
    <n v="300"/>
    <x v="1"/>
    <x v="4"/>
    <s v="Refrigerated"/>
    <s v="Regular"/>
    <s v="Winter"/>
    <x v="2"/>
    <x v="1"/>
    <s v="High"/>
    <x v="6"/>
  </r>
  <r>
    <x v="2"/>
    <n v="280"/>
    <x v="2"/>
    <x v="5"/>
    <s v="Room Temperature"/>
    <s v="Regular"/>
    <s v="Summer"/>
    <x v="2"/>
    <x v="0"/>
    <s v="Low"/>
    <x v="0"/>
  </r>
  <r>
    <x v="0"/>
    <n v="400"/>
    <x v="1"/>
    <x v="1"/>
    <s v="Refrigerated"/>
    <s v="Occasional"/>
    <s v="All Seasons"/>
    <x v="2"/>
    <x v="1"/>
    <s v="High"/>
    <x v="5"/>
  </r>
  <r>
    <x v="0"/>
    <n v="250"/>
    <x v="3"/>
    <x v="5"/>
    <s v="Refrigerated"/>
    <s v="Regular"/>
    <s v="Summer"/>
    <x v="1"/>
    <x v="1"/>
    <s v="Moderate"/>
    <x v="4"/>
  </r>
  <r>
    <x v="3"/>
    <n v="400"/>
    <x v="0"/>
    <x v="1"/>
    <s v="Room Temperature"/>
    <s v="Regular"/>
    <s v="Summer"/>
    <x v="2"/>
    <x v="0"/>
    <s v="High"/>
    <x v="12"/>
  </r>
  <r>
    <x v="3"/>
    <n v="342"/>
    <x v="0"/>
    <x v="15"/>
    <s v="Room Temperature"/>
    <s v="Regular"/>
    <s v="Summer"/>
    <x v="1"/>
    <x v="0"/>
    <s v="Moderate"/>
    <x v="17"/>
  </r>
  <r>
    <x v="1"/>
    <n v="350"/>
    <x v="1"/>
    <x v="0"/>
    <s v="Refrigerated"/>
    <s v="Regular"/>
    <s v="Summer"/>
    <x v="2"/>
    <x v="1"/>
    <s v="Moderate"/>
    <x v="0"/>
  </r>
  <r>
    <x v="2"/>
    <n v="250"/>
    <x v="2"/>
    <x v="5"/>
    <s v="Refrigerated"/>
    <s v="Regular"/>
    <s v="Winter"/>
    <x v="2"/>
    <x v="0"/>
    <s v="Moderate"/>
    <x v="4"/>
  </r>
  <r>
    <x v="3"/>
    <n v="320"/>
    <x v="1"/>
    <x v="13"/>
    <s v="Room Temperature"/>
    <s v="Regular"/>
    <s v="Summer"/>
    <x v="0"/>
    <x v="1"/>
    <s v="High"/>
    <x v="1"/>
  </r>
  <r>
    <x v="1"/>
    <n v="320"/>
    <x v="0"/>
    <x v="4"/>
    <s v="Room Temperature"/>
    <s v="Regular"/>
    <s v="Winter"/>
    <x v="0"/>
    <x v="0"/>
    <s v="Moderate"/>
    <x v="0"/>
  </r>
  <r>
    <x v="2"/>
    <n v="400"/>
    <x v="1"/>
    <x v="1"/>
    <s v="Room Temperature"/>
    <s v="Regular"/>
    <s v="Summer"/>
    <x v="2"/>
    <x v="0"/>
    <s v="High"/>
    <x v="12"/>
  </r>
  <r>
    <x v="2"/>
    <n v="320"/>
    <x v="0"/>
    <x v="4"/>
    <s v="Room Temperature"/>
    <s v="Regular"/>
    <s v="Winter"/>
    <x v="1"/>
    <x v="0"/>
    <s v="Moderate"/>
    <x v="4"/>
  </r>
  <r>
    <x v="0"/>
    <n v="250"/>
    <x v="3"/>
    <x v="13"/>
    <s v="Room Temperature"/>
    <s v="Regular"/>
    <s v="Winter"/>
    <x v="1"/>
    <x v="2"/>
    <s v="Low"/>
    <x v="4"/>
  </r>
  <r>
    <x v="3"/>
    <n v="350"/>
    <x v="0"/>
    <x v="0"/>
    <s v="Room Temperature"/>
    <s v="Regular"/>
    <s v="Winter"/>
    <x v="1"/>
    <x v="0"/>
    <s v="Low"/>
    <x v="4"/>
  </r>
  <r>
    <x v="1"/>
    <n v="400"/>
    <x v="0"/>
    <x v="1"/>
    <s v="Refrigerated"/>
    <s v="Regular"/>
    <s v="Winter"/>
    <x v="2"/>
    <x v="0"/>
    <s v="High"/>
    <x v="5"/>
  </r>
  <r>
    <x v="0"/>
    <n v="250"/>
    <x v="3"/>
    <x v="5"/>
    <s v="Room Temperature"/>
    <s v="Regular"/>
    <s v="Summer"/>
    <x v="0"/>
    <x v="2"/>
    <s v="Moderate"/>
    <x v="4"/>
  </r>
  <r>
    <x v="1"/>
    <n v="434"/>
    <x v="2"/>
    <x v="11"/>
    <s v="Room Temperature"/>
    <s v="Regular"/>
    <s v="Winter"/>
    <x v="2"/>
    <x v="0"/>
    <s v="Low"/>
    <x v="14"/>
  </r>
  <r>
    <x v="1"/>
    <n v="350"/>
    <x v="1"/>
    <x v="0"/>
    <s v="Refrigerated"/>
    <s v="Regular"/>
    <s v="Winter"/>
    <x v="2"/>
    <x v="1"/>
    <s v="High"/>
    <x v="5"/>
  </r>
  <r>
    <x v="1"/>
    <n v="400"/>
    <x v="1"/>
    <x v="1"/>
    <s v="Refrigerated"/>
    <s v="Regular"/>
    <s v="Summer"/>
    <x v="2"/>
    <x v="1"/>
    <s v="High"/>
    <x v="12"/>
  </r>
  <r>
    <x v="3"/>
    <n v="280"/>
    <x v="2"/>
    <x v="5"/>
    <s v="Room Temperature"/>
    <s v="Regular"/>
    <s v="Summer"/>
    <x v="1"/>
    <x v="0"/>
    <s v="Moderate"/>
    <x v="10"/>
  </r>
  <r>
    <x v="2"/>
    <n v="250"/>
    <x v="3"/>
    <x v="5"/>
    <s v="Refrigerated"/>
    <s v="Regular"/>
    <s v="All Seasons"/>
    <x v="0"/>
    <x v="1"/>
    <s v="Moderate"/>
    <x v="4"/>
  </r>
  <r>
    <x v="3"/>
    <n v="300"/>
    <x v="2"/>
    <x v="4"/>
    <s v="Room Temperature"/>
    <s v="Regular"/>
    <s v="Summer"/>
    <x v="2"/>
    <x v="1"/>
    <s v="High"/>
    <x v="1"/>
  </r>
  <r>
    <x v="1"/>
    <n v="250"/>
    <x v="0"/>
    <x v="5"/>
    <s v="Refrigerated"/>
    <s v="Occasional"/>
    <s v="Summer"/>
    <x v="1"/>
    <x v="1"/>
    <s v="Moderate"/>
    <x v="4"/>
  </r>
  <r>
    <x v="3"/>
    <n v="300"/>
    <x v="1"/>
    <x v="4"/>
    <s v="Room Temperature"/>
    <s v="Regular"/>
    <s v="Winter"/>
    <x v="1"/>
    <x v="1"/>
    <s v="Moderate"/>
    <x v="0"/>
  </r>
  <r>
    <x v="1"/>
    <n v="300"/>
    <x v="2"/>
    <x v="4"/>
    <s v="Refrigerated"/>
    <s v="Occasional"/>
    <s v="Summer"/>
    <x v="1"/>
    <x v="1"/>
    <s v="Moderate"/>
    <x v="0"/>
  </r>
  <r>
    <x v="4"/>
    <n v="280"/>
    <x v="3"/>
    <x v="5"/>
    <s v="Room Temperature"/>
    <s v="Regular"/>
    <s v="Winter"/>
    <x v="0"/>
    <x v="0"/>
    <s v="Low"/>
    <x v="4"/>
  </r>
  <r>
    <x v="3"/>
    <n v="432"/>
    <x v="2"/>
    <x v="27"/>
    <s v="Room Temperature"/>
    <s v="Regular"/>
    <s v="Winter"/>
    <x v="2"/>
    <x v="1"/>
    <s v="Low"/>
    <x v="16"/>
  </r>
  <r>
    <x v="1"/>
    <n v="300"/>
    <x v="3"/>
    <x v="4"/>
    <s v="Room Temperature"/>
    <s v="Regular"/>
    <s v="Summer"/>
    <x v="1"/>
    <x v="2"/>
    <s v="Low"/>
    <x v="4"/>
  </r>
  <r>
    <x v="4"/>
    <n v="300"/>
    <x v="2"/>
    <x v="4"/>
    <s v="Room Temperature"/>
    <s v="Regular"/>
    <s v="Winter"/>
    <x v="2"/>
    <x v="2"/>
    <s v="High"/>
    <x v="1"/>
  </r>
  <r>
    <x v="4"/>
    <n v="320"/>
    <x v="0"/>
    <x v="13"/>
    <s v="Room Temperature"/>
    <s v="Regular"/>
    <s v="All Seasons"/>
    <x v="0"/>
    <x v="1"/>
    <s v="High"/>
    <x v="1"/>
  </r>
  <r>
    <x v="1"/>
    <n v="320"/>
    <x v="3"/>
    <x v="4"/>
    <s v="Refrigerated"/>
    <s v="Regular"/>
    <s v="Winter"/>
    <x v="2"/>
    <x v="0"/>
    <s v="High"/>
    <x v="6"/>
  </r>
  <r>
    <x v="4"/>
    <n v="300"/>
    <x v="0"/>
    <x v="4"/>
    <s v="Room Temperature"/>
    <s v="Regular"/>
    <s v="Winter"/>
    <x v="1"/>
    <x v="0"/>
    <s v="Moderate"/>
    <x v="10"/>
  </r>
  <r>
    <x v="3"/>
    <n v="400"/>
    <x v="0"/>
    <x v="1"/>
    <s v="Room Temperature"/>
    <s v="Regular"/>
    <s v="Summer"/>
    <x v="2"/>
    <x v="1"/>
    <s v="High"/>
    <x v="1"/>
  </r>
  <r>
    <x v="0"/>
    <n v="350"/>
    <x v="3"/>
    <x v="0"/>
    <s v="Refrigerated"/>
    <s v="Regular"/>
    <s v="Summer"/>
    <x v="2"/>
    <x v="1"/>
    <s v="Moderate"/>
    <x v="0"/>
  </r>
  <r>
    <x v="3"/>
    <n v="320"/>
    <x v="0"/>
    <x v="4"/>
    <s v="Room Temperature"/>
    <s v="Regular"/>
    <s v="Summer"/>
    <x v="1"/>
    <x v="1"/>
    <s v="Moderate"/>
    <x v="0"/>
  </r>
  <r>
    <x v="0"/>
    <n v="220"/>
    <x v="3"/>
    <x v="7"/>
    <s v="Room Temperature"/>
    <s v="Occasional"/>
    <s v="Winter"/>
    <x v="1"/>
    <x v="2"/>
    <s v="Moderate"/>
    <x v="10"/>
  </r>
  <r>
    <x v="4"/>
    <n v="275"/>
    <x v="2"/>
    <x v="16"/>
    <s v="Room Temperature"/>
    <s v="Regular"/>
    <s v="All Seasons"/>
    <x v="1"/>
    <x v="1"/>
    <s v="Low"/>
    <x v="18"/>
  </r>
  <r>
    <x v="1"/>
    <n v="350"/>
    <x v="2"/>
    <x v="0"/>
    <s v="Room Temperature"/>
    <s v="Regular"/>
    <s v="Winter"/>
    <x v="2"/>
    <x v="1"/>
    <s v="Moderate"/>
    <x v="0"/>
  </r>
  <r>
    <x v="4"/>
    <n v="320"/>
    <x v="1"/>
    <x v="4"/>
    <s v="Room Temperature"/>
    <s v="Regular"/>
    <s v="Winter"/>
    <x v="1"/>
    <x v="1"/>
    <s v="Moderate"/>
    <x v="0"/>
  </r>
  <r>
    <x v="2"/>
    <n v="380"/>
    <x v="2"/>
    <x v="1"/>
    <s v="Room Temperature"/>
    <s v="Regular"/>
    <s v="All Seasons"/>
    <x v="2"/>
    <x v="1"/>
    <s v="High"/>
    <x v="6"/>
  </r>
  <r>
    <x v="4"/>
    <n v="400"/>
    <x v="1"/>
    <x v="1"/>
    <s v="Room Temperature"/>
    <s v="Regular"/>
    <s v="Winter"/>
    <x v="1"/>
    <x v="1"/>
    <s v="High"/>
    <x v="1"/>
  </r>
  <r>
    <x v="1"/>
    <n v="300"/>
    <x v="3"/>
    <x v="4"/>
    <s v="Refrigerated"/>
    <s v="Regular"/>
    <s v="Summer"/>
    <x v="1"/>
    <x v="2"/>
    <s v="Moderate"/>
    <x v="0"/>
  </r>
  <r>
    <x v="3"/>
    <n v="275"/>
    <x v="1"/>
    <x v="16"/>
    <s v="Room Temperature"/>
    <s v="Regular"/>
    <s v="All Seasons"/>
    <x v="1"/>
    <x v="1"/>
    <s v="Low"/>
    <x v="18"/>
  </r>
  <r>
    <x v="3"/>
    <n v="400"/>
    <x v="0"/>
    <x v="5"/>
    <s v="Room Temperature"/>
    <s v="Regular"/>
    <s v="Summer"/>
    <x v="2"/>
    <x v="1"/>
    <s v="High"/>
    <x v="6"/>
  </r>
  <r>
    <x v="0"/>
    <n v="250"/>
    <x v="3"/>
    <x v="5"/>
    <s v="Refrigerated"/>
    <s v="Regular"/>
    <s v="Winter"/>
    <x v="2"/>
    <x v="1"/>
    <s v="Moderate"/>
    <x v="0"/>
  </r>
  <r>
    <x v="3"/>
    <n v="434"/>
    <x v="2"/>
    <x v="11"/>
    <s v="Room Temperature"/>
    <s v="Occasional"/>
    <s v="Summer"/>
    <x v="2"/>
    <x v="1"/>
    <s v="Low"/>
    <x v="14"/>
  </r>
  <r>
    <x v="3"/>
    <n v="320"/>
    <x v="3"/>
    <x v="4"/>
    <s v="Room Temperature"/>
    <s v="Regular"/>
    <s v="All Seasons"/>
    <x v="0"/>
    <x v="2"/>
    <s v="High"/>
    <x v="9"/>
  </r>
  <r>
    <x v="3"/>
    <n v="400"/>
    <x v="0"/>
    <x v="1"/>
    <s v="Room Temperature"/>
    <s v="Regular"/>
    <s v="All Seasons"/>
    <x v="2"/>
    <x v="0"/>
    <s v="Low"/>
    <x v="0"/>
  </r>
  <r>
    <x v="2"/>
    <n v="220"/>
    <x v="3"/>
    <x v="7"/>
    <s v="Room Temperature"/>
    <s v="Regular"/>
    <s v="Summer"/>
    <x v="1"/>
    <x v="1"/>
    <s v="Moderate"/>
    <x v="10"/>
  </r>
  <r>
    <x v="3"/>
    <n v="280"/>
    <x v="3"/>
    <x v="5"/>
    <s v="Room Temperature"/>
    <s v="Regular"/>
    <s v="Summer"/>
    <x v="1"/>
    <x v="1"/>
    <s v="Low"/>
    <x v="4"/>
  </r>
  <r>
    <x v="3"/>
    <n v="300"/>
    <x v="2"/>
    <x v="4"/>
    <s v="Room Temperature"/>
    <s v="Regular"/>
    <s v="Winter"/>
    <x v="2"/>
    <x v="1"/>
    <s v="Moderate"/>
    <x v="10"/>
  </r>
  <r>
    <x v="3"/>
    <n v="220"/>
    <x v="0"/>
    <x v="7"/>
    <s v="Room Temperature"/>
    <s v="Occasional"/>
    <s v="Summer"/>
    <x v="1"/>
    <x v="1"/>
    <s v="Moderate"/>
    <x v="10"/>
  </r>
  <r>
    <x v="2"/>
    <n v="280"/>
    <x v="3"/>
    <x v="5"/>
    <s v="Room Temperature"/>
    <s v="Regular"/>
    <s v="All Seasons"/>
    <x v="1"/>
    <x v="2"/>
    <s v="Moderate"/>
    <x v="10"/>
  </r>
  <r>
    <x v="4"/>
    <n v="261"/>
    <x v="2"/>
    <x v="5"/>
    <s v="Room Temperature"/>
    <s v="Regular"/>
    <s v="Winter"/>
    <x v="2"/>
    <x v="1"/>
    <s v="Moderate"/>
    <x v="16"/>
  </r>
  <r>
    <x v="4"/>
    <n v="275"/>
    <x v="3"/>
    <x v="16"/>
    <s v="Room Temperature"/>
    <s v="Regular"/>
    <s v="Summer"/>
    <x v="1"/>
    <x v="1"/>
    <s v="Low"/>
    <x v="18"/>
  </r>
  <r>
    <x v="4"/>
    <n v="400"/>
    <x v="0"/>
    <x v="1"/>
    <s v="Room Temperature"/>
    <s v="Occasional"/>
    <s v="Summer"/>
    <x v="2"/>
    <x v="1"/>
    <s v="High"/>
    <x v="12"/>
  </r>
  <r>
    <x v="1"/>
    <n v="380"/>
    <x v="3"/>
    <x v="13"/>
    <s v="Room Temperature"/>
    <s v="Regular"/>
    <s v="All Seasons"/>
    <x v="0"/>
    <x v="1"/>
    <s v="Moderate"/>
    <x v="9"/>
  </r>
  <r>
    <x v="4"/>
    <n v="280"/>
    <x v="1"/>
    <x v="5"/>
    <s v="Room Temperature"/>
    <s v="Regular"/>
    <s v="All Seasons"/>
    <x v="1"/>
    <x v="1"/>
    <s v="Moderate"/>
    <x v="4"/>
  </r>
  <r>
    <x v="3"/>
    <n v="400"/>
    <x v="3"/>
    <x v="1"/>
    <s v="Room Temperature"/>
    <s v="Regular"/>
    <s v="All Seasons"/>
    <x v="1"/>
    <x v="1"/>
    <s v="High"/>
    <x v="1"/>
  </r>
  <r>
    <x v="4"/>
    <n v="220"/>
    <x v="0"/>
    <x v="7"/>
    <s v="Room Temperature"/>
    <s v="Regular"/>
    <s v="All Seasons"/>
    <x v="1"/>
    <x v="1"/>
    <s v="Moderate"/>
    <x v="10"/>
  </r>
  <r>
    <x v="2"/>
    <n v="350"/>
    <x v="3"/>
    <x v="0"/>
    <s v="Room Temperature"/>
    <s v="Regular"/>
    <s v="All Seasons"/>
    <x v="2"/>
    <x v="2"/>
    <s v="Moderate"/>
    <x v="10"/>
  </r>
  <r>
    <x v="4"/>
    <n v="350"/>
    <x v="1"/>
    <x v="0"/>
    <s v="Room Temperature"/>
    <s v="Regular"/>
    <s v="All Seasons"/>
    <x v="2"/>
    <x v="1"/>
    <s v="Moderate"/>
    <x v="0"/>
  </r>
  <r>
    <x v="4"/>
    <n v="220"/>
    <x v="3"/>
    <x v="7"/>
    <s v="Room Temperature"/>
    <s v="Regular"/>
    <s v="All Seasons"/>
    <x v="1"/>
    <x v="1"/>
    <s v="Moderate"/>
    <x v="10"/>
  </r>
  <r>
    <x v="3"/>
    <n v="220"/>
    <x v="3"/>
    <x v="0"/>
    <s v="Room Temperature"/>
    <s v="Regular"/>
    <s v="All Seasons"/>
    <x v="1"/>
    <x v="2"/>
    <s v="Low"/>
    <x v="4"/>
  </r>
  <r>
    <x v="3"/>
    <n v="220"/>
    <x v="3"/>
    <x v="7"/>
    <s v="Room Temperature"/>
    <s v="Regular"/>
    <s v="Winter"/>
    <x v="1"/>
    <x v="2"/>
    <s v="Moderate"/>
    <x v="10"/>
  </r>
  <r>
    <x v="0"/>
    <n v="208"/>
    <x v="3"/>
    <x v="8"/>
    <s v="Room Temperature"/>
    <s v="Regular"/>
    <s v="Summer"/>
    <x v="2"/>
    <x v="1"/>
    <s v="Moderate"/>
    <x v="11"/>
  </r>
  <r>
    <x v="4"/>
    <n v="250"/>
    <x v="2"/>
    <x v="5"/>
    <s v="Room Temperature"/>
    <s v="Regular"/>
    <s v="All Seasons"/>
    <x v="2"/>
    <x v="1"/>
    <s v="High"/>
    <x v="25"/>
  </r>
  <r>
    <x v="4"/>
    <n v="280"/>
    <x v="3"/>
    <x v="5"/>
    <s v="Room Temperature"/>
    <s v="Regular"/>
    <s v="All Seasons"/>
    <x v="1"/>
    <x v="2"/>
    <s v="Low"/>
    <x v="4"/>
  </r>
  <r>
    <x v="4"/>
    <n v="350"/>
    <x v="1"/>
    <x v="0"/>
    <s v="Room Temperature"/>
    <s v="Regular"/>
    <s v="All Seasons"/>
    <x v="2"/>
    <x v="1"/>
    <s v="High"/>
    <x v="5"/>
  </r>
  <r>
    <x v="3"/>
    <n v="250"/>
    <x v="3"/>
    <x v="5"/>
    <s v="Room Temperature"/>
    <s v="Regular"/>
    <s v="Winter"/>
    <x v="2"/>
    <x v="1"/>
    <s v="High"/>
    <x v="1"/>
  </r>
  <r>
    <x v="4"/>
    <n v="400"/>
    <x v="0"/>
    <x v="1"/>
    <s v="Room Temperature"/>
    <s v="Regular"/>
    <s v="All Seasons"/>
    <x v="2"/>
    <x v="1"/>
    <s v="Low"/>
    <x v="0"/>
  </r>
  <r>
    <x v="3"/>
    <n v="270"/>
    <x v="3"/>
    <x v="4"/>
    <s v="Room Temperature"/>
    <s v="Regular"/>
    <s v="All Seasons"/>
    <x v="2"/>
    <x v="0"/>
    <s v="High"/>
    <x v="1"/>
  </r>
  <r>
    <x v="4"/>
    <n v="250"/>
    <x v="0"/>
    <x v="5"/>
    <s v="Room Temperature"/>
    <s v="Regular"/>
    <s v="All Seasons"/>
    <x v="2"/>
    <x v="0"/>
    <s v="Moderate"/>
    <x v="0"/>
  </r>
  <r>
    <x v="4"/>
    <n v="250"/>
    <x v="2"/>
    <x v="5"/>
    <s v="Room Temperature"/>
    <s v="Regular"/>
    <s v="All Seasons"/>
    <x v="2"/>
    <x v="1"/>
    <s v="Moderate"/>
    <x v="4"/>
  </r>
  <r>
    <x v="4"/>
    <n v="208"/>
    <x v="3"/>
    <x v="8"/>
    <s v="Room Temperature"/>
    <s v="Regular"/>
    <s v="Winter"/>
    <x v="2"/>
    <x v="0"/>
    <s v="Moderate"/>
    <x v="11"/>
  </r>
  <r>
    <x v="3"/>
    <n v="350"/>
    <x v="3"/>
    <x v="0"/>
    <s v="Room Temperature"/>
    <s v="Regular"/>
    <s v="All Seasons"/>
    <x v="2"/>
    <x v="1"/>
    <s v="High"/>
    <x v="6"/>
  </r>
  <r>
    <x v="4"/>
    <n v="250"/>
    <x v="3"/>
    <x v="5"/>
    <s v="Room Temperature"/>
    <s v="Regular"/>
    <s v="All Seasons"/>
    <x v="2"/>
    <x v="1"/>
    <s v="Moderate"/>
    <x v="4"/>
  </r>
  <r>
    <x v="4"/>
    <n v="250"/>
    <x v="3"/>
    <x v="5"/>
    <s v="Room Temperature"/>
    <s v="Regular"/>
    <s v="All Seasons"/>
    <x v="2"/>
    <x v="1"/>
    <s v="Moderate"/>
    <x v="4"/>
  </r>
  <r>
    <x v="4"/>
    <n v="250"/>
    <x v="3"/>
    <x v="5"/>
    <s v="Room Temperature"/>
    <s v="Regular"/>
    <s v="All Seasons"/>
    <x v="2"/>
    <x v="1"/>
    <s v="Moderate"/>
    <x v="0"/>
  </r>
  <r>
    <x v="0"/>
    <n v="302"/>
    <x v="1"/>
    <x v="2"/>
    <s v="Refrigerated"/>
    <s v="Regular"/>
    <s v="Winter"/>
    <x v="0"/>
    <x v="1"/>
    <s v="Low"/>
    <x v="2"/>
  </r>
  <r>
    <x v="0"/>
    <n v="430"/>
    <x v="2"/>
    <x v="27"/>
    <s v="Refrigerated"/>
    <s v="Regular"/>
    <s v="All Seasons"/>
    <x v="0"/>
    <x v="0"/>
    <s v="Low"/>
    <x v="17"/>
  </r>
  <r>
    <x v="0"/>
    <n v="400"/>
    <x v="1"/>
    <x v="0"/>
    <s v="Refrigerated"/>
    <s v="Regular"/>
    <s v="Summer"/>
    <x v="0"/>
    <x v="0"/>
    <s v="Moderate"/>
    <x v="9"/>
  </r>
  <r>
    <x v="0"/>
    <n v="220"/>
    <x v="2"/>
    <x v="7"/>
    <s v="Refrigerated"/>
    <s v="Regular"/>
    <s v="Summer"/>
    <x v="2"/>
    <x v="0"/>
    <s v="Low"/>
    <x v="10"/>
  </r>
  <r>
    <x v="0"/>
    <n v="350"/>
    <x v="2"/>
    <x v="0"/>
    <s v="Refrigerated"/>
    <s v="Regular"/>
    <s v="Summer"/>
    <x v="2"/>
    <x v="0"/>
    <s v="High"/>
    <x v="6"/>
  </r>
  <r>
    <x v="0"/>
    <n v="250"/>
    <x v="2"/>
    <x v="5"/>
    <s v="Refrigerated"/>
    <s v="Regular"/>
    <s v="All Seasons"/>
    <x v="0"/>
    <x v="2"/>
    <s v="Moderate"/>
    <x v="4"/>
  </r>
  <r>
    <x v="0"/>
    <n v="290"/>
    <x v="0"/>
    <x v="12"/>
    <s v="Refrigerated"/>
    <s v="Occasional"/>
    <s v="Winter"/>
    <x v="1"/>
    <x v="0"/>
    <s v="Low"/>
    <x v="2"/>
  </r>
  <r>
    <x v="0"/>
    <n v="220"/>
    <x v="1"/>
    <x v="0"/>
    <s v="Room Temperature"/>
    <s v="Regular"/>
    <s v="Winter"/>
    <x v="1"/>
    <x v="2"/>
    <s v="Low"/>
    <x v="4"/>
  </r>
  <r>
    <x v="0"/>
    <n v="300"/>
    <x v="0"/>
    <x v="4"/>
    <s v="Refrigerated"/>
    <s v="Regular"/>
    <s v="Winter"/>
    <x v="2"/>
    <x v="0"/>
    <s v="Low"/>
    <x v="4"/>
  </r>
  <r>
    <x v="0"/>
    <n v="240"/>
    <x v="0"/>
    <x v="0"/>
    <s v="Refrigerated"/>
    <s v="Regular"/>
    <s v="Winter"/>
    <x v="2"/>
    <x v="0"/>
    <s v="Low"/>
    <x v="4"/>
  </r>
  <r>
    <x v="0"/>
    <n v="442"/>
    <x v="0"/>
    <x v="14"/>
    <s v="Refrigerated"/>
    <s v="Regular"/>
    <s v="Summer"/>
    <x v="2"/>
    <x v="0"/>
    <s v="Low"/>
    <x v="3"/>
  </r>
  <r>
    <x v="0"/>
    <n v="300"/>
    <x v="2"/>
    <x v="4"/>
    <s v="Refrigerated"/>
    <s v="Occasional"/>
    <s v="Winter"/>
    <x v="2"/>
    <x v="2"/>
    <s v="Low"/>
    <x v="4"/>
  </r>
  <r>
    <x v="0"/>
    <n v="400"/>
    <x v="0"/>
    <x v="1"/>
    <s v="Refrigerated"/>
    <s v="Regular"/>
    <s v="Winter"/>
    <x v="2"/>
    <x v="0"/>
    <s v="High"/>
    <x v="12"/>
  </r>
  <r>
    <x v="1"/>
    <n v="491"/>
    <x v="1"/>
    <x v="3"/>
    <s v="Refrigerated"/>
    <s v="Regular"/>
    <s v="Summer"/>
    <x v="1"/>
    <x v="2"/>
    <s v="High"/>
    <x v="3"/>
  </r>
  <r>
    <x v="0"/>
    <n v="220"/>
    <x v="1"/>
    <x v="7"/>
    <s v="Refrigerated"/>
    <s v="Regular"/>
    <s v="Summer"/>
    <x v="1"/>
    <x v="1"/>
    <s v="Moderate"/>
    <x v="4"/>
  </r>
  <r>
    <x v="0"/>
    <n v="350"/>
    <x v="1"/>
    <x v="0"/>
    <s v="Refrigerated"/>
    <s v="Regular"/>
    <s v="Winter"/>
    <x v="2"/>
    <x v="1"/>
    <s v="High"/>
    <x v="5"/>
  </r>
  <r>
    <x v="0"/>
    <n v="300"/>
    <x v="3"/>
    <x v="4"/>
    <s v="Refrigerated"/>
    <s v="Regular"/>
    <s v="All Seasons"/>
    <x v="0"/>
    <x v="2"/>
    <s v="High"/>
    <x v="1"/>
  </r>
  <r>
    <x v="1"/>
    <n v="302"/>
    <x v="3"/>
    <x v="2"/>
    <s v="Refrigerated"/>
    <s v="Regular"/>
    <s v="Summer"/>
    <x v="0"/>
    <x v="2"/>
    <s v="Low"/>
    <x v="2"/>
  </r>
  <r>
    <x v="0"/>
    <n v="350"/>
    <x v="0"/>
    <x v="0"/>
    <s v="Refrigerated"/>
    <s v="Regular"/>
    <s v="Winter"/>
    <x v="2"/>
    <x v="2"/>
    <s v="Moderate"/>
    <x v="0"/>
  </r>
  <r>
    <x v="0"/>
    <n v="300"/>
    <x v="0"/>
    <x v="4"/>
    <s v="Refrigerated"/>
    <s v="Regular"/>
    <s v="Summer"/>
    <x v="2"/>
    <x v="0"/>
    <s v="Moderate"/>
    <x v="10"/>
  </r>
  <r>
    <x v="2"/>
    <n v="450"/>
    <x v="0"/>
    <x v="1"/>
    <s v="Room Temperature"/>
    <s v="Occasional"/>
    <s v="Winter"/>
    <x v="1"/>
    <x v="0"/>
    <s v="High"/>
    <x v="9"/>
  </r>
  <r>
    <x v="0"/>
    <n v="434"/>
    <x v="0"/>
    <x v="11"/>
    <s v="Refrigerated"/>
    <s v="Occasional"/>
    <s v="Summer"/>
    <x v="2"/>
    <x v="1"/>
    <s v="Low"/>
    <x v="14"/>
  </r>
  <r>
    <x v="0"/>
    <n v="250"/>
    <x v="0"/>
    <x v="5"/>
    <s v="Refrigerated"/>
    <s v="Regular"/>
    <s v="All Seasons"/>
    <x v="2"/>
    <x v="0"/>
    <s v="High"/>
    <x v="1"/>
  </r>
  <r>
    <x v="0"/>
    <n v="450"/>
    <x v="1"/>
    <x v="1"/>
    <s v="Refrigerated"/>
    <s v="Regular"/>
    <s v="Summer"/>
    <x v="1"/>
    <x v="0"/>
    <s v="High"/>
    <x v="9"/>
  </r>
  <r>
    <x v="0"/>
    <n v="434"/>
    <x v="2"/>
    <x v="11"/>
    <s v="Refrigerated"/>
    <s v="Regular"/>
    <s v="Winter"/>
    <x v="2"/>
    <x v="2"/>
    <s v="Low"/>
    <x v="14"/>
  </r>
  <r>
    <x v="0"/>
    <n v="280"/>
    <x v="1"/>
    <x v="5"/>
    <s v="Room Temperature"/>
    <s v="Regular"/>
    <s v="Winter"/>
    <x v="1"/>
    <x v="2"/>
    <s v="Low"/>
    <x v="10"/>
  </r>
  <r>
    <x v="0"/>
    <n v="280"/>
    <x v="0"/>
    <x v="13"/>
    <s v="Refrigerated"/>
    <s v="Regular"/>
    <s v="Winter"/>
    <x v="2"/>
    <x v="0"/>
    <s v="Low"/>
    <x v="10"/>
  </r>
  <r>
    <x v="0"/>
    <n v="280"/>
    <x v="0"/>
    <x v="5"/>
    <s v="Room Temperature"/>
    <s v="Regular"/>
    <s v="Winter"/>
    <x v="1"/>
    <x v="2"/>
    <s v="Low"/>
    <x v="10"/>
  </r>
  <r>
    <x v="0"/>
    <n v="429"/>
    <x v="0"/>
    <x v="28"/>
    <s v="Refrigerated"/>
    <s v="Regular"/>
    <s v="Summer"/>
    <x v="2"/>
    <x v="0"/>
    <s v="Low"/>
    <x v="24"/>
  </r>
  <r>
    <x v="0"/>
    <n v="320"/>
    <x v="0"/>
    <x v="4"/>
    <s v="Refrigerated"/>
    <s v="Regular"/>
    <s v="Winter"/>
    <x v="1"/>
    <x v="0"/>
    <s v="Moderate"/>
    <x v="0"/>
  </r>
  <r>
    <x v="0"/>
    <n v="400"/>
    <x v="0"/>
    <x v="1"/>
    <s v="Refrigerated"/>
    <s v="Regular"/>
    <s v="Summer"/>
    <x v="2"/>
    <x v="0"/>
    <s v="High"/>
    <x v="5"/>
  </r>
  <r>
    <x v="2"/>
    <n v="220"/>
    <x v="0"/>
    <x v="7"/>
    <s v="Room Temperature"/>
    <s v="Regular"/>
    <s v="Summer"/>
    <x v="1"/>
    <x v="0"/>
    <s v="Moderate"/>
    <x v="4"/>
  </r>
  <r>
    <x v="4"/>
    <n v="220"/>
    <x v="1"/>
    <x v="7"/>
    <s v="Refrigerated"/>
    <s v="Regular"/>
    <s v="Winter"/>
    <x v="2"/>
    <x v="0"/>
    <s v="Low"/>
    <x v="10"/>
  </r>
  <r>
    <x v="2"/>
    <n v="250"/>
    <x v="3"/>
    <x v="5"/>
    <s v="Room Temperature"/>
    <s v="Regular"/>
    <s v="Winter"/>
    <x v="0"/>
    <x v="2"/>
    <s v="Moderate"/>
    <x v="4"/>
  </r>
  <r>
    <x v="4"/>
    <n v="300"/>
    <x v="0"/>
    <x v="4"/>
    <s v="Room Temperature"/>
    <s v="Regular"/>
    <s v="Summer"/>
    <x v="0"/>
    <x v="1"/>
    <s v="High"/>
    <x v="9"/>
  </r>
  <r>
    <x v="4"/>
    <n v="400"/>
    <x v="2"/>
    <x v="1"/>
    <s v="Room Temperature"/>
    <s v="Regular"/>
    <s v="All Seasons"/>
    <x v="0"/>
    <x v="2"/>
    <s v="High"/>
    <x v="9"/>
  </r>
  <r>
    <x v="3"/>
    <n v="430"/>
    <x v="3"/>
    <x v="27"/>
    <s v="Room Temperature"/>
    <s v="Regular"/>
    <s v="Winter"/>
    <x v="0"/>
    <x v="0"/>
    <s v="Low"/>
    <x v="17"/>
  </r>
  <r>
    <x v="2"/>
    <n v="300"/>
    <x v="1"/>
    <x v="4"/>
    <s v="Room Temperature"/>
    <s v="Regular"/>
    <s v="Summer"/>
    <x v="1"/>
    <x v="1"/>
    <s v="Moderate"/>
    <x v="4"/>
  </r>
  <r>
    <x v="2"/>
    <n v="320"/>
    <x v="0"/>
    <x v="4"/>
    <s v="Room Temperature"/>
    <s v="Occasional"/>
    <s v="All Seasons"/>
    <x v="0"/>
    <x v="2"/>
    <s v="Moderate"/>
    <x v="0"/>
  </r>
  <r>
    <x v="3"/>
    <n v="280"/>
    <x v="2"/>
    <x v="5"/>
    <s v="Room Temperature"/>
    <s v="Regular"/>
    <s v="Winter"/>
    <x v="1"/>
    <x v="0"/>
    <s v="Moderate"/>
    <x v="4"/>
  </r>
  <r>
    <x v="1"/>
    <n v="350"/>
    <x v="1"/>
    <x v="0"/>
    <s v="Room Temperature"/>
    <s v="Regular"/>
    <s v="Summer"/>
    <x v="2"/>
    <x v="0"/>
    <s v="High"/>
    <x v="6"/>
  </r>
  <r>
    <x v="0"/>
    <n v="453"/>
    <x v="3"/>
    <x v="23"/>
    <s v="Refrigerated"/>
    <s v="Regular"/>
    <s v="Summer"/>
    <x v="2"/>
    <x v="1"/>
    <s v="High"/>
    <x v="20"/>
  </r>
  <r>
    <x v="1"/>
    <n v="300"/>
    <x v="2"/>
    <x v="4"/>
    <s v="Refrigerated"/>
    <s v="Regular"/>
    <s v="All Seasons"/>
    <x v="2"/>
    <x v="1"/>
    <s v="Low"/>
    <x v="4"/>
  </r>
  <r>
    <x v="3"/>
    <n v="320"/>
    <x v="0"/>
    <x v="4"/>
    <s v="Room Temperature"/>
    <s v="Regular"/>
    <s v="Winter"/>
    <x v="1"/>
    <x v="0"/>
    <s v="Moderate"/>
    <x v="0"/>
  </r>
  <r>
    <x v="4"/>
    <n v="320"/>
    <x v="1"/>
    <x v="4"/>
    <s v="Room Temperature"/>
    <s v="Regular"/>
    <s v="All Seasons"/>
    <x v="0"/>
    <x v="1"/>
    <s v="High"/>
    <x v="9"/>
  </r>
  <r>
    <x v="3"/>
    <n v="300"/>
    <x v="0"/>
    <x v="4"/>
    <s v="Room Temperature"/>
    <s v="Occasional"/>
    <s v="All Seasons"/>
    <x v="0"/>
    <x v="1"/>
    <s v="High"/>
    <x v="1"/>
  </r>
  <r>
    <x v="0"/>
    <n v="350"/>
    <x v="2"/>
    <x v="0"/>
    <s v="Refrigerated"/>
    <s v="Occasional"/>
    <s v="All Seasons"/>
    <x v="0"/>
    <x v="1"/>
    <s v="High"/>
    <x v="1"/>
  </r>
  <r>
    <x v="3"/>
    <n v="250"/>
    <x v="0"/>
    <x v="5"/>
    <s v="Room Temperature"/>
    <s v="Regular"/>
    <s v="Summer"/>
    <x v="0"/>
    <x v="0"/>
    <s v="Low"/>
    <x v="7"/>
  </r>
  <r>
    <x v="0"/>
    <n v="220"/>
    <x v="2"/>
    <x v="7"/>
    <s v="Refrigerated"/>
    <s v="Regular"/>
    <s v="Winter"/>
    <x v="1"/>
    <x v="1"/>
    <s v="Moderate"/>
    <x v="4"/>
  </r>
  <r>
    <x v="0"/>
    <n v="220"/>
    <x v="1"/>
    <x v="7"/>
    <s v="Refrigerated"/>
    <s v="Regular"/>
    <s v="Summer"/>
    <x v="1"/>
    <x v="1"/>
    <s v="Moderate"/>
    <x v="10"/>
  </r>
  <r>
    <x v="0"/>
    <n v="250"/>
    <x v="0"/>
    <x v="5"/>
    <s v="Refrigerated"/>
    <s v="Regular"/>
    <s v="Winter"/>
    <x v="0"/>
    <x v="0"/>
    <s v="Low"/>
    <x v="7"/>
  </r>
  <r>
    <x v="2"/>
    <n v="250"/>
    <x v="0"/>
    <x v="5"/>
    <s v="Refrigerated"/>
    <s v="Regular"/>
    <s v="Winter"/>
    <x v="0"/>
    <x v="0"/>
    <s v="Low"/>
    <x v="7"/>
  </r>
  <r>
    <x v="0"/>
    <n v="220"/>
    <x v="0"/>
    <x v="7"/>
    <s v="Refrigerated"/>
    <s v="Regular"/>
    <s v="Summer"/>
    <x v="1"/>
    <x v="0"/>
    <s v="Moderate"/>
    <x v="10"/>
  </r>
  <r>
    <x v="0"/>
    <n v="270"/>
    <x v="0"/>
    <x v="4"/>
    <s v="Refrigerated"/>
    <s v="Regular"/>
    <s v="Summer"/>
    <x v="2"/>
    <x v="0"/>
    <s v="High"/>
    <x v="1"/>
  </r>
  <r>
    <x v="0"/>
    <n v="280"/>
    <x v="1"/>
    <x v="5"/>
    <s v="Refrigerated"/>
    <s v="Regular"/>
    <s v="All Seasons"/>
    <x v="1"/>
    <x v="0"/>
    <s v="Moderate"/>
    <x v="4"/>
  </r>
  <r>
    <x v="2"/>
    <n v="300"/>
    <x v="2"/>
    <x v="4"/>
    <s v="Room Temperature"/>
    <s v="Regular"/>
    <s v="Summer"/>
    <x v="2"/>
    <x v="0"/>
    <s v="High"/>
    <x v="1"/>
  </r>
  <r>
    <x v="4"/>
    <n v="320"/>
    <x v="1"/>
    <x v="4"/>
    <s v="Room Temperature"/>
    <s v="Regular"/>
    <s v="Winter"/>
    <x v="0"/>
    <x v="2"/>
    <s v="High"/>
    <x v="1"/>
  </r>
  <r>
    <x v="3"/>
    <n v="280"/>
    <x v="1"/>
    <x v="4"/>
    <s v="Room Temperature"/>
    <s v="Regular"/>
    <s v="Summer"/>
    <x v="0"/>
    <x v="0"/>
    <s v="Moderate"/>
    <x v="0"/>
  </r>
  <r>
    <x v="1"/>
    <n v="450"/>
    <x v="0"/>
    <x v="1"/>
    <s v="Refrigerated"/>
    <s v="Regular"/>
    <s v="Summer"/>
    <x v="1"/>
    <x v="1"/>
    <s v="High"/>
    <x v="9"/>
  </r>
  <r>
    <x v="0"/>
    <n v="280"/>
    <x v="1"/>
    <x v="13"/>
    <s v="Refrigerated"/>
    <s v="Regular"/>
    <s v="Winter"/>
    <x v="2"/>
    <x v="1"/>
    <s v="Low"/>
    <x v="10"/>
  </r>
  <r>
    <x v="0"/>
    <n v="380"/>
    <x v="0"/>
    <x v="13"/>
    <s v="Refrigerated"/>
    <s v="Occasional"/>
    <s v="Summer"/>
    <x v="0"/>
    <x v="1"/>
    <s v="Moderate"/>
    <x v="9"/>
  </r>
  <r>
    <x v="1"/>
    <n v="320"/>
    <x v="1"/>
    <x v="13"/>
    <s v="Refrigerated"/>
    <s v="Regular"/>
    <s v="All Seasons"/>
    <x v="0"/>
    <x v="2"/>
    <s v="High"/>
    <x v="1"/>
  </r>
  <r>
    <x v="0"/>
    <n v="350"/>
    <x v="2"/>
    <x v="0"/>
    <s v="Refrigerated"/>
    <s v="Regular"/>
    <s v="Winter"/>
    <x v="2"/>
    <x v="1"/>
    <s v="High"/>
    <x v="6"/>
  </r>
  <r>
    <x v="0"/>
    <n v="350"/>
    <x v="2"/>
    <x v="0"/>
    <s v="Refrigerated"/>
    <s v="Regular"/>
    <s v="Summer"/>
    <x v="2"/>
    <x v="2"/>
    <s v="Moderate"/>
    <x v="0"/>
  </r>
  <r>
    <x v="1"/>
    <n v="220"/>
    <x v="3"/>
    <x v="7"/>
    <s v="Refrigerated"/>
    <s v="Regular"/>
    <s v="Summer"/>
    <x v="1"/>
    <x v="2"/>
    <s v="Moderate"/>
    <x v="4"/>
  </r>
  <r>
    <x v="4"/>
    <n v="220"/>
    <x v="3"/>
    <x v="7"/>
    <s v="Room Temperature"/>
    <s v="Regular"/>
    <s v="Winter"/>
    <x v="0"/>
    <x v="1"/>
    <s v="Low"/>
    <x v="7"/>
  </r>
  <r>
    <x v="3"/>
    <n v="310"/>
    <x v="3"/>
    <x v="5"/>
    <s v="Room Temperature"/>
    <s v="Regular"/>
    <s v="Summer"/>
    <x v="1"/>
    <x v="0"/>
    <s v="High"/>
    <x v="6"/>
  </r>
  <r>
    <x v="3"/>
    <n v="220"/>
    <x v="0"/>
    <x v="7"/>
    <s v="Room Temperature"/>
    <s v="Regular"/>
    <s v="Summer"/>
    <x v="1"/>
    <x v="1"/>
    <s v="Moderate"/>
    <x v="10"/>
  </r>
  <r>
    <x v="3"/>
    <n v="280"/>
    <x v="1"/>
    <x v="5"/>
    <s v="Room Temperature"/>
    <s v="Regular"/>
    <s v="All Seasons"/>
    <x v="1"/>
    <x v="0"/>
    <s v="Moderate"/>
    <x v="4"/>
  </r>
  <r>
    <x v="0"/>
    <n v="400"/>
    <x v="2"/>
    <x v="1"/>
    <s v="Refrigerated"/>
    <s v="Regular"/>
    <s v="All Seasons"/>
    <x v="2"/>
    <x v="1"/>
    <s v="Low"/>
    <x v="0"/>
  </r>
  <r>
    <x v="0"/>
    <n v="250"/>
    <x v="2"/>
    <x v="5"/>
    <s v="Refrigerated"/>
    <s v="Occasional"/>
    <s v="Winter"/>
    <x v="2"/>
    <x v="2"/>
    <s v="Moderate"/>
    <x v="4"/>
  </r>
  <r>
    <x v="0"/>
    <n v="280"/>
    <x v="3"/>
    <x v="5"/>
    <s v="Refrigerated"/>
    <s v="Regular"/>
    <s v="All Seasons"/>
    <x v="1"/>
    <x v="0"/>
    <s v="Low"/>
    <x v="4"/>
  </r>
  <r>
    <x v="1"/>
    <n v="350"/>
    <x v="2"/>
    <x v="0"/>
    <s v="Refrigerated"/>
    <s v="Regular"/>
    <s v="Summer"/>
    <x v="2"/>
    <x v="1"/>
    <s v="High"/>
    <x v="5"/>
  </r>
  <r>
    <x v="0"/>
    <n v="400"/>
    <x v="3"/>
    <x v="1"/>
    <s v="Room Temperature"/>
    <s v="Regular"/>
    <s v="Winter"/>
    <x v="1"/>
    <x v="2"/>
    <s v="High"/>
    <x v="1"/>
  </r>
  <r>
    <x v="3"/>
    <n v="400"/>
    <x v="0"/>
    <x v="1"/>
    <s v="Room Temperature"/>
    <s v="Regular"/>
    <s v="All Seasons"/>
    <x v="2"/>
    <x v="0"/>
    <s v="High"/>
    <x v="1"/>
  </r>
  <r>
    <x v="4"/>
    <n v="250"/>
    <x v="3"/>
    <x v="13"/>
    <s v="Room Temperature"/>
    <s v="Regular"/>
    <s v="Summer"/>
    <x v="1"/>
    <x v="0"/>
    <s v="Low"/>
    <x v="4"/>
  </r>
  <r>
    <x v="4"/>
    <n v="320"/>
    <x v="2"/>
    <x v="4"/>
    <s v="Room Temperature"/>
    <s v="Regular"/>
    <s v="All Seasons"/>
    <x v="2"/>
    <x v="2"/>
    <s v="High"/>
    <x v="6"/>
  </r>
  <r>
    <x v="4"/>
    <n v="350"/>
    <x v="2"/>
    <x v="0"/>
    <s v="Room Temperature"/>
    <s v="Regular"/>
    <s v="All Seasons"/>
    <x v="1"/>
    <x v="2"/>
    <s v="Moderate"/>
    <x v="4"/>
  </r>
  <r>
    <x v="4"/>
    <n v="400"/>
    <x v="2"/>
    <x v="1"/>
    <s v="Room Temperature"/>
    <s v="Regular"/>
    <s v="All Seasons"/>
    <x v="2"/>
    <x v="2"/>
    <s v="High"/>
    <x v="12"/>
  </r>
  <r>
    <x v="3"/>
    <n v="300"/>
    <x v="3"/>
    <x v="4"/>
    <s v="Room Temperature"/>
    <s v="Regular"/>
    <s v="All Seasons"/>
    <x v="0"/>
    <x v="1"/>
    <s v="High"/>
    <x v="1"/>
  </r>
  <r>
    <x v="3"/>
    <n v="250"/>
    <x v="1"/>
    <x v="5"/>
    <s v="Room Temperature"/>
    <s v="Regular"/>
    <s v="Winter"/>
    <x v="2"/>
    <x v="1"/>
    <s v="Moderate"/>
    <x v="0"/>
  </r>
  <r>
    <x v="3"/>
    <n v="350"/>
    <x v="2"/>
    <x v="0"/>
    <s v="Room Temperature"/>
    <s v="Regular"/>
    <s v="All Seasons"/>
    <x v="2"/>
    <x v="2"/>
    <s v="Moderate"/>
    <x v="0"/>
  </r>
  <r>
    <x v="3"/>
    <n v="250"/>
    <x v="0"/>
    <x v="5"/>
    <s v="Room Temperature"/>
    <s v="Regular"/>
    <s v="Summer"/>
    <x v="2"/>
    <x v="1"/>
    <s v="Moderate"/>
    <x v="0"/>
  </r>
  <r>
    <x v="3"/>
    <n v="320"/>
    <x v="1"/>
    <x v="4"/>
    <s v="Room Temperature"/>
    <s v="Regular"/>
    <s v="All Seasons"/>
    <x v="1"/>
    <x v="1"/>
    <s v="Moderate"/>
    <x v="0"/>
  </r>
  <r>
    <x v="2"/>
    <n v="280"/>
    <x v="3"/>
    <x v="5"/>
    <s v="Room Temperature"/>
    <s v="Regular"/>
    <s v="All Seasons"/>
    <x v="1"/>
    <x v="2"/>
    <s v="Moderate"/>
    <x v="10"/>
  </r>
  <r>
    <x v="3"/>
    <n v="247"/>
    <x v="0"/>
    <x v="21"/>
    <s v="Room Temperature"/>
    <s v="Regular"/>
    <s v="All Seasons"/>
    <x v="1"/>
    <x v="1"/>
    <s v="Moderate"/>
    <x v="18"/>
  </r>
  <r>
    <x v="4"/>
    <n v="400"/>
    <x v="0"/>
    <x v="1"/>
    <s v="Room Temperature"/>
    <s v="Regular"/>
    <s v="All Seasons"/>
    <x v="2"/>
    <x v="0"/>
    <s v="High"/>
    <x v="12"/>
  </r>
  <r>
    <x v="4"/>
    <n v="380"/>
    <x v="2"/>
    <x v="1"/>
    <s v="Room Temperature"/>
    <s v="Regular"/>
    <s v="All Seasons"/>
    <x v="2"/>
    <x v="1"/>
    <s v="High"/>
    <x v="6"/>
  </r>
  <r>
    <x v="2"/>
    <n v="400"/>
    <x v="3"/>
    <x v="1"/>
    <s v="Room Temperature"/>
    <s v="Regular"/>
    <s v="All Seasons"/>
    <x v="2"/>
    <x v="1"/>
    <s v="High"/>
    <x v="12"/>
  </r>
  <r>
    <x v="2"/>
    <n v="250"/>
    <x v="2"/>
    <x v="5"/>
    <s v="Refrigerated"/>
    <s v="Occasional"/>
    <s v="Winter"/>
    <x v="2"/>
    <x v="2"/>
    <s v="Moderate"/>
    <x v="4"/>
  </r>
  <r>
    <x v="0"/>
    <n v="320"/>
    <x v="3"/>
    <x v="4"/>
    <s v="Refrigerated"/>
    <s v="Regular"/>
    <s v="Summer"/>
    <x v="1"/>
    <x v="0"/>
    <s v="Moderate"/>
    <x v="0"/>
  </r>
  <r>
    <x v="0"/>
    <n v="320"/>
    <x v="0"/>
    <x v="4"/>
    <s v="Refrigerated"/>
    <s v="Occasional"/>
    <s v="All Seasons"/>
    <x v="1"/>
    <x v="0"/>
    <s v="Moderate"/>
    <x v="0"/>
  </r>
  <r>
    <x v="2"/>
    <n v="280"/>
    <x v="1"/>
    <x v="5"/>
    <s v="Refrigerated"/>
    <s v="Occasional"/>
    <s v="All Seasons"/>
    <x v="1"/>
    <x v="2"/>
    <s v="Moderate"/>
    <x v="4"/>
  </r>
  <r>
    <x v="3"/>
    <n v="220"/>
    <x v="0"/>
    <x v="7"/>
    <s v="Room Temperature"/>
    <s v="Regular"/>
    <s v="Summer"/>
    <x v="1"/>
    <x v="1"/>
    <s v="Low"/>
    <x v="10"/>
  </r>
  <r>
    <x v="1"/>
    <n v="290"/>
    <x v="2"/>
    <x v="12"/>
    <s v="Refrigerated"/>
    <s v="Occasional"/>
    <s v="Summer"/>
    <x v="1"/>
    <x v="2"/>
    <s v="Low"/>
    <x v="2"/>
  </r>
  <r>
    <x v="2"/>
    <n v="488"/>
    <x v="0"/>
    <x v="20"/>
    <s v="Room Temperature"/>
    <s v="Regular"/>
    <s v="Summer"/>
    <x v="1"/>
    <x v="2"/>
    <s v="High"/>
    <x v="19"/>
  </r>
  <r>
    <x v="1"/>
    <n v="220"/>
    <x v="1"/>
    <x v="7"/>
    <s v="Refrigerated"/>
    <s v="Regular"/>
    <s v="Winter"/>
    <x v="1"/>
    <x v="1"/>
    <s v="Low"/>
    <x v="10"/>
  </r>
  <r>
    <x v="0"/>
    <n v="350"/>
    <x v="2"/>
    <x v="0"/>
    <s v="Refrigerated"/>
    <s v="Regular"/>
    <s v="All Seasons"/>
    <x v="2"/>
    <x v="0"/>
    <s v="High"/>
    <x v="6"/>
  </r>
  <r>
    <x v="2"/>
    <n v="300"/>
    <x v="2"/>
    <x v="4"/>
    <s v="Room Temperature"/>
    <s v="Regular"/>
    <s v="Winter"/>
    <x v="2"/>
    <x v="0"/>
    <s v="High"/>
    <x v="1"/>
  </r>
  <r>
    <x v="2"/>
    <n v="400"/>
    <x v="0"/>
    <x v="0"/>
    <s v="Room Temperature"/>
    <s v="Occasional"/>
    <s v="All Seasons"/>
    <x v="0"/>
    <x v="0"/>
    <s v="Moderate"/>
    <x v="9"/>
  </r>
  <r>
    <x v="2"/>
    <n v="342"/>
    <x v="1"/>
    <x v="15"/>
    <s v="Room Temperature"/>
    <s v="Regular"/>
    <s v="All Seasons"/>
    <x v="1"/>
    <x v="2"/>
    <s v="Moderate"/>
    <x v="17"/>
  </r>
  <r>
    <x v="0"/>
    <n v="292"/>
    <x v="3"/>
    <x v="19"/>
    <s v="Refrigerated"/>
    <s v="Occasional"/>
    <s v="Summer"/>
    <x v="2"/>
    <x v="0"/>
    <s v="High"/>
    <x v="12"/>
  </r>
  <r>
    <x v="2"/>
    <n v="320"/>
    <x v="2"/>
    <x v="4"/>
    <s v="Room Temperature"/>
    <s v="Occasional"/>
    <s v="All Seasons"/>
    <x v="1"/>
    <x v="1"/>
    <s v="Low"/>
    <x v="10"/>
  </r>
  <r>
    <x v="0"/>
    <n v="350"/>
    <x v="0"/>
    <x v="0"/>
    <s v="Refrigerated"/>
    <s v="Occasional"/>
    <s v="Summer"/>
    <x v="2"/>
    <x v="1"/>
    <s v="Moderate"/>
    <x v="0"/>
  </r>
  <r>
    <x v="4"/>
    <n v="380"/>
    <x v="0"/>
    <x v="4"/>
    <s v="Room Temperature"/>
    <s v="Regular"/>
    <s v="All Seasons"/>
    <x v="1"/>
    <x v="1"/>
    <s v="Moderate"/>
    <x v="0"/>
  </r>
  <r>
    <x v="3"/>
    <n v="250"/>
    <x v="3"/>
    <x v="5"/>
    <s v="Room Temperature"/>
    <s v="Regular"/>
    <s v="All Seasons"/>
    <x v="1"/>
    <x v="0"/>
    <s v="Moderate"/>
    <x v="4"/>
  </r>
  <r>
    <x v="3"/>
    <n v="247"/>
    <x v="3"/>
    <x v="21"/>
    <s v="Room Temperature"/>
    <s v="Regular"/>
    <s v="All Seasons"/>
    <x v="1"/>
    <x v="2"/>
    <s v="Moderate"/>
    <x v="18"/>
  </r>
  <r>
    <x v="4"/>
    <n v="397"/>
    <x v="2"/>
    <x v="14"/>
    <s v="Room Temperature"/>
    <s v="Regular"/>
    <s v="All Seasons"/>
    <x v="2"/>
    <x v="1"/>
    <s v="Moderate"/>
    <x v="15"/>
  </r>
  <r>
    <x v="4"/>
    <n v="300"/>
    <x v="3"/>
    <x v="4"/>
    <s v="Room Temperature"/>
    <s v="Regular"/>
    <s v="Summer"/>
    <x v="2"/>
    <x v="1"/>
    <s v="Moderate"/>
    <x v="10"/>
  </r>
  <r>
    <x v="3"/>
    <n v="280"/>
    <x v="2"/>
    <x v="5"/>
    <s v="Room Temperature"/>
    <s v="Regular"/>
    <s v="Winter"/>
    <x v="1"/>
    <x v="0"/>
    <s v="Low"/>
    <x v="10"/>
  </r>
  <r>
    <x v="3"/>
    <n v="320"/>
    <x v="0"/>
    <x v="13"/>
    <s v="Room Temperature"/>
    <s v="Regular"/>
    <s v="Summer"/>
    <x v="0"/>
    <x v="1"/>
    <s v="High"/>
    <x v="1"/>
  </r>
  <r>
    <x v="1"/>
    <n v="280"/>
    <x v="1"/>
    <x v="5"/>
    <s v="Refrigerated"/>
    <s v="Regular"/>
    <s v="Summer"/>
    <x v="1"/>
    <x v="0"/>
    <s v="Moderate"/>
    <x v="4"/>
  </r>
  <r>
    <x v="3"/>
    <n v="220"/>
    <x v="0"/>
    <x v="7"/>
    <s v="Room Temperature"/>
    <s v="Regular"/>
    <s v="Winter"/>
    <x v="1"/>
    <x v="0"/>
    <s v="Low"/>
    <x v="10"/>
  </r>
  <r>
    <x v="3"/>
    <n v="434"/>
    <x v="2"/>
    <x v="11"/>
    <s v="Room Temperature"/>
    <s v="Regular"/>
    <s v="Winter"/>
    <x v="2"/>
    <x v="0"/>
    <s v="Low"/>
    <x v="14"/>
  </r>
  <r>
    <x v="0"/>
    <n v="300"/>
    <x v="0"/>
    <x v="4"/>
    <s v="Refrigerated"/>
    <s v="Occasional"/>
    <s v="All Seasons"/>
    <x v="1"/>
    <x v="1"/>
    <s v="Moderate"/>
    <x v="10"/>
  </r>
  <r>
    <x v="4"/>
    <n v="300"/>
    <x v="0"/>
    <x v="4"/>
    <s v="Room Temperature"/>
    <s v="Regular"/>
    <s v="All Seasons"/>
    <x v="0"/>
    <x v="1"/>
    <s v="High"/>
    <x v="9"/>
  </r>
  <r>
    <x v="3"/>
    <n v="220"/>
    <x v="1"/>
    <x v="7"/>
    <s v="Room Temperature"/>
    <s v="Regular"/>
    <s v="Summer"/>
    <x v="1"/>
    <x v="1"/>
    <s v="Moderate"/>
    <x v="4"/>
  </r>
  <r>
    <x v="3"/>
    <n v="275"/>
    <x v="1"/>
    <x v="16"/>
    <s v="Room Temperature"/>
    <s v="Regular"/>
    <s v="All Seasons"/>
    <x v="1"/>
    <x v="1"/>
    <s v="Low"/>
    <x v="18"/>
  </r>
  <r>
    <x v="3"/>
    <n v="400"/>
    <x v="2"/>
    <x v="1"/>
    <s v="Room Temperature"/>
    <s v="Regular"/>
    <s v="All Seasons"/>
    <x v="2"/>
    <x v="2"/>
    <s v="High"/>
    <x v="1"/>
  </r>
  <r>
    <x v="1"/>
    <n v="250"/>
    <x v="3"/>
    <x v="13"/>
    <s v="Refrigerated"/>
    <s v="Regular"/>
    <s v="Summer"/>
    <x v="1"/>
    <x v="2"/>
    <s v="Low"/>
    <x v="4"/>
  </r>
  <r>
    <x v="2"/>
    <n v="300"/>
    <x v="3"/>
    <x v="4"/>
    <s v="Refrigerated"/>
    <s v="Regular"/>
    <s v="All Seasons"/>
    <x v="0"/>
    <x v="1"/>
    <s v="High"/>
    <x v="1"/>
  </r>
  <r>
    <x v="2"/>
    <n v="350"/>
    <x v="0"/>
    <x v="0"/>
    <s v="Room Temperature"/>
    <s v="Regular"/>
    <s v="Winter"/>
    <x v="2"/>
    <x v="1"/>
    <s v="High"/>
    <x v="1"/>
  </r>
  <r>
    <x v="1"/>
    <n v="342"/>
    <x v="0"/>
    <x v="15"/>
    <s v="Refrigerated"/>
    <s v="Occasional"/>
    <s v="Winter"/>
    <x v="1"/>
    <x v="2"/>
    <s v="Moderate"/>
    <x v="17"/>
  </r>
  <r>
    <x v="3"/>
    <n v="320"/>
    <x v="1"/>
    <x v="13"/>
    <s v="Room Temperature"/>
    <s v="Regular"/>
    <s v="All Seasons"/>
    <x v="0"/>
    <x v="1"/>
    <s v="High"/>
    <x v="1"/>
  </r>
  <r>
    <x v="2"/>
    <n v="488"/>
    <x v="3"/>
    <x v="20"/>
    <s v="Room Temperature"/>
    <s v="Regular"/>
    <s v="Winter"/>
    <x v="1"/>
    <x v="2"/>
    <s v="High"/>
    <x v="19"/>
  </r>
  <r>
    <x v="3"/>
    <n v="280"/>
    <x v="0"/>
    <x v="5"/>
    <s v="Room Temperature"/>
    <s v="Regular"/>
    <s v="Winter"/>
    <x v="2"/>
    <x v="0"/>
    <s v="Low"/>
    <x v="0"/>
  </r>
  <r>
    <x v="3"/>
    <n v="280"/>
    <x v="1"/>
    <x v="5"/>
    <s v="Room Temperature"/>
    <s v="Regular"/>
    <s v="Winter"/>
    <x v="1"/>
    <x v="2"/>
    <s v="Moderate"/>
    <x v="4"/>
  </r>
  <r>
    <x v="2"/>
    <n v="280"/>
    <x v="0"/>
    <x v="13"/>
    <s v="Room Temperature"/>
    <s v="Regular"/>
    <s v="Summer"/>
    <x v="2"/>
    <x v="0"/>
    <s v="Moderate"/>
    <x v="10"/>
  </r>
  <r>
    <x v="4"/>
    <n v="300"/>
    <x v="2"/>
    <x v="4"/>
    <s v="Room Temperature"/>
    <s v="Regular"/>
    <s v="Summer"/>
    <x v="1"/>
    <x v="1"/>
    <s v="Low"/>
    <x v="4"/>
  </r>
  <r>
    <x v="0"/>
    <n v="300"/>
    <x v="3"/>
    <x v="0"/>
    <s v="Refrigerated"/>
    <s v="Regular"/>
    <s v="All Seasons"/>
    <x v="1"/>
    <x v="1"/>
    <s v="High"/>
    <x v="6"/>
  </r>
  <r>
    <x v="4"/>
    <n v="280"/>
    <x v="2"/>
    <x v="13"/>
    <s v="Room Temperature"/>
    <s v="Regular"/>
    <s v="Summer"/>
    <x v="2"/>
    <x v="0"/>
    <s v="Low"/>
    <x v="10"/>
  </r>
  <r>
    <x v="2"/>
    <n v="439"/>
    <x v="3"/>
    <x v="10"/>
    <s v="Room Temperature"/>
    <s v="Regular"/>
    <s v="All Seasons"/>
    <x v="0"/>
    <x v="1"/>
    <s v="Low"/>
    <x v="13"/>
  </r>
  <r>
    <x v="4"/>
    <n v="380"/>
    <x v="2"/>
    <x v="13"/>
    <s v="Room Temperature"/>
    <s v="Regular"/>
    <s v="Summer"/>
    <x v="2"/>
    <x v="0"/>
    <s v="Low"/>
    <x v="7"/>
  </r>
  <r>
    <x v="3"/>
    <n v="400"/>
    <x v="0"/>
    <x v="1"/>
    <s v="Room Temperature"/>
    <s v="Regular"/>
    <s v="All Seasons"/>
    <x v="2"/>
    <x v="0"/>
    <s v="Low"/>
    <x v="0"/>
  </r>
  <r>
    <x v="3"/>
    <n v="247"/>
    <x v="1"/>
    <x v="21"/>
    <s v="Room Temperature"/>
    <s v="Regular"/>
    <s v="All Seasons"/>
    <x v="1"/>
    <x v="2"/>
    <s v="Moderate"/>
    <x v="18"/>
  </r>
  <r>
    <x v="3"/>
    <n v="220"/>
    <x v="0"/>
    <x v="7"/>
    <s v="Room Temperature"/>
    <s v="Regular"/>
    <s v="All Seasons"/>
    <x v="1"/>
    <x v="2"/>
    <s v="Moderate"/>
    <x v="10"/>
  </r>
  <r>
    <x v="4"/>
    <n v="280"/>
    <x v="3"/>
    <x v="5"/>
    <s v="Room Temperature"/>
    <s v="Regular"/>
    <s v="Winter"/>
    <x v="1"/>
    <x v="2"/>
    <s v="Low"/>
    <x v="10"/>
  </r>
  <r>
    <x v="4"/>
    <n v="280"/>
    <x v="2"/>
    <x v="13"/>
    <s v="Room Temperature"/>
    <s v="Regular"/>
    <s v="All Seasons"/>
    <x v="2"/>
    <x v="0"/>
    <s v="Low"/>
    <x v="10"/>
  </r>
  <r>
    <x v="3"/>
    <n v="400"/>
    <x v="0"/>
    <x v="1"/>
    <s v="Room Temperature"/>
    <s v="Regular"/>
    <s v="Summer"/>
    <x v="2"/>
    <x v="0"/>
    <s v="High"/>
    <x v="12"/>
  </r>
  <r>
    <x v="1"/>
    <n v="400"/>
    <x v="0"/>
    <x v="1"/>
    <s v="Refrigerated"/>
    <s v="Occasional"/>
    <s v="Winter"/>
    <x v="2"/>
    <x v="1"/>
    <s v="High"/>
    <x v="1"/>
  </r>
  <r>
    <x v="4"/>
    <n v="320"/>
    <x v="3"/>
    <x v="4"/>
    <s v="Room Temperature"/>
    <s v="Regular"/>
    <s v="Summer"/>
    <x v="0"/>
    <x v="2"/>
    <s v="High"/>
    <x v="1"/>
  </r>
  <r>
    <x v="2"/>
    <n v="250"/>
    <x v="2"/>
    <x v="5"/>
    <s v="Room Temperature"/>
    <s v="Regular"/>
    <s v="All Seasons"/>
    <x v="2"/>
    <x v="0"/>
    <s v="Moderate"/>
    <x v="4"/>
  </r>
  <r>
    <x v="2"/>
    <n v="438"/>
    <x v="0"/>
    <x v="9"/>
    <s v="Room Temperature"/>
    <s v="Regular"/>
    <s v="Winter"/>
    <x v="2"/>
    <x v="1"/>
    <s v="Moderate"/>
    <x v="6"/>
  </r>
  <r>
    <x v="3"/>
    <n v="220"/>
    <x v="3"/>
    <x v="7"/>
    <s v="Room Temperature"/>
    <s v="Regular"/>
    <s v="Summer"/>
    <x v="1"/>
    <x v="2"/>
    <s v="Low"/>
    <x v="10"/>
  </r>
  <r>
    <x v="2"/>
    <n v="320"/>
    <x v="1"/>
    <x v="4"/>
    <s v="Room Temperature"/>
    <s v="Regular"/>
    <s v="All Seasons"/>
    <x v="1"/>
    <x v="1"/>
    <s v="Moderate"/>
    <x v="0"/>
  </r>
  <r>
    <x v="0"/>
    <n v="250"/>
    <x v="3"/>
    <x v="5"/>
    <s v="Refrigerated"/>
    <s v="Regular"/>
    <s v="Winter"/>
    <x v="2"/>
    <x v="1"/>
    <s v="Moderate"/>
    <x v="4"/>
  </r>
  <r>
    <x v="2"/>
    <n v="400"/>
    <x v="0"/>
    <x v="5"/>
    <s v="Room Temperature"/>
    <s v="Regular"/>
    <s v="All Seasons"/>
    <x v="2"/>
    <x v="1"/>
    <s v="High"/>
    <x v="6"/>
  </r>
  <r>
    <x v="1"/>
    <n v="350"/>
    <x v="0"/>
    <x v="0"/>
    <s v="Refrigerated"/>
    <s v="Regular"/>
    <s v="All Seasons"/>
    <x v="2"/>
    <x v="0"/>
    <s v="Moderate"/>
    <x v="0"/>
  </r>
  <r>
    <x v="3"/>
    <n v="220"/>
    <x v="2"/>
    <x v="7"/>
    <s v="Room Temperature"/>
    <s v="Regular"/>
    <s v="All Seasons"/>
    <x v="1"/>
    <x v="1"/>
    <s v="Moderate"/>
    <x v="10"/>
  </r>
  <r>
    <x v="4"/>
    <n v="350"/>
    <x v="0"/>
    <x v="0"/>
    <s v="Room Temperature"/>
    <s v="Regular"/>
    <s v="All Seasons"/>
    <x v="1"/>
    <x v="1"/>
    <s v="Low"/>
    <x v="4"/>
  </r>
  <r>
    <x v="4"/>
    <n v="350"/>
    <x v="1"/>
    <x v="0"/>
    <s v="Room Temperature"/>
    <s v="Regular"/>
    <s v="All Seasons"/>
    <x v="1"/>
    <x v="1"/>
    <s v="High"/>
    <x v="9"/>
  </r>
  <r>
    <x v="4"/>
    <n v="300"/>
    <x v="1"/>
    <x v="0"/>
    <s v="Room Temperature"/>
    <s v="Regular"/>
    <s v="All Seasons"/>
    <x v="1"/>
    <x v="1"/>
    <s v="High"/>
    <x v="6"/>
  </r>
  <r>
    <x v="4"/>
    <n v="400"/>
    <x v="0"/>
    <x v="1"/>
    <s v="Room Temperature"/>
    <s v="Regular"/>
    <s v="All Seasons"/>
    <x v="1"/>
    <x v="1"/>
    <s v="High"/>
    <x v="1"/>
  </r>
  <r>
    <x v="4"/>
    <n v="488"/>
    <x v="0"/>
    <x v="20"/>
    <s v="Room Temperature"/>
    <s v="Regular"/>
    <s v="All Seasons"/>
    <x v="1"/>
    <x v="0"/>
    <s v="High"/>
    <x v="19"/>
  </r>
  <r>
    <x v="4"/>
    <n v="350"/>
    <x v="0"/>
    <x v="0"/>
    <s v="Room Temperature"/>
    <s v="Regular"/>
    <s v="Winter"/>
    <x v="2"/>
    <x v="1"/>
    <s v="High"/>
    <x v="6"/>
  </r>
  <r>
    <x v="1"/>
    <n v="230"/>
    <x v="3"/>
    <x v="1"/>
    <s v="Refrigerated"/>
    <s v="Regular"/>
    <s v="Winter"/>
    <x v="2"/>
    <x v="0"/>
    <s v="Moderate"/>
    <x v="9"/>
  </r>
  <r>
    <x v="4"/>
    <n v="250"/>
    <x v="2"/>
    <x v="5"/>
    <s v="Room Temperature"/>
    <s v="Regular"/>
    <s v="All Seasons"/>
    <x v="2"/>
    <x v="0"/>
    <s v="High"/>
    <x v="1"/>
  </r>
  <r>
    <x v="3"/>
    <n v="320"/>
    <x v="1"/>
    <x v="4"/>
    <s v="Room Temperature"/>
    <s v="Regular"/>
    <s v="All Seasons"/>
    <x v="1"/>
    <x v="1"/>
    <s v="Moderate"/>
    <x v="0"/>
  </r>
  <r>
    <x v="3"/>
    <n v="208"/>
    <x v="2"/>
    <x v="8"/>
    <s v="Room Temperature"/>
    <s v="Regular"/>
    <s v="All Seasons"/>
    <x v="2"/>
    <x v="0"/>
    <s v="Moderate"/>
    <x v="11"/>
  </r>
  <r>
    <x v="3"/>
    <n v="350"/>
    <x v="3"/>
    <x v="5"/>
    <s v="Room Temperature"/>
    <s v="Regular"/>
    <s v="Winter"/>
    <x v="2"/>
    <x v="2"/>
    <s v="High"/>
    <x v="6"/>
  </r>
  <r>
    <x v="3"/>
    <n v="220"/>
    <x v="3"/>
    <x v="7"/>
    <s v="Room Temperature"/>
    <s v="Regular"/>
    <s v="Winter"/>
    <x v="1"/>
    <x v="2"/>
    <s v="Moderate"/>
    <x v="4"/>
  </r>
  <r>
    <x v="4"/>
    <n v="350"/>
    <x v="0"/>
    <x v="0"/>
    <s v="Room Temperature"/>
    <s v="Regular"/>
    <s v="All Seasons"/>
    <x v="1"/>
    <x v="0"/>
    <s v="Moderate"/>
    <x v="4"/>
  </r>
  <r>
    <x v="4"/>
    <n v="240"/>
    <x v="3"/>
    <x v="0"/>
    <s v="Room Temperature"/>
    <s v="Regular"/>
    <s v="Summer"/>
    <x v="2"/>
    <x v="0"/>
    <s v="Low"/>
    <x v="4"/>
  </r>
  <r>
    <x v="3"/>
    <n v="350"/>
    <x v="3"/>
    <x v="0"/>
    <s v="Room Temperature"/>
    <s v="Regular"/>
    <s v="Winter"/>
    <x v="2"/>
    <x v="0"/>
    <s v="High"/>
    <x v="6"/>
  </r>
  <r>
    <x v="3"/>
    <n v="220"/>
    <x v="1"/>
    <x v="7"/>
    <s v="Room Temperature"/>
    <s v="Regular"/>
    <s v="All Seasons"/>
    <x v="1"/>
    <x v="1"/>
    <s v="Moderate"/>
    <x v="10"/>
  </r>
  <r>
    <x v="4"/>
    <n v="220"/>
    <x v="0"/>
    <x v="7"/>
    <s v="Room Temperature"/>
    <s v="Regular"/>
    <s v="All Seasons"/>
    <x v="1"/>
    <x v="0"/>
    <s v="Moderate"/>
    <x v="10"/>
  </r>
  <r>
    <x v="4"/>
    <n v="400"/>
    <x v="0"/>
    <x v="4"/>
    <s v="Room Temperature"/>
    <s v="Regular"/>
    <s v="All Seasons"/>
    <x v="2"/>
    <x v="0"/>
    <s v="High"/>
    <x v="1"/>
  </r>
  <r>
    <x v="4"/>
    <n v="350"/>
    <x v="2"/>
    <x v="0"/>
    <s v="Room Temperature"/>
    <s v="Regular"/>
    <s v="All Seasons"/>
    <x v="2"/>
    <x v="1"/>
    <s v="High"/>
    <x v="1"/>
  </r>
  <r>
    <x v="3"/>
    <n v="250"/>
    <x v="3"/>
    <x v="5"/>
    <s v="Room Temperature"/>
    <s v="Occasional"/>
    <s v="All Seasons"/>
    <x v="0"/>
    <x v="2"/>
    <s v="Moderate"/>
    <x v="4"/>
  </r>
  <r>
    <x v="0"/>
    <n v="350"/>
    <x v="3"/>
    <x v="0"/>
    <s v="Room Temperature"/>
    <s v="Occasional"/>
    <s v="Winter"/>
    <x v="2"/>
    <x v="1"/>
    <s v="Moderate"/>
    <x v="0"/>
  </r>
  <r>
    <x v="4"/>
    <n v="350"/>
    <x v="0"/>
    <x v="0"/>
    <s v="Room Temperature"/>
    <s v="Regular"/>
    <s v="Winter"/>
    <x v="2"/>
    <x v="1"/>
    <s v="Moderate"/>
    <x v="9"/>
  </r>
  <r>
    <x v="4"/>
    <n v="300"/>
    <x v="1"/>
    <x v="4"/>
    <s v="Room Temperature"/>
    <s v="Regular"/>
    <s v="All Seasons"/>
    <x v="1"/>
    <x v="1"/>
    <s v="Moderate"/>
    <x v="10"/>
  </r>
  <r>
    <x v="4"/>
    <n v="280"/>
    <x v="3"/>
    <x v="5"/>
    <s v="Room Temperature"/>
    <s v="Regular"/>
    <s v="Summer"/>
    <x v="2"/>
    <x v="0"/>
    <s v="Low"/>
    <x v="0"/>
  </r>
  <r>
    <x v="4"/>
    <n v="280"/>
    <x v="3"/>
    <x v="5"/>
    <s v="Room Temperature"/>
    <s v="Regular"/>
    <s v="All Seasons"/>
    <x v="1"/>
    <x v="2"/>
    <s v="Low"/>
    <x v="10"/>
  </r>
  <r>
    <x v="4"/>
    <n v="453"/>
    <x v="1"/>
    <x v="23"/>
    <s v="Room Temperature"/>
    <s v="Regular"/>
    <s v="All Seasons"/>
    <x v="2"/>
    <x v="1"/>
    <s v="High"/>
    <x v="20"/>
  </r>
  <r>
    <x v="4"/>
    <n v="320"/>
    <x v="1"/>
    <x v="4"/>
    <s v="Room Temperature"/>
    <s v="Regular"/>
    <s v="All Seasons"/>
    <x v="1"/>
    <x v="1"/>
    <s v="Moderate"/>
    <x v="0"/>
  </r>
  <r>
    <x v="2"/>
    <n v="220"/>
    <x v="3"/>
    <x v="7"/>
    <s v="Room Temperature"/>
    <s v="Regular"/>
    <s v="All Seasons"/>
    <x v="1"/>
    <x v="1"/>
    <s v="Moderate"/>
    <x v="10"/>
  </r>
  <r>
    <x v="3"/>
    <n v="208"/>
    <x v="1"/>
    <x v="8"/>
    <s v="Room Temperature"/>
    <s v="Regular"/>
    <s v="All Seasons"/>
    <x v="2"/>
    <x v="1"/>
    <s v="Moderate"/>
    <x v="11"/>
  </r>
  <r>
    <x v="4"/>
    <n v="220"/>
    <x v="0"/>
    <x v="7"/>
    <s v="Room Temperature"/>
    <s v="Regular"/>
    <s v="All Seasons"/>
    <x v="1"/>
    <x v="1"/>
    <s v="Moderate"/>
    <x v="10"/>
  </r>
  <r>
    <x v="4"/>
    <n v="300"/>
    <x v="0"/>
    <x v="4"/>
    <s v="Room Temperature"/>
    <s v="Regular"/>
    <s v="All Seasons"/>
    <x v="1"/>
    <x v="1"/>
    <s v="Moderate"/>
    <x v="10"/>
  </r>
  <r>
    <x v="4"/>
    <n v="280"/>
    <x v="3"/>
    <x v="5"/>
    <s v="Room Temperature"/>
    <s v="Regular"/>
    <s v="All Seasons"/>
    <x v="1"/>
    <x v="2"/>
    <s v="Moderate"/>
    <x v="4"/>
  </r>
  <r>
    <x v="0"/>
    <n v="320"/>
    <x v="2"/>
    <x v="4"/>
    <s v="Refrigerated"/>
    <s v="Occasional"/>
    <s v="Winter"/>
    <x v="0"/>
    <x v="2"/>
    <s v="High"/>
    <x v="9"/>
  </r>
  <r>
    <x v="0"/>
    <n v="300"/>
    <x v="1"/>
    <x v="4"/>
    <s v="Refrigerated"/>
    <s v="Regular"/>
    <s v="Summer"/>
    <x v="0"/>
    <x v="1"/>
    <s v="High"/>
    <x v="1"/>
  </r>
  <r>
    <x v="0"/>
    <n v="302"/>
    <x v="2"/>
    <x v="2"/>
    <s v="Refrigerated"/>
    <s v="Regular"/>
    <s v="All Seasons"/>
    <x v="0"/>
    <x v="1"/>
    <s v="Low"/>
    <x v="2"/>
  </r>
  <r>
    <x v="0"/>
    <n v="250"/>
    <x v="2"/>
    <x v="5"/>
    <s v="Refrigerated"/>
    <s v="Regular"/>
    <s v="Summer"/>
    <x v="1"/>
    <x v="1"/>
    <s v="High"/>
    <x v="6"/>
  </r>
  <r>
    <x v="2"/>
    <n v="320"/>
    <x v="3"/>
    <x v="13"/>
    <s v="Refrigerated"/>
    <s v="Regular"/>
    <s v="Winter"/>
    <x v="0"/>
    <x v="2"/>
    <s v="High"/>
    <x v="1"/>
  </r>
  <r>
    <x v="0"/>
    <n v="320"/>
    <x v="0"/>
    <x v="4"/>
    <s v="Refrigerated"/>
    <s v="Regular"/>
    <s v="Winter"/>
    <x v="1"/>
    <x v="0"/>
    <s v="Moderate"/>
    <x v="0"/>
  </r>
  <r>
    <x v="3"/>
    <n v="284"/>
    <x v="1"/>
    <x v="26"/>
    <s v="Room Temperature"/>
    <s v="Regular"/>
    <s v="Summer"/>
    <x v="0"/>
    <x v="0"/>
    <s v="Low"/>
    <x v="3"/>
  </r>
  <r>
    <x v="0"/>
    <n v="280"/>
    <x v="2"/>
    <x v="5"/>
    <s v="Refrigerated"/>
    <s v="Occasional"/>
    <s v="All Seasons"/>
    <x v="1"/>
    <x v="2"/>
    <s v="Low"/>
    <x v="4"/>
  </r>
  <r>
    <x v="0"/>
    <n v="453"/>
    <x v="2"/>
    <x v="23"/>
    <s v="Refrigerated"/>
    <s v="Regular"/>
    <s v="Summer"/>
    <x v="2"/>
    <x v="1"/>
    <s v="High"/>
    <x v="20"/>
  </r>
  <r>
    <x v="0"/>
    <n v="400"/>
    <x v="1"/>
    <x v="1"/>
    <s v="Refrigerated"/>
    <s v="Regular"/>
    <s v="Summer"/>
    <x v="2"/>
    <x v="1"/>
    <s v="Low"/>
    <x v="0"/>
  </r>
  <r>
    <x v="0"/>
    <n v="320"/>
    <x v="3"/>
    <x v="4"/>
    <s v="Room Temperature"/>
    <s v="Regular"/>
    <s v="Summer"/>
    <x v="0"/>
    <x v="2"/>
    <s v="High"/>
    <x v="9"/>
  </r>
  <r>
    <x v="1"/>
    <n v="434"/>
    <x v="2"/>
    <x v="11"/>
    <s v="Refrigerated"/>
    <s v="Regular"/>
    <s v="Summer"/>
    <x v="2"/>
    <x v="0"/>
    <s v="Low"/>
    <x v="14"/>
  </r>
  <r>
    <x v="0"/>
    <n v="300"/>
    <x v="0"/>
    <x v="4"/>
    <s v="Refrigerated"/>
    <s v="Regular"/>
    <s v="All Seasons"/>
    <x v="1"/>
    <x v="2"/>
    <s v="Moderate"/>
    <x v="10"/>
  </r>
  <r>
    <x v="2"/>
    <n v="220"/>
    <x v="0"/>
    <x v="7"/>
    <s v="Room Temperature"/>
    <s v="Regular"/>
    <s v="Summer"/>
    <x v="1"/>
    <x v="0"/>
    <s v="Moderate"/>
    <x v="4"/>
  </r>
  <r>
    <x v="1"/>
    <n v="400"/>
    <x v="0"/>
    <x v="1"/>
    <s v="Refrigerated"/>
    <s v="Regular"/>
    <s v="Summer"/>
    <x v="2"/>
    <x v="0"/>
    <s v="High"/>
    <x v="5"/>
  </r>
  <r>
    <x v="0"/>
    <n v="300"/>
    <x v="0"/>
    <x v="4"/>
    <s v="Refrigerated"/>
    <s v="Occasional"/>
    <s v="Winter"/>
    <x v="1"/>
    <x v="1"/>
    <s v="Moderate"/>
    <x v="0"/>
  </r>
  <r>
    <x v="0"/>
    <n v="300"/>
    <x v="2"/>
    <x v="4"/>
    <s v="Refrigerated"/>
    <s v="Regular"/>
    <s v="All Seasons"/>
    <x v="2"/>
    <x v="2"/>
    <s v="Moderate"/>
    <x v="0"/>
  </r>
  <r>
    <x v="2"/>
    <n v="412"/>
    <x v="1"/>
    <x v="25"/>
    <s v="Room Temperature"/>
    <s v="Regular"/>
    <s v="Summer"/>
    <x v="2"/>
    <x v="1"/>
    <s v="Low"/>
    <x v="22"/>
  </r>
  <r>
    <x v="2"/>
    <n v="491"/>
    <x v="1"/>
    <x v="3"/>
    <s v="Room Temperature"/>
    <s v="Regular"/>
    <s v="All Seasons"/>
    <x v="1"/>
    <x v="1"/>
    <s v="High"/>
    <x v="3"/>
  </r>
  <r>
    <x v="0"/>
    <n v="300"/>
    <x v="3"/>
    <x v="4"/>
    <s v="Refrigerated"/>
    <s v="Regular"/>
    <s v="Winter"/>
    <x v="2"/>
    <x v="1"/>
    <s v="Low"/>
    <x v="4"/>
  </r>
  <r>
    <x v="2"/>
    <n v="270"/>
    <x v="1"/>
    <x v="4"/>
    <s v="Refrigerated"/>
    <s v="Regular"/>
    <s v="All Seasons"/>
    <x v="2"/>
    <x v="1"/>
    <s v="High"/>
    <x v="1"/>
  </r>
  <r>
    <x v="3"/>
    <n v="220"/>
    <x v="2"/>
    <x v="7"/>
    <s v="Room Temperature"/>
    <s v="Regular"/>
    <s v="Winter"/>
    <x v="1"/>
    <x v="2"/>
    <s v="Moderate"/>
    <x v="10"/>
  </r>
  <r>
    <x v="3"/>
    <n v="400"/>
    <x v="2"/>
    <x v="1"/>
    <s v="Room Temperature"/>
    <s v="Regular"/>
    <s v="Winter"/>
    <x v="2"/>
    <x v="2"/>
    <s v="High"/>
    <x v="5"/>
  </r>
  <r>
    <x v="4"/>
    <n v="250"/>
    <x v="0"/>
    <x v="5"/>
    <s v="Room Temperature"/>
    <s v="Regular"/>
    <s v="All Seasons"/>
    <x v="0"/>
    <x v="0"/>
    <s v="Low"/>
    <x v="7"/>
  </r>
  <r>
    <x v="3"/>
    <n v="400"/>
    <x v="0"/>
    <x v="1"/>
    <s v="Room Temperature"/>
    <s v="Regular"/>
    <s v="Winter"/>
    <x v="2"/>
    <x v="2"/>
    <s v="Low"/>
    <x v="0"/>
  </r>
  <r>
    <x v="1"/>
    <n v="300"/>
    <x v="0"/>
    <x v="4"/>
    <s v="Room Temperature"/>
    <s v="Regular"/>
    <s v="Summer"/>
    <x v="1"/>
    <x v="2"/>
    <s v="Moderate"/>
    <x v="10"/>
  </r>
  <r>
    <x v="4"/>
    <n v="380"/>
    <x v="2"/>
    <x v="13"/>
    <s v="Room Temperature"/>
    <s v="Regular"/>
    <s v="Winter"/>
    <x v="0"/>
    <x v="1"/>
    <s v="Moderate"/>
    <x v="9"/>
  </r>
  <r>
    <x v="4"/>
    <n v="320"/>
    <x v="0"/>
    <x v="4"/>
    <s v="Room Temperature"/>
    <s v="Regular"/>
    <s v="All Seasons"/>
    <x v="0"/>
    <x v="2"/>
    <s v="High"/>
    <x v="6"/>
  </r>
  <r>
    <x v="3"/>
    <n v="280"/>
    <x v="1"/>
    <x v="5"/>
    <s v="Room Temperature"/>
    <s v="Regular"/>
    <s v="All Seasons"/>
    <x v="1"/>
    <x v="2"/>
    <s v="Low"/>
    <x v="10"/>
  </r>
  <r>
    <x v="1"/>
    <n v="350"/>
    <x v="3"/>
    <x v="0"/>
    <s v="Refrigerated"/>
    <s v="Regular"/>
    <s v="Summer"/>
    <x v="1"/>
    <x v="1"/>
    <s v="Low"/>
    <x v="4"/>
  </r>
  <r>
    <x v="3"/>
    <n v="220"/>
    <x v="3"/>
    <x v="7"/>
    <s v="Room Temperature"/>
    <s v="Regular"/>
    <s v="Winter"/>
    <x v="0"/>
    <x v="1"/>
    <s v="Low"/>
    <x v="7"/>
  </r>
  <r>
    <x v="4"/>
    <n v="320"/>
    <x v="2"/>
    <x v="4"/>
    <s v="Room Temperature"/>
    <s v="Regular"/>
    <s v="Summer"/>
    <x v="1"/>
    <x v="2"/>
    <s v="Moderate"/>
    <x v="0"/>
  </r>
  <r>
    <x v="2"/>
    <n v="220"/>
    <x v="1"/>
    <x v="7"/>
    <s v="Room Temperature"/>
    <s v="Regular"/>
    <s v="All Seasons"/>
    <x v="1"/>
    <x v="1"/>
    <s v="Moderate"/>
    <x v="10"/>
  </r>
  <r>
    <x v="3"/>
    <n v="350"/>
    <x v="1"/>
    <x v="0"/>
    <s v="Room Temperature"/>
    <s v="Regular"/>
    <s v="Winter"/>
    <x v="2"/>
    <x v="1"/>
    <s v="High"/>
    <x v="5"/>
  </r>
  <r>
    <x v="3"/>
    <n v="412"/>
    <x v="0"/>
    <x v="25"/>
    <s v="Room Temperature"/>
    <s v="Regular"/>
    <s v="Winter"/>
    <x v="2"/>
    <x v="1"/>
    <s v="Low"/>
    <x v="22"/>
  </r>
  <r>
    <x v="3"/>
    <n v="220"/>
    <x v="3"/>
    <x v="7"/>
    <s v="Room Temperature"/>
    <s v="Regular"/>
    <s v="Winter"/>
    <x v="1"/>
    <x v="2"/>
    <s v="Low"/>
    <x v="10"/>
  </r>
  <r>
    <x v="2"/>
    <n v="350"/>
    <x v="2"/>
    <x v="0"/>
    <s v="Room Temperature"/>
    <s v="Regular"/>
    <s v="All Seasons"/>
    <x v="2"/>
    <x v="0"/>
    <s v="Moderate"/>
    <x v="0"/>
  </r>
  <r>
    <x v="1"/>
    <n v="320"/>
    <x v="1"/>
    <x v="4"/>
    <s v="Refrigerated"/>
    <s v="Regular"/>
    <s v="All Seasons"/>
    <x v="1"/>
    <x v="1"/>
    <s v="Moderate"/>
    <x v="0"/>
  </r>
  <r>
    <x v="1"/>
    <n v="350"/>
    <x v="0"/>
    <x v="0"/>
    <s v="Refrigerated"/>
    <s v="Regular"/>
    <s v="Winter"/>
    <x v="2"/>
    <x v="1"/>
    <s v="Moderate"/>
    <x v="0"/>
  </r>
  <r>
    <x v="1"/>
    <n v="250"/>
    <x v="2"/>
    <x v="5"/>
    <s v="Refrigerated"/>
    <s v="Occasional"/>
    <s v="Summer"/>
    <x v="2"/>
    <x v="1"/>
    <s v="Moderate"/>
    <x v="0"/>
  </r>
  <r>
    <x v="3"/>
    <n v="320"/>
    <x v="3"/>
    <x v="4"/>
    <s v="Room Temperature"/>
    <s v="Regular"/>
    <s v="All Seasons"/>
    <x v="0"/>
    <x v="2"/>
    <s v="High"/>
    <x v="9"/>
  </r>
  <r>
    <x v="2"/>
    <n v="429"/>
    <x v="3"/>
    <x v="28"/>
    <s v="Room Temperature"/>
    <s v="Regular"/>
    <s v="Winter"/>
    <x v="2"/>
    <x v="1"/>
    <s v="Low"/>
    <x v="24"/>
  </r>
  <r>
    <x v="3"/>
    <n v="280"/>
    <x v="2"/>
    <x v="29"/>
    <s v="Room Temperature"/>
    <s v="Regular"/>
    <s v="All Seasons"/>
    <x v="2"/>
    <x v="1"/>
    <s v="Low"/>
    <x v="16"/>
  </r>
  <r>
    <x v="4"/>
    <n v="400"/>
    <x v="1"/>
    <x v="5"/>
    <s v="Room Temperature"/>
    <s v="Regular"/>
    <s v="Summer"/>
    <x v="2"/>
    <x v="1"/>
    <s v="High"/>
    <x v="6"/>
  </r>
  <r>
    <x v="4"/>
    <n v="300"/>
    <x v="3"/>
    <x v="4"/>
    <s v="Room Temperature"/>
    <s v="Regular"/>
    <s v="Winter"/>
    <x v="1"/>
    <x v="2"/>
    <s v="Low"/>
    <x v="4"/>
  </r>
  <r>
    <x v="4"/>
    <n v="280"/>
    <x v="2"/>
    <x v="13"/>
    <s v="Room Temperature"/>
    <s v="Regular"/>
    <s v="All Seasons"/>
    <x v="2"/>
    <x v="2"/>
    <s v="Low"/>
    <x v="10"/>
  </r>
  <r>
    <x v="3"/>
    <n v="400"/>
    <x v="3"/>
    <x v="1"/>
    <s v="Room Temperature"/>
    <s v="Regular"/>
    <s v="Summer"/>
    <x v="1"/>
    <x v="1"/>
    <s v="High"/>
    <x v="1"/>
  </r>
  <r>
    <x v="3"/>
    <n v="400"/>
    <x v="2"/>
    <x v="1"/>
    <s v="Room Temperature"/>
    <s v="Regular"/>
    <s v="All Seasons"/>
    <x v="2"/>
    <x v="1"/>
    <s v="High"/>
    <x v="1"/>
  </r>
  <r>
    <x v="4"/>
    <n v="300"/>
    <x v="0"/>
    <x v="4"/>
    <s v="Room Temperature"/>
    <s v="Regular"/>
    <s v="All Seasons"/>
    <x v="1"/>
    <x v="0"/>
    <s v="Moderate"/>
    <x v="0"/>
  </r>
  <r>
    <x v="4"/>
    <n v="208"/>
    <x v="1"/>
    <x v="8"/>
    <s v="Room Temperature"/>
    <s v="Regular"/>
    <s v="Winter"/>
    <x v="2"/>
    <x v="1"/>
    <s v="Moderate"/>
    <x v="11"/>
  </r>
  <r>
    <x v="1"/>
    <n v="230"/>
    <x v="3"/>
    <x v="1"/>
    <s v="Refrigerated"/>
    <s v="Regular"/>
    <s v="Summer"/>
    <x v="2"/>
    <x v="1"/>
    <s v="Moderate"/>
    <x v="9"/>
  </r>
  <r>
    <x v="4"/>
    <n v="220"/>
    <x v="1"/>
    <x v="7"/>
    <s v="Room Temperature"/>
    <s v="Regular"/>
    <s v="All Seasons"/>
    <x v="2"/>
    <x v="1"/>
    <s v="Low"/>
    <x v="10"/>
  </r>
  <r>
    <x v="4"/>
    <n v="300"/>
    <x v="3"/>
    <x v="4"/>
    <s v="Room Temperature"/>
    <s v="Regular"/>
    <s v="All Seasons"/>
    <x v="0"/>
    <x v="0"/>
    <s v="Moderate"/>
    <x v="9"/>
  </r>
  <r>
    <x v="4"/>
    <n v="280"/>
    <x v="3"/>
    <x v="5"/>
    <s v="Room Temperature"/>
    <s v="Regular"/>
    <s v="All Seasons"/>
    <x v="1"/>
    <x v="2"/>
    <s v="Low"/>
    <x v="4"/>
  </r>
  <r>
    <x v="3"/>
    <n v="300"/>
    <x v="3"/>
    <x v="4"/>
    <s v="Room Temperature"/>
    <s v="Regular"/>
    <s v="Winter"/>
    <x v="2"/>
    <x v="0"/>
    <s v="Moderate"/>
    <x v="10"/>
  </r>
  <r>
    <x v="4"/>
    <n v="400"/>
    <x v="3"/>
    <x v="1"/>
    <s v="Room Temperature"/>
    <s v="Regular"/>
    <s v="Winter"/>
    <x v="2"/>
    <x v="1"/>
    <s v="High"/>
    <x v="12"/>
  </r>
  <r>
    <x v="3"/>
    <n v="208"/>
    <x v="3"/>
    <x v="8"/>
    <s v="Room Temperature"/>
    <s v="Regular"/>
    <s v="Winter"/>
    <x v="2"/>
    <x v="1"/>
    <s v="Moderate"/>
    <x v="11"/>
  </r>
  <r>
    <x v="2"/>
    <n v="261"/>
    <x v="3"/>
    <x v="5"/>
    <s v="Room Temperature"/>
    <s v="Regular"/>
    <s v="All Seasons"/>
    <x v="2"/>
    <x v="1"/>
    <s v="Moderate"/>
    <x v="16"/>
  </r>
  <r>
    <x v="0"/>
    <n v="320"/>
    <x v="1"/>
    <x v="13"/>
    <s v="Refrigerated"/>
    <s v="Regular"/>
    <s v="Winter"/>
    <x v="0"/>
    <x v="1"/>
    <s v="High"/>
    <x v="1"/>
  </r>
  <r>
    <x v="2"/>
    <n v="300"/>
    <x v="2"/>
    <x v="4"/>
    <s v="Refrigerated"/>
    <s v="Regular"/>
    <s v="Winter"/>
    <x v="0"/>
    <x v="1"/>
    <s v="High"/>
    <x v="1"/>
  </r>
  <r>
    <x v="0"/>
    <n v="491"/>
    <x v="1"/>
    <x v="3"/>
    <s v="Refrigerated"/>
    <s v="Regular"/>
    <s v="Winter"/>
    <x v="1"/>
    <x v="2"/>
    <s v="High"/>
    <x v="3"/>
  </r>
  <r>
    <x v="0"/>
    <n v="220"/>
    <x v="0"/>
    <x v="7"/>
    <s v="Refrigerated"/>
    <s v="Occasional"/>
    <s v="Winter"/>
    <x v="0"/>
    <x v="1"/>
    <s v="Low"/>
    <x v="7"/>
  </r>
  <r>
    <x v="0"/>
    <n v="275"/>
    <x v="2"/>
    <x v="16"/>
    <s v="Refrigerated"/>
    <s v="Occasional"/>
    <s v="Winter"/>
    <x v="1"/>
    <x v="2"/>
    <s v="Low"/>
    <x v="18"/>
  </r>
  <r>
    <x v="4"/>
    <n v="350"/>
    <x v="3"/>
    <x v="0"/>
    <s v="Room Temperature"/>
    <s v="Regular"/>
    <s v="Winter"/>
    <x v="1"/>
    <x v="1"/>
    <s v="Moderate"/>
    <x v="4"/>
  </r>
  <r>
    <x v="4"/>
    <n v="300"/>
    <x v="0"/>
    <x v="4"/>
    <s v="Room Temperature"/>
    <s v="Occasional"/>
    <s v="Winter"/>
    <x v="2"/>
    <x v="1"/>
    <s v="Moderate"/>
    <x v="0"/>
  </r>
  <r>
    <x v="4"/>
    <n v="320"/>
    <x v="3"/>
    <x v="4"/>
    <s v="Room Temperature"/>
    <s v="Regular"/>
    <s v="All Seasons"/>
    <x v="2"/>
    <x v="1"/>
    <s v="High"/>
    <x v="6"/>
  </r>
  <r>
    <x v="0"/>
    <n v="300"/>
    <x v="1"/>
    <x v="4"/>
    <s v="Refrigerated"/>
    <s v="Regular"/>
    <s v="Winter"/>
    <x v="0"/>
    <x v="0"/>
    <s v="Moderate"/>
    <x v="9"/>
  </r>
  <r>
    <x v="0"/>
    <n v="320"/>
    <x v="2"/>
    <x v="4"/>
    <s v="Refrigerated"/>
    <s v="Regular"/>
    <s v="Winter"/>
    <x v="1"/>
    <x v="2"/>
    <s v="Moderate"/>
    <x v="0"/>
  </r>
  <r>
    <x v="0"/>
    <n v="380"/>
    <x v="0"/>
    <x v="13"/>
    <s v="Refrigerated"/>
    <s v="Regular"/>
    <s v="Summer"/>
    <x v="0"/>
    <x v="1"/>
    <s v="Moderate"/>
    <x v="9"/>
  </r>
  <r>
    <x v="0"/>
    <n v="442"/>
    <x v="0"/>
    <x v="14"/>
    <s v="Refrigerated"/>
    <s v="Regular"/>
    <s v="Summer"/>
    <x v="2"/>
    <x v="0"/>
    <s v="Low"/>
    <x v="3"/>
  </r>
  <r>
    <x v="3"/>
    <n v="250"/>
    <x v="2"/>
    <x v="5"/>
    <s v="Room Temperature"/>
    <s v="Regular"/>
    <s v="Winter"/>
    <x v="0"/>
    <x v="0"/>
    <s v="Low"/>
    <x v="7"/>
  </r>
  <r>
    <x v="3"/>
    <n v="250"/>
    <x v="0"/>
    <x v="1"/>
    <s v="Room Temperature"/>
    <s v="Regular"/>
    <s v="Summer"/>
    <x v="0"/>
    <x v="0"/>
    <s v="High"/>
    <x v="1"/>
  </r>
  <r>
    <x v="1"/>
    <n v="300"/>
    <x v="2"/>
    <x v="4"/>
    <s v="Refrigerated"/>
    <s v="Regular"/>
    <s v="Winter"/>
    <x v="0"/>
    <x v="1"/>
    <s v="Low"/>
    <x v="4"/>
  </r>
  <r>
    <x v="0"/>
    <n v="250"/>
    <x v="2"/>
    <x v="5"/>
    <s v="Refrigerated"/>
    <s v="Regular"/>
    <s v="Winter"/>
    <x v="1"/>
    <x v="2"/>
    <s v="Moderate"/>
    <x v="4"/>
  </r>
  <r>
    <x v="0"/>
    <n v="320"/>
    <x v="3"/>
    <x v="4"/>
    <s v="Refrigerated"/>
    <s v="Regular"/>
    <s v="Winter"/>
    <x v="0"/>
    <x v="2"/>
    <s v="High"/>
    <x v="9"/>
  </r>
  <r>
    <x v="0"/>
    <n v="250"/>
    <x v="0"/>
    <x v="5"/>
    <s v="Refrigerated"/>
    <s v="Regular"/>
    <s v="Winter"/>
    <x v="2"/>
    <x v="0"/>
    <s v="Low"/>
    <x v="4"/>
  </r>
  <r>
    <x v="0"/>
    <n v="350"/>
    <x v="1"/>
    <x v="0"/>
    <s v="Refrigerated"/>
    <s v="Regular"/>
    <s v="Winter"/>
    <x v="2"/>
    <x v="0"/>
    <s v="High"/>
    <x v="5"/>
  </r>
  <r>
    <x v="0"/>
    <n v="380"/>
    <x v="2"/>
    <x v="1"/>
    <s v="Room Temperature"/>
    <s v="Regular"/>
    <s v="Summer"/>
    <x v="2"/>
    <x v="0"/>
    <s v="High"/>
    <x v="6"/>
  </r>
  <r>
    <x v="0"/>
    <n v="400"/>
    <x v="1"/>
    <x v="1"/>
    <s v="Refrigerated"/>
    <s v="Regular"/>
    <s v="All Seasons"/>
    <x v="1"/>
    <x v="1"/>
    <s v="High"/>
    <x v="1"/>
  </r>
  <r>
    <x v="2"/>
    <n v="350"/>
    <x v="0"/>
    <x v="0"/>
    <s v="Room Temperature"/>
    <s v="Occasional"/>
    <s v="Winter"/>
    <x v="1"/>
    <x v="2"/>
    <s v="Low"/>
    <x v="4"/>
  </r>
  <r>
    <x v="1"/>
    <n v="400"/>
    <x v="2"/>
    <x v="1"/>
    <s v="Refrigerated"/>
    <s v="Regular"/>
    <s v="Winter"/>
    <x v="2"/>
    <x v="0"/>
    <s v="High"/>
    <x v="12"/>
  </r>
  <r>
    <x v="2"/>
    <n v="350"/>
    <x v="2"/>
    <x v="0"/>
    <s v="Room Temperature"/>
    <s v="Regular"/>
    <s v="All Seasons"/>
    <x v="1"/>
    <x v="2"/>
    <s v="Low"/>
    <x v="7"/>
  </r>
  <r>
    <x v="2"/>
    <n v="250"/>
    <x v="2"/>
    <x v="5"/>
    <s v="Room Temperature"/>
    <s v="Regular"/>
    <s v="Summer"/>
    <x v="2"/>
    <x v="0"/>
    <s v="High"/>
    <x v="1"/>
  </r>
  <r>
    <x v="2"/>
    <n v="280"/>
    <x v="1"/>
    <x v="5"/>
    <s v="Room Temperature"/>
    <s v="Regular"/>
    <s v="All Seasons"/>
    <x v="1"/>
    <x v="0"/>
    <s v="Low"/>
    <x v="10"/>
  </r>
  <r>
    <x v="2"/>
    <n v="400"/>
    <x v="0"/>
    <x v="1"/>
    <s v="Refrigerated"/>
    <s v="Regular"/>
    <s v="Summer"/>
    <x v="2"/>
    <x v="1"/>
    <s v="High"/>
    <x v="12"/>
  </r>
  <r>
    <x v="0"/>
    <n v="300"/>
    <x v="1"/>
    <x v="4"/>
    <s v="Room Temperature"/>
    <s v="Regular"/>
    <s v="Winter"/>
    <x v="1"/>
    <x v="1"/>
    <s v="Moderate"/>
    <x v="0"/>
  </r>
  <r>
    <x v="3"/>
    <n v="220"/>
    <x v="0"/>
    <x v="7"/>
    <s v="Room Temperature"/>
    <s v="Regular"/>
    <s v="Winter"/>
    <x v="1"/>
    <x v="2"/>
    <s v="Low"/>
    <x v="10"/>
  </r>
  <r>
    <x v="2"/>
    <n v="320"/>
    <x v="3"/>
    <x v="13"/>
    <s v="Room Temperature"/>
    <s v="Regular"/>
    <s v="Winter"/>
    <x v="0"/>
    <x v="1"/>
    <s v="High"/>
    <x v="1"/>
  </r>
  <r>
    <x v="0"/>
    <n v="230"/>
    <x v="0"/>
    <x v="1"/>
    <s v="Refrigerated"/>
    <s v="Occasional"/>
    <s v="All Seasons"/>
    <x v="2"/>
    <x v="0"/>
    <s v="Low"/>
    <x v="4"/>
  </r>
  <r>
    <x v="0"/>
    <n v="453"/>
    <x v="0"/>
    <x v="23"/>
    <s v="Room Temperature"/>
    <s v="Regular"/>
    <s v="Winter"/>
    <x v="2"/>
    <x v="1"/>
    <s v="High"/>
    <x v="20"/>
  </r>
  <r>
    <x v="2"/>
    <n v="380"/>
    <x v="2"/>
    <x v="1"/>
    <s v="Room Temperature"/>
    <s v="Regular"/>
    <s v="Summer"/>
    <x v="2"/>
    <x v="1"/>
    <s v="High"/>
    <x v="6"/>
  </r>
  <r>
    <x v="1"/>
    <n v="320"/>
    <x v="0"/>
    <x v="13"/>
    <s v="Room Temperature"/>
    <s v="Occasional"/>
    <s v="Winter"/>
    <x v="0"/>
    <x v="1"/>
    <s v="High"/>
    <x v="1"/>
  </r>
  <r>
    <x v="0"/>
    <n v="491"/>
    <x v="3"/>
    <x v="3"/>
    <s v="Refrigerated"/>
    <s v="Regular"/>
    <s v="All Seasons"/>
    <x v="1"/>
    <x v="0"/>
    <s v="High"/>
    <x v="3"/>
  </r>
  <r>
    <x v="2"/>
    <n v="280"/>
    <x v="1"/>
    <x v="5"/>
    <s v="Room Temperature"/>
    <s v="Regular"/>
    <s v="Winter"/>
    <x v="1"/>
    <x v="1"/>
    <s v="Moderate"/>
    <x v="4"/>
  </r>
  <r>
    <x v="3"/>
    <n v="400"/>
    <x v="2"/>
    <x v="1"/>
    <s v="Room Temperature"/>
    <s v="Regular"/>
    <s v="Winter"/>
    <x v="2"/>
    <x v="0"/>
    <s v="Low"/>
    <x v="0"/>
  </r>
  <r>
    <x v="2"/>
    <n v="450"/>
    <x v="3"/>
    <x v="1"/>
    <s v="Room Temperature"/>
    <s v="Regular"/>
    <s v="Winter"/>
    <x v="1"/>
    <x v="2"/>
    <s v="High"/>
    <x v="9"/>
  </r>
  <r>
    <x v="1"/>
    <n v="220"/>
    <x v="0"/>
    <x v="7"/>
    <s v="Refrigerated"/>
    <s v="Regular"/>
    <s v="Summer"/>
    <x v="1"/>
    <x v="1"/>
    <s v="Moderate"/>
    <x v="10"/>
  </r>
  <r>
    <x v="2"/>
    <n v="261"/>
    <x v="0"/>
    <x v="5"/>
    <s v="Room Temperature"/>
    <s v="Regular"/>
    <s v="Winter"/>
    <x v="2"/>
    <x v="0"/>
    <s v="Moderate"/>
    <x v="16"/>
  </r>
  <r>
    <x v="2"/>
    <n v="220"/>
    <x v="3"/>
    <x v="7"/>
    <s v="Room Temperature"/>
    <s v="Regular"/>
    <s v="Winter"/>
    <x v="1"/>
    <x v="1"/>
    <s v="Low"/>
    <x v="10"/>
  </r>
  <r>
    <x v="0"/>
    <n v="320"/>
    <x v="0"/>
    <x v="4"/>
    <s v="Refrigerated"/>
    <s v="Regular"/>
    <s v="All Seasons"/>
    <x v="2"/>
    <x v="1"/>
    <s v="Moderate"/>
    <x v="0"/>
  </r>
  <r>
    <x v="4"/>
    <n v="250"/>
    <x v="2"/>
    <x v="5"/>
    <s v="Room Temperature"/>
    <s v="Regular"/>
    <s v="Summer"/>
    <x v="2"/>
    <x v="0"/>
    <s v="High"/>
    <x v="1"/>
  </r>
  <r>
    <x v="3"/>
    <n v="220"/>
    <x v="3"/>
    <x v="0"/>
    <s v="Room Temperature"/>
    <s v="Regular"/>
    <s v="Summer"/>
    <x v="1"/>
    <x v="0"/>
    <s v="Low"/>
    <x v="4"/>
  </r>
  <r>
    <x v="3"/>
    <n v="292"/>
    <x v="2"/>
    <x v="19"/>
    <s v="Room Temperature"/>
    <s v="Regular"/>
    <s v="All Seasons"/>
    <x v="2"/>
    <x v="0"/>
    <s v="High"/>
    <x v="12"/>
  </r>
  <r>
    <x v="4"/>
    <n v="320"/>
    <x v="0"/>
    <x v="4"/>
    <s v="Room Temperature"/>
    <s v="Regular"/>
    <s v="Summer"/>
    <x v="1"/>
    <x v="2"/>
    <s v="Moderate"/>
    <x v="4"/>
  </r>
  <r>
    <x v="4"/>
    <n v="300"/>
    <x v="0"/>
    <x v="4"/>
    <s v="Room Temperature"/>
    <s v="Regular"/>
    <s v="Winter"/>
    <x v="1"/>
    <x v="2"/>
    <s v="Moderate"/>
    <x v="0"/>
  </r>
  <r>
    <x v="3"/>
    <n v="400"/>
    <x v="2"/>
    <x v="1"/>
    <s v="Room Temperature"/>
    <s v="Occasional"/>
    <s v="Winter"/>
    <x v="2"/>
    <x v="1"/>
    <s v="High"/>
    <x v="1"/>
  </r>
  <r>
    <x v="3"/>
    <n v="453"/>
    <x v="1"/>
    <x v="23"/>
    <s v="Room Temperature"/>
    <s v="Regular"/>
    <s v="All Seasons"/>
    <x v="2"/>
    <x v="2"/>
    <s v="High"/>
    <x v="20"/>
  </r>
  <r>
    <x v="3"/>
    <n v="320"/>
    <x v="2"/>
    <x v="4"/>
    <s v="Room Temperature"/>
    <s v="Occasional"/>
    <s v="Summer"/>
    <x v="2"/>
    <x v="1"/>
    <s v="High"/>
    <x v="6"/>
  </r>
  <r>
    <x v="4"/>
    <n v="320"/>
    <x v="1"/>
    <x v="4"/>
    <s v="Room Temperature"/>
    <s v="Regular"/>
    <s v="All Seasons"/>
    <x v="1"/>
    <x v="1"/>
    <s v="Low"/>
    <x v="10"/>
  </r>
  <r>
    <x v="4"/>
    <n v="220"/>
    <x v="1"/>
    <x v="7"/>
    <s v="Room Temperature"/>
    <s v="Regular"/>
    <s v="All Seasons"/>
    <x v="1"/>
    <x v="1"/>
    <s v="Low"/>
    <x v="10"/>
  </r>
  <r>
    <x v="4"/>
    <n v="310"/>
    <x v="3"/>
    <x v="5"/>
    <s v="Room Temperature"/>
    <s v="Regular"/>
    <s v="Summer"/>
    <x v="1"/>
    <x v="2"/>
    <s v="High"/>
    <x v="6"/>
  </r>
  <r>
    <x v="4"/>
    <n v="220"/>
    <x v="0"/>
    <x v="7"/>
    <s v="Room Temperature"/>
    <s v="Regular"/>
    <s v="Summer"/>
    <x v="1"/>
    <x v="1"/>
    <s v="Moderate"/>
    <x v="10"/>
  </r>
  <r>
    <x v="2"/>
    <n v="400"/>
    <x v="3"/>
    <x v="1"/>
    <s v="Room Temperature"/>
    <s v="Regular"/>
    <s v="All Seasons"/>
    <x v="2"/>
    <x v="2"/>
    <s v="High"/>
    <x v="12"/>
  </r>
  <r>
    <x v="3"/>
    <n v="230"/>
    <x v="0"/>
    <x v="1"/>
    <s v="Room Temperature"/>
    <s v="Regular"/>
    <s v="All Seasons"/>
    <x v="2"/>
    <x v="1"/>
    <s v="Low"/>
    <x v="9"/>
  </r>
  <r>
    <x v="3"/>
    <n v="280"/>
    <x v="1"/>
    <x v="5"/>
    <s v="Room Temperature"/>
    <s v="Regular"/>
    <s v="All Seasons"/>
    <x v="1"/>
    <x v="1"/>
    <s v="Moderate"/>
    <x v="4"/>
  </r>
  <r>
    <x v="3"/>
    <n v="250"/>
    <x v="2"/>
    <x v="5"/>
    <s v="Room Temperature"/>
    <s v="Regular"/>
    <s v="All Seasons"/>
    <x v="2"/>
    <x v="0"/>
    <s v="Moderate"/>
    <x v="4"/>
  </r>
  <r>
    <x v="3"/>
    <n v="397"/>
    <x v="3"/>
    <x v="14"/>
    <s v="Room Temperature"/>
    <s v="Regular"/>
    <s v="Winter"/>
    <x v="2"/>
    <x v="1"/>
    <s v="Moderate"/>
    <x v="15"/>
  </r>
  <r>
    <x v="3"/>
    <n v="300"/>
    <x v="3"/>
    <x v="4"/>
    <s v="Room Temperature"/>
    <s v="Regular"/>
    <s v="All Seasons"/>
    <x v="1"/>
    <x v="1"/>
    <s v="Moderate"/>
    <x v="0"/>
  </r>
  <r>
    <x v="3"/>
    <n v="350"/>
    <x v="3"/>
    <x v="0"/>
    <s v="Room Temperature"/>
    <s v="Regular"/>
    <s v="All Seasons"/>
    <x v="2"/>
    <x v="1"/>
    <s v="Moderate"/>
    <x v="0"/>
  </r>
  <r>
    <x v="4"/>
    <n v="250"/>
    <x v="3"/>
    <x v="5"/>
    <s v="Room Temperature"/>
    <s v="Regular"/>
    <s v="All Seasons"/>
    <x v="2"/>
    <x v="0"/>
    <s v="Moderate"/>
    <x v="4"/>
  </r>
  <r>
    <x v="0"/>
    <n v="350"/>
    <x v="0"/>
    <x v="0"/>
    <s v="Refrigerated"/>
    <s v="Regular"/>
    <s v="Summer"/>
    <x v="2"/>
    <x v="0"/>
    <s v="High"/>
    <x v="6"/>
  </r>
  <r>
    <x v="0"/>
    <n v="320"/>
    <x v="3"/>
    <x v="13"/>
    <s v="Room Temperature"/>
    <s v="Regular"/>
    <s v="Winter"/>
    <x v="0"/>
    <x v="2"/>
    <s v="High"/>
    <x v="1"/>
  </r>
  <r>
    <x v="1"/>
    <n v="280"/>
    <x v="2"/>
    <x v="5"/>
    <s v="Refrigerated"/>
    <s v="Occasional"/>
    <s v="Winter"/>
    <x v="1"/>
    <x v="2"/>
    <s v="Low"/>
    <x v="4"/>
  </r>
  <r>
    <x v="0"/>
    <n v="320"/>
    <x v="3"/>
    <x v="4"/>
    <s v="Refrigerated"/>
    <s v="Regular"/>
    <s v="All Seasons"/>
    <x v="0"/>
    <x v="2"/>
    <s v="High"/>
    <x v="9"/>
  </r>
  <r>
    <x v="4"/>
    <n v="438"/>
    <x v="2"/>
    <x v="9"/>
    <s v="Room Temperature"/>
    <s v="Regular"/>
    <s v="Winter"/>
    <x v="2"/>
    <x v="1"/>
    <s v="Moderate"/>
    <x v="6"/>
  </r>
  <r>
    <x v="1"/>
    <n v="412"/>
    <x v="3"/>
    <x v="25"/>
    <s v="Room Temperature"/>
    <s v="Regular"/>
    <s v="Summer"/>
    <x v="2"/>
    <x v="1"/>
    <s v="Low"/>
    <x v="22"/>
  </r>
  <r>
    <x v="4"/>
    <n v="300"/>
    <x v="2"/>
    <x v="4"/>
    <s v="Room Temperature"/>
    <s v="Regular"/>
    <s v="All Seasons"/>
    <x v="2"/>
    <x v="1"/>
    <s v="High"/>
    <x v="6"/>
  </r>
  <r>
    <x v="4"/>
    <n v="400"/>
    <x v="2"/>
    <x v="1"/>
    <s v="Room Temperature"/>
    <s v="Regular"/>
    <s v="All Seasons"/>
    <x v="2"/>
    <x v="1"/>
    <s v="High"/>
    <x v="1"/>
  </r>
  <r>
    <x v="4"/>
    <n v="350"/>
    <x v="3"/>
    <x v="0"/>
    <s v="Room Temperature"/>
    <s v="Regular"/>
    <s v="Winter"/>
    <x v="1"/>
    <x v="1"/>
    <s v="High"/>
    <x v="9"/>
  </r>
  <r>
    <x v="0"/>
    <n v="300"/>
    <x v="1"/>
    <x v="4"/>
    <s v="Refrigerated"/>
    <s v="Regular"/>
    <s v="Winter"/>
    <x v="0"/>
    <x v="0"/>
    <s v="Moderate"/>
    <x v="9"/>
  </r>
  <r>
    <x v="0"/>
    <n v="280"/>
    <x v="0"/>
    <x v="5"/>
    <s v="Refrigerated"/>
    <s v="Regular"/>
    <s v="Summer"/>
    <x v="1"/>
    <x v="0"/>
    <s v="Low"/>
    <x v="4"/>
  </r>
  <r>
    <x v="2"/>
    <n v="320"/>
    <x v="1"/>
    <x v="4"/>
    <s v="Room Temperature"/>
    <s v="Regular"/>
    <s v="Summer"/>
    <x v="0"/>
    <x v="2"/>
    <s v="High"/>
    <x v="9"/>
  </r>
  <r>
    <x v="3"/>
    <n v="367"/>
    <x v="1"/>
    <x v="18"/>
    <s v="Room Temperature"/>
    <s v="Regular"/>
    <s v="Winter"/>
    <x v="0"/>
    <x v="0"/>
    <s v="Low"/>
    <x v="1"/>
  </r>
  <r>
    <x v="1"/>
    <n v="220"/>
    <x v="2"/>
    <x v="7"/>
    <s v="Refrigerated"/>
    <s v="Occasional"/>
    <s v="Summer"/>
    <x v="0"/>
    <x v="1"/>
    <s v="Low"/>
    <x v="7"/>
  </r>
  <r>
    <x v="3"/>
    <n v="250"/>
    <x v="0"/>
    <x v="5"/>
    <s v="Room Temperature"/>
    <s v="Regular"/>
    <s v="All Seasons"/>
    <x v="2"/>
    <x v="0"/>
    <s v="Moderate"/>
    <x v="0"/>
  </r>
  <r>
    <x v="4"/>
    <n v="320"/>
    <x v="3"/>
    <x v="4"/>
    <s v="Room Temperature"/>
    <s v="Regular"/>
    <s v="Summer"/>
    <x v="2"/>
    <x v="0"/>
    <s v="High"/>
    <x v="6"/>
  </r>
  <r>
    <x v="3"/>
    <n v="350"/>
    <x v="3"/>
    <x v="0"/>
    <s v="Room Temperature"/>
    <s v="Regular"/>
    <s v="All Seasons"/>
    <x v="1"/>
    <x v="1"/>
    <s v="Low"/>
    <x v="4"/>
  </r>
  <r>
    <x v="3"/>
    <n v="320"/>
    <x v="3"/>
    <x v="4"/>
    <s v="Room Temperature"/>
    <s v="Regular"/>
    <s v="Summer"/>
    <x v="2"/>
    <x v="1"/>
    <s v="High"/>
    <x v="6"/>
  </r>
  <r>
    <x v="4"/>
    <n v="280"/>
    <x v="3"/>
    <x v="5"/>
    <s v="Room Temperature"/>
    <s v="Regular"/>
    <s v="Winter"/>
    <x v="1"/>
    <x v="2"/>
    <s v="Moderate"/>
    <x v="4"/>
  </r>
  <r>
    <x v="3"/>
    <n v="220"/>
    <x v="3"/>
    <x v="7"/>
    <s v="Room Temperature"/>
    <s v="Regular"/>
    <s v="Summer"/>
    <x v="1"/>
    <x v="1"/>
    <s v="Moderate"/>
    <x v="10"/>
  </r>
  <r>
    <x v="4"/>
    <n v="310"/>
    <x v="3"/>
    <x v="5"/>
    <s v="Room Temperature"/>
    <s v="Regular"/>
    <s v="All Seasons"/>
    <x v="1"/>
    <x v="2"/>
    <s v="High"/>
    <x v="6"/>
  </r>
  <r>
    <x v="3"/>
    <n v="342"/>
    <x v="3"/>
    <x v="15"/>
    <s v="Room Temperature"/>
    <s v="Regular"/>
    <s v="All Seasons"/>
    <x v="1"/>
    <x v="0"/>
    <s v="Moderate"/>
    <x v="17"/>
  </r>
  <r>
    <x v="4"/>
    <n v="350"/>
    <x v="3"/>
    <x v="0"/>
    <s v="Room Temperature"/>
    <s v="Regular"/>
    <s v="All Seasons"/>
    <x v="1"/>
    <x v="1"/>
    <s v="Low"/>
    <x v="4"/>
  </r>
  <r>
    <x v="4"/>
    <n v="350"/>
    <x v="1"/>
    <x v="0"/>
    <s v="Room Temperature"/>
    <s v="Regular"/>
    <s v="All Seasons"/>
    <x v="2"/>
    <x v="1"/>
    <s v="Moderate"/>
    <x v="0"/>
  </r>
  <r>
    <x v="0"/>
    <n v="400"/>
    <x v="2"/>
    <x v="1"/>
    <s v="Refrigerated"/>
    <s v="Regular"/>
    <s v="All Seasons"/>
    <x v="2"/>
    <x v="0"/>
    <s v="High"/>
    <x v="1"/>
  </r>
  <r>
    <x v="1"/>
    <n v="302"/>
    <x v="1"/>
    <x v="2"/>
    <s v="Refrigerated"/>
    <s v="Regular"/>
    <s v="All Seasons"/>
    <x v="0"/>
    <x v="1"/>
    <s v="Low"/>
    <x v="2"/>
  </r>
  <r>
    <x v="0"/>
    <n v="220"/>
    <x v="0"/>
    <x v="7"/>
    <s v="Room Temperature"/>
    <s v="Regular"/>
    <s v="Winter"/>
    <x v="1"/>
    <x v="2"/>
    <s v="Moderate"/>
    <x v="10"/>
  </r>
  <r>
    <x v="2"/>
    <n v="400"/>
    <x v="2"/>
    <x v="1"/>
    <s v="Refrigerated"/>
    <s v="Regular"/>
    <s v="All Seasons"/>
    <x v="2"/>
    <x v="0"/>
    <s v="High"/>
    <x v="1"/>
  </r>
  <r>
    <x v="0"/>
    <n v="350"/>
    <x v="2"/>
    <x v="0"/>
    <s v="Refrigerated"/>
    <s v="Regular"/>
    <s v="Winter"/>
    <x v="2"/>
    <x v="1"/>
    <s v="Moderate"/>
    <x v="0"/>
  </r>
  <r>
    <x v="0"/>
    <n v="250"/>
    <x v="0"/>
    <x v="4"/>
    <s v="Refrigerated"/>
    <s v="Occasional"/>
    <s v="Winter"/>
    <x v="2"/>
    <x v="0"/>
    <s v="Low"/>
    <x v="0"/>
  </r>
  <r>
    <x v="0"/>
    <n v="453"/>
    <x v="1"/>
    <x v="23"/>
    <s v="Refrigerated"/>
    <s v="Regular"/>
    <s v="Summer"/>
    <x v="2"/>
    <x v="1"/>
    <s v="High"/>
    <x v="20"/>
  </r>
  <r>
    <x v="0"/>
    <n v="208"/>
    <x v="2"/>
    <x v="8"/>
    <s v="Refrigerated"/>
    <s v="Regular"/>
    <s v="Winter"/>
    <x v="2"/>
    <x v="2"/>
    <s v="Moderate"/>
    <x v="11"/>
  </r>
  <r>
    <x v="0"/>
    <n v="320"/>
    <x v="2"/>
    <x v="4"/>
    <s v="Room Temperature"/>
    <s v="Regular"/>
    <s v="Winter"/>
    <x v="1"/>
    <x v="2"/>
    <s v="Moderate"/>
    <x v="0"/>
  </r>
  <r>
    <x v="2"/>
    <n v="292"/>
    <x v="2"/>
    <x v="19"/>
    <s v="Refrigerated"/>
    <s v="Occasional"/>
    <s v="Summer"/>
    <x v="2"/>
    <x v="2"/>
    <s v="High"/>
    <x v="12"/>
  </r>
  <r>
    <x v="0"/>
    <n v="240"/>
    <x v="2"/>
    <x v="0"/>
    <s v="Refrigerated"/>
    <s v="Occasional"/>
    <s v="Summer"/>
    <x v="2"/>
    <x v="1"/>
    <s v="Low"/>
    <x v="4"/>
  </r>
  <r>
    <x v="0"/>
    <n v="220"/>
    <x v="2"/>
    <x v="7"/>
    <s v="Refrigerated"/>
    <s v="Occasional"/>
    <s v="Winter"/>
    <x v="1"/>
    <x v="1"/>
    <s v="Moderate"/>
    <x v="10"/>
  </r>
  <r>
    <x v="0"/>
    <n v="350"/>
    <x v="2"/>
    <x v="0"/>
    <s v="Refrigerated"/>
    <s v="Occasional"/>
    <s v="Summer"/>
    <x v="2"/>
    <x v="1"/>
    <s v="High"/>
    <x v="6"/>
  </r>
  <r>
    <x v="1"/>
    <n v="220"/>
    <x v="2"/>
    <x v="7"/>
    <s v="Refrigerated"/>
    <s v="Regular"/>
    <s v="Summer"/>
    <x v="1"/>
    <x v="2"/>
    <s v="Moderate"/>
    <x v="10"/>
  </r>
  <r>
    <x v="0"/>
    <n v="380"/>
    <x v="0"/>
    <x v="13"/>
    <s v="Refrigerated"/>
    <s v="Regular"/>
    <s v="Summer"/>
    <x v="2"/>
    <x v="2"/>
    <s v="Moderate"/>
    <x v="9"/>
  </r>
  <r>
    <x v="3"/>
    <n v="320"/>
    <x v="1"/>
    <x v="4"/>
    <s v="Room Temperature"/>
    <s v="Regular"/>
    <s v="Summer"/>
    <x v="0"/>
    <x v="2"/>
    <s v="Moderate"/>
    <x v="0"/>
  </r>
  <r>
    <x v="2"/>
    <n v="350"/>
    <x v="0"/>
    <x v="0"/>
    <s v="Room Temperature"/>
    <s v="Regular"/>
    <s v="Winter"/>
    <x v="1"/>
    <x v="1"/>
    <s v="High"/>
    <x v="9"/>
  </r>
  <r>
    <x v="1"/>
    <n v="350"/>
    <x v="0"/>
    <x v="0"/>
    <s v="Refrigerated"/>
    <s v="Regular"/>
    <s v="Winter"/>
    <x v="2"/>
    <x v="0"/>
    <s v="High"/>
    <x v="6"/>
  </r>
  <r>
    <x v="2"/>
    <n v="280"/>
    <x v="1"/>
    <x v="5"/>
    <s v="Refrigerated"/>
    <s v="Regular"/>
    <s v="All Seasons"/>
    <x v="1"/>
    <x v="2"/>
    <s v="Moderate"/>
    <x v="4"/>
  </r>
  <r>
    <x v="2"/>
    <n v="350"/>
    <x v="0"/>
    <x v="0"/>
    <s v="Room Temperature"/>
    <s v="Regular"/>
    <s v="Winter"/>
    <x v="2"/>
    <x v="0"/>
    <s v="High"/>
    <x v="5"/>
  </r>
  <r>
    <x v="0"/>
    <n v="400"/>
    <x v="0"/>
    <x v="1"/>
    <s v="Refrigerated"/>
    <s v="Occasional"/>
    <s v="Winter"/>
    <x v="2"/>
    <x v="1"/>
    <s v="High"/>
    <x v="1"/>
  </r>
  <r>
    <x v="2"/>
    <n v="320"/>
    <x v="0"/>
    <x v="4"/>
    <s v="Room Temperature"/>
    <s v="Regular"/>
    <s v="Summer"/>
    <x v="1"/>
    <x v="0"/>
    <s v="Moderate"/>
    <x v="0"/>
  </r>
  <r>
    <x v="0"/>
    <n v="250"/>
    <x v="2"/>
    <x v="5"/>
    <s v="Room Temperature"/>
    <s v="Regular"/>
    <s v="Winter"/>
    <x v="2"/>
    <x v="0"/>
    <s v="Moderate"/>
    <x v="0"/>
  </r>
  <r>
    <x v="3"/>
    <n v="400"/>
    <x v="0"/>
    <x v="1"/>
    <s v="Room Temperature"/>
    <s v="Regular"/>
    <s v="Summer"/>
    <x v="1"/>
    <x v="2"/>
    <s v="High"/>
    <x v="1"/>
  </r>
  <r>
    <x v="2"/>
    <n v="280"/>
    <x v="0"/>
    <x v="5"/>
    <s v="Refrigerated"/>
    <s v="Occasional"/>
    <s v="Winter"/>
    <x v="2"/>
    <x v="1"/>
    <s v="Low"/>
    <x v="0"/>
  </r>
  <r>
    <x v="2"/>
    <n v="320"/>
    <x v="2"/>
    <x v="4"/>
    <s v="Room Temperature"/>
    <s v="Regular"/>
    <s v="Summer"/>
    <x v="2"/>
    <x v="1"/>
    <s v="High"/>
    <x v="6"/>
  </r>
  <r>
    <x v="1"/>
    <n v="320"/>
    <x v="3"/>
    <x v="4"/>
    <s v="Refrigerated"/>
    <s v="Occasional"/>
    <s v="Winter"/>
    <x v="0"/>
    <x v="2"/>
    <s v="High"/>
    <x v="9"/>
  </r>
  <r>
    <x v="0"/>
    <n v="220"/>
    <x v="0"/>
    <x v="7"/>
    <s v="Room Temperature"/>
    <s v="Regular"/>
    <s v="Winter"/>
    <x v="1"/>
    <x v="1"/>
    <s v="Moderate"/>
    <x v="10"/>
  </r>
  <r>
    <x v="2"/>
    <n v="350"/>
    <x v="1"/>
    <x v="0"/>
    <s v="Refrigerated"/>
    <s v="Regular"/>
    <s v="Summer"/>
    <x v="2"/>
    <x v="1"/>
    <s v="Moderate"/>
    <x v="0"/>
  </r>
  <r>
    <x v="3"/>
    <n v="400"/>
    <x v="2"/>
    <x v="1"/>
    <s v="Room Temperature"/>
    <s v="Occasional"/>
    <s v="Winter"/>
    <x v="1"/>
    <x v="0"/>
    <s v="High"/>
    <x v="1"/>
  </r>
  <r>
    <x v="2"/>
    <n v="350"/>
    <x v="1"/>
    <x v="0"/>
    <s v="Room Temperature"/>
    <s v="Regular"/>
    <s v="Winter"/>
    <x v="2"/>
    <x v="1"/>
    <s v="High"/>
    <x v="1"/>
  </r>
  <r>
    <x v="0"/>
    <n v="350"/>
    <x v="0"/>
    <x v="0"/>
    <s v="Refrigerated"/>
    <s v="Regular"/>
    <s v="All Seasons"/>
    <x v="2"/>
    <x v="2"/>
    <s v="Moderate"/>
    <x v="9"/>
  </r>
  <r>
    <x v="3"/>
    <n v="300"/>
    <x v="2"/>
    <x v="4"/>
    <s v="Room Temperature"/>
    <s v="Regular"/>
    <s v="Summer"/>
    <x v="1"/>
    <x v="2"/>
    <s v="Moderate"/>
    <x v="10"/>
  </r>
  <r>
    <x v="0"/>
    <n v="350"/>
    <x v="2"/>
    <x v="0"/>
    <s v="Room Temperature"/>
    <s v="Regular"/>
    <s v="Summer"/>
    <x v="2"/>
    <x v="1"/>
    <s v="Moderate"/>
    <x v="0"/>
  </r>
  <r>
    <x v="1"/>
    <n v="400"/>
    <x v="2"/>
    <x v="1"/>
    <s v="Refrigerated"/>
    <s v="Occasional"/>
    <s v="Summer"/>
    <x v="2"/>
    <x v="1"/>
    <s v="High"/>
    <x v="1"/>
  </r>
  <r>
    <x v="1"/>
    <n v="280"/>
    <x v="1"/>
    <x v="5"/>
    <s v="Refrigerated"/>
    <s v="Regular"/>
    <s v="All Seasons"/>
    <x v="1"/>
    <x v="0"/>
    <s v="Moderate"/>
    <x v="4"/>
  </r>
  <r>
    <x v="2"/>
    <n v="310"/>
    <x v="0"/>
    <x v="5"/>
    <s v="Room Temperature"/>
    <s v="Occasional"/>
    <s v="All Seasons"/>
    <x v="1"/>
    <x v="0"/>
    <s v="High"/>
    <x v="6"/>
  </r>
  <r>
    <x v="1"/>
    <n v="220"/>
    <x v="3"/>
    <x v="7"/>
    <s v="Refrigerated"/>
    <s v="Regular"/>
    <s v="Summer"/>
    <x v="1"/>
    <x v="1"/>
    <s v="Low"/>
    <x v="10"/>
  </r>
  <r>
    <x v="3"/>
    <n v="350"/>
    <x v="0"/>
    <x v="0"/>
    <s v="Room Temperature"/>
    <s v="Regular"/>
    <s v="All Seasons"/>
    <x v="0"/>
    <x v="0"/>
    <s v="Moderate"/>
    <x v="9"/>
  </r>
  <r>
    <x v="2"/>
    <n v="380"/>
    <x v="3"/>
    <x v="13"/>
    <s v="Refrigerated"/>
    <s v="Regular"/>
    <s v="Summer"/>
    <x v="0"/>
    <x v="1"/>
    <s v="Moderate"/>
    <x v="9"/>
  </r>
  <r>
    <x v="2"/>
    <n v="300"/>
    <x v="3"/>
    <x v="4"/>
    <s v="Room Temperature"/>
    <s v="Regular"/>
    <s v="Winter"/>
    <x v="0"/>
    <x v="1"/>
    <s v="High"/>
    <x v="9"/>
  </r>
  <r>
    <x v="4"/>
    <n v="284"/>
    <x v="1"/>
    <x v="26"/>
    <s v="Room Temperature"/>
    <s v="Regular"/>
    <s v="All Seasons"/>
    <x v="0"/>
    <x v="0"/>
    <s v="Low"/>
    <x v="3"/>
  </r>
  <r>
    <x v="3"/>
    <n v="320"/>
    <x v="2"/>
    <x v="4"/>
    <s v="Room Temperature"/>
    <s v="Regular"/>
    <s v="Summer"/>
    <x v="1"/>
    <x v="2"/>
    <s v="Moderate"/>
    <x v="0"/>
  </r>
  <r>
    <x v="1"/>
    <n v="350"/>
    <x v="0"/>
    <x v="0"/>
    <s v="Refrigerated"/>
    <s v="Regular"/>
    <s v="Winter"/>
    <x v="2"/>
    <x v="0"/>
    <s v="Moderate"/>
    <x v="0"/>
  </r>
  <r>
    <x v="2"/>
    <n v="250"/>
    <x v="2"/>
    <x v="5"/>
    <s v="Room Temperature"/>
    <s v="Regular"/>
    <s v="Winter"/>
    <x v="2"/>
    <x v="1"/>
    <s v="Moderate"/>
    <x v="4"/>
  </r>
  <r>
    <x v="1"/>
    <n v="400"/>
    <x v="2"/>
    <x v="1"/>
    <s v="Room Temperature"/>
    <s v="Regular"/>
    <s v="Summer"/>
    <x v="2"/>
    <x v="1"/>
    <s v="High"/>
    <x v="1"/>
  </r>
  <r>
    <x v="3"/>
    <n v="350"/>
    <x v="2"/>
    <x v="0"/>
    <s v="Room Temperature"/>
    <s v="Regular"/>
    <s v="Winter"/>
    <x v="2"/>
    <x v="1"/>
    <s v="High"/>
    <x v="5"/>
  </r>
  <r>
    <x v="2"/>
    <n v="400"/>
    <x v="2"/>
    <x v="1"/>
    <s v="Room Temperature"/>
    <s v="Regular"/>
    <s v="All Seasons"/>
    <x v="2"/>
    <x v="1"/>
    <s v="High"/>
    <x v="12"/>
  </r>
  <r>
    <x v="3"/>
    <n v="320"/>
    <x v="3"/>
    <x v="4"/>
    <s v="Room Temperature"/>
    <s v="Regular"/>
    <s v="All Seasons"/>
    <x v="0"/>
    <x v="2"/>
    <s v="High"/>
    <x v="9"/>
  </r>
  <r>
    <x v="0"/>
    <n v="280"/>
    <x v="3"/>
    <x v="5"/>
    <s v="Refrigerated"/>
    <s v="Regular"/>
    <s v="All Seasons"/>
    <x v="1"/>
    <x v="1"/>
    <s v="Moderate"/>
    <x v="4"/>
  </r>
  <r>
    <x v="3"/>
    <n v="350"/>
    <x v="1"/>
    <x v="0"/>
    <s v="Room Temperature"/>
    <s v="Regular"/>
    <s v="All Seasons"/>
    <x v="2"/>
    <x v="0"/>
    <s v="High"/>
    <x v="5"/>
  </r>
  <r>
    <x v="1"/>
    <n v="220"/>
    <x v="3"/>
    <x v="0"/>
    <s v="Refrigerated"/>
    <s v="Regular"/>
    <s v="Summer"/>
    <x v="1"/>
    <x v="1"/>
    <s v="Moderate"/>
    <x v="9"/>
  </r>
  <r>
    <x v="2"/>
    <n v="400"/>
    <x v="3"/>
    <x v="1"/>
    <s v="Room Temperature"/>
    <s v="Regular"/>
    <s v="Winter"/>
    <x v="2"/>
    <x v="1"/>
    <s v="High"/>
    <x v="5"/>
  </r>
  <r>
    <x v="3"/>
    <n v="220"/>
    <x v="0"/>
    <x v="7"/>
    <s v="Room Temperature"/>
    <s v="Regular"/>
    <s v="All Seasons"/>
    <x v="1"/>
    <x v="0"/>
    <s v="Moderate"/>
    <x v="10"/>
  </r>
  <r>
    <x v="4"/>
    <n v="230"/>
    <x v="2"/>
    <x v="1"/>
    <s v="Room Temperature"/>
    <s v="Regular"/>
    <s v="All Seasons"/>
    <x v="2"/>
    <x v="0"/>
    <s v="Low"/>
    <x v="4"/>
  </r>
  <r>
    <x v="4"/>
    <n v="438"/>
    <x v="2"/>
    <x v="9"/>
    <s v="Room Temperature"/>
    <s v="Regular"/>
    <s v="Summer"/>
    <x v="2"/>
    <x v="0"/>
    <s v="Moderate"/>
    <x v="6"/>
  </r>
  <r>
    <x v="1"/>
    <n v="300"/>
    <x v="3"/>
    <x v="4"/>
    <s v="Refrigerated"/>
    <s v="Regular"/>
    <s v="Summer"/>
    <x v="2"/>
    <x v="1"/>
    <s v="High"/>
    <x v="6"/>
  </r>
  <r>
    <x v="4"/>
    <n v="300"/>
    <x v="0"/>
    <x v="4"/>
    <s v="Room Temperature"/>
    <s v="Occasional"/>
    <s v="All Seasons"/>
    <x v="0"/>
    <x v="1"/>
    <s v="High"/>
    <x v="9"/>
  </r>
  <r>
    <x v="2"/>
    <n v="280"/>
    <x v="3"/>
    <x v="5"/>
    <s v="Room Temperature"/>
    <s v="Regular"/>
    <s v="All Seasons"/>
    <x v="2"/>
    <x v="2"/>
    <s v="Low"/>
    <x v="0"/>
  </r>
  <r>
    <x v="4"/>
    <n v="350"/>
    <x v="1"/>
    <x v="0"/>
    <s v="Room Temperature"/>
    <s v="Regular"/>
    <s v="Winter"/>
    <x v="2"/>
    <x v="0"/>
    <s v="Moderate"/>
    <x v="0"/>
  </r>
  <r>
    <x v="4"/>
    <n v="300"/>
    <x v="0"/>
    <x v="4"/>
    <s v="Room Temperature"/>
    <s v="Regular"/>
    <s v="All Seasons"/>
    <x v="1"/>
    <x v="1"/>
    <s v="Low"/>
    <x v="10"/>
  </r>
  <r>
    <x v="1"/>
    <n v="280"/>
    <x v="0"/>
    <x v="5"/>
    <s v="Room Temperature"/>
    <s v="Regular"/>
    <s v="All Seasons"/>
    <x v="1"/>
    <x v="1"/>
    <s v="Moderate"/>
    <x v="4"/>
  </r>
  <r>
    <x v="3"/>
    <n v="250"/>
    <x v="0"/>
    <x v="5"/>
    <s v="Room Temperature"/>
    <s v="Occasional"/>
    <s v="Winter"/>
    <x v="2"/>
    <x v="2"/>
    <s v="Moderate"/>
    <x v="0"/>
  </r>
  <r>
    <x v="3"/>
    <n v="220"/>
    <x v="1"/>
    <x v="7"/>
    <s v="Room Temperature"/>
    <s v="Regular"/>
    <s v="All Seasons"/>
    <x v="1"/>
    <x v="1"/>
    <s v="Moderate"/>
    <x v="10"/>
  </r>
  <r>
    <x v="4"/>
    <n v="342"/>
    <x v="0"/>
    <x v="15"/>
    <s v="Room Temperature"/>
    <s v="Regular"/>
    <s v="All Seasons"/>
    <x v="1"/>
    <x v="0"/>
    <s v="Moderate"/>
    <x v="17"/>
  </r>
  <r>
    <x v="3"/>
    <n v="380"/>
    <x v="3"/>
    <x v="13"/>
    <s v="Room Temperature"/>
    <s v="Occasional"/>
    <s v="Winter"/>
    <x v="0"/>
    <x v="1"/>
    <s v="Moderate"/>
    <x v="9"/>
  </r>
  <r>
    <x v="4"/>
    <n v="300"/>
    <x v="1"/>
    <x v="4"/>
    <s v="Room Temperature"/>
    <s v="Regular"/>
    <s v="All Seasons"/>
    <x v="1"/>
    <x v="1"/>
    <s v="Moderate"/>
    <x v="0"/>
  </r>
  <r>
    <x v="3"/>
    <n v="280"/>
    <x v="3"/>
    <x v="5"/>
    <s v="Room Temperature"/>
    <s v="Regular"/>
    <s v="Winter"/>
    <x v="1"/>
    <x v="1"/>
    <s v="Moderate"/>
    <x v="4"/>
  </r>
  <r>
    <x v="3"/>
    <n v="350"/>
    <x v="2"/>
    <x v="0"/>
    <s v="Room Temperature"/>
    <s v="Regular"/>
    <s v="All Seasons"/>
    <x v="2"/>
    <x v="1"/>
    <s v="Moderate"/>
    <x v="0"/>
  </r>
  <r>
    <x v="3"/>
    <n v="300"/>
    <x v="0"/>
    <x v="4"/>
    <s v="Room Temperature"/>
    <s v="Regular"/>
    <s v="All Seasons"/>
    <x v="0"/>
    <x v="1"/>
    <s v="High"/>
    <x v="1"/>
  </r>
  <r>
    <x v="0"/>
    <n v="300"/>
    <x v="3"/>
    <x v="4"/>
    <s v="Refrigerated"/>
    <s v="Regular"/>
    <s v="Winter"/>
    <x v="2"/>
    <x v="1"/>
    <s v="High"/>
    <x v="6"/>
  </r>
  <r>
    <x v="2"/>
    <n v="400"/>
    <x v="3"/>
    <x v="1"/>
    <s v="Refrigerated"/>
    <s v="Regular"/>
    <s v="Winter"/>
    <x v="2"/>
    <x v="1"/>
    <s v="Low"/>
    <x v="0"/>
  </r>
  <r>
    <x v="2"/>
    <n v="300"/>
    <x v="1"/>
    <x v="4"/>
    <s v="Room Temperature"/>
    <s v="Regular"/>
    <s v="Summer"/>
    <x v="2"/>
    <x v="1"/>
    <s v="Moderate"/>
    <x v="10"/>
  </r>
  <r>
    <x v="2"/>
    <n v="400"/>
    <x v="2"/>
    <x v="1"/>
    <s v="Room Temperature"/>
    <s v="Regular"/>
    <s v="All Seasons"/>
    <x v="2"/>
    <x v="1"/>
    <s v="High"/>
    <x v="12"/>
  </r>
  <r>
    <x v="4"/>
    <n v="400"/>
    <x v="2"/>
    <x v="1"/>
    <s v="Room Temperature"/>
    <s v="Regular"/>
    <s v="Winter"/>
    <x v="2"/>
    <x v="0"/>
    <s v="High"/>
    <x v="12"/>
  </r>
  <r>
    <x v="1"/>
    <n v="280"/>
    <x v="1"/>
    <x v="13"/>
    <s v="Room Temperature"/>
    <s v="Regular"/>
    <s v="All Seasons"/>
    <x v="2"/>
    <x v="0"/>
    <s v="Low"/>
    <x v="10"/>
  </r>
  <r>
    <x v="3"/>
    <n v="400"/>
    <x v="2"/>
    <x v="1"/>
    <s v="Room Temperature"/>
    <s v="Regular"/>
    <s v="All Seasons"/>
    <x v="2"/>
    <x v="0"/>
    <s v="Low"/>
    <x v="0"/>
  </r>
  <r>
    <x v="4"/>
    <n v="280"/>
    <x v="1"/>
    <x v="5"/>
    <s v="Room Temperature"/>
    <s v="Regular"/>
    <s v="Winter"/>
    <x v="1"/>
    <x v="2"/>
    <s v="Moderate"/>
    <x v="4"/>
  </r>
  <r>
    <x v="4"/>
    <n v="250"/>
    <x v="0"/>
    <x v="5"/>
    <s v="Room Temperature"/>
    <s v="Regular"/>
    <s v="Winter"/>
    <x v="1"/>
    <x v="0"/>
    <s v="Moderate"/>
    <x v="4"/>
  </r>
  <r>
    <x v="4"/>
    <n v="280"/>
    <x v="0"/>
    <x v="5"/>
    <s v="Room Temperature"/>
    <s v="Regular"/>
    <s v="All Seasons"/>
    <x v="1"/>
    <x v="0"/>
    <s v="Low"/>
    <x v="4"/>
  </r>
  <r>
    <x v="4"/>
    <n v="250"/>
    <x v="2"/>
    <x v="5"/>
    <s v="Room Temperature"/>
    <s v="Regular"/>
    <s v="Winter"/>
    <x v="2"/>
    <x v="0"/>
    <s v="Moderate"/>
    <x v="0"/>
  </r>
  <r>
    <x v="3"/>
    <n v="380"/>
    <x v="3"/>
    <x v="13"/>
    <s v="Room Temperature"/>
    <s v="Regular"/>
    <s v="Winter"/>
    <x v="0"/>
    <x v="1"/>
    <s v="Moderate"/>
    <x v="9"/>
  </r>
  <r>
    <x v="4"/>
    <n v="350"/>
    <x v="2"/>
    <x v="0"/>
    <s v="Room Temperature"/>
    <s v="Regular"/>
    <s v="All Seasons"/>
    <x v="2"/>
    <x v="0"/>
    <s v="High"/>
    <x v="1"/>
  </r>
  <r>
    <x v="3"/>
    <n v="250"/>
    <x v="0"/>
    <x v="5"/>
    <s v="Room Temperature"/>
    <s v="Regular"/>
    <s v="Summer"/>
    <x v="2"/>
    <x v="1"/>
    <s v="Moderate"/>
    <x v="4"/>
  </r>
  <r>
    <x v="3"/>
    <n v="300"/>
    <x v="3"/>
    <x v="4"/>
    <s v="Room Temperature"/>
    <s v="Regular"/>
    <s v="All Seasons"/>
    <x v="0"/>
    <x v="0"/>
    <s v="Moderate"/>
    <x v="9"/>
  </r>
  <r>
    <x v="3"/>
    <n v="400"/>
    <x v="3"/>
    <x v="1"/>
    <s v="Room Temperature"/>
    <s v="Regular"/>
    <s v="Summer"/>
    <x v="2"/>
    <x v="2"/>
    <s v="High"/>
    <x v="12"/>
  </r>
  <r>
    <x v="3"/>
    <n v="290"/>
    <x v="3"/>
    <x v="12"/>
    <s v="Room Temperature"/>
    <s v="Regular"/>
    <s v="All Seasons"/>
    <x v="1"/>
    <x v="2"/>
    <s v="Low"/>
    <x v="2"/>
  </r>
  <r>
    <x v="4"/>
    <n v="350"/>
    <x v="2"/>
    <x v="0"/>
    <s v="Room Temperature"/>
    <s v="Occasional"/>
    <s v="Summer"/>
    <x v="2"/>
    <x v="1"/>
    <s v="High"/>
    <x v="6"/>
  </r>
  <r>
    <x v="3"/>
    <n v="491"/>
    <x v="3"/>
    <x v="3"/>
    <s v="Room Temperature"/>
    <s v="Regular"/>
    <s v="All Seasons"/>
    <x v="1"/>
    <x v="0"/>
    <s v="High"/>
    <x v="3"/>
  </r>
  <r>
    <x v="3"/>
    <n v="350"/>
    <x v="1"/>
    <x v="0"/>
    <s v="Room Temperature"/>
    <s v="Regular"/>
    <s v="All Seasons"/>
    <x v="2"/>
    <x v="0"/>
    <s v="Moderate"/>
    <x v="9"/>
  </r>
  <r>
    <x v="3"/>
    <n v="247"/>
    <x v="0"/>
    <x v="21"/>
    <s v="Room Temperature"/>
    <s v="Regular"/>
    <s v="All Seasons"/>
    <x v="1"/>
    <x v="1"/>
    <s v="Moderate"/>
    <x v="18"/>
  </r>
  <r>
    <x v="4"/>
    <n v="400"/>
    <x v="1"/>
    <x v="1"/>
    <s v="Room Temperature"/>
    <s v="Regular"/>
    <s v="All Seasons"/>
    <x v="2"/>
    <x v="1"/>
    <s v="High"/>
    <x v="5"/>
  </r>
  <r>
    <x v="2"/>
    <n v="250"/>
    <x v="3"/>
    <x v="5"/>
    <s v="Refrigerated"/>
    <s v="Regular"/>
    <s v="All Seasons"/>
    <x v="2"/>
    <x v="1"/>
    <s v="Moderate"/>
    <x v="0"/>
  </r>
  <r>
    <x v="4"/>
    <n v="220"/>
    <x v="0"/>
    <x v="7"/>
    <s v="Room Temperature"/>
    <s v="Regular"/>
    <s v="All Seasons"/>
    <x v="2"/>
    <x v="1"/>
    <s v="Low"/>
    <x v="10"/>
  </r>
  <r>
    <x v="3"/>
    <n v="320"/>
    <x v="3"/>
    <x v="4"/>
    <s v="Room Temperature"/>
    <s v="Regular"/>
    <s v="Winter"/>
    <x v="2"/>
    <x v="1"/>
    <s v="High"/>
    <x v="1"/>
  </r>
  <r>
    <x v="4"/>
    <n v="320"/>
    <x v="1"/>
    <x v="4"/>
    <s v="Room Temperature"/>
    <s v="Regular"/>
    <s v="All Seasons"/>
    <x v="2"/>
    <x v="1"/>
    <s v="High"/>
    <x v="1"/>
  </r>
  <r>
    <x v="3"/>
    <n v="250"/>
    <x v="2"/>
    <x v="5"/>
    <s v="Room Temperature"/>
    <s v="Regular"/>
    <s v="All Seasons"/>
    <x v="2"/>
    <x v="1"/>
    <s v="Moderate"/>
    <x v="4"/>
  </r>
  <r>
    <x v="3"/>
    <n v="250"/>
    <x v="1"/>
    <x v="5"/>
    <s v="Room Temperature"/>
    <s v="Regular"/>
    <s v="All Seasons"/>
    <x v="2"/>
    <x v="1"/>
    <s v="Moderate"/>
    <x v="4"/>
  </r>
  <r>
    <x v="0"/>
    <n v="284"/>
    <x v="1"/>
    <x v="26"/>
    <s v="Refrigerated"/>
    <s v="Regular"/>
    <s v="Summer"/>
    <x v="0"/>
    <x v="0"/>
    <s v="Low"/>
    <x v="3"/>
  </r>
  <r>
    <x v="0"/>
    <n v="280"/>
    <x v="0"/>
    <x v="5"/>
    <s v="Refrigerated"/>
    <s v="Regular"/>
    <s v="Winter"/>
    <x v="0"/>
    <x v="0"/>
    <s v="Low"/>
    <x v="4"/>
  </r>
  <r>
    <x v="0"/>
    <n v="300"/>
    <x v="2"/>
    <x v="4"/>
    <s v="Refrigerated"/>
    <s v="Occasional"/>
    <s v="Winter"/>
    <x v="0"/>
    <x v="1"/>
    <s v="Low"/>
    <x v="4"/>
  </r>
  <r>
    <x v="0"/>
    <n v="300"/>
    <x v="0"/>
    <x v="4"/>
    <s v="Refrigerated"/>
    <s v="Regular"/>
    <s v="Winter"/>
    <x v="0"/>
    <x v="1"/>
    <s v="High"/>
    <x v="1"/>
  </r>
  <r>
    <x v="0"/>
    <n v="310"/>
    <x v="0"/>
    <x v="0"/>
    <s v="Refrigerated"/>
    <s v="Regular"/>
    <s v="All Seasons"/>
    <x v="0"/>
    <x v="0"/>
    <s v="Low"/>
    <x v="0"/>
  </r>
  <r>
    <x v="0"/>
    <n v="412"/>
    <x v="2"/>
    <x v="25"/>
    <s v="Refrigerated"/>
    <s v="Regular"/>
    <s v="Winter"/>
    <x v="2"/>
    <x v="0"/>
    <s v="Low"/>
    <x v="22"/>
  </r>
  <r>
    <x v="0"/>
    <n v="434"/>
    <x v="2"/>
    <x v="11"/>
    <s v="Refrigerated"/>
    <s v="Regular"/>
    <s v="Summer"/>
    <x v="2"/>
    <x v="2"/>
    <s v="Low"/>
    <x v="14"/>
  </r>
  <r>
    <x v="0"/>
    <n v="250"/>
    <x v="1"/>
    <x v="5"/>
    <s v="Refrigerated"/>
    <s v="Regular"/>
    <s v="Summer"/>
    <x v="1"/>
    <x v="1"/>
    <s v="High"/>
    <x v="9"/>
  </r>
  <r>
    <x v="0"/>
    <n v="400"/>
    <x v="0"/>
    <x v="1"/>
    <s v="Refrigerated"/>
    <s v="Regular"/>
    <s v="Winter"/>
    <x v="2"/>
    <x v="0"/>
    <s v="High"/>
    <x v="12"/>
  </r>
  <r>
    <x v="2"/>
    <n v="280"/>
    <x v="1"/>
    <x v="5"/>
    <s v="Room Temperature"/>
    <s v="Regular"/>
    <s v="Summer"/>
    <x v="1"/>
    <x v="2"/>
    <s v="Low"/>
    <x v="4"/>
  </r>
  <r>
    <x v="0"/>
    <n v="300"/>
    <x v="3"/>
    <x v="4"/>
    <s v="Refrigerated"/>
    <s v="Regular"/>
    <s v="Winter"/>
    <x v="0"/>
    <x v="1"/>
    <s v="Low"/>
    <x v="4"/>
  </r>
  <r>
    <x v="0"/>
    <n v="300"/>
    <x v="2"/>
    <x v="4"/>
    <s v="Room Temperature"/>
    <s v="Regular"/>
    <s v="Winter"/>
    <x v="2"/>
    <x v="0"/>
    <s v="Low"/>
    <x v="4"/>
  </r>
  <r>
    <x v="0"/>
    <n v="400"/>
    <x v="2"/>
    <x v="1"/>
    <s v="Refrigerated"/>
    <s v="Regular"/>
    <s v="Winter"/>
    <x v="2"/>
    <x v="1"/>
    <s v="High"/>
    <x v="1"/>
  </r>
  <r>
    <x v="0"/>
    <n v="320"/>
    <x v="3"/>
    <x v="4"/>
    <s v="Room Temperature"/>
    <s v="Regular"/>
    <s v="Winter"/>
    <x v="0"/>
    <x v="2"/>
    <s v="High"/>
    <x v="9"/>
  </r>
  <r>
    <x v="0"/>
    <n v="250"/>
    <x v="3"/>
    <x v="5"/>
    <s v="Refrigerated"/>
    <s v="Regular"/>
    <s v="All Seasons"/>
    <x v="0"/>
    <x v="0"/>
    <s v="Low"/>
    <x v="7"/>
  </r>
  <r>
    <x v="1"/>
    <n v="320"/>
    <x v="0"/>
    <x v="4"/>
    <s v="Refrigerated"/>
    <s v="Regular"/>
    <s v="All Seasons"/>
    <x v="0"/>
    <x v="2"/>
    <s v="High"/>
    <x v="9"/>
  </r>
  <r>
    <x v="0"/>
    <n v="300"/>
    <x v="3"/>
    <x v="4"/>
    <s v="Room Temperature"/>
    <s v="Regular"/>
    <s v="Winter"/>
    <x v="0"/>
    <x v="1"/>
    <s v="Low"/>
    <x v="4"/>
  </r>
  <r>
    <x v="0"/>
    <n v="320"/>
    <x v="0"/>
    <x v="4"/>
    <s v="Room Temperature"/>
    <s v="Regular"/>
    <s v="Winter"/>
    <x v="1"/>
    <x v="0"/>
    <s v="Moderate"/>
    <x v="0"/>
  </r>
  <r>
    <x v="2"/>
    <n v="400"/>
    <x v="1"/>
    <x v="1"/>
    <s v="Refrigerated"/>
    <s v="Regular"/>
    <s v="Winter"/>
    <x v="2"/>
    <x v="1"/>
    <s v="High"/>
    <x v="1"/>
  </r>
  <r>
    <x v="0"/>
    <n v="310"/>
    <x v="3"/>
    <x v="0"/>
    <s v="Refrigerated"/>
    <s v="Regular"/>
    <s v="Summer"/>
    <x v="1"/>
    <x v="1"/>
    <s v="Low"/>
    <x v="0"/>
  </r>
  <r>
    <x v="2"/>
    <n v="250"/>
    <x v="2"/>
    <x v="5"/>
    <s v="Room Temperature"/>
    <s v="Regular"/>
    <s v="All Seasons"/>
    <x v="1"/>
    <x v="2"/>
    <s v="High"/>
    <x v="9"/>
  </r>
  <r>
    <x v="0"/>
    <n v="300"/>
    <x v="0"/>
    <x v="4"/>
    <s v="Refrigerated"/>
    <s v="Occasional"/>
    <s v="Summer"/>
    <x v="1"/>
    <x v="1"/>
    <s v="Moderate"/>
    <x v="0"/>
  </r>
  <r>
    <x v="1"/>
    <n v="300"/>
    <x v="1"/>
    <x v="4"/>
    <s v="Refrigerated"/>
    <s v="Regular"/>
    <s v="Winter"/>
    <x v="1"/>
    <x v="1"/>
    <s v="Moderate"/>
    <x v="10"/>
  </r>
  <r>
    <x v="1"/>
    <n v="280"/>
    <x v="0"/>
    <x v="13"/>
    <s v="Refrigerated"/>
    <s v="Occasional"/>
    <s v="Winter"/>
    <x v="2"/>
    <x v="0"/>
    <s v="Low"/>
    <x v="10"/>
  </r>
  <r>
    <x v="3"/>
    <n v="434"/>
    <x v="2"/>
    <x v="11"/>
    <s v="Room Temperature"/>
    <s v="Regular"/>
    <s v="Summer"/>
    <x v="2"/>
    <x v="0"/>
    <s v="Low"/>
    <x v="14"/>
  </r>
  <r>
    <x v="2"/>
    <n v="280"/>
    <x v="3"/>
    <x v="5"/>
    <s v="Room Temperature"/>
    <s v="Regular"/>
    <s v="Winter"/>
    <x v="1"/>
    <x v="0"/>
    <s v="Low"/>
    <x v="4"/>
  </r>
  <r>
    <x v="2"/>
    <n v="400"/>
    <x v="0"/>
    <x v="5"/>
    <s v="Room Temperature"/>
    <s v="Regular"/>
    <s v="Winter"/>
    <x v="2"/>
    <x v="1"/>
    <s v="High"/>
    <x v="6"/>
  </r>
  <r>
    <x v="3"/>
    <n v="300"/>
    <x v="3"/>
    <x v="4"/>
    <s v="Room Temperature"/>
    <s v="Regular"/>
    <s v="Winter"/>
    <x v="0"/>
    <x v="2"/>
    <s v="High"/>
    <x v="9"/>
  </r>
  <r>
    <x v="0"/>
    <n v="350"/>
    <x v="2"/>
    <x v="0"/>
    <s v="Refrigerated"/>
    <s v="Occasional"/>
    <s v="All Seasons"/>
    <x v="2"/>
    <x v="1"/>
    <s v="High"/>
    <x v="5"/>
  </r>
  <r>
    <x v="0"/>
    <n v="250"/>
    <x v="2"/>
    <x v="5"/>
    <s v="Refrigerated"/>
    <s v="Occasional"/>
    <s v="All Seasons"/>
    <x v="2"/>
    <x v="2"/>
    <s v="Moderate"/>
    <x v="4"/>
  </r>
  <r>
    <x v="0"/>
    <n v="230"/>
    <x v="2"/>
    <x v="1"/>
    <s v="Refrigerated"/>
    <s v="Occasional"/>
    <s v="All Seasons"/>
    <x v="2"/>
    <x v="2"/>
    <s v="Moderate"/>
    <x v="9"/>
  </r>
  <r>
    <x v="0"/>
    <n v="220"/>
    <x v="3"/>
    <x v="7"/>
    <s v="Room Temperature"/>
    <s v="Regular"/>
    <s v="Winter"/>
    <x v="1"/>
    <x v="2"/>
    <s v="Moderate"/>
    <x v="10"/>
  </r>
  <r>
    <x v="3"/>
    <n v="380"/>
    <x v="0"/>
    <x v="1"/>
    <s v="Room Temperature"/>
    <s v="Regular"/>
    <s v="Winter"/>
    <x v="2"/>
    <x v="0"/>
    <s v="High"/>
    <x v="6"/>
  </r>
  <r>
    <x v="2"/>
    <n v="280"/>
    <x v="0"/>
    <x v="5"/>
    <s v="Room Temperature"/>
    <s v="Regular"/>
    <s v="All Seasons"/>
    <x v="1"/>
    <x v="0"/>
    <s v="Moderate"/>
    <x v="4"/>
  </r>
  <r>
    <x v="2"/>
    <n v="300"/>
    <x v="3"/>
    <x v="4"/>
    <s v="Room Temperature"/>
    <s v="Regular"/>
    <s v="All Seasons"/>
    <x v="0"/>
    <x v="1"/>
    <s v="High"/>
    <x v="9"/>
  </r>
  <r>
    <x v="3"/>
    <n v="400"/>
    <x v="2"/>
    <x v="1"/>
    <s v="Room Temperature"/>
    <s v="Regular"/>
    <s v="Winter"/>
    <x v="2"/>
    <x v="1"/>
    <s v="High"/>
    <x v="12"/>
  </r>
  <r>
    <x v="3"/>
    <n v="400"/>
    <x v="2"/>
    <x v="1"/>
    <s v="Room Temperature"/>
    <s v="Regular"/>
    <s v="Winter"/>
    <x v="2"/>
    <x v="1"/>
    <s v="High"/>
    <x v="12"/>
  </r>
  <r>
    <x v="4"/>
    <n v="280"/>
    <x v="1"/>
    <x v="5"/>
    <s v="Room Temperature"/>
    <s v="Regular"/>
    <s v="Summer"/>
    <x v="1"/>
    <x v="2"/>
    <s v="Moderate"/>
    <x v="4"/>
  </r>
  <r>
    <x v="3"/>
    <n v="300"/>
    <x v="1"/>
    <x v="4"/>
    <s v="Room Temperature"/>
    <s v="Occasional"/>
    <s v="All Seasons"/>
    <x v="1"/>
    <x v="2"/>
    <s v="Low"/>
    <x v="4"/>
  </r>
  <r>
    <x v="3"/>
    <n v="280"/>
    <x v="3"/>
    <x v="5"/>
    <s v="Room Temperature"/>
    <s v="Regular"/>
    <s v="Summer"/>
    <x v="1"/>
    <x v="2"/>
    <s v="Low"/>
    <x v="4"/>
  </r>
  <r>
    <x v="0"/>
    <n v="350"/>
    <x v="3"/>
    <x v="0"/>
    <s v="Room Temperature"/>
    <s v="Regular"/>
    <s v="Winter"/>
    <x v="2"/>
    <x v="1"/>
    <s v="High"/>
    <x v="5"/>
  </r>
  <r>
    <x v="1"/>
    <n v="300"/>
    <x v="2"/>
    <x v="4"/>
    <s v="Refrigerated"/>
    <s v="Occasional"/>
    <s v="Winter"/>
    <x v="2"/>
    <x v="1"/>
    <s v="Moderate"/>
    <x v="0"/>
  </r>
  <r>
    <x v="0"/>
    <n v="320"/>
    <x v="3"/>
    <x v="4"/>
    <s v="Room Temperature"/>
    <s v="Regular"/>
    <s v="Winter"/>
    <x v="1"/>
    <x v="1"/>
    <s v="Moderate"/>
    <x v="0"/>
  </r>
  <r>
    <x v="4"/>
    <n v="230"/>
    <x v="3"/>
    <x v="1"/>
    <s v="Room Temperature"/>
    <s v="Regular"/>
    <s v="Winter"/>
    <x v="2"/>
    <x v="1"/>
    <s v="Moderate"/>
    <x v="9"/>
  </r>
  <r>
    <x v="4"/>
    <n v="250"/>
    <x v="3"/>
    <x v="5"/>
    <s v="Room Temperature"/>
    <s v="Regular"/>
    <s v="All Seasons"/>
    <x v="2"/>
    <x v="0"/>
    <s v="Moderate"/>
    <x v="4"/>
  </r>
  <r>
    <x v="0"/>
    <n v="300"/>
    <x v="0"/>
    <x v="4"/>
    <s v="Refrigerated"/>
    <s v="Regular"/>
    <s v="Summer"/>
    <x v="0"/>
    <x v="1"/>
    <s v="Low"/>
    <x v="4"/>
  </r>
  <r>
    <x v="0"/>
    <n v="320"/>
    <x v="3"/>
    <x v="4"/>
    <s v="Room Temperature"/>
    <s v="Regular"/>
    <s v="Winter"/>
    <x v="1"/>
    <x v="1"/>
    <s v="Moderate"/>
    <x v="0"/>
  </r>
  <r>
    <x v="2"/>
    <n v="350"/>
    <x v="3"/>
    <x v="0"/>
    <s v="Room Temperature"/>
    <s v="Regular"/>
    <s v="All Seasons"/>
    <x v="1"/>
    <x v="1"/>
    <s v="Low"/>
    <x v="7"/>
  </r>
  <r>
    <x v="4"/>
    <n v="250"/>
    <x v="3"/>
    <x v="5"/>
    <s v="Room Temperature"/>
    <s v="Regular"/>
    <s v="Summer"/>
    <x v="1"/>
    <x v="0"/>
    <s v="High"/>
    <x v="6"/>
  </r>
  <r>
    <x v="4"/>
    <n v="350"/>
    <x v="0"/>
    <x v="0"/>
    <s v="Room Temperature"/>
    <s v="Regular"/>
    <s v="Winter"/>
    <x v="2"/>
    <x v="1"/>
    <s v="High"/>
    <x v="5"/>
  </r>
  <r>
    <x v="2"/>
    <n v="350"/>
    <x v="2"/>
    <x v="0"/>
    <s v="Room Temperature"/>
    <s v="Regular"/>
    <s v="Summer"/>
    <x v="0"/>
    <x v="0"/>
    <s v="High"/>
    <x v="1"/>
  </r>
  <r>
    <x v="1"/>
    <n v="350"/>
    <x v="0"/>
    <x v="0"/>
    <s v="Refrigerated"/>
    <s v="Regular"/>
    <s v="Summer"/>
    <x v="0"/>
    <x v="0"/>
    <s v="High"/>
    <x v="1"/>
  </r>
  <r>
    <x v="2"/>
    <n v="250"/>
    <x v="2"/>
    <x v="4"/>
    <s v="Refrigerated"/>
    <s v="Regular"/>
    <s v="Winter"/>
    <x v="2"/>
    <x v="0"/>
    <s v="Low"/>
    <x v="0"/>
  </r>
  <r>
    <x v="2"/>
    <n v="320"/>
    <x v="2"/>
    <x v="4"/>
    <s v="Refrigerated"/>
    <s v="Regular"/>
    <s v="Summer"/>
    <x v="1"/>
    <x v="2"/>
    <s v="Moderate"/>
    <x v="0"/>
  </r>
  <r>
    <x v="0"/>
    <n v="267"/>
    <x v="1"/>
    <x v="6"/>
    <s v="Refrigerated"/>
    <s v="Regular"/>
    <s v="Summer"/>
    <x v="2"/>
    <x v="1"/>
    <s v="Low"/>
    <x v="8"/>
  </r>
  <r>
    <x v="2"/>
    <n v="400"/>
    <x v="0"/>
    <x v="1"/>
    <s v="Refrigerated"/>
    <s v="Regular"/>
    <s v="Summer"/>
    <x v="2"/>
    <x v="0"/>
    <s v="Low"/>
    <x v="0"/>
  </r>
  <r>
    <x v="2"/>
    <n v="350"/>
    <x v="0"/>
    <x v="5"/>
    <s v="Room Temperature"/>
    <s v="Regular"/>
    <s v="Winter"/>
    <x v="1"/>
    <x v="0"/>
    <s v="High"/>
    <x v="20"/>
  </r>
  <r>
    <x v="0"/>
    <n v="300"/>
    <x v="0"/>
    <x v="4"/>
    <s v="Refrigerated"/>
    <s v="Occasional"/>
    <s v="Winter"/>
    <x v="1"/>
    <x v="2"/>
    <s v="Moderate"/>
    <x v="4"/>
  </r>
  <r>
    <x v="2"/>
    <n v="439"/>
    <x v="1"/>
    <x v="10"/>
    <s v="Room Temperature"/>
    <s v="Regular"/>
    <s v="All Seasons"/>
    <x v="0"/>
    <x v="1"/>
    <s v="Low"/>
    <x v="14"/>
  </r>
  <r>
    <x v="3"/>
    <n v="275"/>
    <x v="2"/>
    <x v="16"/>
    <s v="Room Temperature"/>
    <s v="Regular"/>
    <s v="Winter"/>
    <x v="1"/>
    <x v="2"/>
    <s v="Low"/>
    <x v="18"/>
  </r>
  <r>
    <x v="1"/>
    <n v="320"/>
    <x v="3"/>
    <x v="4"/>
    <s v="Refrigerated"/>
    <s v="Regular"/>
    <s v="Winter"/>
    <x v="0"/>
    <x v="2"/>
    <s v="High"/>
    <x v="9"/>
  </r>
  <r>
    <x v="2"/>
    <n v="250"/>
    <x v="0"/>
    <x v="13"/>
    <s v="Room Temperature"/>
    <s v="Regular"/>
    <s v="Winter"/>
    <x v="1"/>
    <x v="1"/>
    <s v="Low"/>
    <x v="4"/>
  </r>
  <r>
    <x v="2"/>
    <n v="300"/>
    <x v="2"/>
    <x v="4"/>
    <s v="Room Temperature"/>
    <s v="Regular"/>
    <s v="Summer"/>
    <x v="1"/>
    <x v="2"/>
    <s v="Moderate"/>
    <x v="10"/>
  </r>
  <r>
    <x v="1"/>
    <n v="220"/>
    <x v="0"/>
    <x v="7"/>
    <s v="Room Temperature"/>
    <s v="Regular"/>
    <s v="Summer"/>
    <x v="1"/>
    <x v="0"/>
    <s v="Low"/>
    <x v="10"/>
  </r>
  <r>
    <x v="0"/>
    <n v="350"/>
    <x v="2"/>
    <x v="0"/>
    <s v="Refrigerated"/>
    <s v="Regular"/>
    <s v="All Seasons"/>
    <x v="2"/>
    <x v="1"/>
    <s v="High"/>
    <x v="6"/>
  </r>
  <r>
    <x v="3"/>
    <n v="250"/>
    <x v="0"/>
    <x v="13"/>
    <s v="Room Temperature"/>
    <s v="Regular"/>
    <s v="Winter"/>
    <x v="1"/>
    <x v="0"/>
    <s v="Low"/>
    <x v="4"/>
  </r>
  <r>
    <x v="1"/>
    <n v="280"/>
    <x v="2"/>
    <x v="5"/>
    <s v="Room Temperature"/>
    <s v="Regular"/>
    <s v="Summer"/>
    <x v="2"/>
    <x v="0"/>
    <s v="Low"/>
    <x v="4"/>
  </r>
  <r>
    <x v="4"/>
    <n v="320"/>
    <x v="1"/>
    <x v="13"/>
    <s v="Room Temperature"/>
    <s v="Regular"/>
    <s v="Winter"/>
    <x v="0"/>
    <x v="1"/>
    <s v="High"/>
    <x v="1"/>
  </r>
  <r>
    <x v="1"/>
    <n v="230"/>
    <x v="2"/>
    <x v="1"/>
    <s v="Refrigerated"/>
    <s v="Regular"/>
    <s v="Summer"/>
    <x v="2"/>
    <x v="0"/>
    <s v="Moderate"/>
    <x v="9"/>
  </r>
  <r>
    <x v="1"/>
    <n v="250"/>
    <x v="1"/>
    <x v="5"/>
    <s v="Refrigerated"/>
    <s v="Regular"/>
    <s v="Summer"/>
    <x v="2"/>
    <x v="1"/>
    <s v="High"/>
    <x v="1"/>
  </r>
  <r>
    <x v="1"/>
    <n v="300"/>
    <x v="3"/>
    <x v="4"/>
    <s v="Refrigerated"/>
    <s v="Regular"/>
    <s v="Summer"/>
    <x v="0"/>
    <x v="0"/>
    <s v="Moderate"/>
    <x v="9"/>
  </r>
  <r>
    <x v="1"/>
    <n v="261"/>
    <x v="2"/>
    <x v="5"/>
    <s v="Refrigerated"/>
    <s v="Regular"/>
    <s v="Winter"/>
    <x v="2"/>
    <x v="0"/>
    <s v="Moderate"/>
    <x v="16"/>
  </r>
  <r>
    <x v="2"/>
    <n v="300"/>
    <x v="0"/>
    <x v="0"/>
    <s v="Room Temperature"/>
    <s v="Occasional"/>
    <s v="Winter"/>
    <x v="1"/>
    <x v="1"/>
    <s v="High"/>
    <x v="6"/>
  </r>
  <r>
    <x v="4"/>
    <n v="280"/>
    <x v="1"/>
    <x v="5"/>
    <s v="Room Temperature"/>
    <s v="Regular"/>
    <s v="All Seasons"/>
    <x v="2"/>
    <x v="0"/>
    <s v="Low"/>
    <x v="0"/>
  </r>
  <r>
    <x v="4"/>
    <n v="320"/>
    <x v="2"/>
    <x v="4"/>
    <s v="Room Temperature"/>
    <s v="Regular"/>
    <s v="All Seasons"/>
    <x v="1"/>
    <x v="2"/>
    <s v="Moderate"/>
    <x v="0"/>
  </r>
  <r>
    <x v="3"/>
    <n v="261"/>
    <x v="1"/>
    <x v="5"/>
    <s v="Room Temperature"/>
    <s v="Regular"/>
    <s v="Summer"/>
    <x v="2"/>
    <x v="1"/>
    <s v="Moderate"/>
    <x v="8"/>
  </r>
  <r>
    <x v="4"/>
    <n v="380"/>
    <x v="0"/>
    <x v="13"/>
    <s v="Room Temperature"/>
    <s v="Regular"/>
    <s v="All Seasons"/>
    <x v="0"/>
    <x v="1"/>
    <s v="Moderate"/>
    <x v="9"/>
  </r>
  <r>
    <x v="3"/>
    <n v="220"/>
    <x v="3"/>
    <x v="7"/>
    <s v="Room Temperature"/>
    <s v="Regular"/>
    <s v="Summer"/>
    <x v="1"/>
    <x v="2"/>
    <s v="Moderate"/>
    <x v="10"/>
  </r>
  <r>
    <x v="2"/>
    <n v="250"/>
    <x v="3"/>
    <x v="5"/>
    <s v="Room Temperature"/>
    <s v="Regular"/>
    <s v="Summer"/>
    <x v="1"/>
    <x v="2"/>
    <s v="High"/>
    <x v="9"/>
  </r>
  <r>
    <x v="1"/>
    <n v="429"/>
    <x v="2"/>
    <x v="28"/>
    <s v="Refrigerated"/>
    <s v="Occasional"/>
    <s v="Summer"/>
    <x v="2"/>
    <x v="1"/>
    <s v="Low"/>
    <x v="24"/>
  </r>
  <r>
    <x v="4"/>
    <n v="320"/>
    <x v="1"/>
    <x v="4"/>
    <s v="Room Temperature"/>
    <s v="Regular"/>
    <s v="All Seasons"/>
    <x v="0"/>
    <x v="2"/>
    <s v="High"/>
    <x v="9"/>
  </r>
  <r>
    <x v="3"/>
    <n v="300"/>
    <x v="0"/>
    <x v="4"/>
    <s v="Room Temperature"/>
    <s v="Regular"/>
    <s v="Summer"/>
    <x v="1"/>
    <x v="1"/>
    <s v="Low"/>
    <x v="10"/>
  </r>
  <r>
    <x v="4"/>
    <n v="320"/>
    <x v="0"/>
    <x v="4"/>
    <s v="Room Temperature"/>
    <s v="Regular"/>
    <s v="Winter"/>
    <x v="0"/>
    <x v="0"/>
    <s v="Moderate"/>
    <x v="0"/>
  </r>
  <r>
    <x v="4"/>
    <n v="400"/>
    <x v="0"/>
    <x v="1"/>
    <s v="Room Temperature"/>
    <s v="Regular"/>
    <s v="All Seasons"/>
    <x v="2"/>
    <x v="1"/>
    <s v="High"/>
    <x v="5"/>
  </r>
  <r>
    <x v="4"/>
    <n v="350"/>
    <x v="2"/>
    <x v="0"/>
    <s v="Room Temperature"/>
    <s v="Regular"/>
    <s v="All Seasons"/>
    <x v="2"/>
    <x v="1"/>
    <s v="Moderate"/>
    <x v="0"/>
  </r>
  <r>
    <x v="4"/>
    <n v="400"/>
    <x v="3"/>
    <x v="1"/>
    <s v="Room Temperature"/>
    <s v="Regular"/>
    <s v="All Seasons"/>
    <x v="2"/>
    <x v="0"/>
    <s v="High"/>
    <x v="12"/>
  </r>
  <r>
    <x v="0"/>
    <n v="491"/>
    <x v="2"/>
    <x v="3"/>
    <s v="Refrigerated"/>
    <s v="Regular"/>
    <s v="Summer"/>
    <x v="1"/>
    <x v="2"/>
    <s v="High"/>
    <x v="3"/>
  </r>
  <r>
    <x v="0"/>
    <n v="250"/>
    <x v="0"/>
    <x v="5"/>
    <s v="Refrigerated"/>
    <s v="Occasional"/>
    <s v="Winter"/>
    <x v="0"/>
    <x v="1"/>
    <s v="Low"/>
    <x v="7"/>
  </r>
  <r>
    <x v="3"/>
    <n v="280"/>
    <x v="2"/>
    <x v="5"/>
    <s v="Room Temperature"/>
    <s v="Regular"/>
    <s v="Winter"/>
    <x v="1"/>
    <x v="2"/>
    <s v="Moderate"/>
    <x v="10"/>
  </r>
  <r>
    <x v="0"/>
    <n v="438"/>
    <x v="1"/>
    <x v="9"/>
    <s v="Room Temperature"/>
    <s v="Regular"/>
    <s v="Winter"/>
    <x v="2"/>
    <x v="1"/>
    <s v="Moderate"/>
    <x v="6"/>
  </r>
  <r>
    <x v="3"/>
    <n v="472"/>
    <x v="3"/>
    <x v="17"/>
    <s v="Room Temperature"/>
    <s v="Regular"/>
    <s v="Winter"/>
    <x v="0"/>
    <x v="1"/>
    <s v="Low"/>
    <x v="14"/>
  </r>
  <r>
    <x v="3"/>
    <n v="491"/>
    <x v="1"/>
    <x v="3"/>
    <s v="Room Temperature"/>
    <s v="Regular"/>
    <s v="All Seasons"/>
    <x v="1"/>
    <x v="2"/>
    <s v="High"/>
    <x v="3"/>
  </r>
  <r>
    <x v="3"/>
    <n v="400"/>
    <x v="0"/>
    <x v="1"/>
    <s v="Room Temperature"/>
    <s v="Regular"/>
    <s v="Summer"/>
    <x v="2"/>
    <x v="0"/>
    <s v="High"/>
    <x v="1"/>
  </r>
  <r>
    <x v="3"/>
    <n v="300"/>
    <x v="1"/>
    <x v="4"/>
    <s v="Room Temperature"/>
    <s v="Regular"/>
    <s v="Summer"/>
    <x v="2"/>
    <x v="1"/>
    <s v="Low"/>
    <x v="4"/>
  </r>
  <r>
    <x v="1"/>
    <n v="320"/>
    <x v="2"/>
    <x v="4"/>
    <s v="Refrigerated"/>
    <s v="Regular"/>
    <s v="All Seasons"/>
    <x v="2"/>
    <x v="1"/>
    <s v="High"/>
    <x v="6"/>
  </r>
  <r>
    <x v="1"/>
    <n v="250"/>
    <x v="0"/>
    <x v="5"/>
    <s v="Refrigerated"/>
    <s v="Occasional"/>
    <s v="Winter"/>
    <x v="1"/>
    <x v="1"/>
    <s v="Moderate"/>
    <x v="4"/>
  </r>
  <r>
    <x v="4"/>
    <n v="400"/>
    <x v="2"/>
    <x v="1"/>
    <s v="Room Temperature"/>
    <s v="Regular"/>
    <s v="All Seasons"/>
    <x v="1"/>
    <x v="0"/>
    <s v="High"/>
    <x v="1"/>
  </r>
  <r>
    <x v="4"/>
    <n v="280"/>
    <x v="1"/>
    <x v="5"/>
    <s v="Room Temperature"/>
    <s v="Regular"/>
    <s v="All Seasons"/>
    <x v="1"/>
    <x v="2"/>
    <s v="Low"/>
    <x v="10"/>
  </r>
  <r>
    <x v="3"/>
    <n v="280"/>
    <x v="3"/>
    <x v="5"/>
    <s v="Room Temperature"/>
    <s v="Regular"/>
    <s v="Winter"/>
    <x v="1"/>
    <x v="2"/>
    <s v="Moderate"/>
    <x v="4"/>
  </r>
  <r>
    <x v="4"/>
    <n v="400"/>
    <x v="0"/>
    <x v="1"/>
    <s v="Room Temperature"/>
    <s v="Regular"/>
    <s v="All Seasons"/>
    <x v="2"/>
    <x v="2"/>
    <s v="High"/>
    <x v="1"/>
  </r>
  <r>
    <x v="4"/>
    <n v="350"/>
    <x v="2"/>
    <x v="0"/>
    <s v="Room Temperature"/>
    <s v="Regular"/>
    <s v="All Seasons"/>
    <x v="2"/>
    <x v="1"/>
    <s v="High"/>
    <x v="5"/>
  </r>
  <r>
    <x v="4"/>
    <n v="400"/>
    <x v="1"/>
    <x v="1"/>
    <s v="Room Temperature"/>
    <s v="Regular"/>
    <s v="All Seasons"/>
    <x v="2"/>
    <x v="1"/>
    <s v="Low"/>
    <x v="0"/>
  </r>
  <r>
    <x v="4"/>
    <n v="280"/>
    <x v="1"/>
    <x v="5"/>
    <s v="Room Temperature"/>
    <s v="Regular"/>
    <s v="All Seasons"/>
    <x v="1"/>
    <x v="1"/>
    <s v="Moderate"/>
    <x v="4"/>
  </r>
  <r>
    <x v="4"/>
    <n v="400"/>
    <x v="0"/>
    <x v="1"/>
    <s v="Room Temperature"/>
    <s v="Regular"/>
    <s v="Winter"/>
    <x v="2"/>
    <x v="0"/>
    <s v="High"/>
    <x v="12"/>
  </r>
  <r>
    <x v="3"/>
    <n v="350"/>
    <x v="0"/>
    <x v="0"/>
    <s v="Room Temperature"/>
    <s v="Regular"/>
    <s v="Winter"/>
    <x v="2"/>
    <x v="0"/>
    <s v="Moderate"/>
    <x v="0"/>
  </r>
  <r>
    <x v="4"/>
    <n v="400"/>
    <x v="2"/>
    <x v="1"/>
    <s v="Room Temperature"/>
    <s v="Occasional"/>
    <s v="All Seasons"/>
    <x v="1"/>
    <x v="2"/>
    <s v="High"/>
    <x v="1"/>
  </r>
  <r>
    <x v="2"/>
    <n v="250"/>
    <x v="3"/>
    <x v="5"/>
    <s v="Room Temperature"/>
    <s v="Regular"/>
    <s v="Winter"/>
    <x v="1"/>
    <x v="1"/>
    <s v="Moderate"/>
    <x v="4"/>
  </r>
  <r>
    <x v="3"/>
    <n v="292"/>
    <x v="0"/>
    <x v="19"/>
    <s v="Room Temperature"/>
    <s v="Regular"/>
    <s v="All Seasons"/>
    <x v="2"/>
    <x v="0"/>
    <s v="High"/>
    <x v="12"/>
  </r>
  <r>
    <x v="3"/>
    <n v="400"/>
    <x v="2"/>
    <x v="1"/>
    <s v="Room Temperature"/>
    <s v="Regular"/>
    <s v="All Seasons"/>
    <x v="2"/>
    <x v="1"/>
    <s v="High"/>
    <x v="1"/>
  </r>
  <r>
    <x v="3"/>
    <n v="320"/>
    <x v="3"/>
    <x v="4"/>
    <s v="Room Temperature"/>
    <s v="Regular"/>
    <s v="Summer"/>
    <x v="1"/>
    <x v="2"/>
    <s v="Moderate"/>
    <x v="0"/>
  </r>
  <r>
    <x v="4"/>
    <n v="220"/>
    <x v="0"/>
    <x v="7"/>
    <s v="Room Temperature"/>
    <s v="Regular"/>
    <s v="All Seasons"/>
    <x v="1"/>
    <x v="0"/>
    <s v="Moderate"/>
    <x v="10"/>
  </r>
  <r>
    <x v="3"/>
    <n v="450"/>
    <x v="3"/>
    <x v="1"/>
    <s v="Room Temperature"/>
    <s v="Regular"/>
    <s v="All Seasons"/>
    <x v="1"/>
    <x v="2"/>
    <s v="High"/>
    <x v="9"/>
  </r>
  <r>
    <x v="2"/>
    <n v="280"/>
    <x v="3"/>
    <x v="5"/>
    <s v="Room Temperature"/>
    <s v="Occasional"/>
    <s v="Summer"/>
    <x v="1"/>
    <x v="1"/>
    <s v="Moderate"/>
    <x v="4"/>
  </r>
  <r>
    <x v="0"/>
    <n v="380"/>
    <x v="0"/>
    <x v="13"/>
    <s v="Refrigerated"/>
    <s v="Regular"/>
    <s v="Winter"/>
    <x v="0"/>
    <x v="1"/>
    <s v="Moderate"/>
    <x v="9"/>
  </r>
  <r>
    <x v="0"/>
    <n v="320"/>
    <x v="2"/>
    <x v="4"/>
    <s v="Refrigerated"/>
    <s v="Regular"/>
    <s v="Winter"/>
    <x v="1"/>
    <x v="2"/>
    <s v="Moderate"/>
    <x v="0"/>
  </r>
  <r>
    <x v="0"/>
    <n v="207"/>
    <x v="0"/>
    <x v="22"/>
    <s v="Refrigerated"/>
    <s v="Regular"/>
    <s v="Winter"/>
    <x v="1"/>
    <x v="1"/>
    <s v="High"/>
    <x v="4"/>
  </r>
  <r>
    <x v="0"/>
    <n v="491"/>
    <x v="1"/>
    <x v="3"/>
    <s v="Room Temperature"/>
    <s v="Regular"/>
    <s v="Winter"/>
    <x v="1"/>
    <x v="0"/>
    <s v="High"/>
    <x v="22"/>
  </r>
  <r>
    <x v="0"/>
    <n v="267"/>
    <x v="0"/>
    <x v="6"/>
    <s v="Refrigerated"/>
    <s v="Regular"/>
    <s v="Summer"/>
    <x v="2"/>
    <x v="2"/>
    <s v="Low"/>
    <x v="8"/>
  </r>
  <r>
    <x v="4"/>
    <n v="280"/>
    <x v="0"/>
    <x v="5"/>
    <s v="Room Temperature"/>
    <s v="Regular"/>
    <s v="All Seasons"/>
    <x v="1"/>
    <x v="0"/>
    <s v="Moderate"/>
    <x v="4"/>
  </r>
  <r>
    <x v="3"/>
    <n v="280"/>
    <x v="0"/>
    <x v="5"/>
    <s v="Room Temperature"/>
    <s v="Regular"/>
    <s v="All Seasons"/>
    <x v="1"/>
    <x v="1"/>
    <s v="Moderate"/>
    <x v="4"/>
  </r>
  <r>
    <x v="4"/>
    <n v="280"/>
    <x v="0"/>
    <x v="5"/>
    <s v="Room Temperature"/>
    <s v="Regular"/>
    <s v="All Seasons"/>
    <x v="1"/>
    <x v="2"/>
    <s v="Moderate"/>
    <x v="4"/>
  </r>
  <r>
    <x v="3"/>
    <n v="400"/>
    <x v="3"/>
    <x v="1"/>
    <s v="Room Temperature"/>
    <s v="Regular"/>
    <s v="Winter"/>
    <x v="2"/>
    <x v="1"/>
    <s v="High"/>
    <x v="12"/>
  </r>
  <r>
    <x v="4"/>
    <n v="320"/>
    <x v="1"/>
    <x v="4"/>
    <s v="Room Temperature"/>
    <s v="Regular"/>
    <s v="All Seasons"/>
    <x v="1"/>
    <x v="1"/>
    <s v="Moderate"/>
    <x v="4"/>
  </r>
  <r>
    <x v="4"/>
    <n v="280"/>
    <x v="3"/>
    <x v="5"/>
    <s v="Room Temperature"/>
    <s v="Regular"/>
    <s v="Summer"/>
    <x v="1"/>
    <x v="2"/>
    <s v="Moderate"/>
    <x v="4"/>
  </r>
  <r>
    <x v="3"/>
    <n v="491"/>
    <x v="3"/>
    <x v="3"/>
    <s v="Room Temperature"/>
    <s v="Regular"/>
    <s v="All Seasons"/>
    <x v="1"/>
    <x v="1"/>
    <s v="High"/>
    <x v="3"/>
  </r>
  <r>
    <x v="4"/>
    <n v="438"/>
    <x v="0"/>
    <x v="9"/>
    <s v="Room Temperature"/>
    <s v="Regular"/>
    <s v="All Seasons"/>
    <x v="2"/>
    <x v="0"/>
    <s v="Moderate"/>
    <x v="6"/>
  </r>
  <r>
    <x v="4"/>
    <n v="350"/>
    <x v="0"/>
    <x v="0"/>
    <s v="Room Temperature"/>
    <s v="Regular"/>
    <s v="All Seasons"/>
    <x v="2"/>
    <x v="2"/>
    <s v="Moderate"/>
    <x v="0"/>
  </r>
  <r>
    <x v="3"/>
    <n v="442"/>
    <x v="3"/>
    <x v="14"/>
    <s v="Room Temperature"/>
    <s v="Regular"/>
    <s v="All Seasons"/>
    <x v="2"/>
    <x v="1"/>
    <s v="Low"/>
    <x v="3"/>
  </r>
  <r>
    <x v="0"/>
    <n v="270"/>
    <x v="0"/>
    <x v="19"/>
    <s v="Refrigerated"/>
    <s v="Regular"/>
    <s v="Winter"/>
    <x v="2"/>
    <x v="0"/>
    <s v="High"/>
    <x v="1"/>
  </r>
  <r>
    <x v="0"/>
    <n v="284"/>
    <x v="3"/>
    <x v="26"/>
    <s v="Refrigerated"/>
    <s v="Occasional"/>
    <s v="Winter"/>
    <x v="0"/>
    <x v="2"/>
    <s v="Low"/>
    <x v="3"/>
  </r>
  <r>
    <x v="0"/>
    <n v="250"/>
    <x v="2"/>
    <x v="4"/>
    <s v="Refrigerated"/>
    <s v="Occasional"/>
    <s v="Winter"/>
    <x v="2"/>
    <x v="0"/>
    <s v="Low"/>
    <x v="0"/>
  </r>
  <r>
    <x v="0"/>
    <n v="320"/>
    <x v="0"/>
    <x v="4"/>
    <s v="Refrigerated"/>
    <s v="Regular"/>
    <s v="Summer"/>
    <x v="1"/>
    <x v="2"/>
    <s v="Moderate"/>
    <x v="0"/>
  </r>
  <r>
    <x v="0"/>
    <n v="220"/>
    <x v="2"/>
    <x v="7"/>
    <s v="Refrigerated"/>
    <s v="Occasional"/>
    <s v="Winter"/>
    <x v="1"/>
    <x v="2"/>
    <s v="Moderate"/>
    <x v="10"/>
  </r>
  <r>
    <x v="0"/>
    <n v="367"/>
    <x v="3"/>
    <x v="18"/>
    <s v="Refrigerated"/>
    <s v="Regular"/>
    <s v="All Seasons"/>
    <x v="0"/>
    <x v="0"/>
    <s v="Low"/>
    <x v="1"/>
  </r>
  <r>
    <x v="0"/>
    <n v="434"/>
    <x v="1"/>
    <x v="11"/>
    <s v="Refrigerated"/>
    <s v="Regular"/>
    <s v="Winter"/>
    <x v="2"/>
    <x v="1"/>
    <s v="High"/>
    <x v="14"/>
  </r>
  <r>
    <x v="0"/>
    <n v="280"/>
    <x v="0"/>
    <x v="5"/>
    <s v="Refrigerated"/>
    <s v="Regular"/>
    <s v="Summer"/>
    <x v="1"/>
    <x v="1"/>
    <s v="Moderate"/>
    <x v="4"/>
  </r>
  <r>
    <x v="0"/>
    <n v="240"/>
    <x v="1"/>
    <x v="0"/>
    <s v="Refrigerated"/>
    <s v="Regular"/>
    <s v="All Seasons"/>
    <x v="2"/>
    <x v="0"/>
    <s v="Low"/>
    <x v="4"/>
  </r>
  <r>
    <x v="2"/>
    <n v="380"/>
    <x v="1"/>
    <x v="13"/>
    <s v="Room Temperature"/>
    <s v="Regular"/>
    <s v="Winter"/>
    <x v="0"/>
    <x v="1"/>
    <s v="Moderate"/>
    <x v="9"/>
  </r>
  <r>
    <x v="4"/>
    <n v="320"/>
    <x v="1"/>
    <x v="4"/>
    <s v="Room Temperature"/>
    <s v="Regular"/>
    <s v="Summer"/>
    <x v="0"/>
    <x v="2"/>
    <s v="High"/>
    <x v="1"/>
  </r>
  <r>
    <x v="2"/>
    <n v="250"/>
    <x v="3"/>
    <x v="13"/>
    <s v="Refrigerated"/>
    <s v="Regular"/>
    <s v="Winter"/>
    <x v="1"/>
    <x v="0"/>
    <s v="Low"/>
    <x v="4"/>
  </r>
  <r>
    <x v="2"/>
    <n v="302"/>
    <x v="0"/>
    <x v="2"/>
    <s v="Room Temperature"/>
    <s v="Regular"/>
    <s v="All Seasons"/>
    <x v="0"/>
    <x v="1"/>
    <s v="Low"/>
    <x v="2"/>
  </r>
  <r>
    <x v="2"/>
    <n v="300"/>
    <x v="2"/>
    <x v="4"/>
    <s v="Room Temperature"/>
    <s v="Regular"/>
    <s v="Winter"/>
    <x v="2"/>
    <x v="0"/>
    <s v="High"/>
    <x v="1"/>
  </r>
  <r>
    <x v="1"/>
    <n v="267"/>
    <x v="0"/>
    <x v="6"/>
    <s v="Refrigerated"/>
    <s v="Regular"/>
    <s v="Summer"/>
    <x v="2"/>
    <x v="0"/>
    <s v="Low"/>
    <x v="8"/>
  </r>
  <r>
    <x v="2"/>
    <n v="320"/>
    <x v="0"/>
    <x v="4"/>
    <s v="Room Temperature"/>
    <s v="Regular"/>
    <s v="All Seasons"/>
    <x v="0"/>
    <x v="0"/>
    <s v="Moderate"/>
    <x v="0"/>
  </r>
  <r>
    <x v="3"/>
    <n v="488"/>
    <x v="0"/>
    <x v="20"/>
    <s v="Room Temperature"/>
    <s v="Regular"/>
    <s v="Winter"/>
    <x v="1"/>
    <x v="0"/>
    <s v="High"/>
    <x v="19"/>
  </r>
  <r>
    <x v="0"/>
    <n v="350"/>
    <x v="0"/>
    <x v="0"/>
    <s v="Room Temperature"/>
    <s v="Regular"/>
    <s v="Winter"/>
    <x v="2"/>
    <x v="1"/>
    <s v="High"/>
    <x v="5"/>
  </r>
  <r>
    <x v="2"/>
    <n v="300"/>
    <x v="3"/>
    <x v="4"/>
    <s v="Refrigerated"/>
    <s v="Regular"/>
    <s v="All Seasons"/>
    <x v="0"/>
    <x v="1"/>
    <s v="High"/>
    <x v="1"/>
  </r>
  <r>
    <x v="1"/>
    <n v="300"/>
    <x v="1"/>
    <x v="4"/>
    <s v="Refrigerated"/>
    <s v="Regular"/>
    <s v="Summer"/>
    <x v="1"/>
    <x v="1"/>
    <s v="Moderate"/>
    <x v="10"/>
  </r>
  <r>
    <x v="4"/>
    <n v="472"/>
    <x v="1"/>
    <x v="17"/>
    <s v="Room Temperature"/>
    <s v="Regular"/>
    <s v="All Seasons"/>
    <x v="0"/>
    <x v="0"/>
    <s v="Low"/>
    <x v="14"/>
  </r>
  <r>
    <x v="2"/>
    <n v="380"/>
    <x v="0"/>
    <x v="13"/>
    <s v="Refrigerated"/>
    <s v="Occasional"/>
    <s v="All Seasons"/>
    <x v="0"/>
    <x v="1"/>
    <s v="Moderate"/>
    <x v="9"/>
  </r>
  <r>
    <x v="1"/>
    <n v="429"/>
    <x v="2"/>
    <x v="28"/>
    <s v="Refrigerated"/>
    <s v="Regular"/>
    <s v="All Seasons"/>
    <x v="2"/>
    <x v="2"/>
    <s v="Low"/>
    <x v="24"/>
  </r>
  <r>
    <x v="3"/>
    <n v="220"/>
    <x v="1"/>
    <x v="7"/>
    <s v="Refrigerated"/>
    <s v="Regular"/>
    <s v="All Seasons"/>
    <x v="1"/>
    <x v="1"/>
    <s v="Low"/>
    <x v="10"/>
  </r>
  <r>
    <x v="0"/>
    <n v="220"/>
    <x v="3"/>
    <x v="7"/>
    <s v="Room Temperature"/>
    <s v="Regular"/>
    <s v="Summer"/>
    <x v="1"/>
    <x v="1"/>
    <s v="Low"/>
    <x v="10"/>
  </r>
  <r>
    <x v="2"/>
    <n v="350"/>
    <x v="0"/>
    <x v="0"/>
    <s v="Refrigerated"/>
    <s v="Regular"/>
    <s v="Winter"/>
    <x v="2"/>
    <x v="1"/>
    <s v="Moderate"/>
    <x v="9"/>
  </r>
  <r>
    <x v="4"/>
    <n v="250"/>
    <x v="0"/>
    <x v="5"/>
    <s v="Room Temperature"/>
    <s v="Regular"/>
    <s v="Winter"/>
    <x v="1"/>
    <x v="0"/>
    <s v="High"/>
    <x v="9"/>
  </r>
  <r>
    <x v="2"/>
    <n v="230"/>
    <x v="2"/>
    <x v="1"/>
    <s v="Room Temperature"/>
    <s v="Regular"/>
    <s v="Winter"/>
    <x v="2"/>
    <x v="1"/>
    <s v="Moderate"/>
    <x v="9"/>
  </r>
  <r>
    <x v="4"/>
    <n v="320"/>
    <x v="3"/>
    <x v="4"/>
    <s v="Room Temperature"/>
    <s v="Regular"/>
    <s v="Summer"/>
    <x v="0"/>
    <x v="2"/>
    <s v="High"/>
    <x v="9"/>
  </r>
  <r>
    <x v="0"/>
    <n v="320"/>
    <x v="0"/>
    <x v="4"/>
    <s v="Refrigerated"/>
    <s v="Regular"/>
    <s v="Winter"/>
    <x v="0"/>
    <x v="0"/>
    <s v="High"/>
    <x v="5"/>
  </r>
  <r>
    <x v="0"/>
    <n v="310"/>
    <x v="2"/>
    <x v="0"/>
    <s v="Refrigerated"/>
    <s v="Occasional"/>
    <s v="Summer"/>
    <x v="0"/>
    <x v="0"/>
    <s v="Low"/>
    <x v="0"/>
  </r>
  <r>
    <x v="2"/>
    <n v="491"/>
    <x v="1"/>
    <x v="3"/>
    <s v="Refrigerated"/>
    <s v="Regular"/>
    <s v="Winter"/>
    <x v="1"/>
    <x v="2"/>
    <s v="High"/>
    <x v="3"/>
  </r>
  <r>
    <x v="0"/>
    <n v="491"/>
    <x v="1"/>
    <x v="3"/>
    <s v="Refrigerated"/>
    <s v="Regular"/>
    <s v="Summer"/>
    <x v="1"/>
    <x v="1"/>
    <s v="High"/>
    <x v="3"/>
  </r>
  <r>
    <x v="0"/>
    <n v="280"/>
    <x v="1"/>
    <x v="5"/>
    <s v="Refrigerated"/>
    <s v="Regular"/>
    <s v="Summer"/>
    <x v="1"/>
    <x v="2"/>
    <s v="Moderate"/>
    <x v="4"/>
  </r>
  <r>
    <x v="0"/>
    <n v="292"/>
    <x v="0"/>
    <x v="19"/>
    <s v="Refrigerated"/>
    <s v="Regular"/>
    <s v="Winter"/>
    <x v="2"/>
    <x v="2"/>
    <s v="High"/>
    <x v="12"/>
  </r>
  <r>
    <x v="1"/>
    <n v="300"/>
    <x v="2"/>
    <x v="4"/>
    <s v="Refrigerated"/>
    <s v="Occasional"/>
    <s v="Summer"/>
    <x v="0"/>
    <x v="1"/>
    <s v="High"/>
    <x v="9"/>
  </r>
  <r>
    <x v="3"/>
    <n v="320"/>
    <x v="1"/>
    <x v="4"/>
    <s v="Room Temperature"/>
    <s v="Regular"/>
    <s v="Winter"/>
    <x v="0"/>
    <x v="2"/>
    <s v="High"/>
    <x v="9"/>
  </r>
  <r>
    <x v="2"/>
    <n v="310"/>
    <x v="0"/>
    <x v="5"/>
    <s v="Room Temperature"/>
    <s v="Regular"/>
    <s v="Summer"/>
    <x v="1"/>
    <x v="0"/>
    <s v="High"/>
    <x v="6"/>
  </r>
  <r>
    <x v="1"/>
    <n v="280"/>
    <x v="3"/>
    <x v="5"/>
    <s v="Refrigerated"/>
    <s v="Regular"/>
    <s v="Summer"/>
    <x v="0"/>
    <x v="0"/>
    <s v="Low"/>
    <x v="4"/>
  </r>
  <r>
    <x v="0"/>
    <n v="320"/>
    <x v="3"/>
    <x v="4"/>
    <s v="Refrigerated"/>
    <s v="Regular"/>
    <s v="All Seasons"/>
    <x v="0"/>
    <x v="2"/>
    <s v="High"/>
    <x v="9"/>
  </r>
  <r>
    <x v="0"/>
    <n v="300"/>
    <x v="0"/>
    <x v="4"/>
    <s v="Refrigerated"/>
    <s v="Occasional"/>
    <s v="Summer"/>
    <x v="1"/>
    <x v="2"/>
    <s v="Moderate"/>
    <x v="0"/>
  </r>
  <r>
    <x v="1"/>
    <n v="380"/>
    <x v="2"/>
    <x v="1"/>
    <s v="Refrigerated"/>
    <s v="Regular"/>
    <s v="Winter"/>
    <x v="2"/>
    <x v="0"/>
    <s v="High"/>
    <x v="6"/>
  </r>
  <r>
    <x v="2"/>
    <n v="380"/>
    <x v="1"/>
    <x v="13"/>
    <s v="Refrigerated"/>
    <s v="Regular"/>
    <s v="All Seasons"/>
    <x v="0"/>
    <x v="1"/>
    <s v="Moderate"/>
    <x v="9"/>
  </r>
  <r>
    <x v="2"/>
    <n v="400"/>
    <x v="2"/>
    <x v="1"/>
    <s v="Room Temperature"/>
    <s v="Regular"/>
    <s v="Winter"/>
    <x v="2"/>
    <x v="0"/>
    <s v="High"/>
    <x v="5"/>
  </r>
  <r>
    <x v="2"/>
    <n v="350"/>
    <x v="2"/>
    <x v="0"/>
    <s v="Refrigerated"/>
    <s v="Regular"/>
    <s v="All Seasons"/>
    <x v="2"/>
    <x v="0"/>
    <s v="High"/>
    <x v="6"/>
  </r>
  <r>
    <x v="0"/>
    <n v="320"/>
    <x v="1"/>
    <x v="4"/>
    <s v="Refrigerated"/>
    <s v="Occasional"/>
    <s v="Summer"/>
    <x v="1"/>
    <x v="1"/>
    <s v="Moderate"/>
    <x v="4"/>
  </r>
  <r>
    <x v="0"/>
    <n v="350"/>
    <x v="2"/>
    <x v="0"/>
    <s v="Refrigerated"/>
    <s v="Regular"/>
    <s v="All Seasons"/>
    <x v="2"/>
    <x v="1"/>
    <s v="High"/>
    <x v="6"/>
  </r>
  <r>
    <x v="2"/>
    <n v="429"/>
    <x v="2"/>
    <x v="28"/>
    <s v="Room Temperature"/>
    <s v="Regular"/>
    <s v="Summer"/>
    <x v="2"/>
    <x v="1"/>
    <s v="Low"/>
    <x v="24"/>
  </r>
  <r>
    <x v="1"/>
    <n v="350"/>
    <x v="0"/>
    <x v="0"/>
    <s v="Refrigerated"/>
    <s v="Regular"/>
    <s v="Summer"/>
    <x v="2"/>
    <x v="0"/>
    <s v="High"/>
    <x v="6"/>
  </r>
  <r>
    <x v="2"/>
    <n v="491"/>
    <x v="1"/>
    <x v="3"/>
    <s v="Room Temperature"/>
    <s v="Regular"/>
    <s v="All Seasons"/>
    <x v="1"/>
    <x v="0"/>
    <s v="High"/>
    <x v="3"/>
  </r>
  <r>
    <x v="0"/>
    <n v="350"/>
    <x v="1"/>
    <x v="0"/>
    <s v="Room Temperature"/>
    <s v="Regular"/>
    <s v="Winter"/>
    <x v="2"/>
    <x v="0"/>
    <s v="Moderate"/>
    <x v="0"/>
  </r>
  <r>
    <x v="0"/>
    <n v="491"/>
    <x v="3"/>
    <x v="3"/>
    <s v="Room Temperature"/>
    <s v="Regular"/>
    <s v="Winter"/>
    <x v="1"/>
    <x v="0"/>
    <s v="High"/>
    <x v="3"/>
  </r>
  <r>
    <x v="3"/>
    <n v="310"/>
    <x v="0"/>
    <x v="5"/>
    <s v="Room Temperature"/>
    <s v="Regular"/>
    <s v="Summer"/>
    <x v="1"/>
    <x v="0"/>
    <s v="High"/>
    <x v="6"/>
  </r>
  <r>
    <x v="3"/>
    <n v="284"/>
    <x v="3"/>
    <x v="26"/>
    <s v="Room Temperature"/>
    <s v="Regular"/>
    <s v="Winter"/>
    <x v="0"/>
    <x v="2"/>
    <s v="Low"/>
    <x v="3"/>
  </r>
  <r>
    <x v="2"/>
    <n v="220"/>
    <x v="2"/>
    <x v="7"/>
    <s v="Room Temperature"/>
    <s v="Regular"/>
    <s v="All Seasons"/>
    <x v="1"/>
    <x v="0"/>
    <s v="Moderate"/>
    <x v="10"/>
  </r>
  <r>
    <x v="2"/>
    <n v="250"/>
    <x v="2"/>
    <x v="5"/>
    <s v="Room Temperature"/>
    <s v="Regular"/>
    <s v="All Seasons"/>
    <x v="1"/>
    <x v="2"/>
    <s v="Moderate"/>
    <x v="4"/>
  </r>
  <r>
    <x v="3"/>
    <n v="400"/>
    <x v="2"/>
    <x v="1"/>
    <s v="Room Temperature"/>
    <s v="Regular"/>
    <s v="Winter"/>
    <x v="2"/>
    <x v="2"/>
    <s v="High"/>
    <x v="5"/>
  </r>
  <r>
    <x v="5"/>
    <m/>
    <x v="4"/>
    <x v="30"/>
    <m/>
    <m/>
    <m/>
    <x v="3"/>
    <x v="3"/>
    <m/>
    <x v="26"/>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82">
  <r>
    <x v="0"/>
    <x v="0"/>
    <x v="0"/>
    <x v="0"/>
    <x v="0"/>
    <x v="0"/>
    <x v="0"/>
    <x v="0"/>
    <x v="0"/>
    <x v="0"/>
    <x v="0"/>
  </r>
  <r>
    <x v="1"/>
    <x v="1"/>
    <x v="1"/>
    <x v="1"/>
    <x v="1"/>
    <x v="0"/>
    <x v="1"/>
    <x v="0"/>
    <x v="1"/>
    <x v="1"/>
    <x v="1"/>
  </r>
  <r>
    <x v="2"/>
    <x v="2"/>
    <x v="1"/>
    <x v="2"/>
    <x v="0"/>
    <x v="0"/>
    <x v="2"/>
    <x v="0"/>
    <x v="1"/>
    <x v="0"/>
    <x v="2"/>
  </r>
  <r>
    <x v="0"/>
    <x v="3"/>
    <x v="1"/>
    <x v="3"/>
    <x v="0"/>
    <x v="0"/>
    <x v="0"/>
    <x v="1"/>
    <x v="2"/>
    <x v="1"/>
    <x v="3"/>
  </r>
  <r>
    <x v="0"/>
    <x v="4"/>
    <x v="0"/>
    <x v="4"/>
    <x v="0"/>
    <x v="0"/>
    <x v="1"/>
    <x v="1"/>
    <x v="0"/>
    <x v="2"/>
    <x v="0"/>
  </r>
  <r>
    <x v="0"/>
    <x v="2"/>
    <x v="1"/>
    <x v="2"/>
    <x v="0"/>
    <x v="0"/>
    <x v="2"/>
    <x v="0"/>
    <x v="1"/>
    <x v="0"/>
    <x v="2"/>
  </r>
  <r>
    <x v="0"/>
    <x v="5"/>
    <x v="2"/>
    <x v="0"/>
    <x v="0"/>
    <x v="0"/>
    <x v="1"/>
    <x v="2"/>
    <x v="0"/>
    <x v="0"/>
    <x v="4"/>
  </r>
  <r>
    <x v="0"/>
    <x v="4"/>
    <x v="2"/>
    <x v="4"/>
    <x v="0"/>
    <x v="0"/>
    <x v="2"/>
    <x v="1"/>
    <x v="2"/>
    <x v="2"/>
    <x v="0"/>
  </r>
  <r>
    <x v="3"/>
    <x v="6"/>
    <x v="0"/>
    <x v="4"/>
    <x v="0"/>
    <x v="0"/>
    <x v="0"/>
    <x v="0"/>
    <x v="0"/>
    <x v="1"/>
    <x v="5"/>
  </r>
  <r>
    <x v="0"/>
    <x v="1"/>
    <x v="0"/>
    <x v="1"/>
    <x v="0"/>
    <x v="1"/>
    <x v="1"/>
    <x v="1"/>
    <x v="0"/>
    <x v="1"/>
    <x v="1"/>
  </r>
  <r>
    <x v="3"/>
    <x v="6"/>
    <x v="2"/>
    <x v="4"/>
    <x v="1"/>
    <x v="0"/>
    <x v="2"/>
    <x v="0"/>
    <x v="2"/>
    <x v="1"/>
    <x v="6"/>
  </r>
  <r>
    <x v="0"/>
    <x v="2"/>
    <x v="1"/>
    <x v="2"/>
    <x v="1"/>
    <x v="0"/>
    <x v="1"/>
    <x v="0"/>
    <x v="1"/>
    <x v="0"/>
    <x v="2"/>
  </r>
  <r>
    <x v="0"/>
    <x v="1"/>
    <x v="2"/>
    <x v="1"/>
    <x v="0"/>
    <x v="1"/>
    <x v="2"/>
    <x v="2"/>
    <x v="0"/>
    <x v="0"/>
    <x v="0"/>
  </r>
  <r>
    <x v="0"/>
    <x v="7"/>
    <x v="3"/>
    <x v="5"/>
    <x v="1"/>
    <x v="0"/>
    <x v="1"/>
    <x v="0"/>
    <x v="0"/>
    <x v="0"/>
    <x v="7"/>
  </r>
  <r>
    <x v="3"/>
    <x v="8"/>
    <x v="0"/>
    <x v="6"/>
    <x v="0"/>
    <x v="0"/>
    <x v="1"/>
    <x v="2"/>
    <x v="0"/>
    <x v="0"/>
    <x v="8"/>
  </r>
  <r>
    <x v="0"/>
    <x v="9"/>
    <x v="2"/>
    <x v="0"/>
    <x v="0"/>
    <x v="0"/>
    <x v="1"/>
    <x v="2"/>
    <x v="1"/>
    <x v="1"/>
    <x v="1"/>
  </r>
  <r>
    <x v="3"/>
    <x v="4"/>
    <x v="1"/>
    <x v="4"/>
    <x v="1"/>
    <x v="0"/>
    <x v="1"/>
    <x v="1"/>
    <x v="1"/>
    <x v="0"/>
    <x v="4"/>
  </r>
  <r>
    <x v="3"/>
    <x v="10"/>
    <x v="2"/>
    <x v="1"/>
    <x v="1"/>
    <x v="0"/>
    <x v="1"/>
    <x v="2"/>
    <x v="2"/>
    <x v="1"/>
    <x v="6"/>
  </r>
  <r>
    <x v="3"/>
    <x v="4"/>
    <x v="1"/>
    <x v="0"/>
    <x v="0"/>
    <x v="0"/>
    <x v="0"/>
    <x v="1"/>
    <x v="1"/>
    <x v="0"/>
    <x v="0"/>
  </r>
  <r>
    <x v="0"/>
    <x v="11"/>
    <x v="3"/>
    <x v="7"/>
    <x v="1"/>
    <x v="0"/>
    <x v="1"/>
    <x v="0"/>
    <x v="1"/>
    <x v="0"/>
    <x v="7"/>
  </r>
  <r>
    <x v="0"/>
    <x v="11"/>
    <x v="0"/>
    <x v="0"/>
    <x v="1"/>
    <x v="0"/>
    <x v="1"/>
    <x v="1"/>
    <x v="0"/>
    <x v="2"/>
    <x v="9"/>
  </r>
  <r>
    <x v="2"/>
    <x v="11"/>
    <x v="0"/>
    <x v="7"/>
    <x v="0"/>
    <x v="0"/>
    <x v="1"/>
    <x v="1"/>
    <x v="1"/>
    <x v="0"/>
    <x v="10"/>
  </r>
  <r>
    <x v="0"/>
    <x v="9"/>
    <x v="0"/>
    <x v="0"/>
    <x v="0"/>
    <x v="0"/>
    <x v="2"/>
    <x v="2"/>
    <x v="0"/>
    <x v="1"/>
    <x v="6"/>
  </r>
  <r>
    <x v="3"/>
    <x v="1"/>
    <x v="2"/>
    <x v="1"/>
    <x v="0"/>
    <x v="0"/>
    <x v="1"/>
    <x v="2"/>
    <x v="0"/>
    <x v="1"/>
    <x v="1"/>
  </r>
  <r>
    <x v="0"/>
    <x v="6"/>
    <x v="2"/>
    <x v="4"/>
    <x v="0"/>
    <x v="0"/>
    <x v="1"/>
    <x v="1"/>
    <x v="1"/>
    <x v="2"/>
    <x v="0"/>
  </r>
  <r>
    <x v="3"/>
    <x v="1"/>
    <x v="2"/>
    <x v="1"/>
    <x v="0"/>
    <x v="0"/>
    <x v="0"/>
    <x v="1"/>
    <x v="0"/>
    <x v="1"/>
    <x v="1"/>
  </r>
  <r>
    <x v="4"/>
    <x v="6"/>
    <x v="0"/>
    <x v="4"/>
    <x v="1"/>
    <x v="0"/>
    <x v="2"/>
    <x v="0"/>
    <x v="2"/>
    <x v="1"/>
    <x v="6"/>
  </r>
  <r>
    <x v="0"/>
    <x v="1"/>
    <x v="1"/>
    <x v="1"/>
    <x v="1"/>
    <x v="0"/>
    <x v="1"/>
    <x v="1"/>
    <x v="1"/>
    <x v="1"/>
    <x v="1"/>
  </r>
  <r>
    <x v="0"/>
    <x v="12"/>
    <x v="2"/>
    <x v="8"/>
    <x v="0"/>
    <x v="0"/>
    <x v="2"/>
    <x v="2"/>
    <x v="2"/>
    <x v="2"/>
    <x v="11"/>
  </r>
  <r>
    <x v="0"/>
    <x v="13"/>
    <x v="1"/>
    <x v="5"/>
    <x v="1"/>
    <x v="0"/>
    <x v="1"/>
    <x v="1"/>
    <x v="2"/>
    <x v="2"/>
    <x v="4"/>
  </r>
  <r>
    <x v="0"/>
    <x v="10"/>
    <x v="0"/>
    <x v="4"/>
    <x v="0"/>
    <x v="0"/>
    <x v="1"/>
    <x v="1"/>
    <x v="1"/>
    <x v="2"/>
    <x v="0"/>
  </r>
  <r>
    <x v="0"/>
    <x v="14"/>
    <x v="0"/>
    <x v="9"/>
    <x v="0"/>
    <x v="0"/>
    <x v="2"/>
    <x v="2"/>
    <x v="0"/>
    <x v="2"/>
    <x v="6"/>
  </r>
  <r>
    <x v="3"/>
    <x v="9"/>
    <x v="0"/>
    <x v="0"/>
    <x v="0"/>
    <x v="0"/>
    <x v="0"/>
    <x v="1"/>
    <x v="1"/>
    <x v="0"/>
    <x v="4"/>
  </r>
  <r>
    <x v="0"/>
    <x v="11"/>
    <x v="0"/>
    <x v="7"/>
    <x v="0"/>
    <x v="1"/>
    <x v="1"/>
    <x v="1"/>
    <x v="1"/>
    <x v="2"/>
    <x v="10"/>
  </r>
  <r>
    <x v="3"/>
    <x v="11"/>
    <x v="0"/>
    <x v="7"/>
    <x v="1"/>
    <x v="0"/>
    <x v="1"/>
    <x v="1"/>
    <x v="2"/>
    <x v="2"/>
    <x v="10"/>
  </r>
  <r>
    <x v="2"/>
    <x v="13"/>
    <x v="3"/>
    <x v="5"/>
    <x v="1"/>
    <x v="0"/>
    <x v="2"/>
    <x v="0"/>
    <x v="0"/>
    <x v="0"/>
    <x v="4"/>
  </r>
  <r>
    <x v="0"/>
    <x v="11"/>
    <x v="0"/>
    <x v="7"/>
    <x v="1"/>
    <x v="0"/>
    <x v="1"/>
    <x v="1"/>
    <x v="1"/>
    <x v="2"/>
    <x v="10"/>
  </r>
  <r>
    <x v="3"/>
    <x v="3"/>
    <x v="2"/>
    <x v="3"/>
    <x v="1"/>
    <x v="0"/>
    <x v="0"/>
    <x v="1"/>
    <x v="0"/>
    <x v="1"/>
    <x v="3"/>
  </r>
  <r>
    <x v="3"/>
    <x v="1"/>
    <x v="1"/>
    <x v="1"/>
    <x v="1"/>
    <x v="0"/>
    <x v="1"/>
    <x v="2"/>
    <x v="0"/>
    <x v="1"/>
    <x v="12"/>
  </r>
  <r>
    <x v="0"/>
    <x v="7"/>
    <x v="1"/>
    <x v="5"/>
    <x v="0"/>
    <x v="0"/>
    <x v="1"/>
    <x v="2"/>
    <x v="1"/>
    <x v="2"/>
    <x v="4"/>
  </r>
  <r>
    <x v="0"/>
    <x v="4"/>
    <x v="0"/>
    <x v="4"/>
    <x v="1"/>
    <x v="0"/>
    <x v="1"/>
    <x v="2"/>
    <x v="1"/>
    <x v="1"/>
    <x v="6"/>
  </r>
  <r>
    <x v="5"/>
    <x v="15"/>
    <x v="0"/>
    <x v="10"/>
    <x v="1"/>
    <x v="0"/>
    <x v="2"/>
    <x v="0"/>
    <x v="1"/>
    <x v="0"/>
    <x v="13"/>
  </r>
  <r>
    <x v="3"/>
    <x v="5"/>
    <x v="0"/>
    <x v="0"/>
    <x v="1"/>
    <x v="0"/>
    <x v="1"/>
    <x v="2"/>
    <x v="1"/>
    <x v="0"/>
    <x v="4"/>
  </r>
  <r>
    <x v="4"/>
    <x v="4"/>
    <x v="1"/>
    <x v="4"/>
    <x v="1"/>
    <x v="0"/>
    <x v="2"/>
    <x v="1"/>
    <x v="1"/>
    <x v="0"/>
    <x v="4"/>
  </r>
  <r>
    <x v="3"/>
    <x v="13"/>
    <x v="0"/>
    <x v="5"/>
    <x v="0"/>
    <x v="1"/>
    <x v="2"/>
    <x v="1"/>
    <x v="1"/>
    <x v="2"/>
    <x v="4"/>
  </r>
  <r>
    <x v="3"/>
    <x v="9"/>
    <x v="2"/>
    <x v="0"/>
    <x v="1"/>
    <x v="0"/>
    <x v="0"/>
    <x v="2"/>
    <x v="0"/>
    <x v="1"/>
    <x v="1"/>
  </r>
  <r>
    <x v="0"/>
    <x v="1"/>
    <x v="3"/>
    <x v="0"/>
    <x v="0"/>
    <x v="0"/>
    <x v="0"/>
    <x v="0"/>
    <x v="0"/>
    <x v="2"/>
    <x v="9"/>
  </r>
  <r>
    <x v="3"/>
    <x v="16"/>
    <x v="1"/>
    <x v="11"/>
    <x v="1"/>
    <x v="0"/>
    <x v="2"/>
    <x v="2"/>
    <x v="1"/>
    <x v="0"/>
    <x v="14"/>
  </r>
  <r>
    <x v="3"/>
    <x v="4"/>
    <x v="0"/>
    <x v="4"/>
    <x v="0"/>
    <x v="0"/>
    <x v="0"/>
    <x v="1"/>
    <x v="2"/>
    <x v="2"/>
    <x v="10"/>
  </r>
  <r>
    <x v="3"/>
    <x v="17"/>
    <x v="3"/>
    <x v="12"/>
    <x v="1"/>
    <x v="0"/>
    <x v="1"/>
    <x v="1"/>
    <x v="0"/>
    <x v="0"/>
    <x v="2"/>
  </r>
  <r>
    <x v="5"/>
    <x v="4"/>
    <x v="1"/>
    <x v="4"/>
    <x v="1"/>
    <x v="0"/>
    <x v="1"/>
    <x v="1"/>
    <x v="0"/>
    <x v="0"/>
    <x v="4"/>
  </r>
  <r>
    <x v="0"/>
    <x v="6"/>
    <x v="3"/>
    <x v="4"/>
    <x v="0"/>
    <x v="0"/>
    <x v="2"/>
    <x v="2"/>
    <x v="1"/>
    <x v="1"/>
    <x v="1"/>
  </r>
  <r>
    <x v="4"/>
    <x v="6"/>
    <x v="1"/>
    <x v="4"/>
    <x v="1"/>
    <x v="0"/>
    <x v="2"/>
    <x v="1"/>
    <x v="0"/>
    <x v="2"/>
    <x v="4"/>
  </r>
  <r>
    <x v="0"/>
    <x v="1"/>
    <x v="3"/>
    <x v="1"/>
    <x v="0"/>
    <x v="0"/>
    <x v="2"/>
    <x v="2"/>
    <x v="1"/>
    <x v="1"/>
    <x v="5"/>
  </r>
  <r>
    <x v="2"/>
    <x v="13"/>
    <x v="1"/>
    <x v="5"/>
    <x v="0"/>
    <x v="0"/>
    <x v="0"/>
    <x v="1"/>
    <x v="2"/>
    <x v="2"/>
    <x v="4"/>
  </r>
  <r>
    <x v="4"/>
    <x v="10"/>
    <x v="0"/>
    <x v="1"/>
    <x v="1"/>
    <x v="0"/>
    <x v="1"/>
    <x v="2"/>
    <x v="0"/>
    <x v="1"/>
    <x v="6"/>
  </r>
  <r>
    <x v="0"/>
    <x v="10"/>
    <x v="1"/>
    <x v="13"/>
    <x v="0"/>
    <x v="0"/>
    <x v="2"/>
    <x v="0"/>
    <x v="1"/>
    <x v="2"/>
    <x v="9"/>
  </r>
  <r>
    <x v="0"/>
    <x v="1"/>
    <x v="2"/>
    <x v="1"/>
    <x v="0"/>
    <x v="0"/>
    <x v="2"/>
    <x v="2"/>
    <x v="0"/>
    <x v="1"/>
    <x v="12"/>
  </r>
  <r>
    <x v="0"/>
    <x v="6"/>
    <x v="1"/>
    <x v="4"/>
    <x v="0"/>
    <x v="0"/>
    <x v="0"/>
    <x v="0"/>
    <x v="1"/>
    <x v="1"/>
    <x v="9"/>
  </r>
  <r>
    <x v="2"/>
    <x v="13"/>
    <x v="2"/>
    <x v="5"/>
    <x v="0"/>
    <x v="0"/>
    <x v="1"/>
    <x v="1"/>
    <x v="0"/>
    <x v="0"/>
    <x v="10"/>
  </r>
  <r>
    <x v="2"/>
    <x v="6"/>
    <x v="1"/>
    <x v="4"/>
    <x v="0"/>
    <x v="0"/>
    <x v="2"/>
    <x v="2"/>
    <x v="1"/>
    <x v="1"/>
    <x v="1"/>
  </r>
  <r>
    <x v="3"/>
    <x v="7"/>
    <x v="3"/>
    <x v="5"/>
    <x v="1"/>
    <x v="0"/>
    <x v="0"/>
    <x v="0"/>
    <x v="0"/>
    <x v="0"/>
    <x v="7"/>
  </r>
  <r>
    <x v="2"/>
    <x v="9"/>
    <x v="0"/>
    <x v="0"/>
    <x v="0"/>
    <x v="0"/>
    <x v="1"/>
    <x v="2"/>
    <x v="1"/>
    <x v="1"/>
    <x v="6"/>
  </r>
  <r>
    <x v="0"/>
    <x v="7"/>
    <x v="2"/>
    <x v="5"/>
    <x v="0"/>
    <x v="1"/>
    <x v="0"/>
    <x v="2"/>
    <x v="1"/>
    <x v="1"/>
    <x v="1"/>
  </r>
  <r>
    <x v="2"/>
    <x v="13"/>
    <x v="0"/>
    <x v="5"/>
    <x v="0"/>
    <x v="1"/>
    <x v="2"/>
    <x v="1"/>
    <x v="0"/>
    <x v="2"/>
    <x v="4"/>
  </r>
  <r>
    <x v="4"/>
    <x v="18"/>
    <x v="1"/>
    <x v="1"/>
    <x v="1"/>
    <x v="0"/>
    <x v="0"/>
    <x v="1"/>
    <x v="2"/>
    <x v="1"/>
    <x v="9"/>
  </r>
  <r>
    <x v="5"/>
    <x v="7"/>
    <x v="3"/>
    <x v="5"/>
    <x v="1"/>
    <x v="0"/>
    <x v="2"/>
    <x v="0"/>
    <x v="0"/>
    <x v="0"/>
    <x v="7"/>
  </r>
  <r>
    <x v="3"/>
    <x v="19"/>
    <x v="2"/>
    <x v="1"/>
    <x v="1"/>
    <x v="0"/>
    <x v="0"/>
    <x v="2"/>
    <x v="2"/>
    <x v="2"/>
    <x v="9"/>
  </r>
  <r>
    <x v="4"/>
    <x v="6"/>
    <x v="1"/>
    <x v="4"/>
    <x v="1"/>
    <x v="0"/>
    <x v="2"/>
    <x v="1"/>
    <x v="1"/>
    <x v="2"/>
    <x v="0"/>
  </r>
  <r>
    <x v="4"/>
    <x v="20"/>
    <x v="2"/>
    <x v="14"/>
    <x v="1"/>
    <x v="0"/>
    <x v="0"/>
    <x v="2"/>
    <x v="0"/>
    <x v="0"/>
    <x v="3"/>
  </r>
  <r>
    <x v="4"/>
    <x v="7"/>
    <x v="1"/>
    <x v="5"/>
    <x v="1"/>
    <x v="0"/>
    <x v="1"/>
    <x v="1"/>
    <x v="1"/>
    <x v="1"/>
    <x v="6"/>
  </r>
  <r>
    <x v="2"/>
    <x v="0"/>
    <x v="3"/>
    <x v="5"/>
    <x v="0"/>
    <x v="0"/>
    <x v="1"/>
    <x v="1"/>
    <x v="2"/>
    <x v="1"/>
    <x v="6"/>
  </r>
  <r>
    <x v="3"/>
    <x v="6"/>
    <x v="3"/>
    <x v="4"/>
    <x v="1"/>
    <x v="0"/>
    <x v="0"/>
    <x v="0"/>
    <x v="2"/>
    <x v="1"/>
    <x v="9"/>
  </r>
  <r>
    <x v="5"/>
    <x v="9"/>
    <x v="0"/>
    <x v="0"/>
    <x v="1"/>
    <x v="0"/>
    <x v="2"/>
    <x v="1"/>
    <x v="0"/>
    <x v="1"/>
    <x v="9"/>
  </r>
  <r>
    <x v="0"/>
    <x v="1"/>
    <x v="3"/>
    <x v="1"/>
    <x v="0"/>
    <x v="0"/>
    <x v="2"/>
    <x v="2"/>
    <x v="1"/>
    <x v="1"/>
    <x v="12"/>
  </r>
  <r>
    <x v="3"/>
    <x v="6"/>
    <x v="0"/>
    <x v="4"/>
    <x v="1"/>
    <x v="0"/>
    <x v="0"/>
    <x v="1"/>
    <x v="1"/>
    <x v="1"/>
    <x v="6"/>
  </r>
  <r>
    <x v="2"/>
    <x v="9"/>
    <x v="2"/>
    <x v="0"/>
    <x v="0"/>
    <x v="1"/>
    <x v="1"/>
    <x v="2"/>
    <x v="1"/>
    <x v="1"/>
    <x v="6"/>
  </r>
  <r>
    <x v="0"/>
    <x v="13"/>
    <x v="3"/>
    <x v="5"/>
    <x v="1"/>
    <x v="0"/>
    <x v="1"/>
    <x v="1"/>
    <x v="0"/>
    <x v="2"/>
    <x v="4"/>
  </r>
  <r>
    <x v="0"/>
    <x v="9"/>
    <x v="3"/>
    <x v="0"/>
    <x v="0"/>
    <x v="1"/>
    <x v="0"/>
    <x v="1"/>
    <x v="2"/>
    <x v="1"/>
    <x v="1"/>
  </r>
  <r>
    <x v="4"/>
    <x v="2"/>
    <x v="3"/>
    <x v="2"/>
    <x v="1"/>
    <x v="0"/>
    <x v="2"/>
    <x v="0"/>
    <x v="1"/>
    <x v="0"/>
    <x v="2"/>
  </r>
  <r>
    <x v="3"/>
    <x v="14"/>
    <x v="0"/>
    <x v="9"/>
    <x v="0"/>
    <x v="0"/>
    <x v="0"/>
    <x v="2"/>
    <x v="0"/>
    <x v="2"/>
    <x v="6"/>
  </r>
  <r>
    <x v="4"/>
    <x v="0"/>
    <x v="0"/>
    <x v="5"/>
    <x v="1"/>
    <x v="0"/>
    <x v="0"/>
    <x v="1"/>
    <x v="0"/>
    <x v="1"/>
    <x v="6"/>
  </r>
  <r>
    <x v="5"/>
    <x v="6"/>
    <x v="3"/>
    <x v="4"/>
    <x v="1"/>
    <x v="0"/>
    <x v="2"/>
    <x v="0"/>
    <x v="2"/>
    <x v="1"/>
    <x v="1"/>
  </r>
  <r>
    <x v="3"/>
    <x v="4"/>
    <x v="1"/>
    <x v="4"/>
    <x v="1"/>
    <x v="0"/>
    <x v="0"/>
    <x v="1"/>
    <x v="1"/>
    <x v="2"/>
    <x v="10"/>
  </r>
  <r>
    <x v="4"/>
    <x v="13"/>
    <x v="1"/>
    <x v="5"/>
    <x v="1"/>
    <x v="0"/>
    <x v="2"/>
    <x v="1"/>
    <x v="1"/>
    <x v="2"/>
    <x v="4"/>
  </r>
  <r>
    <x v="5"/>
    <x v="1"/>
    <x v="0"/>
    <x v="1"/>
    <x v="1"/>
    <x v="0"/>
    <x v="2"/>
    <x v="2"/>
    <x v="0"/>
    <x v="0"/>
    <x v="0"/>
  </r>
  <r>
    <x v="2"/>
    <x v="7"/>
    <x v="0"/>
    <x v="5"/>
    <x v="1"/>
    <x v="0"/>
    <x v="1"/>
    <x v="2"/>
    <x v="0"/>
    <x v="2"/>
    <x v="4"/>
  </r>
  <r>
    <x v="3"/>
    <x v="9"/>
    <x v="0"/>
    <x v="0"/>
    <x v="1"/>
    <x v="0"/>
    <x v="0"/>
    <x v="2"/>
    <x v="1"/>
    <x v="1"/>
    <x v="5"/>
  </r>
  <r>
    <x v="5"/>
    <x v="4"/>
    <x v="0"/>
    <x v="4"/>
    <x v="1"/>
    <x v="0"/>
    <x v="1"/>
    <x v="2"/>
    <x v="0"/>
    <x v="1"/>
    <x v="1"/>
  </r>
  <r>
    <x v="3"/>
    <x v="9"/>
    <x v="0"/>
    <x v="0"/>
    <x v="0"/>
    <x v="1"/>
    <x v="0"/>
    <x v="2"/>
    <x v="2"/>
    <x v="2"/>
    <x v="0"/>
  </r>
  <r>
    <x v="4"/>
    <x v="10"/>
    <x v="0"/>
    <x v="1"/>
    <x v="1"/>
    <x v="0"/>
    <x v="1"/>
    <x v="2"/>
    <x v="1"/>
    <x v="1"/>
    <x v="6"/>
  </r>
  <r>
    <x v="5"/>
    <x v="7"/>
    <x v="0"/>
    <x v="13"/>
    <x v="1"/>
    <x v="0"/>
    <x v="0"/>
    <x v="1"/>
    <x v="0"/>
    <x v="0"/>
    <x v="4"/>
  </r>
  <r>
    <x v="5"/>
    <x v="4"/>
    <x v="3"/>
    <x v="4"/>
    <x v="1"/>
    <x v="0"/>
    <x v="2"/>
    <x v="0"/>
    <x v="1"/>
    <x v="1"/>
    <x v="9"/>
  </r>
  <r>
    <x v="3"/>
    <x v="7"/>
    <x v="2"/>
    <x v="5"/>
    <x v="0"/>
    <x v="1"/>
    <x v="0"/>
    <x v="2"/>
    <x v="1"/>
    <x v="2"/>
    <x v="4"/>
  </r>
  <r>
    <x v="3"/>
    <x v="1"/>
    <x v="3"/>
    <x v="1"/>
    <x v="1"/>
    <x v="0"/>
    <x v="2"/>
    <x v="2"/>
    <x v="1"/>
    <x v="1"/>
    <x v="1"/>
  </r>
  <r>
    <x v="4"/>
    <x v="4"/>
    <x v="0"/>
    <x v="4"/>
    <x v="1"/>
    <x v="0"/>
    <x v="2"/>
    <x v="1"/>
    <x v="1"/>
    <x v="2"/>
    <x v="0"/>
  </r>
  <r>
    <x v="0"/>
    <x v="4"/>
    <x v="3"/>
    <x v="4"/>
    <x v="0"/>
    <x v="0"/>
    <x v="0"/>
    <x v="2"/>
    <x v="1"/>
    <x v="1"/>
    <x v="1"/>
  </r>
  <r>
    <x v="3"/>
    <x v="9"/>
    <x v="3"/>
    <x v="0"/>
    <x v="1"/>
    <x v="0"/>
    <x v="2"/>
    <x v="2"/>
    <x v="1"/>
    <x v="1"/>
    <x v="5"/>
  </r>
  <r>
    <x v="5"/>
    <x v="13"/>
    <x v="0"/>
    <x v="5"/>
    <x v="0"/>
    <x v="1"/>
    <x v="2"/>
    <x v="1"/>
    <x v="1"/>
    <x v="2"/>
    <x v="4"/>
  </r>
  <r>
    <x v="3"/>
    <x v="10"/>
    <x v="3"/>
    <x v="1"/>
    <x v="1"/>
    <x v="0"/>
    <x v="1"/>
    <x v="2"/>
    <x v="1"/>
    <x v="1"/>
    <x v="6"/>
  </r>
  <r>
    <x v="5"/>
    <x v="5"/>
    <x v="1"/>
    <x v="0"/>
    <x v="1"/>
    <x v="0"/>
    <x v="0"/>
    <x v="2"/>
    <x v="0"/>
    <x v="0"/>
    <x v="4"/>
  </r>
  <r>
    <x v="4"/>
    <x v="21"/>
    <x v="2"/>
    <x v="14"/>
    <x v="1"/>
    <x v="0"/>
    <x v="0"/>
    <x v="2"/>
    <x v="0"/>
    <x v="2"/>
    <x v="15"/>
  </r>
  <r>
    <x v="4"/>
    <x v="6"/>
    <x v="1"/>
    <x v="4"/>
    <x v="1"/>
    <x v="0"/>
    <x v="0"/>
    <x v="1"/>
    <x v="1"/>
    <x v="2"/>
    <x v="0"/>
  </r>
  <r>
    <x v="5"/>
    <x v="6"/>
    <x v="0"/>
    <x v="4"/>
    <x v="1"/>
    <x v="0"/>
    <x v="0"/>
    <x v="1"/>
    <x v="0"/>
    <x v="2"/>
    <x v="0"/>
  </r>
  <r>
    <x v="2"/>
    <x v="1"/>
    <x v="3"/>
    <x v="1"/>
    <x v="0"/>
    <x v="1"/>
    <x v="2"/>
    <x v="2"/>
    <x v="1"/>
    <x v="1"/>
    <x v="9"/>
  </r>
  <r>
    <x v="5"/>
    <x v="11"/>
    <x v="0"/>
    <x v="7"/>
    <x v="1"/>
    <x v="0"/>
    <x v="0"/>
    <x v="1"/>
    <x v="2"/>
    <x v="2"/>
    <x v="10"/>
  </r>
  <r>
    <x v="5"/>
    <x v="9"/>
    <x v="2"/>
    <x v="0"/>
    <x v="1"/>
    <x v="0"/>
    <x v="1"/>
    <x v="2"/>
    <x v="1"/>
    <x v="2"/>
    <x v="0"/>
  </r>
  <r>
    <x v="4"/>
    <x v="9"/>
    <x v="0"/>
    <x v="0"/>
    <x v="1"/>
    <x v="0"/>
    <x v="0"/>
    <x v="2"/>
    <x v="0"/>
    <x v="2"/>
    <x v="0"/>
  </r>
  <r>
    <x v="4"/>
    <x v="4"/>
    <x v="3"/>
    <x v="4"/>
    <x v="1"/>
    <x v="0"/>
    <x v="1"/>
    <x v="1"/>
    <x v="1"/>
    <x v="2"/>
    <x v="10"/>
  </r>
  <r>
    <x v="4"/>
    <x v="9"/>
    <x v="3"/>
    <x v="0"/>
    <x v="1"/>
    <x v="0"/>
    <x v="1"/>
    <x v="2"/>
    <x v="1"/>
    <x v="1"/>
    <x v="6"/>
  </r>
  <r>
    <x v="5"/>
    <x v="7"/>
    <x v="3"/>
    <x v="5"/>
    <x v="1"/>
    <x v="0"/>
    <x v="2"/>
    <x v="0"/>
    <x v="2"/>
    <x v="2"/>
    <x v="4"/>
  </r>
  <r>
    <x v="4"/>
    <x v="7"/>
    <x v="1"/>
    <x v="5"/>
    <x v="1"/>
    <x v="0"/>
    <x v="1"/>
    <x v="2"/>
    <x v="1"/>
    <x v="2"/>
    <x v="4"/>
  </r>
  <r>
    <x v="2"/>
    <x v="1"/>
    <x v="3"/>
    <x v="1"/>
    <x v="1"/>
    <x v="0"/>
    <x v="2"/>
    <x v="2"/>
    <x v="0"/>
    <x v="1"/>
    <x v="1"/>
  </r>
  <r>
    <x v="2"/>
    <x v="17"/>
    <x v="3"/>
    <x v="12"/>
    <x v="1"/>
    <x v="0"/>
    <x v="0"/>
    <x v="1"/>
    <x v="0"/>
    <x v="0"/>
    <x v="2"/>
  </r>
  <r>
    <x v="5"/>
    <x v="13"/>
    <x v="3"/>
    <x v="5"/>
    <x v="1"/>
    <x v="0"/>
    <x v="1"/>
    <x v="2"/>
    <x v="0"/>
    <x v="0"/>
    <x v="0"/>
  </r>
  <r>
    <x v="2"/>
    <x v="9"/>
    <x v="0"/>
    <x v="0"/>
    <x v="0"/>
    <x v="0"/>
    <x v="2"/>
    <x v="0"/>
    <x v="0"/>
    <x v="1"/>
    <x v="1"/>
  </r>
  <r>
    <x v="3"/>
    <x v="8"/>
    <x v="2"/>
    <x v="13"/>
    <x v="0"/>
    <x v="0"/>
    <x v="1"/>
    <x v="2"/>
    <x v="2"/>
    <x v="0"/>
    <x v="9"/>
  </r>
  <r>
    <x v="3"/>
    <x v="17"/>
    <x v="1"/>
    <x v="12"/>
    <x v="0"/>
    <x v="1"/>
    <x v="1"/>
    <x v="1"/>
    <x v="2"/>
    <x v="0"/>
    <x v="2"/>
  </r>
  <r>
    <x v="3"/>
    <x v="4"/>
    <x v="2"/>
    <x v="0"/>
    <x v="1"/>
    <x v="0"/>
    <x v="2"/>
    <x v="1"/>
    <x v="0"/>
    <x v="1"/>
    <x v="6"/>
  </r>
  <r>
    <x v="0"/>
    <x v="1"/>
    <x v="2"/>
    <x v="1"/>
    <x v="0"/>
    <x v="0"/>
    <x v="2"/>
    <x v="2"/>
    <x v="1"/>
    <x v="1"/>
    <x v="12"/>
  </r>
  <r>
    <x v="3"/>
    <x v="7"/>
    <x v="1"/>
    <x v="5"/>
    <x v="1"/>
    <x v="0"/>
    <x v="2"/>
    <x v="1"/>
    <x v="2"/>
    <x v="1"/>
    <x v="9"/>
  </r>
  <r>
    <x v="2"/>
    <x v="0"/>
    <x v="1"/>
    <x v="5"/>
    <x v="0"/>
    <x v="0"/>
    <x v="2"/>
    <x v="1"/>
    <x v="2"/>
    <x v="1"/>
    <x v="6"/>
  </r>
  <r>
    <x v="0"/>
    <x v="17"/>
    <x v="3"/>
    <x v="12"/>
    <x v="0"/>
    <x v="0"/>
    <x v="2"/>
    <x v="1"/>
    <x v="2"/>
    <x v="0"/>
    <x v="2"/>
  </r>
  <r>
    <x v="0"/>
    <x v="7"/>
    <x v="1"/>
    <x v="5"/>
    <x v="0"/>
    <x v="0"/>
    <x v="1"/>
    <x v="2"/>
    <x v="1"/>
    <x v="1"/>
    <x v="1"/>
  </r>
  <r>
    <x v="4"/>
    <x v="11"/>
    <x v="2"/>
    <x v="7"/>
    <x v="1"/>
    <x v="0"/>
    <x v="2"/>
    <x v="0"/>
    <x v="1"/>
    <x v="0"/>
    <x v="7"/>
  </r>
  <r>
    <x v="0"/>
    <x v="1"/>
    <x v="1"/>
    <x v="1"/>
    <x v="0"/>
    <x v="0"/>
    <x v="1"/>
    <x v="2"/>
    <x v="1"/>
    <x v="1"/>
    <x v="5"/>
  </r>
  <r>
    <x v="2"/>
    <x v="7"/>
    <x v="0"/>
    <x v="5"/>
    <x v="0"/>
    <x v="1"/>
    <x v="2"/>
    <x v="0"/>
    <x v="1"/>
    <x v="0"/>
    <x v="7"/>
  </r>
  <r>
    <x v="2"/>
    <x v="9"/>
    <x v="0"/>
    <x v="0"/>
    <x v="0"/>
    <x v="0"/>
    <x v="2"/>
    <x v="1"/>
    <x v="0"/>
    <x v="1"/>
    <x v="9"/>
  </r>
  <r>
    <x v="0"/>
    <x v="4"/>
    <x v="1"/>
    <x v="4"/>
    <x v="0"/>
    <x v="0"/>
    <x v="0"/>
    <x v="1"/>
    <x v="1"/>
    <x v="0"/>
    <x v="4"/>
  </r>
  <r>
    <x v="0"/>
    <x v="7"/>
    <x v="1"/>
    <x v="5"/>
    <x v="0"/>
    <x v="0"/>
    <x v="1"/>
    <x v="1"/>
    <x v="1"/>
    <x v="2"/>
    <x v="4"/>
  </r>
  <r>
    <x v="0"/>
    <x v="22"/>
    <x v="2"/>
    <x v="5"/>
    <x v="0"/>
    <x v="0"/>
    <x v="2"/>
    <x v="2"/>
    <x v="0"/>
    <x v="2"/>
    <x v="16"/>
  </r>
  <r>
    <x v="0"/>
    <x v="1"/>
    <x v="2"/>
    <x v="1"/>
    <x v="0"/>
    <x v="0"/>
    <x v="0"/>
    <x v="2"/>
    <x v="0"/>
    <x v="1"/>
    <x v="9"/>
  </r>
  <r>
    <x v="2"/>
    <x v="9"/>
    <x v="2"/>
    <x v="0"/>
    <x v="0"/>
    <x v="0"/>
    <x v="1"/>
    <x v="2"/>
    <x v="0"/>
    <x v="1"/>
    <x v="1"/>
  </r>
  <r>
    <x v="3"/>
    <x v="6"/>
    <x v="3"/>
    <x v="4"/>
    <x v="1"/>
    <x v="0"/>
    <x v="2"/>
    <x v="0"/>
    <x v="2"/>
    <x v="1"/>
    <x v="9"/>
  </r>
  <r>
    <x v="3"/>
    <x v="4"/>
    <x v="2"/>
    <x v="4"/>
    <x v="0"/>
    <x v="0"/>
    <x v="1"/>
    <x v="2"/>
    <x v="2"/>
    <x v="2"/>
    <x v="10"/>
  </r>
  <r>
    <x v="2"/>
    <x v="13"/>
    <x v="1"/>
    <x v="5"/>
    <x v="1"/>
    <x v="0"/>
    <x v="2"/>
    <x v="1"/>
    <x v="2"/>
    <x v="0"/>
    <x v="10"/>
  </r>
  <r>
    <x v="0"/>
    <x v="11"/>
    <x v="2"/>
    <x v="7"/>
    <x v="0"/>
    <x v="1"/>
    <x v="1"/>
    <x v="1"/>
    <x v="1"/>
    <x v="2"/>
    <x v="16"/>
  </r>
  <r>
    <x v="2"/>
    <x v="4"/>
    <x v="0"/>
    <x v="4"/>
    <x v="0"/>
    <x v="0"/>
    <x v="1"/>
    <x v="1"/>
    <x v="2"/>
    <x v="2"/>
    <x v="10"/>
  </r>
  <r>
    <x v="0"/>
    <x v="7"/>
    <x v="2"/>
    <x v="5"/>
    <x v="1"/>
    <x v="0"/>
    <x v="1"/>
    <x v="2"/>
    <x v="0"/>
    <x v="2"/>
    <x v="0"/>
  </r>
  <r>
    <x v="4"/>
    <x v="13"/>
    <x v="3"/>
    <x v="5"/>
    <x v="1"/>
    <x v="0"/>
    <x v="1"/>
    <x v="1"/>
    <x v="1"/>
    <x v="2"/>
    <x v="4"/>
  </r>
  <r>
    <x v="4"/>
    <x v="10"/>
    <x v="3"/>
    <x v="4"/>
    <x v="1"/>
    <x v="0"/>
    <x v="2"/>
    <x v="1"/>
    <x v="1"/>
    <x v="2"/>
    <x v="0"/>
  </r>
  <r>
    <x v="5"/>
    <x v="6"/>
    <x v="0"/>
    <x v="4"/>
    <x v="1"/>
    <x v="0"/>
    <x v="0"/>
    <x v="2"/>
    <x v="1"/>
    <x v="1"/>
    <x v="6"/>
  </r>
  <r>
    <x v="4"/>
    <x v="9"/>
    <x v="1"/>
    <x v="0"/>
    <x v="1"/>
    <x v="0"/>
    <x v="0"/>
    <x v="2"/>
    <x v="1"/>
    <x v="2"/>
    <x v="9"/>
  </r>
  <r>
    <x v="5"/>
    <x v="19"/>
    <x v="0"/>
    <x v="1"/>
    <x v="1"/>
    <x v="0"/>
    <x v="0"/>
    <x v="2"/>
    <x v="0"/>
    <x v="2"/>
    <x v="9"/>
  </r>
  <r>
    <x v="4"/>
    <x v="9"/>
    <x v="3"/>
    <x v="0"/>
    <x v="1"/>
    <x v="0"/>
    <x v="0"/>
    <x v="2"/>
    <x v="0"/>
    <x v="1"/>
    <x v="1"/>
  </r>
  <r>
    <x v="5"/>
    <x v="10"/>
    <x v="3"/>
    <x v="1"/>
    <x v="1"/>
    <x v="0"/>
    <x v="1"/>
    <x v="2"/>
    <x v="0"/>
    <x v="2"/>
    <x v="0"/>
  </r>
  <r>
    <x v="5"/>
    <x v="23"/>
    <x v="3"/>
    <x v="15"/>
    <x v="1"/>
    <x v="0"/>
    <x v="0"/>
    <x v="1"/>
    <x v="2"/>
    <x v="2"/>
    <x v="17"/>
  </r>
  <r>
    <x v="3"/>
    <x v="1"/>
    <x v="2"/>
    <x v="1"/>
    <x v="0"/>
    <x v="1"/>
    <x v="2"/>
    <x v="2"/>
    <x v="1"/>
    <x v="1"/>
    <x v="1"/>
  </r>
  <r>
    <x v="2"/>
    <x v="24"/>
    <x v="2"/>
    <x v="16"/>
    <x v="1"/>
    <x v="0"/>
    <x v="0"/>
    <x v="1"/>
    <x v="2"/>
    <x v="0"/>
    <x v="18"/>
  </r>
  <r>
    <x v="2"/>
    <x v="11"/>
    <x v="3"/>
    <x v="7"/>
    <x v="0"/>
    <x v="0"/>
    <x v="1"/>
    <x v="1"/>
    <x v="0"/>
    <x v="0"/>
    <x v="10"/>
  </r>
  <r>
    <x v="4"/>
    <x v="13"/>
    <x v="2"/>
    <x v="4"/>
    <x v="1"/>
    <x v="0"/>
    <x v="0"/>
    <x v="0"/>
    <x v="0"/>
    <x v="2"/>
    <x v="0"/>
  </r>
  <r>
    <x v="2"/>
    <x v="1"/>
    <x v="0"/>
    <x v="1"/>
    <x v="0"/>
    <x v="1"/>
    <x v="2"/>
    <x v="2"/>
    <x v="0"/>
    <x v="1"/>
    <x v="1"/>
  </r>
  <r>
    <x v="4"/>
    <x v="11"/>
    <x v="2"/>
    <x v="7"/>
    <x v="1"/>
    <x v="0"/>
    <x v="1"/>
    <x v="1"/>
    <x v="2"/>
    <x v="2"/>
    <x v="10"/>
  </r>
  <r>
    <x v="4"/>
    <x v="1"/>
    <x v="2"/>
    <x v="1"/>
    <x v="1"/>
    <x v="0"/>
    <x v="1"/>
    <x v="2"/>
    <x v="0"/>
    <x v="1"/>
    <x v="1"/>
  </r>
  <r>
    <x v="5"/>
    <x v="1"/>
    <x v="2"/>
    <x v="1"/>
    <x v="0"/>
    <x v="0"/>
    <x v="2"/>
    <x v="2"/>
    <x v="1"/>
    <x v="0"/>
    <x v="0"/>
  </r>
  <r>
    <x v="0"/>
    <x v="9"/>
    <x v="3"/>
    <x v="0"/>
    <x v="0"/>
    <x v="0"/>
    <x v="2"/>
    <x v="2"/>
    <x v="1"/>
    <x v="1"/>
    <x v="6"/>
  </r>
  <r>
    <x v="5"/>
    <x v="4"/>
    <x v="0"/>
    <x v="0"/>
    <x v="1"/>
    <x v="0"/>
    <x v="1"/>
    <x v="1"/>
    <x v="0"/>
    <x v="1"/>
    <x v="6"/>
  </r>
  <r>
    <x v="3"/>
    <x v="4"/>
    <x v="0"/>
    <x v="0"/>
    <x v="1"/>
    <x v="0"/>
    <x v="0"/>
    <x v="1"/>
    <x v="1"/>
    <x v="1"/>
    <x v="6"/>
  </r>
  <r>
    <x v="5"/>
    <x v="25"/>
    <x v="3"/>
    <x v="17"/>
    <x v="1"/>
    <x v="0"/>
    <x v="2"/>
    <x v="0"/>
    <x v="0"/>
    <x v="0"/>
    <x v="14"/>
  </r>
  <r>
    <x v="3"/>
    <x v="21"/>
    <x v="2"/>
    <x v="14"/>
    <x v="1"/>
    <x v="0"/>
    <x v="2"/>
    <x v="2"/>
    <x v="1"/>
    <x v="2"/>
    <x v="15"/>
  </r>
  <r>
    <x v="5"/>
    <x v="15"/>
    <x v="1"/>
    <x v="10"/>
    <x v="1"/>
    <x v="0"/>
    <x v="0"/>
    <x v="0"/>
    <x v="1"/>
    <x v="0"/>
    <x v="13"/>
  </r>
  <r>
    <x v="2"/>
    <x v="11"/>
    <x v="0"/>
    <x v="7"/>
    <x v="0"/>
    <x v="1"/>
    <x v="2"/>
    <x v="1"/>
    <x v="1"/>
    <x v="2"/>
    <x v="10"/>
  </r>
  <r>
    <x v="3"/>
    <x v="11"/>
    <x v="1"/>
    <x v="7"/>
    <x v="1"/>
    <x v="0"/>
    <x v="0"/>
    <x v="1"/>
    <x v="1"/>
    <x v="2"/>
    <x v="10"/>
  </r>
  <r>
    <x v="3"/>
    <x v="11"/>
    <x v="1"/>
    <x v="7"/>
    <x v="1"/>
    <x v="0"/>
    <x v="0"/>
    <x v="1"/>
    <x v="1"/>
    <x v="2"/>
    <x v="10"/>
  </r>
  <r>
    <x v="5"/>
    <x v="4"/>
    <x v="0"/>
    <x v="18"/>
    <x v="1"/>
    <x v="0"/>
    <x v="0"/>
    <x v="1"/>
    <x v="0"/>
    <x v="0"/>
    <x v="4"/>
  </r>
  <r>
    <x v="4"/>
    <x v="1"/>
    <x v="0"/>
    <x v="1"/>
    <x v="1"/>
    <x v="0"/>
    <x v="1"/>
    <x v="2"/>
    <x v="1"/>
    <x v="1"/>
    <x v="12"/>
  </r>
  <r>
    <x v="4"/>
    <x v="13"/>
    <x v="0"/>
    <x v="5"/>
    <x v="1"/>
    <x v="0"/>
    <x v="2"/>
    <x v="1"/>
    <x v="1"/>
    <x v="2"/>
    <x v="4"/>
  </r>
  <r>
    <x v="4"/>
    <x v="9"/>
    <x v="2"/>
    <x v="0"/>
    <x v="1"/>
    <x v="0"/>
    <x v="0"/>
    <x v="2"/>
    <x v="2"/>
    <x v="1"/>
    <x v="6"/>
  </r>
  <r>
    <x v="4"/>
    <x v="9"/>
    <x v="0"/>
    <x v="0"/>
    <x v="1"/>
    <x v="0"/>
    <x v="2"/>
    <x v="2"/>
    <x v="1"/>
    <x v="1"/>
    <x v="1"/>
  </r>
  <r>
    <x v="5"/>
    <x v="1"/>
    <x v="2"/>
    <x v="5"/>
    <x v="1"/>
    <x v="0"/>
    <x v="2"/>
    <x v="2"/>
    <x v="1"/>
    <x v="1"/>
    <x v="6"/>
  </r>
  <r>
    <x v="0"/>
    <x v="9"/>
    <x v="3"/>
    <x v="0"/>
    <x v="0"/>
    <x v="0"/>
    <x v="0"/>
    <x v="2"/>
    <x v="1"/>
    <x v="1"/>
    <x v="5"/>
  </r>
  <r>
    <x v="3"/>
    <x v="7"/>
    <x v="3"/>
    <x v="5"/>
    <x v="1"/>
    <x v="0"/>
    <x v="1"/>
    <x v="1"/>
    <x v="1"/>
    <x v="2"/>
    <x v="4"/>
  </r>
  <r>
    <x v="4"/>
    <x v="9"/>
    <x v="0"/>
    <x v="0"/>
    <x v="0"/>
    <x v="0"/>
    <x v="0"/>
    <x v="2"/>
    <x v="0"/>
    <x v="2"/>
    <x v="0"/>
  </r>
  <r>
    <x v="5"/>
    <x v="17"/>
    <x v="3"/>
    <x v="12"/>
    <x v="1"/>
    <x v="0"/>
    <x v="1"/>
    <x v="1"/>
    <x v="2"/>
    <x v="0"/>
    <x v="2"/>
  </r>
  <r>
    <x v="5"/>
    <x v="1"/>
    <x v="2"/>
    <x v="5"/>
    <x v="1"/>
    <x v="0"/>
    <x v="0"/>
    <x v="2"/>
    <x v="2"/>
    <x v="1"/>
    <x v="6"/>
  </r>
  <r>
    <x v="5"/>
    <x v="13"/>
    <x v="0"/>
    <x v="5"/>
    <x v="1"/>
    <x v="0"/>
    <x v="2"/>
    <x v="1"/>
    <x v="1"/>
    <x v="2"/>
    <x v="4"/>
  </r>
  <r>
    <x v="5"/>
    <x v="1"/>
    <x v="0"/>
    <x v="1"/>
    <x v="1"/>
    <x v="0"/>
    <x v="0"/>
    <x v="2"/>
    <x v="0"/>
    <x v="0"/>
    <x v="0"/>
  </r>
  <r>
    <x v="0"/>
    <x v="1"/>
    <x v="2"/>
    <x v="1"/>
    <x v="0"/>
    <x v="1"/>
    <x v="1"/>
    <x v="2"/>
    <x v="2"/>
    <x v="1"/>
    <x v="5"/>
  </r>
  <r>
    <x v="4"/>
    <x v="6"/>
    <x v="1"/>
    <x v="4"/>
    <x v="1"/>
    <x v="0"/>
    <x v="1"/>
    <x v="0"/>
    <x v="2"/>
    <x v="1"/>
    <x v="9"/>
  </r>
  <r>
    <x v="3"/>
    <x v="0"/>
    <x v="0"/>
    <x v="0"/>
    <x v="1"/>
    <x v="0"/>
    <x v="0"/>
    <x v="0"/>
    <x v="0"/>
    <x v="0"/>
    <x v="0"/>
  </r>
  <r>
    <x v="2"/>
    <x v="11"/>
    <x v="2"/>
    <x v="7"/>
    <x v="0"/>
    <x v="1"/>
    <x v="2"/>
    <x v="1"/>
    <x v="2"/>
    <x v="0"/>
    <x v="10"/>
  </r>
  <r>
    <x v="2"/>
    <x v="26"/>
    <x v="3"/>
    <x v="18"/>
    <x v="0"/>
    <x v="0"/>
    <x v="2"/>
    <x v="0"/>
    <x v="0"/>
    <x v="0"/>
    <x v="1"/>
  </r>
  <r>
    <x v="0"/>
    <x v="9"/>
    <x v="1"/>
    <x v="0"/>
    <x v="0"/>
    <x v="0"/>
    <x v="2"/>
    <x v="2"/>
    <x v="0"/>
    <x v="2"/>
    <x v="0"/>
  </r>
  <r>
    <x v="5"/>
    <x v="7"/>
    <x v="2"/>
    <x v="1"/>
    <x v="1"/>
    <x v="0"/>
    <x v="1"/>
    <x v="0"/>
    <x v="0"/>
    <x v="1"/>
    <x v="1"/>
  </r>
  <r>
    <x v="5"/>
    <x v="25"/>
    <x v="0"/>
    <x v="17"/>
    <x v="1"/>
    <x v="0"/>
    <x v="1"/>
    <x v="0"/>
    <x v="0"/>
    <x v="0"/>
    <x v="14"/>
  </r>
  <r>
    <x v="4"/>
    <x v="7"/>
    <x v="2"/>
    <x v="5"/>
    <x v="1"/>
    <x v="0"/>
    <x v="0"/>
    <x v="0"/>
    <x v="0"/>
    <x v="0"/>
    <x v="7"/>
  </r>
  <r>
    <x v="3"/>
    <x v="11"/>
    <x v="3"/>
    <x v="0"/>
    <x v="0"/>
    <x v="0"/>
    <x v="2"/>
    <x v="1"/>
    <x v="2"/>
    <x v="0"/>
    <x v="4"/>
  </r>
  <r>
    <x v="2"/>
    <x v="10"/>
    <x v="0"/>
    <x v="13"/>
    <x v="0"/>
    <x v="0"/>
    <x v="2"/>
    <x v="0"/>
    <x v="1"/>
    <x v="2"/>
    <x v="9"/>
  </r>
  <r>
    <x v="0"/>
    <x v="11"/>
    <x v="0"/>
    <x v="7"/>
    <x v="1"/>
    <x v="0"/>
    <x v="1"/>
    <x v="1"/>
    <x v="2"/>
    <x v="2"/>
    <x v="10"/>
  </r>
  <r>
    <x v="3"/>
    <x v="1"/>
    <x v="2"/>
    <x v="1"/>
    <x v="1"/>
    <x v="0"/>
    <x v="1"/>
    <x v="2"/>
    <x v="0"/>
    <x v="1"/>
    <x v="1"/>
  </r>
  <r>
    <x v="3"/>
    <x v="10"/>
    <x v="1"/>
    <x v="4"/>
    <x v="1"/>
    <x v="0"/>
    <x v="1"/>
    <x v="1"/>
    <x v="2"/>
    <x v="2"/>
    <x v="0"/>
  </r>
  <r>
    <x v="4"/>
    <x v="7"/>
    <x v="1"/>
    <x v="5"/>
    <x v="1"/>
    <x v="0"/>
    <x v="1"/>
    <x v="0"/>
    <x v="2"/>
    <x v="2"/>
    <x v="4"/>
  </r>
  <r>
    <x v="0"/>
    <x v="9"/>
    <x v="1"/>
    <x v="0"/>
    <x v="0"/>
    <x v="0"/>
    <x v="1"/>
    <x v="2"/>
    <x v="1"/>
    <x v="2"/>
    <x v="0"/>
  </r>
  <r>
    <x v="3"/>
    <x v="3"/>
    <x v="1"/>
    <x v="3"/>
    <x v="1"/>
    <x v="0"/>
    <x v="0"/>
    <x v="1"/>
    <x v="2"/>
    <x v="1"/>
    <x v="3"/>
  </r>
  <r>
    <x v="3"/>
    <x v="10"/>
    <x v="1"/>
    <x v="13"/>
    <x v="1"/>
    <x v="1"/>
    <x v="2"/>
    <x v="0"/>
    <x v="1"/>
    <x v="2"/>
    <x v="9"/>
  </r>
  <r>
    <x v="0"/>
    <x v="27"/>
    <x v="3"/>
    <x v="19"/>
    <x v="0"/>
    <x v="0"/>
    <x v="2"/>
    <x v="2"/>
    <x v="0"/>
    <x v="1"/>
    <x v="12"/>
  </r>
  <r>
    <x v="2"/>
    <x v="1"/>
    <x v="1"/>
    <x v="1"/>
    <x v="0"/>
    <x v="0"/>
    <x v="1"/>
    <x v="2"/>
    <x v="1"/>
    <x v="0"/>
    <x v="0"/>
  </r>
  <r>
    <x v="4"/>
    <x v="4"/>
    <x v="1"/>
    <x v="0"/>
    <x v="1"/>
    <x v="0"/>
    <x v="2"/>
    <x v="1"/>
    <x v="1"/>
    <x v="1"/>
    <x v="6"/>
  </r>
  <r>
    <x v="4"/>
    <x v="11"/>
    <x v="2"/>
    <x v="7"/>
    <x v="1"/>
    <x v="0"/>
    <x v="1"/>
    <x v="1"/>
    <x v="2"/>
    <x v="2"/>
    <x v="10"/>
  </r>
  <r>
    <x v="5"/>
    <x v="7"/>
    <x v="0"/>
    <x v="5"/>
    <x v="1"/>
    <x v="0"/>
    <x v="0"/>
    <x v="0"/>
    <x v="0"/>
    <x v="0"/>
    <x v="7"/>
  </r>
  <r>
    <x v="4"/>
    <x v="11"/>
    <x v="0"/>
    <x v="7"/>
    <x v="1"/>
    <x v="0"/>
    <x v="2"/>
    <x v="2"/>
    <x v="0"/>
    <x v="0"/>
    <x v="10"/>
  </r>
  <r>
    <x v="3"/>
    <x v="19"/>
    <x v="0"/>
    <x v="1"/>
    <x v="1"/>
    <x v="0"/>
    <x v="0"/>
    <x v="2"/>
    <x v="0"/>
    <x v="0"/>
    <x v="4"/>
  </r>
  <r>
    <x v="2"/>
    <x v="6"/>
    <x v="1"/>
    <x v="4"/>
    <x v="0"/>
    <x v="0"/>
    <x v="0"/>
    <x v="1"/>
    <x v="2"/>
    <x v="2"/>
    <x v="0"/>
  </r>
  <r>
    <x v="4"/>
    <x v="18"/>
    <x v="0"/>
    <x v="1"/>
    <x v="1"/>
    <x v="1"/>
    <x v="2"/>
    <x v="1"/>
    <x v="0"/>
    <x v="1"/>
    <x v="9"/>
  </r>
  <r>
    <x v="3"/>
    <x v="1"/>
    <x v="0"/>
    <x v="1"/>
    <x v="0"/>
    <x v="0"/>
    <x v="0"/>
    <x v="2"/>
    <x v="1"/>
    <x v="1"/>
    <x v="1"/>
  </r>
  <r>
    <x v="3"/>
    <x v="23"/>
    <x v="0"/>
    <x v="15"/>
    <x v="1"/>
    <x v="0"/>
    <x v="0"/>
    <x v="1"/>
    <x v="0"/>
    <x v="2"/>
    <x v="17"/>
  </r>
  <r>
    <x v="5"/>
    <x v="1"/>
    <x v="2"/>
    <x v="5"/>
    <x v="1"/>
    <x v="0"/>
    <x v="1"/>
    <x v="2"/>
    <x v="2"/>
    <x v="1"/>
    <x v="6"/>
  </r>
  <r>
    <x v="2"/>
    <x v="11"/>
    <x v="0"/>
    <x v="7"/>
    <x v="0"/>
    <x v="1"/>
    <x v="2"/>
    <x v="1"/>
    <x v="1"/>
    <x v="2"/>
    <x v="10"/>
  </r>
  <r>
    <x v="2"/>
    <x v="5"/>
    <x v="1"/>
    <x v="0"/>
    <x v="0"/>
    <x v="0"/>
    <x v="0"/>
    <x v="1"/>
    <x v="1"/>
    <x v="2"/>
    <x v="9"/>
  </r>
  <r>
    <x v="5"/>
    <x v="7"/>
    <x v="2"/>
    <x v="5"/>
    <x v="1"/>
    <x v="0"/>
    <x v="0"/>
    <x v="1"/>
    <x v="2"/>
    <x v="1"/>
    <x v="6"/>
  </r>
  <r>
    <x v="5"/>
    <x v="4"/>
    <x v="1"/>
    <x v="4"/>
    <x v="1"/>
    <x v="0"/>
    <x v="0"/>
    <x v="0"/>
    <x v="0"/>
    <x v="2"/>
    <x v="9"/>
  </r>
  <r>
    <x v="5"/>
    <x v="28"/>
    <x v="0"/>
    <x v="20"/>
    <x v="1"/>
    <x v="0"/>
    <x v="2"/>
    <x v="1"/>
    <x v="1"/>
    <x v="1"/>
    <x v="19"/>
  </r>
  <r>
    <x v="4"/>
    <x v="9"/>
    <x v="1"/>
    <x v="0"/>
    <x v="1"/>
    <x v="1"/>
    <x v="0"/>
    <x v="1"/>
    <x v="2"/>
    <x v="1"/>
    <x v="9"/>
  </r>
  <r>
    <x v="0"/>
    <x v="19"/>
    <x v="1"/>
    <x v="1"/>
    <x v="0"/>
    <x v="1"/>
    <x v="0"/>
    <x v="2"/>
    <x v="1"/>
    <x v="2"/>
    <x v="9"/>
  </r>
  <r>
    <x v="0"/>
    <x v="11"/>
    <x v="3"/>
    <x v="7"/>
    <x v="1"/>
    <x v="0"/>
    <x v="1"/>
    <x v="1"/>
    <x v="1"/>
    <x v="2"/>
    <x v="10"/>
  </r>
  <r>
    <x v="5"/>
    <x v="13"/>
    <x v="2"/>
    <x v="5"/>
    <x v="1"/>
    <x v="0"/>
    <x v="1"/>
    <x v="1"/>
    <x v="1"/>
    <x v="2"/>
    <x v="4"/>
  </r>
  <r>
    <x v="3"/>
    <x v="1"/>
    <x v="2"/>
    <x v="1"/>
    <x v="1"/>
    <x v="1"/>
    <x v="0"/>
    <x v="2"/>
    <x v="1"/>
    <x v="1"/>
    <x v="12"/>
  </r>
  <r>
    <x v="5"/>
    <x v="1"/>
    <x v="0"/>
    <x v="1"/>
    <x v="1"/>
    <x v="0"/>
    <x v="0"/>
    <x v="1"/>
    <x v="0"/>
    <x v="1"/>
    <x v="1"/>
  </r>
  <r>
    <x v="4"/>
    <x v="10"/>
    <x v="1"/>
    <x v="4"/>
    <x v="1"/>
    <x v="0"/>
    <x v="0"/>
    <x v="1"/>
    <x v="2"/>
    <x v="2"/>
    <x v="0"/>
  </r>
  <r>
    <x v="3"/>
    <x v="7"/>
    <x v="3"/>
    <x v="5"/>
    <x v="0"/>
    <x v="0"/>
    <x v="1"/>
    <x v="2"/>
    <x v="1"/>
    <x v="2"/>
    <x v="4"/>
  </r>
  <r>
    <x v="5"/>
    <x v="4"/>
    <x v="0"/>
    <x v="4"/>
    <x v="1"/>
    <x v="0"/>
    <x v="1"/>
    <x v="2"/>
    <x v="1"/>
    <x v="0"/>
    <x v="4"/>
  </r>
  <r>
    <x v="5"/>
    <x v="11"/>
    <x v="0"/>
    <x v="7"/>
    <x v="1"/>
    <x v="0"/>
    <x v="2"/>
    <x v="1"/>
    <x v="1"/>
    <x v="2"/>
    <x v="10"/>
  </r>
  <r>
    <x v="4"/>
    <x v="9"/>
    <x v="0"/>
    <x v="0"/>
    <x v="1"/>
    <x v="0"/>
    <x v="1"/>
    <x v="2"/>
    <x v="1"/>
    <x v="2"/>
    <x v="0"/>
  </r>
  <r>
    <x v="2"/>
    <x v="6"/>
    <x v="3"/>
    <x v="4"/>
    <x v="0"/>
    <x v="1"/>
    <x v="2"/>
    <x v="1"/>
    <x v="1"/>
    <x v="2"/>
    <x v="0"/>
  </r>
  <r>
    <x v="4"/>
    <x v="6"/>
    <x v="0"/>
    <x v="4"/>
    <x v="1"/>
    <x v="0"/>
    <x v="0"/>
    <x v="1"/>
    <x v="1"/>
    <x v="2"/>
    <x v="0"/>
  </r>
  <r>
    <x v="5"/>
    <x v="11"/>
    <x v="0"/>
    <x v="7"/>
    <x v="1"/>
    <x v="0"/>
    <x v="0"/>
    <x v="1"/>
    <x v="0"/>
    <x v="2"/>
    <x v="10"/>
  </r>
  <r>
    <x v="5"/>
    <x v="7"/>
    <x v="1"/>
    <x v="5"/>
    <x v="1"/>
    <x v="0"/>
    <x v="0"/>
    <x v="1"/>
    <x v="1"/>
    <x v="2"/>
    <x v="4"/>
  </r>
  <r>
    <x v="5"/>
    <x v="13"/>
    <x v="0"/>
    <x v="13"/>
    <x v="1"/>
    <x v="0"/>
    <x v="0"/>
    <x v="2"/>
    <x v="1"/>
    <x v="0"/>
    <x v="10"/>
  </r>
  <r>
    <x v="5"/>
    <x v="18"/>
    <x v="3"/>
    <x v="1"/>
    <x v="1"/>
    <x v="0"/>
    <x v="0"/>
    <x v="1"/>
    <x v="2"/>
    <x v="1"/>
    <x v="9"/>
  </r>
  <r>
    <x v="5"/>
    <x v="9"/>
    <x v="2"/>
    <x v="0"/>
    <x v="1"/>
    <x v="1"/>
    <x v="0"/>
    <x v="2"/>
    <x v="1"/>
    <x v="1"/>
    <x v="1"/>
  </r>
  <r>
    <x v="2"/>
    <x v="4"/>
    <x v="3"/>
    <x v="4"/>
    <x v="1"/>
    <x v="1"/>
    <x v="1"/>
    <x v="2"/>
    <x v="1"/>
    <x v="1"/>
    <x v="1"/>
  </r>
  <r>
    <x v="5"/>
    <x v="4"/>
    <x v="3"/>
    <x v="4"/>
    <x v="1"/>
    <x v="0"/>
    <x v="1"/>
    <x v="2"/>
    <x v="1"/>
    <x v="0"/>
    <x v="4"/>
  </r>
  <r>
    <x v="4"/>
    <x v="11"/>
    <x v="3"/>
    <x v="0"/>
    <x v="1"/>
    <x v="0"/>
    <x v="0"/>
    <x v="1"/>
    <x v="1"/>
    <x v="2"/>
    <x v="9"/>
  </r>
  <r>
    <x v="5"/>
    <x v="13"/>
    <x v="3"/>
    <x v="5"/>
    <x v="1"/>
    <x v="0"/>
    <x v="0"/>
    <x v="1"/>
    <x v="1"/>
    <x v="2"/>
    <x v="4"/>
  </r>
  <r>
    <x v="5"/>
    <x v="9"/>
    <x v="3"/>
    <x v="0"/>
    <x v="1"/>
    <x v="0"/>
    <x v="0"/>
    <x v="2"/>
    <x v="0"/>
    <x v="2"/>
    <x v="0"/>
  </r>
  <r>
    <x v="5"/>
    <x v="29"/>
    <x v="3"/>
    <x v="21"/>
    <x v="1"/>
    <x v="0"/>
    <x v="0"/>
    <x v="1"/>
    <x v="1"/>
    <x v="2"/>
    <x v="18"/>
  </r>
  <r>
    <x v="5"/>
    <x v="1"/>
    <x v="3"/>
    <x v="1"/>
    <x v="1"/>
    <x v="0"/>
    <x v="0"/>
    <x v="2"/>
    <x v="1"/>
    <x v="1"/>
    <x v="1"/>
  </r>
  <r>
    <x v="5"/>
    <x v="6"/>
    <x v="3"/>
    <x v="4"/>
    <x v="1"/>
    <x v="0"/>
    <x v="0"/>
    <x v="1"/>
    <x v="1"/>
    <x v="2"/>
    <x v="0"/>
  </r>
  <r>
    <x v="5"/>
    <x v="1"/>
    <x v="3"/>
    <x v="5"/>
    <x v="1"/>
    <x v="0"/>
    <x v="0"/>
    <x v="2"/>
    <x v="1"/>
    <x v="1"/>
    <x v="6"/>
  </r>
  <r>
    <x v="0"/>
    <x v="6"/>
    <x v="1"/>
    <x v="4"/>
    <x v="0"/>
    <x v="0"/>
    <x v="1"/>
    <x v="0"/>
    <x v="2"/>
    <x v="1"/>
    <x v="9"/>
  </r>
  <r>
    <x v="0"/>
    <x v="13"/>
    <x v="2"/>
    <x v="4"/>
    <x v="0"/>
    <x v="0"/>
    <x v="1"/>
    <x v="0"/>
    <x v="0"/>
    <x v="2"/>
    <x v="0"/>
  </r>
  <r>
    <x v="0"/>
    <x v="6"/>
    <x v="0"/>
    <x v="4"/>
    <x v="1"/>
    <x v="0"/>
    <x v="2"/>
    <x v="0"/>
    <x v="0"/>
    <x v="1"/>
    <x v="5"/>
  </r>
  <r>
    <x v="0"/>
    <x v="0"/>
    <x v="0"/>
    <x v="0"/>
    <x v="0"/>
    <x v="0"/>
    <x v="0"/>
    <x v="0"/>
    <x v="0"/>
    <x v="0"/>
    <x v="0"/>
  </r>
  <r>
    <x v="0"/>
    <x v="9"/>
    <x v="1"/>
    <x v="0"/>
    <x v="0"/>
    <x v="0"/>
    <x v="2"/>
    <x v="1"/>
    <x v="1"/>
    <x v="0"/>
    <x v="4"/>
  </r>
  <r>
    <x v="0"/>
    <x v="1"/>
    <x v="2"/>
    <x v="5"/>
    <x v="0"/>
    <x v="0"/>
    <x v="2"/>
    <x v="2"/>
    <x v="2"/>
    <x v="1"/>
    <x v="6"/>
  </r>
  <r>
    <x v="0"/>
    <x v="9"/>
    <x v="1"/>
    <x v="0"/>
    <x v="0"/>
    <x v="0"/>
    <x v="1"/>
    <x v="1"/>
    <x v="1"/>
    <x v="1"/>
    <x v="9"/>
  </r>
  <r>
    <x v="0"/>
    <x v="9"/>
    <x v="1"/>
    <x v="0"/>
    <x v="0"/>
    <x v="0"/>
    <x v="1"/>
    <x v="1"/>
    <x v="1"/>
    <x v="1"/>
    <x v="9"/>
  </r>
  <r>
    <x v="0"/>
    <x v="1"/>
    <x v="2"/>
    <x v="1"/>
    <x v="0"/>
    <x v="0"/>
    <x v="1"/>
    <x v="2"/>
    <x v="0"/>
    <x v="1"/>
    <x v="12"/>
  </r>
  <r>
    <x v="3"/>
    <x v="6"/>
    <x v="2"/>
    <x v="4"/>
    <x v="0"/>
    <x v="0"/>
    <x v="2"/>
    <x v="2"/>
    <x v="0"/>
    <x v="1"/>
    <x v="6"/>
  </r>
  <r>
    <x v="3"/>
    <x v="1"/>
    <x v="2"/>
    <x v="1"/>
    <x v="0"/>
    <x v="0"/>
    <x v="1"/>
    <x v="2"/>
    <x v="0"/>
    <x v="1"/>
    <x v="1"/>
  </r>
  <r>
    <x v="4"/>
    <x v="11"/>
    <x v="3"/>
    <x v="7"/>
    <x v="1"/>
    <x v="0"/>
    <x v="1"/>
    <x v="1"/>
    <x v="1"/>
    <x v="2"/>
    <x v="10"/>
  </r>
  <r>
    <x v="5"/>
    <x v="16"/>
    <x v="3"/>
    <x v="11"/>
    <x v="1"/>
    <x v="0"/>
    <x v="1"/>
    <x v="2"/>
    <x v="1"/>
    <x v="0"/>
    <x v="14"/>
  </r>
  <r>
    <x v="5"/>
    <x v="4"/>
    <x v="3"/>
    <x v="4"/>
    <x v="1"/>
    <x v="0"/>
    <x v="1"/>
    <x v="2"/>
    <x v="1"/>
    <x v="1"/>
    <x v="1"/>
  </r>
  <r>
    <x v="5"/>
    <x v="4"/>
    <x v="3"/>
    <x v="4"/>
    <x v="1"/>
    <x v="0"/>
    <x v="0"/>
    <x v="1"/>
    <x v="1"/>
    <x v="2"/>
    <x v="0"/>
  </r>
  <r>
    <x v="0"/>
    <x v="6"/>
    <x v="1"/>
    <x v="13"/>
    <x v="0"/>
    <x v="0"/>
    <x v="1"/>
    <x v="0"/>
    <x v="2"/>
    <x v="1"/>
    <x v="1"/>
  </r>
  <r>
    <x v="0"/>
    <x v="9"/>
    <x v="0"/>
    <x v="0"/>
    <x v="0"/>
    <x v="1"/>
    <x v="2"/>
    <x v="0"/>
    <x v="0"/>
    <x v="1"/>
    <x v="1"/>
  </r>
  <r>
    <x v="0"/>
    <x v="1"/>
    <x v="0"/>
    <x v="1"/>
    <x v="0"/>
    <x v="1"/>
    <x v="1"/>
    <x v="0"/>
    <x v="2"/>
    <x v="1"/>
    <x v="9"/>
  </r>
  <r>
    <x v="0"/>
    <x v="0"/>
    <x v="1"/>
    <x v="5"/>
    <x v="0"/>
    <x v="0"/>
    <x v="1"/>
    <x v="1"/>
    <x v="2"/>
    <x v="1"/>
    <x v="6"/>
  </r>
  <r>
    <x v="0"/>
    <x v="10"/>
    <x v="2"/>
    <x v="1"/>
    <x v="0"/>
    <x v="0"/>
    <x v="1"/>
    <x v="2"/>
    <x v="0"/>
    <x v="1"/>
    <x v="6"/>
  </r>
  <r>
    <x v="0"/>
    <x v="11"/>
    <x v="2"/>
    <x v="7"/>
    <x v="0"/>
    <x v="0"/>
    <x v="2"/>
    <x v="1"/>
    <x v="2"/>
    <x v="2"/>
    <x v="10"/>
  </r>
  <r>
    <x v="0"/>
    <x v="11"/>
    <x v="0"/>
    <x v="7"/>
    <x v="1"/>
    <x v="0"/>
    <x v="2"/>
    <x v="1"/>
    <x v="0"/>
    <x v="0"/>
    <x v="10"/>
  </r>
  <r>
    <x v="3"/>
    <x v="0"/>
    <x v="2"/>
    <x v="5"/>
    <x v="0"/>
    <x v="0"/>
    <x v="0"/>
    <x v="1"/>
    <x v="2"/>
    <x v="1"/>
    <x v="6"/>
  </r>
  <r>
    <x v="0"/>
    <x v="16"/>
    <x v="1"/>
    <x v="11"/>
    <x v="0"/>
    <x v="0"/>
    <x v="1"/>
    <x v="2"/>
    <x v="1"/>
    <x v="0"/>
    <x v="14"/>
  </r>
  <r>
    <x v="3"/>
    <x v="28"/>
    <x v="0"/>
    <x v="20"/>
    <x v="1"/>
    <x v="0"/>
    <x v="2"/>
    <x v="1"/>
    <x v="2"/>
    <x v="1"/>
    <x v="19"/>
  </r>
  <r>
    <x v="3"/>
    <x v="24"/>
    <x v="0"/>
    <x v="16"/>
    <x v="1"/>
    <x v="0"/>
    <x v="1"/>
    <x v="1"/>
    <x v="0"/>
    <x v="0"/>
    <x v="18"/>
  </r>
  <r>
    <x v="0"/>
    <x v="4"/>
    <x v="2"/>
    <x v="4"/>
    <x v="0"/>
    <x v="0"/>
    <x v="0"/>
    <x v="1"/>
    <x v="0"/>
    <x v="2"/>
    <x v="10"/>
  </r>
  <r>
    <x v="0"/>
    <x v="11"/>
    <x v="2"/>
    <x v="7"/>
    <x v="1"/>
    <x v="0"/>
    <x v="1"/>
    <x v="2"/>
    <x v="1"/>
    <x v="0"/>
    <x v="10"/>
  </r>
  <r>
    <x v="0"/>
    <x v="9"/>
    <x v="0"/>
    <x v="0"/>
    <x v="0"/>
    <x v="0"/>
    <x v="2"/>
    <x v="2"/>
    <x v="0"/>
    <x v="2"/>
    <x v="0"/>
  </r>
  <r>
    <x v="0"/>
    <x v="1"/>
    <x v="2"/>
    <x v="1"/>
    <x v="0"/>
    <x v="1"/>
    <x v="2"/>
    <x v="2"/>
    <x v="1"/>
    <x v="1"/>
    <x v="1"/>
  </r>
  <r>
    <x v="0"/>
    <x v="11"/>
    <x v="0"/>
    <x v="7"/>
    <x v="1"/>
    <x v="0"/>
    <x v="2"/>
    <x v="1"/>
    <x v="0"/>
    <x v="2"/>
    <x v="10"/>
  </r>
  <r>
    <x v="0"/>
    <x v="11"/>
    <x v="1"/>
    <x v="7"/>
    <x v="0"/>
    <x v="1"/>
    <x v="1"/>
    <x v="1"/>
    <x v="1"/>
    <x v="2"/>
    <x v="10"/>
  </r>
  <r>
    <x v="2"/>
    <x v="9"/>
    <x v="1"/>
    <x v="0"/>
    <x v="1"/>
    <x v="0"/>
    <x v="2"/>
    <x v="1"/>
    <x v="0"/>
    <x v="1"/>
    <x v="9"/>
  </r>
  <r>
    <x v="2"/>
    <x v="11"/>
    <x v="0"/>
    <x v="7"/>
    <x v="0"/>
    <x v="0"/>
    <x v="1"/>
    <x v="2"/>
    <x v="0"/>
    <x v="0"/>
    <x v="10"/>
  </r>
  <r>
    <x v="4"/>
    <x v="11"/>
    <x v="1"/>
    <x v="7"/>
    <x v="1"/>
    <x v="0"/>
    <x v="2"/>
    <x v="1"/>
    <x v="0"/>
    <x v="0"/>
    <x v="10"/>
  </r>
  <r>
    <x v="5"/>
    <x v="4"/>
    <x v="1"/>
    <x v="4"/>
    <x v="1"/>
    <x v="0"/>
    <x v="2"/>
    <x v="0"/>
    <x v="1"/>
    <x v="0"/>
    <x v="4"/>
  </r>
  <r>
    <x v="2"/>
    <x v="13"/>
    <x v="0"/>
    <x v="5"/>
    <x v="0"/>
    <x v="0"/>
    <x v="2"/>
    <x v="1"/>
    <x v="0"/>
    <x v="2"/>
    <x v="4"/>
  </r>
  <r>
    <x v="4"/>
    <x v="9"/>
    <x v="0"/>
    <x v="0"/>
    <x v="1"/>
    <x v="0"/>
    <x v="2"/>
    <x v="1"/>
    <x v="0"/>
    <x v="0"/>
    <x v="4"/>
  </r>
  <r>
    <x v="3"/>
    <x v="13"/>
    <x v="0"/>
    <x v="5"/>
    <x v="1"/>
    <x v="0"/>
    <x v="1"/>
    <x v="1"/>
    <x v="0"/>
    <x v="2"/>
    <x v="4"/>
  </r>
  <r>
    <x v="4"/>
    <x v="6"/>
    <x v="2"/>
    <x v="4"/>
    <x v="1"/>
    <x v="1"/>
    <x v="2"/>
    <x v="0"/>
    <x v="2"/>
    <x v="1"/>
    <x v="6"/>
  </r>
  <r>
    <x v="0"/>
    <x v="13"/>
    <x v="1"/>
    <x v="5"/>
    <x v="1"/>
    <x v="0"/>
    <x v="2"/>
    <x v="1"/>
    <x v="2"/>
    <x v="2"/>
    <x v="4"/>
  </r>
  <r>
    <x v="0"/>
    <x v="30"/>
    <x v="0"/>
    <x v="22"/>
    <x v="1"/>
    <x v="0"/>
    <x v="1"/>
    <x v="1"/>
    <x v="1"/>
    <x v="1"/>
    <x v="4"/>
  </r>
  <r>
    <x v="3"/>
    <x v="24"/>
    <x v="0"/>
    <x v="16"/>
    <x v="1"/>
    <x v="0"/>
    <x v="1"/>
    <x v="1"/>
    <x v="1"/>
    <x v="0"/>
    <x v="18"/>
  </r>
  <r>
    <x v="2"/>
    <x v="1"/>
    <x v="2"/>
    <x v="5"/>
    <x v="0"/>
    <x v="0"/>
    <x v="2"/>
    <x v="2"/>
    <x v="0"/>
    <x v="1"/>
    <x v="6"/>
  </r>
  <r>
    <x v="0"/>
    <x v="7"/>
    <x v="2"/>
    <x v="5"/>
    <x v="0"/>
    <x v="0"/>
    <x v="0"/>
    <x v="2"/>
    <x v="0"/>
    <x v="2"/>
    <x v="4"/>
  </r>
  <r>
    <x v="0"/>
    <x v="1"/>
    <x v="1"/>
    <x v="1"/>
    <x v="0"/>
    <x v="0"/>
    <x v="0"/>
    <x v="2"/>
    <x v="1"/>
    <x v="1"/>
    <x v="1"/>
  </r>
  <r>
    <x v="3"/>
    <x v="9"/>
    <x v="1"/>
    <x v="0"/>
    <x v="1"/>
    <x v="0"/>
    <x v="0"/>
    <x v="1"/>
    <x v="1"/>
    <x v="1"/>
    <x v="9"/>
  </r>
  <r>
    <x v="4"/>
    <x v="4"/>
    <x v="2"/>
    <x v="4"/>
    <x v="1"/>
    <x v="0"/>
    <x v="0"/>
    <x v="1"/>
    <x v="2"/>
    <x v="0"/>
    <x v="4"/>
  </r>
  <r>
    <x v="0"/>
    <x v="9"/>
    <x v="1"/>
    <x v="0"/>
    <x v="1"/>
    <x v="0"/>
    <x v="1"/>
    <x v="2"/>
    <x v="1"/>
    <x v="2"/>
    <x v="0"/>
  </r>
  <r>
    <x v="4"/>
    <x v="7"/>
    <x v="1"/>
    <x v="5"/>
    <x v="1"/>
    <x v="0"/>
    <x v="0"/>
    <x v="0"/>
    <x v="2"/>
    <x v="2"/>
    <x v="4"/>
  </r>
  <r>
    <x v="3"/>
    <x v="6"/>
    <x v="1"/>
    <x v="4"/>
    <x v="1"/>
    <x v="0"/>
    <x v="0"/>
    <x v="2"/>
    <x v="0"/>
    <x v="1"/>
    <x v="6"/>
  </r>
  <r>
    <x v="4"/>
    <x v="27"/>
    <x v="2"/>
    <x v="19"/>
    <x v="1"/>
    <x v="0"/>
    <x v="2"/>
    <x v="2"/>
    <x v="1"/>
    <x v="1"/>
    <x v="12"/>
  </r>
  <r>
    <x v="5"/>
    <x v="9"/>
    <x v="1"/>
    <x v="0"/>
    <x v="0"/>
    <x v="0"/>
    <x v="0"/>
    <x v="1"/>
    <x v="1"/>
    <x v="0"/>
    <x v="4"/>
  </r>
  <r>
    <x v="2"/>
    <x v="6"/>
    <x v="2"/>
    <x v="4"/>
    <x v="0"/>
    <x v="0"/>
    <x v="1"/>
    <x v="0"/>
    <x v="2"/>
    <x v="1"/>
    <x v="9"/>
  </r>
  <r>
    <x v="3"/>
    <x v="25"/>
    <x v="1"/>
    <x v="17"/>
    <x v="1"/>
    <x v="0"/>
    <x v="2"/>
    <x v="0"/>
    <x v="0"/>
    <x v="0"/>
    <x v="14"/>
  </r>
  <r>
    <x v="0"/>
    <x v="6"/>
    <x v="0"/>
    <x v="4"/>
    <x v="0"/>
    <x v="0"/>
    <x v="1"/>
    <x v="1"/>
    <x v="0"/>
    <x v="0"/>
    <x v="10"/>
  </r>
  <r>
    <x v="3"/>
    <x v="6"/>
    <x v="2"/>
    <x v="4"/>
    <x v="0"/>
    <x v="0"/>
    <x v="0"/>
    <x v="0"/>
    <x v="2"/>
    <x v="1"/>
    <x v="6"/>
  </r>
  <r>
    <x v="0"/>
    <x v="31"/>
    <x v="2"/>
    <x v="23"/>
    <x v="0"/>
    <x v="0"/>
    <x v="2"/>
    <x v="2"/>
    <x v="0"/>
    <x v="1"/>
    <x v="20"/>
  </r>
  <r>
    <x v="5"/>
    <x v="17"/>
    <x v="2"/>
    <x v="12"/>
    <x v="1"/>
    <x v="0"/>
    <x v="0"/>
    <x v="1"/>
    <x v="0"/>
    <x v="0"/>
    <x v="2"/>
  </r>
  <r>
    <x v="5"/>
    <x v="9"/>
    <x v="1"/>
    <x v="0"/>
    <x v="1"/>
    <x v="0"/>
    <x v="2"/>
    <x v="2"/>
    <x v="2"/>
    <x v="1"/>
    <x v="6"/>
  </r>
  <r>
    <x v="3"/>
    <x v="13"/>
    <x v="3"/>
    <x v="5"/>
    <x v="1"/>
    <x v="0"/>
    <x v="1"/>
    <x v="1"/>
    <x v="2"/>
    <x v="2"/>
    <x v="4"/>
  </r>
  <r>
    <x v="3"/>
    <x v="11"/>
    <x v="1"/>
    <x v="7"/>
    <x v="1"/>
    <x v="0"/>
    <x v="0"/>
    <x v="1"/>
    <x v="1"/>
    <x v="2"/>
    <x v="10"/>
  </r>
  <r>
    <x v="5"/>
    <x v="13"/>
    <x v="0"/>
    <x v="4"/>
    <x v="1"/>
    <x v="0"/>
    <x v="0"/>
    <x v="0"/>
    <x v="0"/>
    <x v="2"/>
    <x v="0"/>
  </r>
  <r>
    <x v="4"/>
    <x v="7"/>
    <x v="2"/>
    <x v="5"/>
    <x v="1"/>
    <x v="0"/>
    <x v="2"/>
    <x v="1"/>
    <x v="2"/>
    <x v="1"/>
    <x v="9"/>
  </r>
  <r>
    <x v="3"/>
    <x v="6"/>
    <x v="0"/>
    <x v="4"/>
    <x v="0"/>
    <x v="0"/>
    <x v="2"/>
    <x v="1"/>
    <x v="1"/>
    <x v="2"/>
    <x v="4"/>
  </r>
  <r>
    <x v="0"/>
    <x v="9"/>
    <x v="2"/>
    <x v="0"/>
    <x v="0"/>
    <x v="0"/>
    <x v="1"/>
    <x v="2"/>
    <x v="1"/>
    <x v="2"/>
    <x v="0"/>
  </r>
  <r>
    <x v="2"/>
    <x v="8"/>
    <x v="2"/>
    <x v="6"/>
    <x v="1"/>
    <x v="0"/>
    <x v="2"/>
    <x v="2"/>
    <x v="2"/>
    <x v="0"/>
    <x v="8"/>
  </r>
  <r>
    <x v="4"/>
    <x v="18"/>
    <x v="0"/>
    <x v="1"/>
    <x v="1"/>
    <x v="0"/>
    <x v="2"/>
    <x v="1"/>
    <x v="0"/>
    <x v="1"/>
    <x v="9"/>
  </r>
  <r>
    <x v="0"/>
    <x v="11"/>
    <x v="2"/>
    <x v="7"/>
    <x v="0"/>
    <x v="0"/>
    <x v="2"/>
    <x v="1"/>
    <x v="2"/>
    <x v="2"/>
    <x v="4"/>
  </r>
  <r>
    <x v="0"/>
    <x v="4"/>
    <x v="2"/>
    <x v="4"/>
    <x v="0"/>
    <x v="0"/>
    <x v="2"/>
    <x v="1"/>
    <x v="2"/>
    <x v="2"/>
    <x v="0"/>
  </r>
  <r>
    <x v="3"/>
    <x v="6"/>
    <x v="1"/>
    <x v="4"/>
    <x v="1"/>
    <x v="1"/>
    <x v="1"/>
    <x v="0"/>
    <x v="2"/>
    <x v="1"/>
    <x v="9"/>
  </r>
  <r>
    <x v="0"/>
    <x v="1"/>
    <x v="0"/>
    <x v="1"/>
    <x v="0"/>
    <x v="0"/>
    <x v="2"/>
    <x v="2"/>
    <x v="2"/>
    <x v="1"/>
    <x v="1"/>
  </r>
  <r>
    <x v="0"/>
    <x v="11"/>
    <x v="3"/>
    <x v="7"/>
    <x v="1"/>
    <x v="0"/>
    <x v="1"/>
    <x v="1"/>
    <x v="1"/>
    <x v="2"/>
    <x v="10"/>
  </r>
  <r>
    <x v="5"/>
    <x v="1"/>
    <x v="0"/>
    <x v="1"/>
    <x v="1"/>
    <x v="0"/>
    <x v="1"/>
    <x v="2"/>
    <x v="0"/>
    <x v="1"/>
    <x v="12"/>
  </r>
  <r>
    <x v="3"/>
    <x v="20"/>
    <x v="2"/>
    <x v="24"/>
    <x v="1"/>
    <x v="1"/>
    <x v="0"/>
    <x v="2"/>
    <x v="1"/>
    <x v="0"/>
    <x v="3"/>
  </r>
  <r>
    <x v="4"/>
    <x v="29"/>
    <x v="1"/>
    <x v="21"/>
    <x v="1"/>
    <x v="0"/>
    <x v="0"/>
    <x v="1"/>
    <x v="0"/>
    <x v="2"/>
    <x v="18"/>
  </r>
  <r>
    <x v="4"/>
    <x v="10"/>
    <x v="1"/>
    <x v="4"/>
    <x v="1"/>
    <x v="0"/>
    <x v="0"/>
    <x v="1"/>
    <x v="2"/>
    <x v="2"/>
    <x v="0"/>
  </r>
  <r>
    <x v="3"/>
    <x v="6"/>
    <x v="2"/>
    <x v="4"/>
    <x v="1"/>
    <x v="0"/>
    <x v="1"/>
    <x v="2"/>
    <x v="1"/>
    <x v="1"/>
    <x v="6"/>
  </r>
  <r>
    <x v="0"/>
    <x v="17"/>
    <x v="3"/>
    <x v="12"/>
    <x v="0"/>
    <x v="0"/>
    <x v="0"/>
    <x v="1"/>
    <x v="2"/>
    <x v="0"/>
    <x v="2"/>
  </r>
  <r>
    <x v="3"/>
    <x v="6"/>
    <x v="1"/>
    <x v="4"/>
    <x v="1"/>
    <x v="0"/>
    <x v="2"/>
    <x v="2"/>
    <x v="1"/>
    <x v="1"/>
    <x v="1"/>
  </r>
  <r>
    <x v="2"/>
    <x v="14"/>
    <x v="1"/>
    <x v="9"/>
    <x v="0"/>
    <x v="0"/>
    <x v="1"/>
    <x v="2"/>
    <x v="1"/>
    <x v="1"/>
    <x v="21"/>
  </r>
  <r>
    <x v="5"/>
    <x v="13"/>
    <x v="1"/>
    <x v="5"/>
    <x v="1"/>
    <x v="0"/>
    <x v="2"/>
    <x v="1"/>
    <x v="0"/>
    <x v="0"/>
    <x v="10"/>
  </r>
  <r>
    <x v="5"/>
    <x v="13"/>
    <x v="3"/>
    <x v="5"/>
    <x v="1"/>
    <x v="0"/>
    <x v="1"/>
    <x v="1"/>
    <x v="2"/>
    <x v="0"/>
    <x v="4"/>
  </r>
  <r>
    <x v="5"/>
    <x v="13"/>
    <x v="2"/>
    <x v="5"/>
    <x v="1"/>
    <x v="0"/>
    <x v="0"/>
    <x v="1"/>
    <x v="0"/>
    <x v="2"/>
    <x v="4"/>
  </r>
  <r>
    <x v="4"/>
    <x v="1"/>
    <x v="1"/>
    <x v="1"/>
    <x v="1"/>
    <x v="0"/>
    <x v="0"/>
    <x v="2"/>
    <x v="1"/>
    <x v="1"/>
    <x v="5"/>
  </r>
  <r>
    <x v="4"/>
    <x v="9"/>
    <x v="1"/>
    <x v="0"/>
    <x v="1"/>
    <x v="0"/>
    <x v="0"/>
    <x v="2"/>
    <x v="1"/>
    <x v="1"/>
    <x v="6"/>
  </r>
  <r>
    <x v="5"/>
    <x v="9"/>
    <x v="2"/>
    <x v="0"/>
    <x v="1"/>
    <x v="1"/>
    <x v="2"/>
    <x v="2"/>
    <x v="0"/>
    <x v="2"/>
    <x v="0"/>
  </r>
  <r>
    <x v="5"/>
    <x v="11"/>
    <x v="2"/>
    <x v="7"/>
    <x v="1"/>
    <x v="0"/>
    <x v="0"/>
    <x v="2"/>
    <x v="1"/>
    <x v="0"/>
    <x v="10"/>
  </r>
  <r>
    <x v="5"/>
    <x v="32"/>
    <x v="0"/>
    <x v="4"/>
    <x v="1"/>
    <x v="1"/>
    <x v="1"/>
    <x v="2"/>
    <x v="1"/>
    <x v="0"/>
    <x v="4"/>
  </r>
  <r>
    <x v="5"/>
    <x v="7"/>
    <x v="2"/>
    <x v="5"/>
    <x v="1"/>
    <x v="0"/>
    <x v="0"/>
    <x v="1"/>
    <x v="1"/>
    <x v="2"/>
    <x v="4"/>
  </r>
  <r>
    <x v="4"/>
    <x v="33"/>
    <x v="3"/>
    <x v="25"/>
    <x v="1"/>
    <x v="0"/>
    <x v="1"/>
    <x v="2"/>
    <x v="1"/>
    <x v="0"/>
    <x v="22"/>
  </r>
  <r>
    <x v="5"/>
    <x v="6"/>
    <x v="3"/>
    <x v="4"/>
    <x v="1"/>
    <x v="0"/>
    <x v="0"/>
    <x v="0"/>
    <x v="0"/>
    <x v="2"/>
    <x v="0"/>
  </r>
  <r>
    <x v="0"/>
    <x v="19"/>
    <x v="0"/>
    <x v="1"/>
    <x v="0"/>
    <x v="0"/>
    <x v="0"/>
    <x v="2"/>
    <x v="0"/>
    <x v="2"/>
    <x v="9"/>
  </r>
  <r>
    <x v="4"/>
    <x v="9"/>
    <x v="1"/>
    <x v="0"/>
    <x v="1"/>
    <x v="0"/>
    <x v="2"/>
    <x v="1"/>
    <x v="1"/>
    <x v="1"/>
    <x v="9"/>
  </r>
  <r>
    <x v="4"/>
    <x v="2"/>
    <x v="0"/>
    <x v="2"/>
    <x v="1"/>
    <x v="0"/>
    <x v="0"/>
    <x v="0"/>
    <x v="1"/>
    <x v="0"/>
    <x v="2"/>
  </r>
  <r>
    <x v="4"/>
    <x v="28"/>
    <x v="0"/>
    <x v="20"/>
    <x v="1"/>
    <x v="0"/>
    <x v="2"/>
    <x v="1"/>
    <x v="1"/>
    <x v="1"/>
    <x v="19"/>
  </r>
  <r>
    <x v="2"/>
    <x v="9"/>
    <x v="0"/>
    <x v="0"/>
    <x v="1"/>
    <x v="0"/>
    <x v="2"/>
    <x v="2"/>
    <x v="0"/>
    <x v="1"/>
    <x v="6"/>
  </r>
  <r>
    <x v="3"/>
    <x v="0"/>
    <x v="0"/>
    <x v="0"/>
    <x v="1"/>
    <x v="0"/>
    <x v="0"/>
    <x v="0"/>
    <x v="0"/>
    <x v="0"/>
    <x v="0"/>
  </r>
  <r>
    <x v="3"/>
    <x v="13"/>
    <x v="1"/>
    <x v="5"/>
    <x v="0"/>
    <x v="0"/>
    <x v="2"/>
    <x v="1"/>
    <x v="2"/>
    <x v="2"/>
    <x v="4"/>
  </r>
  <r>
    <x v="0"/>
    <x v="7"/>
    <x v="2"/>
    <x v="5"/>
    <x v="0"/>
    <x v="0"/>
    <x v="1"/>
    <x v="2"/>
    <x v="0"/>
    <x v="2"/>
    <x v="0"/>
  </r>
  <r>
    <x v="0"/>
    <x v="19"/>
    <x v="2"/>
    <x v="1"/>
    <x v="0"/>
    <x v="0"/>
    <x v="0"/>
    <x v="2"/>
    <x v="0"/>
    <x v="0"/>
    <x v="4"/>
  </r>
  <r>
    <x v="0"/>
    <x v="7"/>
    <x v="1"/>
    <x v="5"/>
    <x v="0"/>
    <x v="0"/>
    <x v="1"/>
    <x v="1"/>
    <x v="1"/>
    <x v="2"/>
    <x v="4"/>
  </r>
  <r>
    <x v="4"/>
    <x v="9"/>
    <x v="3"/>
    <x v="0"/>
    <x v="1"/>
    <x v="0"/>
    <x v="1"/>
    <x v="2"/>
    <x v="0"/>
    <x v="2"/>
    <x v="0"/>
  </r>
  <r>
    <x v="5"/>
    <x v="13"/>
    <x v="0"/>
    <x v="5"/>
    <x v="1"/>
    <x v="0"/>
    <x v="0"/>
    <x v="1"/>
    <x v="1"/>
    <x v="2"/>
    <x v="4"/>
  </r>
  <r>
    <x v="4"/>
    <x v="13"/>
    <x v="3"/>
    <x v="5"/>
    <x v="1"/>
    <x v="0"/>
    <x v="0"/>
    <x v="1"/>
    <x v="2"/>
    <x v="2"/>
    <x v="4"/>
  </r>
  <r>
    <x v="2"/>
    <x v="12"/>
    <x v="3"/>
    <x v="8"/>
    <x v="1"/>
    <x v="0"/>
    <x v="2"/>
    <x v="2"/>
    <x v="1"/>
    <x v="2"/>
    <x v="11"/>
  </r>
  <r>
    <x v="5"/>
    <x v="7"/>
    <x v="2"/>
    <x v="5"/>
    <x v="1"/>
    <x v="0"/>
    <x v="0"/>
    <x v="2"/>
    <x v="1"/>
    <x v="2"/>
    <x v="4"/>
  </r>
  <r>
    <x v="0"/>
    <x v="7"/>
    <x v="1"/>
    <x v="5"/>
    <x v="1"/>
    <x v="0"/>
    <x v="2"/>
    <x v="2"/>
    <x v="1"/>
    <x v="2"/>
    <x v="4"/>
  </r>
  <r>
    <x v="3"/>
    <x v="32"/>
    <x v="2"/>
    <x v="4"/>
    <x v="1"/>
    <x v="0"/>
    <x v="0"/>
    <x v="2"/>
    <x v="1"/>
    <x v="0"/>
    <x v="4"/>
  </r>
  <r>
    <x v="0"/>
    <x v="4"/>
    <x v="3"/>
    <x v="4"/>
    <x v="1"/>
    <x v="0"/>
    <x v="1"/>
    <x v="1"/>
    <x v="2"/>
    <x v="2"/>
    <x v="10"/>
  </r>
  <r>
    <x v="5"/>
    <x v="1"/>
    <x v="2"/>
    <x v="4"/>
    <x v="1"/>
    <x v="0"/>
    <x v="2"/>
    <x v="2"/>
    <x v="0"/>
    <x v="1"/>
    <x v="1"/>
  </r>
  <r>
    <x v="4"/>
    <x v="1"/>
    <x v="1"/>
    <x v="1"/>
    <x v="1"/>
    <x v="0"/>
    <x v="1"/>
    <x v="2"/>
    <x v="1"/>
    <x v="1"/>
    <x v="1"/>
  </r>
  <r>
    <x v="0"/>
    <x v="9"/>
    <x v="3"/>
    <x v="0"/>
    <x v="0"/>
    <x v="0"/>
    <x v="1"/>
    <x v="2"/>
    <x v="1"/>
    <x v="2"/>
    <x v="0"/>
  </r>
  <r>
    <x v="4"/>
    <x v="1"/>
    <x v="3"/>
    <x v="1"/>
    <x v="1"/>
    <x v="0"/>
    <x v="1"/>
    <x v="1"/>
    <x v="2"/>
    <x v="1"/>
    <x v="1"/>
  </r>
  <r>
    <x v="4"/>
    <x v="6"/>
    <x v="0"/>
    <x v="4"/>
    <x v="1"/>
    <x v="0"/>
    <x v="2"/>
    <x v="1"/>
    <x v="1"/>
    <x v="2"/>
    <x v="0"/>
  </r>
  <r>
    <x v="4"/>
    <x v="1"/>
    <x v="0"/>
    <x v="1"/>
    <x v="1"/>
    <x v="0"/>
    <x v="1"/>
    <x v="2"/>
    <x v="1"/>
    <x v="1"/>
    <x v="12"/>
  </r>
  <r>
    <x v="5"/>
    <x v="34"/>
    <x v="2"/>
    <x v="4"/>
    <x v="1"/>
    <x v="0"/>
    <x v="1"/>
    <x v="2"/>
    <x v="1"/>
    <x v="1"/>
    <x v="1"/>
  </r>
  <r>
    <x v="5"/>
    <x v="11"/>
    <x v="2"/>
    <x v="7"/>
    <x v="1"/>
    <x v="0"/>
    <x v="1"/>
    <x v="1"/>
    <x v="1"/>
    <x v="2"/>
    <x v="10"/>
  </r>
  <r>
    <x v="5"/>
    <x v="13"/>
    <x v="1"/>
    <x v="5"/>
    <x v="1"/>
    <x v="0"/>
    <x v="2"/>
    <x v="1"/>
    <x v="1"/>
    <x v="2"/>
    <x v="4"/>
  </r>
  <r>
    <x v="4"/>
    <x v="1"/>
    <x v="2"/>
    <x v="1"/>
    <x v="1"/>
    <x v="0"/>
    <x v="0"/>
    <x v="2"/>
    <x v="1"/>
    <x v="1"/>
    <x v="12"/>
  </r>
  <r>
    <x v="2"/>
    <x v="11"/>
    <x v="0"/>
    <x v="7"/>
    <x v="0"/>
    <x v="1"/>
    <x v="0"/>
    <x v="1"/>
    <x v="1"/>
    <x v="2"/>
    <x v="10"/>
  </r>
  <r>
    <x v="4"/>
    <x v="29"/>
    <x v="0"/>
    <x v="21"/>
    <x v="1"/>
    <x v="1"/>
    <x v="2"/>
    <x v="1"/>
    <x v="1"/>
    <x v="2"/>
    <x v="18"/>
  </r>
  <r>
    <x v="3"/>
    <x v="6"/>
    <x v="3"/>
    <x v="4"/>
    <x v="0"/>
    <x v="1"/>
    <x v="1"/>
    <x v="0"/>
    <x v="2"/>
    <x v="1"/>
    <x v="1"/>
  </r>
  <r>
    <x v="5"/>
    <x v="6"/>
    <x v="1"/>
    <x v="4"/>
    <x v="1"/>
    <x v="0"/>
    <x v="2"/>
    <x v="0"/>
    <x v="2"/>
    <x v="1"/>
    <x v="6"/>
  </r>
  <r>
    <x v="3"/>
    <x v="7"/>
    <x v="1"/>
    <x v="1"/>
    <x v="0"/>
    <x v="0"/>
    <x v="1"/>
    <x v="2"/>
    <x v="1"/>
    <x v="1"/>
    <x v="1"/>
  </r>
  <r>
    <x v="5"/>
    <x v="6"/>
    <x v="0"/>
    <x v="4"/>
    <x v="1"/>
    <x v="0"/>
    <x v="1"/>
    <x v="0"/>
    <x v="0"/>
    <x v="1"/>
    <x v="5"/>
  </r>
  <r>
    <x v="0"/>
    <x v="11"/>
    <x v="1"/>
    <x v="7"/>
    <x v="0"/>
    <x v="1"/>
    <x v="2"/>
    <x v="1"/>
    <x v="1"/>
    <x v="2"/>
    <x v="10"/>
  </r>
  <r>
    <x v="5"/>
    <x v="1"/>
    <x v="0"/>
    <x v="1"/>
    <x v="1"/>
    <x v="0"/>
    <x v="2"/>
    <x v="2"/>
    <x v="1"/>
    <x v="1"/>
    <x v="5"/>
  </r>
  <r>
    <x v="4"/>
    <x v="9"/>
    <x v="1"/>
    <x v="0"/>
    <x v="1"/>
    <x v="0"/>
    <x v="0"/>
    <x v="2"/>
    <x v="1"/>
    <x v="1"/>
    <x v="1"/>
  </r>
  <r>
    <x v="4"/>
    <x v="13"/>
    <x v="3"/>
    <x v="5"/>
    <x v="1"/>
    <x v="0"/>
    <x v="0"/>
    <x v="1"/>
    <x v="2"/>
    <x v="0"/>
    <x v="4"/>
  </r>
  <r>
    <x v="5"/>
    <x v="11"/>
    <x v="0"/>
    <x v="7"/>
    <x v="1"/>
    <x v="0"/>
    <x v="0"/>
    <x v="1"/>
    <x v="0"/>
    <x v="2"/>
    <x v="10"/>
  </r>
  <r>
    <x v="5"/>
    <x v="6"/>
    <x v="0"/>
    <x v="4"/>
    <x v="1"/>
    <x v="0"/>
    <x v="0"/>
    <x v="1"/>
    <x v="2"/>
    <x v="2"/>
    <x v="0"/>
  </r>
  <r>
    <x v="4"/>
    <x v="29"/>
    <x v="0"/>
    <x v="21"/>
    <x v="1"/>
    <x v="0"/>
    <x v="0"/>
    <x v="1"/>
    <x v="1"/>
    <x v="2"/>
    <x v="18"/>
  </r>
  <r>
    <x v="5"/>
    <x v="13"/>
    <x v="0"/>
    <x v="5"/>
    <x v="1"/>
    <x v="1"/>
    <x v="1"/>
    <x v="1"/>
    <x v="1"/>
    <x v="2"/>
    <x v="4"/>
  </r>
  <r>
    <x v="4"/>
    <x v="29"/>
    <x v="3"/>
    <x v="21"/>
    <x v="1"/>
    <x v="0"/>
    <x v="2"/>
    <x v="1"/>
    <x v="1"/>
    <x v="2"/>
    <x v="18"/>
  </r>
  <r>
    <x v="4"/>
    <x v="19"/>
    <x v="2"/>
    <x v="1"/>
    <x v="1"/>
    <x v="0"/>
    <x v="0"/>
    <x v="2"/>
    <x v="1"/>
    <x v="2"/>
    <x v="9"/>
  </r>
  <r>
    <x v="4"/>
    <x v="1"/>
    <x v="3"/>
    <x v="1"/>
    <x v="1"/>
    <x v="0"/>
    <x v="1"/>
    <x v="2"/>
    <x v="1"/>
    <x v="1"/>
    <x v="1"/>
  </r>
  <r>
    <x v="4"/>
    <x v="11"/>
    <x v="3"/>
    <x v="0"/>
    <x v="1"/>
    <x v="0"/>
    <x v="0"/>
    <x v="1"/>
    <x v="0"/>
    <x v="2"/>
    <x v="9"/>
  </r>
  <r>
    <x v="5"/>
    <x v="9"/>
    <x v="3"/>
    <x v="0"/>
    <x v="1"/>
    <x v="0"/>
    <x v="0"/>
    <x v="2"/>
    <x v="0"/>
    <x v="1"/>
    <x v="6"/>
  </r>
  <r>
    <x v="5"/>
    <x v="13"/>
    <x v="3"/>
    <x v="5"/>
    <x v="1"/>
    <x v="0"/>
    <x v="0"/>
    <x v="1"/>
    <x v="2"/>
    <x v="2"/>
    <x v="10"/>
  </r>
  <r>
    <x v="5"/>
    <x v="7"/>
    <x v="3"/>
    <x v="5"/>
    <x v="1"/>
    <x v="0"/>
    <x v="2"/>
    <x v="2"/>
    <x v="1"/>
    <x v="2"/>
    <x v="4"/>
  </r>
  <r>
    <x v="2"/>
    <x v="9"/>
    <x v="0"/>
    <x v="0"/>
    <x v="0"/>
    <x v="1"/>
    <x v="0"/>
    <x v="2"/>
    <x v="1"/>
    <x v="2"/>
    <x v="9"/>
  </r>
  <r>
    <x v="4"/>
    <x v="9"/>
    <x v="3"/>
    <x v="0"/>
    <x v="1"/>
    <x v="0"/>
    <x v="1"/>
    <x v="2"/>
    <x v="2"/>
    <x v="2"/>
    <x v="9"/>
  </r>
  <r>
    <x v="2"/>
    <x v="21"/>
    <x v="3"/>
    <x v="14"/>
    <x v="0"/>
    <x v="0"/>
    <x v="0"/>
    <x v="2"/>
    <x v="2"/>
    <x v="2"/>
    <x v="15"/>
  </r>
  <r>
    <x v="4"/>
    <x v="1"/>
    <x v="3"/>
    <x v="1"/>
    <x v="1"/>
    <x v="0"/>
    <x v="0"/>
    <x v="1"/>
    <x v="1"/>
    <x v="1"/>
    <x v="1"/>
  </r>
  <r>
    <x v="5"/>
    <x v="22"/>
    <x v="1"/>
    <x v="5"/>
    <x v="1"/>
    <x v="0"/>
    <x v="0"/>
    <x v="2"/>
    <x v="0"/>
    <x v="2"/>
    <x v="16"/>
  </r>
  <r>
    <x v="4"/>
    <x v="17"/>
    <x v="1"/>
    <x v="12"/>
    <x v="1"/>
    <x v="0"/>
    <x v="2"/>
    <x v="1"/>
    <x v="2"/>
    <x v="0"/>
    <x v="2"/>
  </r>
  <r>
    <x v="2"/>
    <x v="4"/>
    <x v="0"/>
    <x v="4"/>
    <x v="0"/>
    <x v="0"/>
    <x v="2"/>
    <x v="2"/>
    <x v="0"/>
    <x v="1"/>
    <x v="9"/>
  </r>
  <r>
    <x v="3"/>
    <x v="9"/>
    <x v="0"/>
    <x v="0"/>
    <x v="1"/>
    <x v="0"/>
    <x v="1"/>
    <x v="2"/>
    <x v="0"/>
    <x v="1"/>
    <x v="5"/>
  </r>
  <r>
    <x v="0"/>
    <x v="9"/>
    <x v="0"/>
    <x v="0"/>
    <x v="0"/>
    <x v="1"/>
    <x v="1"/>
    <x v="2"/>
    <x v="2"/>
    <x v="2"/>
    <x v="0"/>
  </r>
  <r>
    <x v="5"/>
    <x v="6"/>
    <x v="2"/>
    <x v="4"/>
    <x v="1"/>
    <x v="0"/>
    <x v="0"/>
    <x v="0"/>
    <x v="0"/>
    <x v="1"/>
    <x v="5"/>
  </r>
  <r>
    <x v="0"/>
    <x v="1"/>
    <x v="2"/>
    <x v="1"/>
    <x v="0"/>
    <x v="1"/>
    <x v="0"/>
    <x v="2"/>
    <x v="1"/>
    <x v="1"/>
    <x v="5"/>
  </r>
  <r>
    <x v="3"/>
    <x v="1"/>
    <x v="3"/>
    <x v="1"/>
    <x v="1"/>
    <x v="0"/>
    <x v="2"/>
    <x v="1"/>
    <x v="2"/>
    <x v="1"/>
    <x v="1"/>
  </r>
  <r>
    <x v="0"/>
    <x v="10"/>
    <x v="3"/>
    <x v="13"/>
    <x v="1"/>
    <x v="0"/>
    <x v="1"/>
    <x v="0"/>
    <x v="1"/>
    <x v="2"/>
    <x v="9"/>
  </r>
  <r>
    <x v="0"/>
    <x v="1"/>
    <x v="3"/>
    <x v="1"/>
    <x v="1"/>
    <x v="0"/>
    <x v="2"/>
    <x v="2"/>
    <x v="0"/>
    <x v="0"/>
    <x v="0"/>
  </r>
  <r>
    <x v="0"/>
    <x v="9"/>
    <x v="3"/>
    <x v="0"/>
    <x v="1"/>
    <x v="0"/>
    <x v="1"/>
    <x v="1"/>
    <x v="1"/>
    <x v="1"/>
    <x v="9"/>
  </r>
  <r>
    <x v="5"/>
    <x v="9"/>
    <x v="0"/>
    <x v="0"/>
    <x v="1"/>
    <x v="0"/>
    <x v="1"/>
    <x v="1"/>
    <x v="0"/>
    <x v="1"/>
    <x v="9"/>
  </r>
  <r>
    <x v="3"/>
    <x v="0"/>
    <x v="0"/>
    <x v="5"/>
    <x v="1"/>
    <x v="1"/>
    <x v="0"/>
    <x v="1"/>
    <x v="0"/>
    <x v="1"/>
    <x v="6"/>
  </r>
  <r>
    <x v="4"/>
    <x v="18"/>
    <x v="1"/>
    <x v="1"/>
    <x v="1"/>
    <x v="0"/>
    <x v="0"/>
    <x v="1"/>
    <x v="0"/>
    <x v="1"/>
    <x v="9"/>
  </r>
  <r>
    <x v="4"/>
    <x v="29"/>
    <x v="0"/>
    <x v="21"/>
    <x v="1"/>
    <x v="0"/>
    <x v="1"/>
    <x v="1"/>
    <x v="0"/>
    <x v="2"/>
    <x v="18"/>
  </r>
  <r>
    <x v="0"/>
    <x v="1"/>
    <x v="0"/>
    <x v="1"/>
    <x v="0"/>
    <x v="1"/>
    <x v="0"/>
    <x v="2"/>
    <x v="1"/>
    <x v="1"/>
    <x v="1"/>
  </r>
  <r>
    <x v="4"/>
    <x v="11"/>
    <x v="2"/>
    <x v="7"/>
    <x v="1"/>
    <x v="1"/>
    <x v="2"/>
    <x v="1"/>
    <x v="1"/>
    <x v="1"/>
    <x v="6"/>
  </r>
  <r>
    <x v="3"/>
    <x v="7"/>
    <x v="3"/>
    <x v="5"/>
    <x v="0"/>
    <x v="0"/>
    <x v="1"/>
    <x v="2"/>
    <x v="1"/>
    <x v="1"/>
    <x v="1"/>
  </r>
  <r>
    <x v="2"/>
    <x v="4"/>
    <x v="3"/>
    <x v="4"/>
    <x v="1"/>
    <x v="0"/>
    <x v="2"/>
    <x v="1"/>
    <x v="2"/>
    <x v="0"/>
    <x v="4"/>
  </r>
  <r>
    <x v="3"/>
    <x v="23"/>
    <x v="3"/>
    <x v="15"/>
    <x v="1"/>
    <x v="0"/>
    <x v="1"/>
    <x v="1"/>
    <x v="2"/>
    <x v="2"/>
    <x v="17"/>
  </r>
  <r>
    <x v="5"/>
    <x v="13"/>
    <x v="1"/>
    <x v="5"/>
    <x v="1"/>
    <x v="0"/>
    <x v="0"/>
    <x v="1"/>
    <x v="0"/>
    <x v="0"/>
    <x v="4"/>
  </r>
  <r>
    <x v="4"/>
    <x v="9"/>
    <x v="2"/>
    <x v="0"/>
    <x v="1"/>
    <x v="0"/>
    <x v="0"/>
    <x v="2"/>
    <x v="0"/>
    <x v="1"/>
    <x v="6"/>
  </r>
  <r>
    <x v="4"/>
    <x v="7"/>
    <x v="3"/>
    <x v="5"/>
    <x v="1"/>
    <x v="1"/>
    <x v="2"/>
    <x v="0"/>
    <x v="1"/>
    <x v="0"/>
    <x v="7"/>
  </r>
  <r>
    <x v="5"/>
    <x v="11"/>
    <x v="0"/>
    <x v="7"/>
    <x v="1"/>
    <x v="0"/>
    <x v="1"/>
    <x v="1"/>
    <x v="0"/>
    <x v="2"/>
    <x v="10"/>
  </r>
  <r>
    <x v="4"/>
    <x v="6"/>
    <x v="0"/>
    <x v="4"/>
    <x v="1"/>
    <x v="0"/>
    <x v="0"/>
    <x v="1"/>
    <x v="0"/>
    <x v="2"/>
    <x v="0"/>
  </r>
  <r>
    <x v="2"/>
    <x v="7"/>
    <x v="3"/>
    <x v="5"/>
    <x v="0"/>
    <x v="0"/>
    <x v="2"/>
    <x v="2"/>
    <x v="0"/>
    <x v="2"/>
    <x v="4"/>
  </r>
  <r>
    <x v="5"/>
    <x v="9"/>
    <x v="0"/>
    <x v="0"/>
    <x v="1"/>
    <x v="0"/>
    <x v="0"/>
    <x v="1"/>
    <x v="1"/>
    <x v="1"/>
    <x v="9"/>
  </r>
  <r>
    <x v="5"/>
    <x v="11"/>
    <x v="0"/>
    <x v="7"/>
    <x v="1"/>
    <x v="0"/>
    <x v="0"/>
    <x v="1"/>
    <x v="0"/>
    <x v="2"/>
    <x v="10"/>
  </r>
  <r>
    <x v="5"/>
    <x v="1"/>
    <x v="0"/>
    <x v="1"/>
    <x v="1"/>
    <x v="0"/>
    <x v="0"/>
    <x v="2"/>
    <x v="0"/>
    <x v="1"/>
    <x v="12"/>
  </r>
  <r>
    <x v="5"/>
    <x v="15"/>
    <x v="3"/>
    <x v="10"/>
    <x v="1"/>
    <x v="0"/>
    <x v="0"/>
    <x v="0"/>
    <x v="1"/>
    <x v="0"/>
    <x v="13"/>
  </r>
  <r>
    <x v="5"/>
    <x v="4"/>
    <x v="2"/>
    <x v="4"/>
    <x v="1"/>
    <x v="0"/>
    <x v="1"/>
    <x v="2"/>
    <x v="1"/>
    <x v="2"/>
    <x v="0"/>
  </r>
  <r>
    <x v="5"/>
    <x v="11"/>
    <x v="0"/>
    <x v="7"/>
    <x v="1"/>
    <x v="0"/>
    <x v="0"/>
    <x v="1"/>
    <x v="0"/>
    <x v="2"/>
    <x v="10"/>
  </r>
  <r>
    <x v="5"/>
    <x v="13"/>
    <x v="2"/>
    <x v="5"/>
    <x v="1"/>
    <x v="0"/>
    <x v="0"/>
    <x v="1"/>
    <x v="1"/>
    <x v="2"/>
    <x v="4"/>
  </r>
  <r>
    <x v="4"/>
    <x v="11"/>
    <x v="3"/>
    <x v="7"/>
    <x v="1"/>
    <x v="0"/>
    <x v="1"/>
    <x v="2"/>
    <x v="1"/>
    <x v="0"/>
    <x v="10"/>
  </r>
  <r>
    <x v="5"/>
    <x v="4"/>
    <x v="3"/>
    <x v="4"/>
    <x v="1"/>
    <x v="0"/>
    <x v="2"/>
    <x v="1"/>
    <x v="1"/>
    <x v="1"/>
    <x v="1"/>
  </r>
  <r>
    <x v="3"/>
    <x v="19"/>
    <x v="3"/>
    <x v="1"/>
    <x v="1"/>
    <x v="0"/>
    <x v="0"/>
    <x v="2"/>
    <x v="1"/>
    <x v="0"/>
    <x v="4"/>
  </r>
  <r>
    <x v="5"/>
    <x v="9"/>
    <x v="1"/>
    <x v="0"/>
    <x v="1"/>
    <x v="0"/>
    <x v="2"/>
    <x v="2"/>
    <x v="1"/>
    <x v="2"/>
    <x v="0"/>
  </r>
  <r>
    <x v="5"/>
    <x v="1"/>
    <x v="3"/>
    <x v="0"/>
    <x v="1"/>
    <x v="0"/>
    <x v="0"/>
    <x v="0"/>
    <x v="0"/>
    <x v="2"/>
    <x v="9"/>
  </r>
  <r>
    <x v="3"/>
    <x v="11"/>
    <x v="3"/>
    <x v="7"/>
    <x v="1"/>
    <x v="0"/>
    <x v="0"/>
    <x v="1"/>
    <x v="1"/>
    <x v="2"/>
    <x v="10"/>
  </r>
  <r>
    <x v="4"/>
    <x v="4"/>
    <x v="3"/>
    <x v="4"/>
    <x v="1"/>
    <x v="0"/>
    <x v="1"/>
    <x v="1"/>
    <x v="1"/>
    <x v="2"/>
    <x v="0"/>
  </r>
  <r>
    <x v="3"/>
    <x v="13"/>
    <x v="3"/>
    <x v="5"/>
    <x v="1"/>
    <x v="0"/>
    <x v="0"/>
    <x v="1"/>
    <x v="1"/>
    <x v="2"/>
    <x v="4"/>
  </r>
  <r>
    <x v="3"/>
    <x v="6"/>
    <x v="1"/>
    <x v="13"/>
    <x v="0"/>
    <x v="0"/>
    <x v="2"/>
    <x v="0"/>
    <x v="2"/>
    <x v="1"/>
    <x v="1"/>
  </r>
  <r>
    <x v="0"/>
    <x v="11"/>
    <x v="2"/>
    <x v="7"/>
    <x v="0"/>
    <x v="0"/>
    <x v="2"/>
    <x v="2"/>
    <x v="0"/>
    <x v="0"/>
    <x v="10"/>
  </r>
  <r>
    <x v="0"/>
    <x v="16"/>
    <x v="2"/>
    <x v="11"/>
    <x v="0"/>
    <x v="0"/>
    <x v="1"/>
    <x v="2"/>
    <x v="0"/>
    <x v="0"/>
    <x v="14"/>
  </r>
  <r>
    <x v="2"/>
    <x v="25"/>
    <x v="0"/>
    <x v="17"/>
    <x v="0"/>
    <x v="1"/>
    <x v="1"/>
    <x v="0"/>
    <x v="0"/>
    <x v="0"/>
    <x v="14"/>
  </r>
  <r>
    <x v="0"/>
    <x v="7"/>
    <x v="0"/>
    <x v="5"/>
    <x v="1"/>
    <x v="0"/>
    <x v="1"/>
    <x v="1"/>
    <x v="0"/>
    <x v="1"/>
    <x v="9"/>
  </r>
  <r>
    <x v="3"/>
    <x v="11"/>
    <x v="2"/>
    <x v="7"/>
    <x v="0"/>
    <x v="0"/>
    <x v="1"/>
    <x v="1"/>
    <x v="2"/>
    <x v="2"/>
    <x v="10"/>
  </r>
  <r>
    <x v="0"/>
    <x v="6"/>
    <x v="0"/>
    <x v="4"/>
    <x v="0"/>
    <x v="0"/>
    <x v="2"/>
    <x v="2"/>
    <x v="1"/>
    <x v="1"/>
    <x v="6"/>
  </r>
  <r>
    <x v="2"/>
    <x v="9"/>
    <x v="2"/>
    <x v="0"/>
    <x v="0"/>
    <x v="1"/>
    <x v="2"/>
    <x v="1"/>
    <x v="2"/>
    <x v="1"/>
    <x v="9"/>
  </r>
  <r>
    <x v="0"/>
    <x v="1"/>
    <x v="0"/>
    <x v="4"/>
    <x v="0"/>
    <x v="0"/>
    <x v="2"/>
    <x v="2"/>
    <x v="1"/>
    <x v="1"/>
    <x v="1"/>
  </r>
  <r>
    <x v="3"/>
    <x v="6"/>
    <x v="0"/>
    <x v="13"/>
    <x v="0"/>
    <x v="1"/>
    <x v="0"/>
    <x v="0"/>
    <x v="1"/>
    <x v="1"/>
    <x v="1"/>
  </r>
  <r>
    <x v="2"/>
    <x v="13"/>
    <x v="0"/>
    <x v="5"/>
    <x v="0"/>
    <x v="0"/>
    <x v="1"/>
    <x v="0"/>
    <x v="1"/>
    <x v="2"/>
    <x v="8"/>
  </r>
  <r>
    <x v="3"/>
    <x v="27"/>
    <x v="1"/>
    <x v="19"/>
    <x v="1"/>
    <x v="0"/>
    <x v="1"/>
    <x v="2"/>
    <x v="0"/>
    <x v="1"/>
    <x v="12"/>
  </r>
  <r>
    <x v="0"/>
    <x v="12"/>
    <x v="2"/>
    <x v="8"/>
    <x v="1"/>
    <x v="0"/>
    <x v="2"/>
    <x v="2"/>
    <x v="0"/>
    <x v="2"/>
    <x v="11"/>
  </r>
  <r>
    <x v="3"/>
    <x v="7"/>
    <x v="0"/>
    <x v="5"/>
    <x v="0"/>
    <x v="0"/>
    <x v="1"/>
    <x v="2"/>
    <x v="0"/>
    <x v="2"/>
    <x v="4"/>
  </r>
  <r>
    <x v="0"/>
    <x v="6"/>
    <x v="1"/>
    <x v="4"/>
    <x v="1"/>
    <x v="0"/>
    <x v="2"/>
    <x v="2"/>
    <x v="1"/>
    <x v="1"/>
    <x v="6"/>
  </r>
  <r>
    <x v="0"/>
    <x v="6"/>
    <x v="0"/>
    <x v="4"/>
    <x v="0"/>
    <x v="1"/>
    <x v="1"/>
    <x v="1"/>
    <x v="1"/>
    <x v="2"/>
    <x v="4"/>
  </r>
  <r>
    <x v="2"/>
    <x v="11"/>
    <x v="2"/>
    <x v="7"/>
    <x v="0"/>
    <x v="1"/>
    <x v="2"/>
    <x v="1"/>
    <x v="2"/>
    <x v="2"/>
    <x v="10"/>
  </r>
  <r>
    <x v="4"/>
    <x v="2"/>
    <x v="0"/>
    <x v="2"/>
    <x v="1"/>
    <x v="1"/>
    <x v="1"/>
    <x v="0"/>
    <x v="1"/>
    <x v="0"/>
    <x v="2"/>
  </r>
  <r>
    <x v="2"/>
    <x v="7"/>
    <x v="3"/>
    <x v="5"/>
    <x v="0"/>
    <x v="0"/>
    <x v="2"/>
    <x v="0"/>
    <x v="2"/>
    <x v="2"/>
    <x v="4"/>
  </r>
  <r>
    <x v="4"/>
    <x v="8"/>
    <x v="2"/>
    <x v="6"/>
    <x v="1"/>
    <x v="0"/>
    <x v="1"/>
    <x v="2"/>
    <x v="0"/>
    <x v="0"/>
    <x v="8"/>
  </r>
  <r>
    <x v="3"/>
    <x v="31"/>
    <x v="2"/>
    <x v="23"/>
    <x v="0"/>
    <x v="0"/>
    <x v="0"/>
    <x v="2"/>
    <x v="1"/>
    <x v="1"/>
    <x v="20"/>
  </r>
  <r>
    <x v="2"/>
    <x v="1"/>
    <x v="3"/>
    <x v="1"/>
    <x v="1"/>
    <x v="0"/>
    <x v="2"/>
    <x v="0"/>
    <x v="2"/>
    <x v="1"/>
    <x v="9"/>
  </r>
  <r>
    <x v="0"/>
    <x v="4"/>
    <x v="2"/>
    <x v="4"/>
    <x v="0"/>
    <x v="1"/>
    <x v="2"/>
    <x v="2"/>
    <x v="1"/>
    <x v="2"/>
    <x v="10"/>
  </r>
  <r>
    <x v="4"/>
    <x v="11"/>
    <x v="2"/>
    <x v="7"/>
    <x v="1"/>
    <x v="0"/>
    <x v="2"/>
    <x v="1"/>
    <x v="0"/>
    <x v="2"/>
    <x v="10"/>
  </r>
  <r>
    <x v="4"/>
    <x v="4"/>
    <x v="1"/>
    <x v="13"/>
    <x v="1"/>
    <x v="0"/>
    <x v="0"/>
    <x v="0"/>
    <x v="1"/>
    <x v="1"/>
    <x v="1"/>
  </r>
  <r>
    <x v="3"/>
    <x v="13"/>
    <x v="3"/>
    <x v="5"/>
    <x v="0"/>
    <x v="0"/>
    <x v="0"/>
    <x v="1"/>
    <x v="2"/>
    <x v="0"/>
    <x v="4"/>
  </r>
  <r>
    <x v="5"/>
    <x v="17"/>
    <x v="0"/>
    <x v="12"/>
    <x v="1"/>
    <x v="0"/>
    <x v="1"/>
    <x v="1"/>
    <x v="2"/>
    <x v="0"/>
    <x v="2"/>
  </r>
  <r>
    <x v="0"/>
    <x v="14"/>
    <x v="0"/>
    <x v="9"/>
    <x v="0"/>
    <x v="1"/>
    <x v="1"/>
    <x v="2"/>
    <x v="1"/>
    <x v="2"/>
    <x v="6"/>
  </r>
  <r>
    <x v="4"/>
    <x v="9"/>
    <x v="1"/>
    <x v="0"/>
    <x v="1"/>
    <x v="0"/>
    <x v="1"/>
    <x v="2"/>
    <x v="0"/>
    <x v="1"/>
    <x v="5"/>
  </r>
  <r>
    <x v="2"/>
    <x v="4"/>
    <x v="0"/>
    <x v="0"/>
    <x v="0"/>
    <x v="0"/>
    <x v="0"/>
    <x v="2"/>
    <x v="0"/>
    <x v="1"/>
    <x v="6"/>
  </r>
  <r>
    <x v="4"/>
    <x v="4"/>
    <x v="0"/>
    <x v="4"/>
    <x v="1"/>
    <x v="0"/>
    <x v="2"/>
    <x v="1"/>
    <x v="2"/>
    <x v="2"/>
    <x v="10"/>
  </r>
  <r>
    <x v="5"/>
    <x v="4"/>
    <x v="2"/>
    <x v="4"/>
    <x v="1"/>
    <x v="0"/>
    <x v="1"/>
    <x v="2"/>
    <x v="0"/>
    <x v="1"/>
    <x v="6"/>
  </r>
  <r>
    <x v="3"/>
    <x v="8"/>
    <x v="3"/>
    <x v="6"/>
    <x v="1"/>
    <x v="0"/>
    <x v="1"/>
    <x v="2"/>
    <x v="0"/>
    <x v="0"/>
    <x v="8"/>
  </r>
  <r>
    <x v="3"/>
    <x v="4"/>
    <x v="1"/>
    <x v="4"/>
    <x v="1"/>
    <x v="0"/>
    <x v="2"/>
    <x v="2"/>
    <x v="1"/>
    <x v="2"/>
    <x v="0"/>
  </r>
  <r>
    <x v="0"/>
    <x v="23"/>
    <x v="3"/>
    <x v="15"/>
    <x v="0"/>
    <x v="0"/>
    <x v="0"/>
    <x v="1"/>
    <x v="2"/>
    <x v="2"/>
    <x v="17"/>
  </r>
  <r>
    <x v="3"/>
    <x v="9"/>
    <x v="1"/>
    <x v="0"/>
    <x v="1"/>
    <x v="0"/>
    <x v="2"/>
    <x v="2"/>
    <x v="1"/>
    <x v="2"/>
    <x v="0"/>
  </r>
  <r>
    <x v="3"/>
    <x v="1"/>
    <x v="3"/>
    <x v="1"/>
    <x v="1"/>
    <x v="0"/>
    <x v="2"/>
    <x v="2"/>
    <x v="2"/>
    <x v="1"/>
    <x v="1"/>
  </r>
  <r>
    <x v="2"/>
    <x v="11"/>
    <x v="0"/>
    <x v="7"/>
    <x v="1"/>
    <x v="0"/>
    <x v="1"/>
    <x v="1"/>
    <x v="1"/>
    <x v="2"/>
    <x v="10"/>
  </r>
  <r>
    <x v="2"/>
    <x v="6"/>
    <x v="3"/>
    <x v="4"/>
    <x v="0"/>
    <x v="0"/>
    <x v="2"/>
    <x v="2"/>
    <x v="0"/>
    <x v="1"/>
    <x v="6"/>
  </r>
  <r>
    <x v="5"/>
    <x v="3"/>
    <x v="1"/>
    <x v="3"/>
    <x v="1"/>
    <x v="0"/>
    <x v="0"/>
    <x v="1"/>
    <x v="0"/>
    <x v="1"/>
    <x v="3"/>
  </r>
  <r>
    <x v="3"/>
    <x v="7"/>
    <x v="2"/>
    <x v="5"/>
    <x v="1"/>
    <x v="1"/>
    <x v="1"/>
    <x v="2"/>
    <x v="1"/>
    <x v="2"/>
    <x v="4"/>
  </r>
  <r>
    <x v="0"/>
    <x v="9"/>
    <x v="3"/>
    <x v="0"/>
    <x v="1"/>
    <x v="0"/>
    <x v="1"/>
    <x v="2"/>
    <x v="1"/>
    <x v="1"/>
    <x v="6"/>
  </r>
  <r>
    <x v="5"/>
    <x v="11"/>
    <x v="3"/>
    <x v="7"/>
    <x v="1"/>
    <x v="0"/>
    <x v="2"/>
    <x v="1"/>
    <x v="2"/>
    <x v="0"/>
    <x v="10"/>
  </r>
  <r>
    <x v="4"/>
    <x v="10"/>
    <x v="3"/>
    <x v="13"/>
    <x v="1"/>
    <x v="0"/>
    <x v="2"/>
    <x v="0"/>
    <x v="1"/>
    <x v="2"/>
    <x v="9"/>
  </r>
  <r>
    <x v="2"/>
    <x v="7"/>
    <x v="2"/>
    <x v="5"/>
    <x v="0"/>
    <x v="0"/>
    <x v="0"/>
    <x v="2"/>
    <x v="1"/>
    <x v="2"/>
    <x v="4"/>
  </r>
  <r>
    <x v="5"/>
    <x v="1"/>
    <x v="2"/>
    <x v="1"/>
    <x v="1"/>
    <x v="0"/>
    <x v="0"/>
    <x v="2"/>
    <x v="0"/>
    <x v="1"/>
    <x v="12"/>
  </r>
  <r>
    <x v="5"/>
    <x v="7"/>
    <x v="0"/>
    <x v="4"/>
    <x v="1"/>
    <x v="0"/>
    <x v="0"/>
    <x v="2"/>
    <x v="0"/>
    <x v="0"/>
    <x v="0"/>
  </r>
  <r>
    <x v="4"/>
    <x v="1"/>
    <x v="3"/>
    <x v="1"/>
    <x v="1"/>
    <x v="0"/>
    <x v="2"/>
    <x v="2"/>
    <x v="0"/>
    <x v="1"/>
    <x v="12"/>
  </r>
  <r>
    <x v="4"/>
    <x v="5"/>
    <x v="2"/>
    <x v="0"/>
    <x v="1"/>
    <x v="1"/>
    <x v="0"/>
    <x v="2"/>
    <x v="1"/>
    <x v="0"/>
    <x v="4"/>
  </r>
  <r>
    <x v="5"/>
    <x v="7"/>
    <x v="3"/>
    <x v="5"/>
    <x v="1"/>
    <x v="0"/>
    <x v="1"/>
    <x v="0"/>
    <x v="1"/>
    <x v="2"/>
    <x v="4"/>
  </r>
  <r>
    <x v="5"/>
    <x v="31"/>
    <x v="0"/>
    <x v="23"/>
    <x v="1"/>
    <x v="0"/>
    <x v="0"/>
    <x v="2"/>
    <x v="0"/>
    <x v="1"/>
    <x v="20"/>
  </r>
  <r>
    <x v="5"/>
    <x v="10"/>
    <x v="3"/>
    <x v="13"/>
    <x v="1"/>
    <x v="0"/>
    <x v="1"/>
    <x v="0"/>
    <x v="1"/>
    <x v="2"/>
    <x v="9"/>
  </r>
  <r>
    <x v="4"/>
    <x v="10"/>
    <x v="3"/>
    <x v="1"/>
    <x v="1"/>
    <x v="0"/>
    <x v="1"/>
    <x v="2"/>
    <x v="1"/>
    <x v="1"/>
    <x v="6"/>
  </r>
  <r>
    <x v="5"/>
    <x v="7"/>
    <x v="1"/>
    <x v="5"/>
    <x v="1"/>
    <x v="0"/>
    <x v="0"/>
    <x v="2"/>
    <x v="1"/>
    <x v="1"/>
    <x v="1"/>
  </r>
  <r>
    <x v="2"/>
    <x v="11"/>
    <x v="3"/>
    <x v="7"/>
    <x v="0"/>
    <x v="0"/>
    <x v="0"/>
    <x v="1"/>
    <x v="1"/>
    <x v="2"/>
    <x v="10"/>
  </r>
  <r>
    <x v="3"/>
    <x v="34"/>
    <x v="3"/>
    <x v="4"/>
    <x v="1"/>
    <x v="0"/>
    <x v="0"/>
    <x v="2"/>
    <x v="1"/>
    <x v="1"/>
    <x v="1"/>
  </r>
  <r>
    <x v="5"/>
    <x v="13"/>
    <x v="3"/>
    <x v="4"/>
    <x v="1"/>
    <x v="0"/>
    <x v="0"/>
    <x v="0"/>
    <x v="0"/>
    <x v="2"/>
    <x v="8"/>
  </r>
  <r>
    <x v="4"/>
    <x v="12"/>
    <x v="3"/>
    <x v="8"/>
    <x v="1"/>
    <x v="0"/>
    <x v="2"/>
    <x v="2"/>
    <x v="0"/>
    <x v="2"/>
    <x v="11"/>
  </r>
  <r>
    <x v="4"/>
    <x v="13"/>
    <x v="3"/>
    <x v="5"/>
    <x v="1"/>
    <x v="0"/>
    <x v="0"/>
    <x v="1"/>
    <x v="2"/>
    <x v="2"/>
    <x v="10"/>
  </r>
  <r>
    <x v="5"/>
    <x v="23"/>
    <x v="3"/>
    <x v="15"/>
    <x v="1"/>
    <x v="0"/>
    <x v="0"/>
    <x v="1"/>
    <x v="2"/>
    <x v="2"/>
    <x v="17"/>
  </r>
  <r>
    <x v="5"/>
    <x v="6"/>
    <x v="3"/>
    <x v="4"/>
    <x v="1"/>
    <x v="0"/>
    <x v="0"/>
    <x v="1"/>
    <x v="1"/>
    <x v="2"/>
    <x v="0"/>
  </r>
  <r>
    <x v="5"/>
    <x v="4"/>
    <x v="3"/>
    <x v="4"/>
    <x v="1"/>
    <x v="0"/>
    <x v="0"/>
    <x v="2"/>
    <x v="0"/>
    <x v="2"/>
    <x v="9"/>
  </r>
  <r>
    <x v="5"/>
    <x v="0"/>
    <x v="3"/>
    <x v="5"/>
    <x v="1"/>
    <x v="0"/>
    <x v="0"/>
    <x v="1"/>
    <x v="0"/>
    <x v="1"/>
    <x v="6"/>
  </r>
  <r>
    <x v="4"/>
    <x v="10"/>
    <x v="3"/>
    <x v="4"/>
    <x v="1"/>
    <x v="0"/>
    <x v="0"/>
    <x v="1"/>
    <x v="2"/>
    <x v="2"/>
    <x v="0"/>
  </r>
  <r>
    <x v="4"/>
    <x v="16"/>
    <x v="3"/>
    <x v="11"/>
    <x v="1"/>
    <x v="0"/>
    <x v="0"/>
    <x v="2"/>
    <x v="1"/>
    <x v="0"/>
    <x v="14"/>
  </r>
  <r>
    <x v="0"/>
    <x v="35"/>
    <x v="2"/>
    <x v="26"/>
    <x v="0"/>
    <x v="0"/>
    <x v="2"/>
    <x v="0"/>
    <x v="0"/>
    <x v="0"/>
    <x v="3"/>
  </r>
  <r>
    <x v="0"/>
    <x v="7"/>
    <x v="2"/>
    <x v="5"/>
    <x v="0"/>
    <x v="0"/>
    <x v="2"/>
    <x v="0"/>
    <x v="0"/>
    <x v="0"/>
    <x v="7"/>
  </r>
  <r>
    <x v="0"/>
    <x v="7"/>
    <x v="2"/>
    <x v="13"/>
    <x v="0"/>
    <x v="0"/>
    <x v="2"/>
    <x v="1"/>
    <x v="2"/>
    <x v="0"/>
    <x v="4"/>
  </r>
  <r>
    <x v="0"/>
    <x v="13"/>
    <x v="1"/>
    <x v="5"/>
    <x v="1"/>
    <x v="0"/>
    <x v="1"/>
    <x v="1"/>
    <x v="0"/>
    <x v="0"/>
    <x v="4"/>
  </r>
  <r>
    <x v="0"/>
    <x v="4"/>
    <x v="0"/>
    <x v="4"/>
    <x v="0"/>
    <x v="1"/>
    <x v="1"/>
    <x v="1"/>
    <x v="0"/>
    <x v="0"/>
    <x v="4"/>
  </r>
  <r>
    <x v="0"/>
    <x v="1"/>
    <x v="1"/>
    <x v="1"/>
    <x v="0"/>
    <x v="0"/>
    <x v="1"/>
    <x v="2"/>
    <x v="0"/>
    <x v="1"/>
    <x v="5"/>
  </r>
  <r>
    <x v="0"/>
    <x v="4"/>
    <x v="0"/>
    <x v="4"/>
    <x v="0"/>
    <x v="0"/>
    <x v="2"/>
    <x v="2"/>
    <x v="0"/>
    <x v="1"/>
    <x v="1"/>
  </r>
  <r>
    <x v="0"/>
    <x v="9"/>
    <x v="0"/>
    <x v="0"/>
    <x v="0"/>
    <x v="0"/>
    <x v="2"/>
    <x v="2"/>
    <x v="0"/>
    <x v="1"/>
    <x v="6"/>
  </r>
  <r>
    <x v="0"/>
    <x v="1"/>
    <x v="0"/>
    <x v="1"/>
    <x v="0"/>
    <x v="0"/>
    <x v="2"/>
    <x v="2"/>
    <x v="2"/>
    <x v="1"/>
    <x v="1"/>
  </r>
  <r>
    <x v="3"/>
    <x v="0"/>
    <x v="0"/>
    <x v="5"/>
    <x v="1"/>
    <x v="0"/>
    <x v="2"/>
    <x v="1"/>
    <x v="0"/>
    <x v="1"/>
    <x v="6"/>
  </r>
  <r>
    <x v="0"/>
    <x v="1"/>
    <x v="2"/>
    <x v="5"/>
    <x v="1"/>
    <x v="0"/>
    <x v="1"/>
    <x v="2"/>
    <x v="0"/>
    <x v="1"/>
    <x v="6"/>
  </r>
  <r>
    <x v="0"/>
    <x v="30"/>
    <x v="0"/>
    <x v="22"/>
    <x v="1"/>
    <x v="0"/>
    <x v="2"/>
    <x v="1"/>
    <x v="1"/>
    <x v="1"/>
    <x v="4"/>
  </r>
  <r>
    <x v="3"/>
    <x v="10"/>
    <x v="2"/>
    <x v="1"/>
    <x v="0"/>
    <x v="1"/>
    <x v="1"/>
    <x v="2"/>
    <x v="0"/>
    <x v="1"/>
    <x v="6"/>
  </r>
  <r>
    <x v="0"/>
    <x v="2"/>
    <x v="3"/>
    <x v="2"/>
    <x v="1"/>
    <x v="0"/>
    <x v="1"/>
    <x v="0"/>
    <x v="1"/>
    <x v="0"/>
    <x v="2"/>
  </r>
  <r>
    <x v="5"/>
    <x v="7"/>
    <x v="0"/>
    <x v="5"/>
    <x v="1"/>
    <x v="0"/>
    <x v="1"/>
    <x v="0"/>
    <x v="0"/>
    <x v="0"/>
    <x v="7"/>
  </r>
  <r>
    <x v="4"/>
    <x v="13"/>
    <x v="1"/>
    <x v="5"/>
    <x v="1"/>
    <x v="0"/>
    <x v="1"/>
    <x v="1"/>
    <x v="2"/>
    <x v="0"/>
    <x v="10"/>
  </r>
  <r>
    <x v="2"/>
    <x v="9"/>
    <x v="1"/>
    <x v="0"/>
    <x v="0"/>
    <x v="0"/>
    <x v="1"/>
    <x v="2"/>
    <x v="0"/>
    <x v="1"/>
    <x v="6"/>
  </r>
  <r>
    <x v="3"/>
    <x v="11"/>
    <x v="2"/>
    <x v="7"/>
    <x v="1"/>
    <x v="0"/>
    <x v="2"/>
    <x v="2"/>
    <x v="1"/>
    <x v="0"/>
    <x v="10"/>
  </r>
  <r>
    <x v="2"/>
    <x v="4"/>
    <x v="1"/>
    <x v="4"/>
    <x v="0"/>
    <x v="1"/>
    <x v="1"/>
    <x v="1"/>
    <x v="1"/>
    <x v="0"/>
    <x v="10"/>
  </r>
  <r>
    <x v="0"/>
    <x v="4"/>
    <x v="3"/>
    <x v="0"/>
    <x v="0"/>
    <x v="0"/>
    <x v="2"/>
    <x v="1"/>
    <x v="1"/>
    <x v="1"/>
    <x v="6"/>
  </r>
  <r>
    <x v="3"/>
    <x v="7"/>
    <x v="0"/>
    <x v="5"/>
    <x v="0"/>
    <x v="0"/>
    <x v="0"/>
    <x v="1"/>
    <x v="0"/>
    <x v="2"/>
    <x v="4"/>
  </r>
  <r>
    <x v="2"/>
    <x v="9"/>
    <x v="2"/>
    <x v="0"/>
    <x v="1"/>
    <x v="0"/>
    <x v="2"/>
    <x v="2"/>
    <x v="0"/>
    <x v="1"/>
    <x v="1"/>
  </r>
  <r>
    <x v="3"/>
    <x v="20"/>
    <x v="2"/>
    <x v="14"/>
    <x v="1"/>
    <x v="0"/>
    <x v="0"/>
    <x v="2"/>
    <x v="0"/>
    <x v="0"/>
    <x v="3"/>
  </r>
  <r>
    <x v="3"/>
    <x v="9"/>
    <x v="2"/>
    <x v="0"/>
    <x v="1"/>
    <x v="0"/>
    <x v="1"/>
    <x v="2"/>
    <x v="0"/>
    <x v="2"/>
    <x v="0"/>
  </r>
  <r>
    <x v="4"/>
    <x v="4"/>
    <x v="2"/>
    <x v="4"/>
    <x v="1"/>
    <x v="0"/>
    <x v="1"/>
    <x v="2"/>
    <x v="0"/>
    <x v="0"/>
    <x v="4"/>
  </r>
  <r>
    <x v="5"/>
    <x v="0"/>
    <x v="1"/>
    <x v="5"/>
    <x v="1"/>
    <x v="0"/>
    <x v="1"/>
    <x v="1"/>
    <x v="2"/>
    <x v="1"/>
    <x v="6"/>
  </r>
  <r>
    <x v="4"/>
    <x v="24"/>
    <x v="2"/>
    <x v="16"/>
    <x v="1"/>
    <x v="0"/>
    <x v="0"/>
    <x v="1"/>
    <x v="0"/>
    <x v="0"/>
    <x v="18"/>
  </r>
  <r>
    <x v="3"/>
    <x v="0"/>
    <x v="3"/>
    <x v="5"/>
    <x v="1"/>
    <x v="0"/>
    <x v="1"/>
    <x v="1"/>
    <x v="2"/>
    <x v="1"/>
    <x v="6"/>
  </r>
  <r>
    <x v="4"/>
    <x v="11"/>
    <x v="1"/>
    <x v="7"/>
    <x v="1"/>
    <x v="0"/>
    <x v="2"/>
    <x v="1"/>
    <x v="2"/>
    <x v="2"/>
    <x v="10"/>
  </r>
  <r>
    <x v="5"/>
    <x v="10"/>
    <x v="2"/>
    <x v="13"/>
    <x v="1"/>
    <x v="0"/>
    <x v="2"/>
    <x v="0"/>
    <x v="1"/>
    <x v="2"/>
    <x v="9"/>
  </r>
  <r>
    <x v="5"/>
    <x v="3"/>
    <x v="2"/>
    <x v="3"/>
    <x v="1"/>
    <x v="1"/>
    <x v="2"/>
    <x v="1"/>
    <x v="2"/>
    <x v="1"/>
    <x v="3"/>
  </r>
  <r>
    <x v="5"/>
    <x v="7"/>
    <x v="1"/>
    <x v="5"/>
    <x v="1"/>
    <x v="1"/>
    <x v="1"/>
    <x v="0"/>
    <x v="2"/>
    <x v="2"/>
    <x v="4"/>
  </r>
  <r>
    <x v="2"/>
    <x v="7"/>
    <x v="0"/>
    <x v="5"/>
    <x v="0"/>
    <x v="1"/>
    <x v="2"/>
    <x v="2"/>
    <x v="1"/>
    <x v="1"/>
    <x v="1"/>
  </r>
  <r>
    <x v="3"/>
    <x v="11"/>
    <x v="0"/>
    <x v="7"/>
    <x v="0"/>
    <x v="1"/>
    <x v="0"/>
    <x v="1"/>
    <x v="1"/>
    <x v="2"/>
    <x v="4"/>
  </r>
  <r>
    <x v="3"/>
    <x v="6"/>
    <x v="1"/>
    <x v="4"/>
    <x v="1"/>
    <x v="0"/>
    <x v="0"/>
    <x v="1"/>
    <x v="1"/>
    <x v="2"/>
    <x v="0"/>
  </r>
  <r>
    <x v="3"/>
    <x v="4"/>
    <x v="0"/>
    <x v="4"/>
    <x v="1"/>
    <x v="1"/>
    <x v="0"/>
    <x v="1"/>
    <x v="2"/>
    <x v="2"/>
    <x v="0"/>
  </r>
  <r>
    <x v="4"/>
    <x v="7"/>
    <x v="0"/>
    <x v="5"/>
    <x v="1"/>
    <x v="0"/>
    <x v="2"/>
    <x v="1"/>
    <x v="1"/>
    <x v="2"/>
    <x v="4"/>
  </r>
  <r>
    <x v="0"/>
    <x v="4"/>
    <x v="3"/>
    <x v="4"/>
    <x v="1"/>
    <x v="0"/>
    <x v="1"/>
    <x v="1"/>
    <x v="1"/>
    <x v="2"/>
    <x v="10"/>
  </r>
  <r>
    <x v="4"/>
    <x v="6"/>
    <x v="3"/>
    <x v="4"/>
    <x v="1"/>
    <x v="0"/>
    <x v="0"/>
    <x v="0"/>
    <x v="2"/>
    <x v="1"/>
    <x v="9"/>
  </r>
  <r>
    <x v="0"/>
    <x v="12"/>
    <x v="3"/>
    <x v="8"/>
    <x v="0"/>
    <x v="0"/>
    <x v="1"/>
    <x v="2"/>
    <x v="1"/>
    <x v="2"/>
    <x v="11"/>
  </r>
  <r>
    <x v="4"/>
    <x v="14"/>
    <x v="0"/>
    <x v="9"/>
    <x v="1"/>
    <x v="0"/>
    <x v="1"/>
    <x v="2"/>
    <x v="0"/>
    <x v="2"/>
    <x v="6"/>
  </r>
  <r>
    <x v="2"/>
    <x v="13"/>
    <x v="3"/>
    <x v="5"/>
    <x v="1"/>
    <x v="0"/>
    <x v="1"/>
    <x v="1"/>
    <x v="1"/>
    <x v="0"/>
    <x v="4"/>
  </r>
  <r>
    <x v="4"/>
    <x v="30"/>
    <x v="0"/>
    <x v="22"/>
    <x v="1"/>
    <x v="0"/>
    <x v="0"/>
    <x v="1"/>
    <x v="1"/>
    <x v="1"/>
    <x v="4"/>
  </r>
  <r>
    <x v="2"/>
    <x v="31"/>
    <x v="3"/>
    <x v="23"/>
    <x v="0"/>
    <x v="0"/>
    <x v="2"/>
    <x v="2"/>
    <x v="1"/>
    <x v="1"/>
    <x v="20"/>
  </r>
  <r>
    <x v="4"/>
    <x v="10"/>
    <x v="3"/>
    <x v="13"/>
    <x v="1"/>
    <x v="0"/>
    <x v="2"/>
    <x v="0"/>
    <x v="1"/>
    <x v="2"/>
    <x v="9"/>
  </r>
  <r>
    <x v="5"/>
    <x v="4"/>
    <x v="0"/>
    <x v="4"/>
    <x v="1"/>
    <x v="0"/>
    <x v="0"/>
    <x v="1"/>
    <x v="1"/>
    <x v="0"/>
    <x v="10"/>
  </r>
  <r>
    <x v="2"/>
    <x v="13"/>
    <x v="0"/>
    <x v="5"/>
    <x v="0"/>
    <x v="1"/>
    <x v="0"/>
    <x v="1"/>
    <x v="1"/>
    <x v="2"/>
    <x v="4"/>
  </r>
  <r>
    <x v="5"/>
    <x v="1"/>
    <x v="3"/>
    <x v="4"/>
    <x v="1"/>
    <x v="0"/>
    <x v="2"/>
    <x v="1"/>
    <x v="2"/>
    <x v="1"/>
    <x v="1"/>
  </r>
  <r>
    <x v="5"/>
    <x v="7"/>
    <x v="0"/>
    <x v="5"/>
    <x v="1"/>
    <x v="0"/>
    <x v="1"/>
    <x v="1"/>
    <x v="1"/>
    <x v="2"/>
    <x v="4"/>
  </r>
  <r>
    <x v="4"/>
    <x v="9"/>
    <x v="1"/>
    <x v="0"/>
    <x v="1"/>
    <x v="0"/>
    <x v="0"/>
    <x v="2"/>
    <x v="1"/>
    <x v="1"/>
    <x v="6"/>
  </r>
  <r>
    <x v="4"/>
    <x v="7"/>
    <x v="3"/>
    <x v="5"/>
    <x v="1"/>
    <x v="0"/>
    <x v="0"/>
    <x v="0"/>
    <x v="2"/>
    <x v="2"/>
    <x v="4"/>
  </r>
  <r>
    <x v="5"/>
    <x v="7"/>
    <x v="0"/>
    <x v="5"/>
    <x v="1"/>
    <x v="0"/>
    <x v="1"/>
    <x v="2"/>
    <x v="0"/>
    <x v="2"/>
    <x v="4"/>
  </r>
  <r>
    <x v="4"/>
    <x v="11"/>
    <x v="1"/>
    <x v="7"/>
    <x v="1"/>
    <x v="0"/>
    <x v="0"/>
    <x v="1"/>
    <x v="1"/>
    <x v="2"/>
    <x v="4"/>
  </r>
  <r>
    <x v="3"/>
    <x v="13"/>
    <x v="3"/>
    <x v="5"/>
    <x v="1"/>
    <x v="0"/>
    <x v="0"/>
    <x v="1"/>
    <x v="1"/>
    <x v="2"/>
    <x v="4"/>
  </r>
  <r>
    <x v="2"/>
    <x v="7"/>
    <x v="3"/>
    <x v="5"/>
    <x v="1"/>
    <x v="0"/>
    <x v="1"/>
    <x v="2"/>
    <x v="2"/>
    <x v="2"/>
    <x v="4"/>
  </r>
  <r>
    <x v="5"/>
    <x v="23"/>
    <x v="3"/>
    <x v="15"/>
    <x v="1"/>
    <x v="0"/>
    <x v="1"/>
    <x v="1"/>
    <x v="2"/>
    <x v="2"/>
    <x v="17"/>
  </r>
  <r>
    <x v="2"/>
    <x v="1"/>
    <x v="0"/>
    <x v="1"/>
    <x v="1"/>
    <x v="1"/>
    <x v="0"/>
    <x v="2"/>
    <x v="1"/>
    <x v="1"/>
    <x v="12"/>
  </r>
  <r>
    <x v="5"/>
    <x v="4"/>
    <x v="1"/>
    <x v="4"/>
    <x v="1"/>
    <x v="0"/>
    <x v="0"/>
    <x v="2"/>
    <x v="1"/>
    <x v="1"/>
    <x v="1"/>
  </r>
  <r>
    <x v="5"/>
    <x v="3"/>
    <x v="3"/>
    <x v="3"/>
    <x v="1"/>
    <x v="0"/>
    <x v="0"/>
    <x v="1"/>
    <x v="2"/>
    <x v="1"/>
    <x v="3"/>
  </r>
  <r>
    <x v="5"/>
    <x v="13"/>
    <x v="0"/>
    <x v="5"/>
    <x v="1"/>
    <x v="0"/>
    <x v="0"/>
    <x v="1"/>
    <x v="1"/>
    <x v="2"/>
    <x v="4"/>
  </r>
  <r>
    <x v="5"/>
    <x v="10"/>
    <x v="3"/>
    <x v="1"/>
    <x v="1"/>
    <x v="0"/>
    <x v="1"/>
    <x v="2"/>
    <x v="1"/>
    <x v="1"/>
    <x v="6"/>
  </r>
  <r>
    <x v="5"/>
    <x v="4"/>
    <x v="3"/>
    <x v="4"/>
    <x v="1"/>
    <x v="0"/>
    <x v="0"/>
    <x v="2"/>
    <x v="0"/>
    <x v="1"/>
    <x v="1"/>
  </r>
  <r>
    <x v="5"/>
    <x v="19"/>
    <x v="0"/>
    <x v="1"/>
    <x v="1"/>
    <x v="0"/>
    <x v="0"/>
    <x v="2"/>
    <x v="1"/>
    <x v="2"/>
    <x v="9"/>
  </r>
  <r>
    <x v="4"/>
    <x v="4"/>
    <x v="3"/>
    <x v="4"/>
    <x v="1"/>
    <x v="0"/>
    <x v="0"/>
    <x v="2"/>
    <x v="1"/>
    <x v="2"/>
    <x v="0"/>
  </r>
  <r>
    <x v="0"/>
    <x v="4"/>
    <x v="2"/>
    <x v="4"/>
    <x v="0"/>
    <x v="0"/>
    <x v="2"/>
    <x v="0"/>
    <x v="1"/>
    <x v="1"/>
    <x v="1"/>
  </r>
  <r>
    <x v="0"/>
    <x v="4"/>
    <x v="2"/>
    <x v="4"/>
    <x v="0"/>
    <x v="0"/>
    <x v="2"/>
    <x v="1"/>
    <x v="0"/>
    <x v="0"/>
    <x v="4"/>
  </r>
  <r>
    <x v="0"/>
    <x v="2"/>
    <x v="2"/>
    <x v="2"/>
    <x v="0"/>
    <x v="1"/>
    <x v="2"/>
    <x v="0"/>
    <x v="1"/>
    <x v="0"/>
    <x v="2"/>
  </r>
  <r>
    <x v="2"/>
    <x v="25"/>
    <x v="1"/>
    <x v="17"/>
    <x v="0"/>
    <x v="0"/>
    <x v="2"/>
    <x v="0"/>
    <x v="0"/>
    <x v="0"/>
    <x v="14"/>
  </r>
  <r>
    <x v="0"/>
    <x v="4"/>
    <x v="0"/>
    <x v="4"/>
    <x v="0"/>
    <x v="1"/>
    <x v="1"/>
    <x v="0"/>
    <x v="1"/>
    <x v="1"/>
    <x v="1"/>
  </r>
  <r>
    <x v="2"/>
    <x v="7"/>
    <x v="2"/>
    <x v="5"/>
    <x v="0"/>
    <x v="0"/>
    <x v="1"/>
    <x v="0"/>
    <x v="1"/>
    <x v="0"/>
    <x v="7"/>
  </r>
  <r>
    <x v="0"/>
    <x v="17"/>
    <x v="0"/>
    <x v="12"/>
    <x v="0"/>
    <x v="0"/>
    <x v="1"/>
    <x v="1"/>
    <x v="1"/>
    <x v="0"/>
    <x v="2"/>
  </r>
  <r>
    <x v="0"/>
    <x v="16"/>
    <x v="0"/>
    <x v="11"/>
    <x v="0"/>
    <x v="0"/>
    <x v="2"/>
    <x v="2"/>
    <x v="0"/>
    <x v="0"/>
    <x v="14"/>
  </r>
  <r>
    <x v="3"/>
    <x v="13"/>
    <x v="0"/>
    <x v="5"/>
    <x v="0"/>
    <x v="1"/>
    <x v="2"/>
    <x v="1"/>
    <x v="0"/>
    <x v="0"/>
    <x v="10"/>
  </r>
  <r>
    <x v="3"/>
    <x v="1"/>
    <x v="2"/>
    <x v="1"/>
    <x v="0"/>
    <x v="0"/>
    <x v="1"/>
    <x v="2"/>
    <x v="0"/>
    <x v="1"/>
    <x v="5"/>
  </r>
  <r>
    <x v="0"/>
    <x v="9"/>
    <x v="2"/>
    <x v="0"/>
    <x v="0"/>
    <x v="0"/>
    <x v="1"/>
    <x v="2"/>
    <x v="1"/>
    <x v="1"/>
    <x v="6"/>
  </r>
  <r>
    <x v="0"/>
    <x v="7"/>
    <x v="0"/>
    <x v="5"/>
    <x v="1"/>
    <x v="0"/>
    <x v="1"/>
    <x v="1"/>
    <x v="1"/>
    <x v="1"/>
    <x v="9"/>
  </r>
  <r>
    <x v="2"/>
    <x v="9"/>
    <x v="2"/>
    <x v="0"/>
    <x v="0"/>
    <x v="0"/>
    <x v="1"/>
    <x v="2"/>
    <x v="2"/>
    <x v="1"/>
    <x v="6"/>
  </r>
  <r>
    <x v="0"/>
    <x v="9"/>
    <x v="0"/>
    <x v="0"/>
    <x v="0"/>
    <x v="0"/>
    <x v="2"/>
    <x v="2"/>
    <x v="0"/>
    <x v="2"/>
    <x v="0"/>
  </r>
  <r>
    <x v="2"/>
    <x v="13"/>
    <x v="2"/>
    <x v="5"/>
    <x v="0"/>
    <x v="0"/>
    <x v="2"/>
    <x v="1"/>
    <x v="0"/>
    <x v="2"/>
    <x v="4"/>
  </r>
  <r>
    <x v="3"/>
    <x v="2"/>
    <x v="0"/>
    <x v="2"/>
    <x v="1"/>
    <x v="0"/>
    <x v="0"/>
    <x v="0"/>
    <x v="1"/>
    <x v="0"/>
    <x v="11"/>
  </r>
  <r>
    <x v="0"/>
    <x v="7"/>
    <x v="0"/>
    <x v="5"/>
    <x v="1"/>
    <x v="0"/>
    <x v="1"/>
    <x v="0"/>
    <x v="0"/>
    <x v="0"/>
    <x v="7"/>
  </r>
  <r>
    <x v="0"/>
    <x v="13"/>
    <x v="1"/>
    <x v="5"/>
    <x v="0"/>
    <x v="0"/>
    <x v="2"/>
    <x v="1"/>
    <x v="2"/>
    <x v="0"/>
    <x v="4"/>
  </r>
  <r>
    <x v="0"/>
    <x v="6"/>
    <x v="1"/>
    <x v="4"/>
    <x v="0"/>
    <x v="0"/>
    <x v="0"/>
    <x v="0"/>
    <x v="2"/>
    <x v="1"/>
    <x v="9"/>
  </r>
  <r>
    <x v="3"/>
    <x v="7"/>
    <x v="0"/>
    <x v="5"/>
    <x v="1"/>
    <x v="0"/>
    <x v="1"/>
    <x v="0"/>
    <x v="0"/>
    <x v="0"/>
    <x v="7"/>
  </r>
  <r>
    <x v="0"/>
    <x v="10"/>
    <x v="1"/>
    <x v="13"/>
    <x v="0"/>
    <x v="0"/>
    <x v="1"/>
    <x v="0"/>
    <x v="1"/>
    <x v="2"/>
    <x v="9"/>
  </r>
  <r>
    <x v="0"/>
    <x v="10"/>
    <x v="0"/>
    <x v="13"/>
    <x v="1"/>
    <x v="1"/>
    <x v="2"/>
    <x v="0"/>
    <x v="1"/>
    <x v="2"/>
    <x v="9"/>
  </r>
  <r>
    <x v="0"/>
    <x v="13"/>
    <x v="0"/>
    <x v="5"/>
    <x v="0"/>
    <x v="1"/>
    <x v="1"/>
    <x v="1"/>
    <x v="1"/>
    <x v="2"/>
    <x v="4"/>
  </r>
  <r>
    <x v="2"/>
    <x v="16"/>
    <x v="0"/>
    <x v="11"/>
    <x v="0"/>
    <x v="0"/>
    <x v="1"/>
    <x v="2"/>
    <x v="2"/>
    <x v="1"/>
    <x v="14"/>
  </r>
  <r>
    <x v="0"/>
    <x v="1"/>
    <x v="1"/>
    <x v="1"/>
    <x v="0"/>
    <x v="0"/>
    <x v="0"/>
    <x v="2"/>
    <x v="1"/>
    <x v="1"/>
    <x v="1"/>
  </r>
  <r>
    <x v="0"/>
    <x v="7"/>
    <x v="3"/>
    <x v="5"/>
    <x v="0"/>
    <x v="0"/>
    <x v="2"/>
    <x v="1"/>
    <x v="0"/>
    <x v="2"/>
    <x v="4"/>
  </r>
  <r>
    <x v="2"/>
    <x v="6"/>
    <x v="3"/>
    <x v="13"/>
    <x v="0"/>
    <x v="1"/>
    <x v="1"/>
    <x v="0"/>
    <x v="2"/>
    <x v="1"/>
    <x v="1"/>
  </r>
  <r>
    <x v="4"/>
    <x v="20"/>
    <x v="2"/>
    <x v="14"/>
    <x v="1"/>
    <x v="0"/>
    <x v="2"/>
    <x v="2"/>
    <x v="0"/>
    <x v="0"/>
    <x v="3"/>
  </r>
  <r>
    <x v="2"/>
    <x v="4"/>
    <x v="2"/>
    <x v="4"/>
    <x v="1"/>
    <x v="0"/>
    <x v="1"/>
    <x v="2"/>
    <x v="2"/>
    <x v="1"/>
    <x v="6"/>
  </r>
  <r>
    <x v="2"/>
    <x v="13"/>
    <x v="1"/>
    <x v="5"/>
    <x v="0"/>
    <x v="0"/>
    <x v="2"/>
    <x v="1"/>
    <x v="1"/>
    <x v="2"/>
    <x v="4"/>
  </r>
  <r>
    <x v="4"/>
    <x v="10"/>
    <x v="1"/>
    <x v="13"/>
    <x v="1"/>
    <x v="0"/>
    <x v="1"/>
    <x v="0"/>
    <x v="1"/>
    <x v="2"/>
    <x v="9"/>
  </r>
  <r>
    <x v="3"/>
    <x v="27"/>
    <x v="0"/>
    <x v="19"/>
    <x v="1"/>
    <x v="0"/>
    <x v="1"/>
    <x v="2"/>
    <x v="1"/>
    <x v="1"/>
    <x v="12"/>
  </r>
  <r>
    <x v="2"/>
    <x v="6"/>
    <x v="0"/>
    <x v="4"/>
    <x v="0"/>
    <x v="0"/>
    <x v="2"/>
    <x v="1"/>
    <x v="1"/>
    <x v="2"/>
    <x v="4"/>
  </r>
  <r>
    <x v="0"/>
    <x v="22"/>
    <x v="2"/>
    <x v="5"/>
    <x v="0"/>
    <x v="0"/>
    <x v="0"/>
    <x v="2"/>
    <x v="1"/>
    <x v="2"/>
    <x v="8"/>
  </r>
  <r>
    <x v="3"/>
    <x v="4"/>
    <x v="0"/>
    <x v="4"/>
    <x v="0"/>
    <x v="0"/>
    <x v="0"/>
    <x v="1"/>
    <x v="1"/>
    <x v="2"/>
    <x v="10"/>
  </r>
  <r>
    <x v="2"/>
    <x v="1"/>
    <x v="1"/>
    <x v="1"/>
    <x v="1"/>
    <x v="0"/>
    <x v="1"/>
    <x v="2"/>
    <x v="1"/>
    <x v="0"/>
    <x v="0"/>
  </r>
  <r>
    <x v="3"/>
    <x v="11"/>
    <x v="3"/>
    <x v="7"/>
    <x v="1"/>
    <x v="0"/>
    <x v="1"/>
    <x v="1"/>
    <x v="1"/>
    <x v="0"/>
    <x v="10"/>
  </r>
  <r>
    <x v="4"/>
    <x v="1"/>
    <x v="1"/>
    <x v="1"/>
    <x v="1"/>
    <x v="0"/>
    <x v="0"/>
    <x v="1"/>
    <x v="2"/>
    <x v="1"/>
    <x v="1"/>
  </r>
  <r>
    <x v="5"/>
    <x v="6"/>
    <x v="3"/>
    <x v="4"/>
    <x v="1"/>
    <x v="0"/>
    <x v="2"/>
    <x v="0"/>
    <x v="2"/>
    <x v="1"/>
    <x v="9"/>
  </r>
  <r>
    <x v="3"/>
    <x v="7"/>
    <x v="3"/>
    <x v="13"/>
    <x v="1"/>
    <x v="0"/>
    <x v="0"/>
    <x v="1"/>
    <x v="2"/>
    <x v="0"/>
    <x v="4"/>
  </r>
  <r>
    <x v="2"/>
    <x v="13"/>
    <x v="2"/>
    <x v="13"/>
    <x v="0"/>
    <x v="0"/>
    <x v="0"/>
    <x v="2"/>
    <x v="2"/>
    <x v="2"/>
    <x v="10"/>
  </r>
  <r>
    <x v="4"/>
    <x v="4"/>
    <x v="2"/>
    <x v="4"/>
    <x v="1"/>
    <x v="0"/>
    <x v="2"/>
    <x v="2"/>
    <x v="2"/>
    <x v="0"/>
    <x v="4"/>
  </r>
  <r>
    <x v="3"/>
    <x v="13"/>
    <x v="1"/>
    <x v="5"/>
    <x v="1"/>
    <x v="0"/>
    <x v="2"/>
    <x v="1"/>
    <x v="1"/>
    <x v="2"/>
    <x v="4"/>
  </r>
  <r>
    <x v="3"/>
    <x v="17"/>
    <x v="3"/>
    <x v="12"/>
    <x v="1"/>
    <x v="0"/>
    <x v="1"/>
    <x v="1"/>
    <x v="2"/>
    <x v="0"/>
    <x v="2"/>
  </r>
  <r>
    <x v="3"/>
    <x v="6"/>
    <x v="1"/>
    <x v="4"/>
    <x v="0"/>
    <x v="0"/>
    <x v="0"/>
    <x v="2"/>
    <x v="1"/>
    <x v="1"/>
    <x v="6"/>
  </r>
  <r>
    <x v="5"/>
    <x v="7"/>
    <x v="0"/>
    <x v="5"/>
    <x v="1"/>
    <x v="0"/>
    <x v="0"/>
    <x v="0"/>
    <x v="0"/>
    <x v="0"/>
    <x v="7"/>
  </r>
  <r>
    <x v="3"/>
    <x v="22"/>
    <x v="1"/>
    <x v="5"/>
    <x v="0"/>
    <x v="0"/>
    <x v="0"/>
    <x v="2"/>
    <x v="1"/>
    <x v="2"/>
    <x v="16"/>
  </r>
  <r>
    <x v="4"/>
    <x v="9"/>
    <x v="1"/>
    <x v="0"/>
    <x v="1"/>
    <x v="0"/>
    <x v="1"/>
    <x v="2"/>
    <x v="1"/>
    <x v="1"/>
    <x v="6"/>
  </r>
  <r>
    <x v="4"/>
    <x v="34"/>
    <x v="1"/>
    <x v="4"/>
    <x v="1"/>
    <x v="0"/>
    <x v="1"/>
    <x v="2"/>
    <x v="1"/>
    <x v="1"/>
    <x v="1"/>
  </r>
  <r>
    <x v="2"/>
    <x v="6"/>
    <x v="3"/>
    <x v="4"/>
    <x v="1"/>
    <x v="0"/>
    <x v="0"/>
    <x v="0"/>
    <x v="2"/>
    <x v="1"/>
    <x v="9"/>
  </r>
  <r>
    <x v="4"/>
    <x v="10"/>
    <x v="0"/>
    <x v="1"/>
    <x v="1"/>
    <x v="0"/>
    <x v="2"/>
    <x v="2"/>
    <x v="1"/>
    <x v="1"/>
    <x v="6"/>
  </r>
  <r>
    <x v="2"/>
    <x v="21"/>
    <x v="0"/>
    <x v="14"/>
    <x v="0"/>
    <x v="0"/>
    <x v="0"/>
    <x v="2"/>
    <x v="0"/>
    <x v="2"/>
    <x v="15"/>
  </r>
  <r>
    <x v="5"/>
    <x v="9"/>
    <x v="2"/>
    <x v="0"/>
    <x v="1"/>
    <x v="0"/>
    <x v="0"/>
    <x v="1"/>
    <x v="1"/>
    <x v="1"/>
    <x v="9"/>
  </r>
  <r>
    <x v="5"/>
    <x v="11"/>
    <x v="1"/>
    <x v="7"/>
    <x v="1"/>
    <x v="0"/>
    <x v="1"/>
    <x v="1"/>
    <x v="1"/>
    <x v="2"/>
    <x v="10"/>
  </r>
  <r>
    <x v="2"/>
    <x v="7"/>
    <x v="1"/>
    <x v="5"/>
    <x v="0"/>
    <x v="0"/>
    <x v="0"/>
    <x v="2"/>
    <x v="1"/>
    <x v="2"/>
    <x v="4"/>
  </r>
  <r>
    <x v="5"/>
    <x v="11"/>
    <x v="0"/>
    <x v="7"/>
    <x v="1"/>
    <x v="0"/>
    <x v="0"/>
    <x v="1"/>
    <x v="1"/>
    <x v="0"/>
    <x v="10"/>
  </r>
  <r>
    <x v="0"/>
    <x v="8"/>
    <x v="2"/>
    <x v="6"/>
    <x v="0"/>
    <x v="0"/>
    <x v="2"/>
    <x v="2"/>
    <x v="0"/>
    <x v="0"/>
    <x v="8"/>
  </r>
  <r>
    <x v="0"/>
    <x v="13"/>
    <x v="2"/>
    <x v="5"/>
    <x v="0"/>
    <x v="0"/>
    <x v="0"/>
    <x v="1"/>
    <x v="0"/>
    <x v="0"/>
    <x v="4"/>
  </r>
  <r>
    <x v="3"/>
    <x v="11"/>
    <x v="0"/>
    <x v="7"/>
    <x v="0"/>
    <x v="1"/>
    <x v="1"/>
    <x v="1"/>
    <x v="0"/>
    <x v="0"/>
    <x v="10"/>
  </r>
  <r>
    <x v="2"/>
    <x v="13"/>
    <x v="1"/>
    <x v="5"/>
    <x v="0"/>
    <x v="0"/>
    <x v="1"/>
    <x v="1"/>
    <x v="2"/>
    <x v="0"/>
    <x v="4"/>
  </r>
  <r>
    <x v="2"/>
    <x v="7"/>
    <x v="0"/>
    <x v="5"/>
    <x v="0"/>
    <x v="0"/>
    <x v="1"/>
    <x v="1"/>
    <x v="2"/>
    <x v="1"/>
    <x v="9"/>
  </r>
  <r>
    <x v="4"/>
    <x v="13"/>
    <x v="1"/>
    <x v="5"/>
    <x v="1"/>
    <x v="0"/>
    <x v="0"/>
    <x v="1"/>
    <x v="1"/>
    <x v="2"/>
    <x v="4"/>
  </r>
  <r>
    <x v="5"/>
    <x v="4"/>
    <x v="3"/>
    <x v="0"/>
    <x v="1"/>
    <x v="0"/>
    <x v="1"/>
    <x v="1"/>
    <x v="1"/>
    <x v="1"/>
    <x v="6"/>
  </r>
  <r>
    <x v="3"/>
    <x v="4"/>
    <x v="3"/>
    <x v="4"/>
    <x v="1"/>
    <x v="0"/>
    <x v="1"/>
    <x v="2"/>
    <x v="1"/>
    <x v="2"/>
    <x v="0"/>
  </r>
  <r>
    <x v="5"/>
    <x v="27"/>
    <x v="3"/>
    <x v="19"/>
    <x v="1"/>
    <x v="0"/>
    <x v="1"/>
    <x v="2"/>
    <x v="0"/>
    <x v="1"/>
    <x v="12"/>
  </r>
  <r>
    <x v="4"/>
    <x v="6"/>
    <x v="3"/>
    <x v="4"/>
    <x v="1"/>
    <x v="0"/>
    <x v="2"/>
    <x v="1"/>
    <x v="1"/>
    <x v="2"/>
    <x v="0"/>
  </r>
  <r>
    <x v="3"/>
    <x v="11"/>
    <x v="2"/>
    <x v="7"/>
    <x v="0"/>
    <x v="0"/>
    <x v="1"/>
    <x v="1"/>
    <x v="1"/>
    <x v="2"/>
    <x v="10"/>
  </r>
  <r>
    <x v="5"/>
    <x v="26"/>
    <x v="1"/>
    <x v="18"/>
    <x v="1"/>
    <x v="0"/>
    <x v="1"/>
    <x v="0"/>
    <x v="0"/>
    <x v="0"/>
    <x v="1"/>
  </r>
  <r>
    <x v="2"/>
    <x v="11"/>
    <x v="1"/>
    <x v="7"/>
    <x v="0"/>
    <x v="0"/>
    <x v="1"/>
    <x v="1"/>
    <x v="1"/>
    <x v="0"/>
    <x v="10"/>
  </r>
  <r>
    <x v="3"/>
    <x v="4"/>
    <x v="1"/>
    <x v="4"/>
    <x v="1"/>
    <x v="0"/>
    <x v="0"/>
    <x v="0"/>
    <x v="0"/>
    <x v="2"/>
    <x v="9"/>
  </r>
  <r>
    <x v="2"/>
    <x v="7"/>
    <x v="0"/>
    <x v="5"/>
    <x v="0"/>
    <x v="0"/>
    <x v="2"/>
    <x v="1"/>
    <x v="1"/>
    <x v="1"/>
    <x v="6"/>
  </r>
  <r>
    <x v="5"/>
    <x v="1"/>
    <x v="0"/>
    <x v="1"/>
    <x v="1"/>
    <x v="0"/>
    <x v="0"/>
    <x v="2"/>
    <x v="1"/>
    <x v="1"/>
    <x v="5"/>
  </r>
  <r>
    <x v="5"/>
    <x v="4"/>
    <x v="0"/>
    <x v="4"/>
    <x v="1"/>
    <x v="0"/>
    <x v="0"/>
    <x v="2"/>
    <x v="1"/>
    <x v="1"/>
    <x v="6"/>
  </r>
  <r>
    <x v="4"/>
    <x v="7"/>
    <x v="3"/>
    <x v="1"/>
    <x v="1"/>
    <x v="0"/>
    <x v="0"/>
    <x v="1"/>
    <x v="1"/>
    <x v="1"/>
    <x v="1"/>
  </r>
  <r>
    <x v="5"/>
    <x v="4"/>
    <x v="0"/>
    <x v="4"/>
    <x v="1"/>
    <x v="1"/>
    <x v="0"/>
    <x v="1"/>
    <x v="1"/>
    <x v="2"/>
    <x v="0"/>
  </r>
  <r>
    <x v="5"/>
    <x v="5"/>
    <x v="3"/>
    <x v="0"/>
    <x v="1"/>
    <x v="0"/>
    <x v="0"/>
    <x v="2"/>
    <x v="1"/>
    <x v="0"/>
    <x v="4"/>
  </r>
  <r>
    <x v="2"/>
    <x v="11"/>
    <x v="0"/>
    <x v="7"/>
    <x v="0"/>
    <x v="0"/>
    <x v="2"/>
    <x v="1"/>
    <x v="0"/>
    <x v="2"/>
    <x v="10"/>
  </r>
  <r>
    <x v="0"/>
    <x v="11"/>
    <x v="1"/>
    <x v="7"/>
    <x v="1"/>
    <x v="0"/>
    <x v="1"/>
    <x v="1"/>
    <x v="1"/>
    <x v="2"/>
    <x v="10"/>
  </r>
  <r>
    <x v="4"/>
    <x v="13"/>
    <x v="0"/>
    <x v="5"/>
    <x v="1"/>
    <x v="0"/>
    <x v="1"/>
    <x v="1"/>
    <x v="0"/>
    <x v="0"/>
    <x v="4"/>
  </r>
  <r>
    <x v="0"/>
    <x v="11"/>
    <x v="3"/>
    <x v="7"/>
    <x v="1"/>
    <x v="0"/>
    <x v="2"/>
    <x v="1"/>
    <x v="2"/>
    <x v="0"/>
    <x v="10"/>
  </r>
  <r>
    <x v="3"/>
    <x v="13"/>
    <x v="1"/>
    <x v="5"/>
    <x v="0"/>
    <x v="0"/>
    <x v="0"/>
    <x v="1"/>
    <x v="0"/>
    <x v="2"/>
    <x v="4"/>
  </r>
  <r>
    <x v="3"/>
    <x v="7"/>
    <x v="2"/>
    <x v="5"/>
    <x v="1"/>
    <x v="0"/>
    <x v="2"/>
    <x v="1"/>
    <x v="1"/>
    <x v="2"/>
    <x v="4"/>
  </r>
  <r>
    <x v="3"/>
    <x v="6"/>
    <x v="3"/>
    <x v="4"/>
    <x v="0"/>
    <x v="0"/>
    <x v="0"/>
    <x v="0"/>
    <x v="1"/>
    <x v="1"/>
    <x v="9"/>
  </r>
  <r>
    <x v="2"/>
    <x v="19"/>
    <x v="0"/>
    <x v="1"/>
    <x v="0"/>
    <x v="0"/>
    <x v="1"/>
    <x v="2"/>
    <x v="1"/>
    <x v="0"/>
    <x v="4"/>
  </r>
  <r>
    <x v="3"/>
    <x v="7"/>
    <x v="1"/>
    <x v="5"/>
    <x v="1"/>
    <x v="0"/>
    <x v="0"/>
    <x v="1"/>
    <x v="1"/>
    <x v="1"/>
    <x v="6"/>
  </r>
  <r>
    <x v="4"/>
    <x v="4"/>
    <x v="1"/>
    <x v="0"/>
    <x v="1"/>
    <x v="0"/>
    <x v="2"/>
    <x v="1"/>
    <x v="1"/>
    <x v="1"/>
    <x v="6"/>
  </r>
  <r>
    <x v="0"/>
    <x v="13"/>
    <x v="3"/>
    <x v="5"/>
    <x v="0"/>
    <x v="0"/>
    <x v="2"/>
    <x v="1"/>
    <x v="1"/>
    <x v="2"/>
    <x v="4"/>
  </r>
  <r>
    <x v="2"/>
    <x v="12"/>
    <x v="0"/>
    <x v="8"/>
    <x v="0"/>
    <x v="0"/>
    <x v="1"/>
    <x v="2"/>
    <x v="0"/>
    <x v="2"/>
    <x v="11"/>
  </r>
  <r>
    <x v="0"/>
    <x v="7"/>
    <x v="3"/>
    <x v="5"/>
    <x v="0"/>
    <x v="0"/>
    <x v="2"/>
    <x v="1"/>
    <x v="1"/>
    <x v="2"/>
    <x v="4"/>
  </r>
  <r>
    <x v="2"/>
    <x v="12"/>
    <x v="2"/>
    <x v="8"/>
    <x v="0"/>
    <x v="1"/>
    <x v="2"/>
    <x v="2"/>
    <x v="2"/>
    <x v="2"/>
    <x v="11"/>
  </r>
  <r>
    <x v="4"/>
    <x v="4"/>
    <x v="0"/>
    <x v="0"/>
    <x v="1"/>
    <x v="0"/>
    <x v="1"/>
    <x v="2"/>
    <x v="0"/>
    <x v="1"/>
    <x v="6"/>
  </r>
  <r>
    <x v="5"/>
    <x v="2"/>
    <x v="0"/>
    <x v="2"/>
    <x v="1"/>
    <x v="0"/>
    <x v="0"/>
    <x v="0"/>
    <x v="1"/>
    <x v="0"/>
    <x v="2"/>
  </r>
  <r>
    <x v="4"/>
    <x v="10"/>
    <x v="2"/>
    <x v="1"/>
    <x v="1"/>
    <x v="0"/>
    <x v="1"/>
    <x v="2"/>
    <x v="1"/>
    <x v="1"/>
    <x v="6"/>
  </r>
  <r>
    <x v="4"/>
    <x v="26"/>
    <x v="3"/>
    <x v="18"/>
    <x v="1"/>
    <x v="0"/>
    <x v="0"/>
    <x v="0"/>
    <x v="0"/>
    <x v="0"/>
    <x v="1"/>
  </r>
  <r>
    <x v="4"/>
    <x v="13"/>
    <x v="3"/>
    <x v="5"/>
    <x v="1"/>
    <x v="0"/>
    <x v="1"/>
    <x v="1"/>
    <x v="2"/>
    <x v="0"/>
    <x v="4"/>
  </r>
  <r>
    <x v="2"/>
    <x v="9"/>
    <x v="2"/>
    <x v="0"/>
    <x v="0"/>
    <x v="0"/>
    <x v="0"/>
    <x v="2"/>
    <x v="0"/>
    <x v="2"/>
    <x v="0"/>
  </r>
  <r>
    <x v="3"/>
    <x v="1"/>
    <x v="3"/>
    <x v="1"/>
    <x v="1"/>
    <x v="0"/>
    <x v="1"/>
    <x v="2"/>
    <x v="0"/>
    <x v="1"/>
    <x v="12"/>
  </r>
  <r>
    <x v="0"/>
    <x v="13"/>
    <x v="3"/>
    <x v="13"/>
    <x v="1"/>
    <x v="0"/>
    <x v="1"/>
    <x v="2"/>
    <x v="1"/>
    <x v="0"/>
    <x v="10"/>
  </r>
  <r>
    <x v="2"/>
    <x v="13"/>
    <x v="3"/>
    <x v="5"/>
    <x v="0"/>
    <x v="0"/>
    <x v="1"/>
    <x v="1"/>
    <x v="2"/>
    <x v="2"/>
    <x v="4"/>
  </r>
  <r>
    <x v="5"/>
    <x v="1"/>
    <x v="2"/>
    <x v="1"/>
    <x v="0"/>
    <x v="0"/>
    <x v="0"/>
    <x v="2"/>
    <x v="0"/>
    <x v="1"/>
    <x v="1"/>
  </r>
  <r>
    <x v="4"/>
    <x v="0"/>
    <x v="3"/>
    <x v="5"/>
    <x v="1"/>
    <x v="0"/>
    <x v="2"/>
    <x v="1"/>
    <x v="2"/>
    <x v="1"/>
    <x v="6"/>
  </r>
  <r>
    <x v="4"/>
    <x v="6"/>
    <x v="2"/>
    <x v="4"/>
    <x v="1"/>
    <x v="0"/>
    <x v="0"/>
    <x v="1"/>
    <x v="2"/>
    <x v="2"/>
    <x v="0"/>
  </r>
  <r>
    <x v="0"/>
    <x v="11"/>
    <x v="3"/>
    <x v="7"/>
    <x v="1"/>
    <x v="0"/>
    <x v="2"/>
    <x v="1"/>
    <x v="1"/>
    <x v="2"/>
    <x v="10"/>
  </r>
  <r>
    <x v="5"/>
    <x v="1"/>
    <x v="2"/>
    <x v="5"/>
    <x v="1"/>
    <x v="0"/>
    <x v="1"/>
    <x v="2"/>
    <x v="1"/>
    <x v="1"/>
    <x v="6"/>
  </r>
  <r>
    <x v="5"/>
    <x v="0"/>
    <x v="0"/>
    <x v="5"/>
    <x v="1"/>
    <x v="0"/>
    <x v="0"/>
    <x v="1"/>
    <x v="0"/>
    <x v="1"/>
    <x v="6"/>
  </r>
  <r>
    <x v="3"/>
    <x v="7"/>
    <x v="3"/>
    <x v="5"/>
    <x v="1"/>
    <x v="0"/>
    <x v="2"/>
    <x v="1"/>
    <x v="1"/>
    <x v="2"/>
    <x v="4"/>
  </r>
  <r>
    <x v="3"/>
    <x v="11"/>
    <x v="3"/>
    <x v="7"/>
    <x v="1"/>
    <x v="0"/>
    <x v="1"/>
    <x v="1"/>
    <x v="1"/>
    <x v="2"/>
    <x v="10"/>
  </r>
  <r>
    <x v="5"/>
    <x v="4"/>
    <x v="1"/>
    <x v="0"/>
    <x v="1"/>
    <x v="0"/>
    <x v="0"/>
    <x v="1"/>
    <x v="1"/>
    <x v="1"/>
    <x v="6"/>
  </r>
  <r>
    <x v="5"/>
    <x v="34"/>
    <x v="0"/>
    <x v="4"/>
    <x v="1"/>
    <x v="0"/>
    <x v="1"/>
    <x v="2"/>
    <x v="1"/>
    <x v="1"/>
    <x v="1"/>
  </r>
  <r>
    <x v="4"/>
    <x v="1"/>
    <x v="3"/>
    <x v="1"/>
    <x v="1"/>
    <x v="0"/>
    <x v="2"/>
    <x v="2"/>
    <x v="2"/>
    <x v="1"/>
    <x v="1"/>
  </r>
  <r>
    <x v="4"/>
    <x v="10"/>
    <x v="3"/>
    <x v="1"/>
    <x v="1"/>
    <x v="0"/>
    <x v="2"/>
    <x v="2"/>
    <x v="0"/>
    <x v="1"/>
    <x v="6"/>
  </r>
  <r>
    <x v="4"/>
    <x v="4"/>
    <x v="3"/>
    <x v="4"/>
    <x v="1"/>
    <x v="0"/>
    <x v="0"/>
    <x v="0"/>
    <x v="0"/>
    <x v="2"/>
    <x v="9"/>
  </r>
  <r>
    <x v="5"/>
    <x v="16"/>
    <x v="3"/>
    <x v="11"/>
    <x v="1"/>
    <x v="0"/>
    <x v="1"/>
    <x v="2"/>
    <x v="2"/>
    <x v="0"/>
    <x v="14"/>
  </r>
  <r>
    <x v="4"/>
    <x v="9"/>
    <x v="1"/>
    <x v="0"/>
    <x v="1"/>
    <x v="1"/>
    <x v="1"/>
    <x v="2"/>
    <x v="1"/>
    <x v="2"/>
    <x v="0"/>
  </r>
  <r>
    <x v="5"/>
    <x v="16"/>
    <x v="0"/>
    <x v="11"/>
    <x v="1"/>
    <x v="0"/>
    <x v="0"/>
    <x v="2"/>
    <x v="1"/>
    <x v="0"/>
    <x v="14"/>
  </r>
  <r>
    <x v="5"/>
    <x v="9"/>
    <x v="1"/>
    <x v="0"/>
    <x v="1"/>
    <x v="0"/>
    <x v="0"/>
    <x v="2"/>
    <x v="1"/>
    <x v="1"/>
    <x v="6"/>
  </r>
  <r>
    <x v="4"/>
    <x v="1"/>
    <x v="3"/>
    <x v="1"/>
    <x v="1"/>
    <x v="0"/>
    <x v="2"/>
    <x v="2"/>
    <x v="1"/>
    <x v="1"/>
    <x v="12"/>
  </r>
  <r>
    <x v="5"/>
    <x v="6"/>
    <x v="3"/>
    <x v="4"/>
    <x v="1"/>
    <x v="0"/>
    <x v="0"/>
    <x v="1"/>
    <x v="1"/>
    <x v="0"/>
    <x v="10"/>
  </r>
  <r>
    <x v="4"/>
    <x v="7"/>
    <x v="3"/>
    <x v="5"/>
    <x v="1"/>
    <x v="0"/>
    <x v="1"/>
    <x v="2"/>
    <x v="1"/>
    <x v="2"/>
    <x v="4"/>
  </r>
  <r>
    <x v="4"/>
    <x v="6"/>
    <x v="3"/>
    <x v="4"/>
    <x v="1"/>
    <x v="0"/>
    <x v="0"/>
    <x v="1"/>
    <x v="1"/>
    <x v="2"/>
    <x v="0"/>
  </r>
  <r>
    <x v="5"/>
    <x v="13"/>
    <x v="3"/>
    <x v="5"/>
    <x v="1"/>
    <x v="0"/>
    <x v="0"/>
    <x v="1"/>
    <x v="1"/>
    <x v="0"/>
    <x v="4"/>
  </r>
  <r>
    <x v="4"/>
    <x v="14"/>
    <x v="3"/>
    <x v="9"/>
    <x v="1"/>
    <x v="0"/>
    <x v="0"/>
    <x v="2"/>
    <x v="0"/>
    <x v="2"/>
    <x v="6"/>
  </r>
  <r>
    <x v="5"/>
    <x v="4"/>
    <x v="3"/>
    <x v="4"/>
    <x v="1"/>
    <x v="0"/>
    <x v="0"/>
    <x v="2"/>
    <x v="1"/>
    <x v="1"/>
    <x v="1"/>
  </r>
  <r>
    <x v="0"/>
    <x v="13"/>
    <x v="1"/>
    <x v="5"/>
    <x v="0"/>
    <x v="0"/>
    <x v="0"/>
    <x v="0"/>
    <x v="0"/>
    <x v="0"/>
    <x v="4"/>
  </r>
  <r>
    <x v="0"/>
    <x v="6"/>
    <x v="1"/>
    <x v="4"/>
    <x v="0"/>
    <x v="0"/>
    <x v="0"/>
    <x v="0"/>
    <x v="2"/>
    <x v="1"/>
    <x v="9"/>
  </r>
  <r>
    <x v="3"/>
    <x v="1"/>
    <x v="0"/>
    <x v="1"/>
    <x v="1"/>
    <x v="0"/>
    <x v="2"/>
    <x v="0"/>
    <x v="2"/>
    <x v="1"/>
    <x v="9"/>
  </r>
  <r>
    <x v="0"/>
    <x v="27"/>
    <x v="1"/>
    <x v="19"/>
    <x v="0"/>
    <x v="0"/>
    <x v="1"/>
    <x v="2"/>
    <x v="0"/>
    <x v="1"/>
    <x v="12"/>
  </r>
  <r>
    <x v="0"/>
    <x v="11"/>
    <x v="0"/>
    <x v="7"/>
    <x v="0"/>
    <x v="0"/>
    <x v="1"/>
    <x v="2"/>
    <x v="0"/>
    <x v="0"/>
    <x v="10"/>
  </r>
  <r>
    <x v="3"/>
    <x v="13"/>
    <x v="0"/>
    <x v="13"/>
    <x v="0"/>
    <x v="0"/>
    <x v="1"/>
    <x v="2"/>
    <x v="0"/>
    <x v="0"/>
    <x v="10"/>
  </r>
  <r>
    <x v="4"/>
    <x v="6"/>
    <x v="1"/>
    <x v="4"/>
    <x v="1"/>
    <x v="0"/>
    <x v="1"/>
    <x v="0"/>
    <x v="2"/>
    <x v="1"/>
    <x v="9"/>
  </r>
  <r>
    <x v="4"/>
    <x v="9"/>
    <x v="0"/>
    <x v="0"/>
    <x v="1"/>
    <x v="0"/>
    <x v="1"/>
    <x v="0"/>
    <x v="0"/>
    <x v="1"/>
    <x v="1"/>
  </r>
  <r>
    <x v="3"/>
    <x v="15"/>
    <x v="3"/>
    <x v="10"/>
    <x v="0"/>
    <x v="0"/>
    <x v="2"/>
    <x v="0"/>
    <x v="1"/>
    <x v="0"/>
    <x v="23"/>
  </r>
  <r>
    <x v="3"/>
    <x v="1"/>
    <x v="0"/>
    <x v="1"/>
    <x v="0"/>
    <x v="0"/>
    <x v="2"/>
    <x v="2"/>
    <x v="2"/>
    <x v="1"/>
    <x v="12"/>
  </r>
  <r>
    <x v="3"/>
    <x v="1"/>
    <x v="0"/>
    <x v="1"/>
    <x v="0"/>
    <x v="0"/>
    <x v="0"/>
    <x v="1"/>
    <x v="0"/>
    <x v="1"/>
    <x v="1"/>
  </r>
  <r>
    <x v="3"/>
    <x v="26"/>
    <x v="3"/>
    <x v="18"/>
    <x v="1"/>
    <x v="0"/>
    <x v="2"/>
    <x v="0"/>
    <x v="0"/>
    <x v="0"/>
    <x v="1"/>
  </r>
  <r>
    <x v="3"/>
    <x v="10"/>
    <x v="2"/>
    <x v="4"/>
    <x v="1"/>
    <x v="0"/>
    <x v="1"/>
    <x v="1"/>
    <x v="0"/>
    <x v="2"/>
    <x v="0"/>
  </r>
  <r>
    <x v="2"/>
    <x v="7"/>
    <x v="2"/>
    <x v="5"/>
    <x v="0"/>
    <x v="0"/>
    <x v="2"/>
    <x v="2"/>
    <x v="2"/>
    <x v="1"/>
    <x v="1"/>
  </r>
  <r>
    <x v="2"/>
    <x v="10"/>
    <x v="2"/>
    <x v="4"/>
    <x v="0"/>
    <x v="0"/>
    <x v="1"/>
    <x v="1"/>
    <x v="0"/>
    <x v="2"/>
    <x v="0"/>
  </r>
  <r>
    <x v="4"/>
    <x v="7"/>
    <x v="2"/>
    <x v="5"/>
    <x v="1"/>
    <x v="0"/>
    <x v="1"/>
    <x v="1"/>
    <x v="2"/>
    <x v="1"/>
    <x v="6"/>
  </r>
  <r>
    <x v="0"/>
    <x v="1"/>
    <x v="0"/>
    <x v="1"/>
    <x v="0"/>
    <x v="0"/>
    <x v="0"/>
    <x v="2"/>
    <x v="2"/>
    <x v="1"/>
    <x v="5"/>
  </r>
  <r>
    <x v="0"/>
    <x v="10"/>
    <x v="0"/>
    <x v="1"/>
    <x v="0"/>
    <x v="0"/>
    <x v="0"/>
    <x v="2"/>
    <x v="0"/>
    <x v="1"/>
    <x v="6"/>
  </r>
  <r>
    <x v="0"/>
    <x v="1"/>
    <x v="0"/>
    <x v="1"/>
    <x v="0"/>
    <x v="0"/>
    <x v="0"/>
    <x v="2"/>
    <x v="0"/>
    <x v="1"/>
    <x v="5"/>
  </r>
  <r>
    <x v="3"/>
    <x v="9"/>
    <x v="0"/>
    <x v="0"/>
    <x v="1"/>
    <x v="0"/>
    <x v="2"/>
    <x v="2"/>
    <x v="0"/>
    <x v="1"/>
    <x v="6"/>
  </r>
  <r>
    <x v="2"/>
    <x v="7"/>
    <x v="1"/>
    <x v="5"/>
    <x v="0"/>
    <x v="0"/>
    <x v="2"/>
    <x v="1"/>
    <x v="1"/>
    <x v="2"/>
    <x v="4"/>
  </r>
  <r>
    <x v="2"/>
    <x v="1"/>
    <x v="2"/>
    <x v="4"/>
    <x v="1"/>
    <x v="0"/>
    <x v="1"/>
    <x v="2"/>
    <x v="2"/>
    <x v="1"/>
    <x v="1"/>
  </r>
  <r>
    <x v="3"/>
    <x v="1"/>
    <x v="1"/>
    <x v="5"/>
    <x v="1"/>
    <x v="0"/>
    <x v="2"/>
    <x v="2"/>
    <x v="1"/>
    <x v="1"/>
    <x v="6"/>
  </r>
  <r>
    <x v="5"/>
    <x v="6"/>
    <x v="1"/>
    <x v="4"/>
    <x v="1"/>
    <x v="0"/>
    <x v="0"/>
    <x v="0"/>
    <x v="2"/>
    <x v="1"/>
    <x v="9"/>
  </r>
  <r>
    <x v="5"/>
    <x v="4"/>
    <x v="0"/>
    <x v="4"/>
    <x v="1"/>
    <x v="0"/>
    <x v="2"/>
    <x v="1"/>
    <x v="0"/>
    <x v="0"/>
    <x v="4"/>
  </r>
  <r>
    <x v="0"/>
    <x v="13"/>
    <x v="0"/>
    <x v="5"/>
    <x v="0"/>
    <x v="1"/>
    <x v="0"/>
    <x v="1"/>
    <x v="1"/>
    <x v="2"/>
    <x v="4"/>
  </r>
  <r>
    <x v="3"/>
    <x v="11"/>
    <x v="0"/>
    <x v="7"/>
    <x v="1"/>
    <x v="0"/>
    <x v="0"/>
    <x v="1"/>
    <x v="0"/>
    <x v="2"/>
    <x v="10"/>
  </r>
  <r>
    <x v="0"/>
    <x v="6"/>
    <x v="3"/>
    <x v="4"/>
    <x v="1"/>
    <x v="0"/>
    <x v="1"/>
    <x v="1"/>
    <x v="0"/>
    <x v="2"/>
    <x v="0"/>
  </r>
  <r>
    <x v="4"/>
    <x v="9"/>
    <x v="0"/>
    <x v="0"/>
    <x v="1"/>
    <x v="0"/>
    <x v="2"/>
    <x v="1"/>
    <x v="0"/>
    <x v="2"/>
    <x v="4"/>
  </r>
  <r>
    <x v="2"/>
    <x v="4"/>
    <x v="1"/>
    <x v="4"/>
    <x v="1"/>
    <x v="0"/>
    <x v="2"/>
    <x v="1"/>
    <x v="1"/>
    <x v="2"/>
    <x v="0"/>
  </r>
  <r>
    <x v="2"/>
    <x v="6"/>
    <x v="1"/>
    <x v="4"/>
    <x v="1"/>
    <x v="0"/>
    <x v="2"/>
    <x v="1"/>
    <x v="1"/>
    <x v="2"/>
    <x v="0"/>
  </r>
  <r>
    <x v="3"/>
    <x v="11"/>
    <x v="0"/>
    <x v="7"/>
    <x v="0"/>
    <x v="1"/>
    <x v="0"/>
    <x v="1"/>
    <x v="1"/>
    <x v="2"/>
    <x v="10"/>
  </r>
  <r>
    <x v="3"/>
    <x v="11"/>
    <x v="0"/>
    <x v="7"/>
    <x v="1"/>
    <x v="0"/>
    <x v="0"/>
    <x v="2"/>
    <x v="1"/>
    <x v="0"/>
    <x v="10"/>
  </r>
  <r>
    <x v="5"/>
    <x v="11"/>
    <x v="1"/>
    <x v="7"/>
    <x v="1"/>
    <x v="0"/>
    <x v="0"/>
    <x v="1"/>
    <x v="2"/>
    <x v="0"/>
    <x v="10"/>
  </r>
  <r>
    <x v="4"/>
    <x v="1"/>
    <x v="1"/>
    <x v="1"/>
    <x v="1"/>
    <x v="0"/>
    <x v="2"/>
    <x v="2"/>
    <x v="1"/>
    <x v="1"/>
    <x v="5"/>
  </r>
  <r>
    <x v="5"/>
    <x v="1"/>
    <x v="0"/>
    <x v="1"/>
    <x v="1"/>
    <x v="0"/>
    <x v="2"/>
    <x v="2"/>
    <x v="2"/>
    <x v="1"/>
    <x v="1"/>
  </r>
  <r>
    <x v="5"/>
    <x v="1"/>
    <x v="0"/>
    <x v="1"/>
    <x v="1"/>
    <x v="0"/>
    <x v="2"/>
    <x v="2"/>
    <x v="0"/>
    <x v="1"/>
    <x v="12"/>
  </r>
  <r>
    <x v="5"/>
    <x v="11"/>
    <x v="1"/>
    <x v="7"/>
    <x v="1"/>
    <x v="0"/>
    <x v="1"/>
    <x v="1"/>
    <x v="1"/>
    <x v="2"/>
    <x v="10"/>
  </r>
  <r>
    <x v="4"/>
    <x v="1"/>
    <x v="0"/>
    <x v="1"/>
    <x v="1"/>
    <x v="0"/>
    <x v="0"/>
    <x v="2"/>
    <x v="0"/>
    <x v="1"/>
    <x v="1"/>
  </r>
  <r>
    <x v="5"/>
    <x v="16"/>
    <x v="0"/>
    <x v="11"/>
    <x v="1"/>
    <x v="0"/>
    <x v="2"/>
    <x v="2"/>
    <x v="1"/>
    <x v="0"/>
    <x v="14"/>
  </r>
  <r>
    <x v="4"/>
    <x v="9"/>
    <x v="2"/>
    <x v="0"/>
    <x v="1"/>
    <x v="0"/>
    <x v="1"/>
    <x v="2"/>
    <x v="1"/>
    <x v="2"/>
    <x v="0"/>
  </r>
  <r>
    <x v="4"/>
    <x v="11"/>
    <x v="1"/>
    <x v="7"/>
    <x v="1"/>
    <x v="0"/>
    <x v="0"/>
    <x v="2"/>
    <x v="1"/>
    <x v="0"/>
    <x v="10"/>
  </r>
  <r>
    <x v="4"/>
    <x v="1"/>
    <x v="3"/>
    <x v="1"/>
    <x v="1"/>
    <x v="0"/>
    <x v="1"/>
    <x v="2"/>
    <x v="0"/>
    <x v="1"/>
    <x v="1"/>
  </r>
  <r>
    <x v="5"/>
    <x v="7"/>
    <x v="0"/>
    <x v="5"/>
    <x v="1"/>
    <x v="0"/>
    <x v="0"/>
    <x v="1"/>
    <x v="1"/>
    <x v="1"/>
    <x v="9"/>
  </r>
  <r>
    <x v="4"/>
    <x v="9"/>
    <x v="1"/>
    <x v="0"/>
    <x v="1"/>
    <x v="0"/>
    <x v="0"/>
    <x v="2"/>
    <x v="1"/>
    <x v="1"/>
    <x v="6"/>
  </r>
  <r>
    <x v="4"/>
    <x v="31"/>
    <x v="3"/>
    <x v="23"/>
    <x v="1"/>
    <x v="0"/>
    <x v="1"/>
    <x v="2"/>
    <x v="0"/>
    <x v="1"/>
    <x v="20"/>
  </r>
  <r>
    <x v="5"/>
    <x v="9"/>
    <x v="2"/>
    <x v="0"/>
    <x v="1"/>
    <x v="0"/>
    <x v="1"/>
    <x v="2"/>
    <x v="1"/>
    <x v="2"/>
    <x v="0"/>
  </r>
  <r>
    <x v="5"/>
    <x v="32"/>
    <x v="3"/>
    <x v="4"/>
    <x v="1"/>
    <x v="0"/>
    <x v="1"/>
    <x v="2"/>
    <x v="0"/>
    <x v="0"/>
    <x v="4"/>
  </r>
  <r>
    <x v="2"/>
    <x v="9"/>
    <x v="3"/>
    <x v="0"/>
    <x v="1"/>
    <x v="0"/>
    <x v="2"/>
    <x v="1"/>
    <x v="1"/>
    <x v="2"/>
    <x v="4"/>
  </r>
  <r>
    <x v="3"/>
    <x v="9"/>
    <x v="3"/>
    <x v="0"/>
    <x v="1"/>
    <x v="0"/>
    <x v="1"/>
    <x v="2"/>
    <x v="1"/>
    <x v="2"/>
    <x v="0"/>
  </r>
  <r>
    <x v="5"/>
    <x v="7"/>
    <x v="1"/>
    <x v="5"/>
    <x v="1"/>
    <x v="0"/>
    <x v="1"/>
    <x v="2"/>
    <x v="1"/>
    <x v="2"/>
    <x v="10"/>
  </r>
  <r>
    <x v="4"/>
    <x v="1"/>
    <x v="3"/>
    <x v="1"/>
    <x v="1"/>
    <x v="0"/>
    <x v="1"/>
    <x v="2"/>
    <x v="1"/>
    <x v="1"/>
    <x v="5"/>
  </r>
  <r>
    <x v="5"/>
    <x v="6"/>
    <x v="3"/>
    <x v="4"/>
    <x v="1"/>
    <x v="0"/>
    <x v="1"/>
    <x v="1"/>
    <x v="2"/>
    <x v="2"/>
    <x v="0"/>
  </r>
  <r>
    <x v="4"/>
    <x v="1"/>
    <x v="3"/>
    <x v="1"/>
    <x v="1"/>
    <x v="0"/>
    <x v="1"/>
    <x v="2"/>
    <x v="1"/>
    <x v="1"/>
    <x v="5"/>
  </r>
  <r>
    <x v="4"/>
    <x v="9"/>
    <x v="3"/>
    <x v="4"/>
    <x v="1"/>
    <x v="0"/>
    <x v="1"/>
    <x v="1"/>
    <x v="1"/>
    <x v="2"/>
    <x v="0"/>
  </r>
  <r>
    <x v="4"/>
    <x v="9"/>
    <x v="3"/>
    <x v="0"/>
    <x v="1"/>
    <x v="0"/>
    <x v="2"/>
    <x v="1"/>
    <x v="1"/>
    <x v="2"/>
    <x v="4"/>
  </r>
  <r>
    <x v="4"/>
    <x v="1"/>
    <x v="3"/>
    <x v="1"/>
    <x v="1"/>
    <x v="0"/>
    <x v="0"/>
    <x v="2"/>
    <x v="2"/>
    <x v="1"/>
    <x v="1"/>
  </r>
  <r>
    <x v="5"/>
    <x v="4"/>
    <x v="0"/>
    <x v="4"/>
    <x v="1"/>
    <x v="0"/>
    <x v="0"/>
    <x v="2"/>
    <x v="0"/>
    <x v="2"/>
    <x v="0"/>
  </r>
  <r>
    <x v="4"/>
    <x v="7"/>
    <x v="3"/>
    <x v="5"/>
    <x v="1"/>
    <x v="0"/>
    <x v="2"/>
    <x v="2"/>
    <x v="1"/>
    <x v="2"/>
    <x v="4"/>
  </r>
  <r>
    <x v="3"/>
    <x v="6"/>
    <x v="3"/>
    <x v="4"/>
    <x v="1"/>
    <x v="1"/>
    <x v="0"/>
    <x v="1"/>
    <x v="1"/>
    <x v="2"/>
    <x v="0"/>
  </r>
  <r>
    <x v="5"/>
    <x v="7"/>
    <x v="3"/>
    <x v="5"/>
    <x v="1"/>
    <x v="0"/>
    <x v="0"/>
    <x v="2"/>
    <x v="2"/>
    <x v="2"/>
    <x v="4"/>
  </r>
  <r>
    <x v="0"/>
    <x v="1"/>
    <x v="2"/>
    <x v="1"/>
    <x v="0"/>
    <x v="1"/>
    <x v="2"/>
    <x v="0"/>
    <x v="2"/>
    <x v="1"/>
    <x v="9"/>
  </r>
  <r>
    <x v="0"/>
    <x v="6"/>
    <x v="0"/>
    <x v="4"/>
    <x v="1"/>
    <x v="0"/>
    <x v="1"/>
    <x v="0"/>
    <x v="0"/>
    <x v="1"/>
    <x v="5"/>
  </r>
  <r>
    <x v="0"/>
    <x v="1"/>
    <x v="2"/>
    <x v="1"/>
    <x v="0"/>
    <x v="1"/>
    <x v="1"/>
    <x v="2"/>
    <x v="2"/>
    <x v="0"/>
    <x v="0"/>
  </r>
  <r>
    <x v="3"/>
    <x v="1"/>
    <x v="2"/>
    <x v="1"/>
    <x v="0"/>
    <x v="0"/>
    <x v="1"/>
    <x v="2"/>
    <x v="0"/>
    <x v="1"/>
    <x v="12"/>
  </r>
  <r>
    <x v="3"/>
    <x v="10"/>
    <x v="2"/>
    <x v="1"/>
    <x v="0"/>
    <x v="0"/>
    <x v="2"/>
    <x v="2"/>
    <x v="0"/>
    <x v="1"/>
    <x v="6"/>
  </r>
  <r>
    <x v="0"/>
    <x v="4"/>
    <x v="2"/>
    <x v="4"/>
    <x v="0"/>
    <x v="0"/>
    <x v="2"/>
    <x v="2"/>
    <x v="1"/>
    <x v="1"/>
    <x v="1"/>
  </r>
  <r>
    <x v="0"/>
    <x v="1"/>
    <x v="2"/>
    <x v="1"/>
    <x v="1"/>
    <x v="0"/>
    <x v="1"/>
    <x v="2"/>
    <x v="0"/>
    <x v="0"/>
    <x v="0"/>
  </r>
  <r>
    <x v="3"/>
    <x v="6"/>
    <x v="0"/>
    <x v="4"/>
    <x v="0"/>
    <x v="0"/>
    <x v="1"/>
    <x v="2"/>
    <x v="0"/>
    <x v="1"/>
    <x v="6"/>
  </r>
  <r>
    <x v="0"/>
    <x v="10"/>
    <x v="1"/>
    <x v="13"/>
    <x v="0"/>
    <x v="0"/>
    <x v="0"/>
    <x v="0"/>
    <x v="1"/>
    <x v="2"/>
    <x v="9"/>
  </r>
  <r>
    <x v="3"/>
    <x v="10"/>
    <x v="0"/>
    <x v="13"/>
    <x v="0"/>
    <x v="1"/>
    <x v="1"/>
    <x v="0"/>
    <x v="1"/>
    <x v="2"/>
    <x v="9"/>
  </r>
  <r>
    <x v="0"/>
    <x v="4"/>
    <x v="2"/>
    <x v="4"/>
    <x v="0"/>
    <x v="0"/>
    <x v="0"/>
    <x v="1"/>
    <x v="2"/>
    <x v="2"/>
    <x v="10"/>
  </r>
  <r>
    <x v="2"/>
    <x v="10"/>
    <x v="1"/>
    <x v="13"/>
    <x v="0"/>
    <x v="0"/>
    <x v="2"/>
    <x v="0"/>
    <x v="1"/>
    <x v="2"/>
    <x v="9"/>
  </r>
  <r>
    <x v="0"/>
    <x v="13"/>
    <x v="0"/>
    <x v="5"/>
    <x v="0"/>
    <x v="0"/>
    <x v="2"/>
    <x v="1"/>
    <x v="1"/>
    <x v="2"/>
    <x v="4"/>
  </r>
  <r>
    <x v="4"/>
    <x v="4"/>
    <x v="2"/>
    <x v="4"/>
    <x v="1"/>
    <x v="0"/>
    <x v="2"/>
    <x v="1"/>
    <x v="2"/>
    <x v="0"/>
    <x v="10"/>
  </r>
  <r>
    <x v="0"/>
    <x v="1"/>
    <x v="0"/>
    <x v="5"/>
    <x v="1"/>
    <x v="0"/>
    <x v="2"/>
    <x v="2"/>
    <x v="0"/>
    <x v="1"/>
    <x v="6"/>
  </r>
  <r>
    <x v="0"/>
    <x v="11"/>
    <x v="0"/>
    <x v="7"/>
    <x v="1"/>
    <x v="0"/>
    <x v="2"/>
    <x v="1"/>
    <x v="0"/>
    <x v="2"/>
    <x v="10"/>
  </r>
  <r>
    <x v="4"/>
    <x v="17"/>
    <x v="1"/>
    <x v="12"/>
    <x v="1"/>
    <x v="0"/>
    <x v="2"/>
    <x v="1"/>
    <x v="2"/>
    <x v="0"/>
    <x v="2"/>
  </r>
  <r>
    <x v="3"/>
    <x v="1"/>
    <x v="1"/>
    <x v="0"/>
    <x v="1"/>
    <x v="0"/>
    <x v="0"/>
    <x v="0"/>
    <x v="0"/>
    <x v="2"/>
    <x v="9"/>
  </r>
  <r>
    <x v="0"/>
    <x v="5"/>
    <x v="2"/>
    <x v="0"/>
    <x v="0"/>
    <x v="0"/>
    <x v="0"/>
    <x v="2"/>
    <x v="1"/>
    <x v="0"/>
    <x v="4"/>
  </r>
  <r>
    <x v="0"/>
    <x v="7"/>
    <x v="2"/>
    <x v="5"/>
    <x v="0"/>
    <x v="1"/>
    <x v="1"/>
    <x v="2"/>
    <x v="2"/>
    <x v="2"/>
    <x v="4"/>
  </r>
  <r>
    <x v="0"/>
    <x v="6"/>
    <x v="0"/>
    <x v="4"/>
    <x v="0"/>
    <x v="1"/>
    <x v="1"/>
    <x v="1"/>
    <x v="1"/>
    <x v="2"/>
    <x v="0"/>
  </r>
  <r>
    <x v="4"/>
    <x v="18"/>
    <x v="1"/>
    <x v="1"/>
    <x v="1"/>
    <x v="0"/>
    <x v="2"/>
    <x v="1"/>
    <x v="2"/>
    <x v="1"/>
    <x v="9"/>
  </r>
  <r>
    <x v="4"/>
    <x v="15"/>
    <x v="0"/>
    <x v="10"/>
    <x v="1"/>
    <x v="1"/>
    <x v="1"/>
    <x v="0"/>
    <x v="1"/>
    <x v="0"/>
    <x v="14"/>
  </r>
  <r>
    <x v="4"/>
    <x v="13"/>
    <x v="2"/>
    <x v="5"/>
    <x v="1"/>
    <x v="1"/>
    <x v="0"/>
    <x v="0"/>
    <x v="0"/>
    <x v="0"/>
    <x v="4"/>
  </r>
  <r>
    <x v="3"/>
    <x v="0"/>
    <x v="0"/>
    <x v="5"/>
    <x v="1"/>
    <x v="0"/>
    <x v="0"/>
    <x v="1"/>
    <x v="2"/>
    <x v="1"/>
    <x v="6"/>
  </r>
  <r>
    <x v="2"/>
    <x v="12"/>
    <x v="2"/>
    <x v="8"/>
    <x v="0"/>
    <x v="0"/>
    <x v="1"/>
    <x v="2"/>
    <x v="0"/>
    <x v="2"/>
    <x v="11"/>
  </r>
  <r>
    <x v="3"/>
    <x v="12"/>
    <x v="2"/>
    <x v="8"/>
    <x v="0"/>
    <x v="0"/>
    <x v="0"/>
    <x v="2"/>
    <x v="0"/>
    <x v="2"/>
    <x v="11"/>
  </r>
  <r>
    <x v="2"/>
    <x v="7"/>
    <x v="1"/>
    <x v="5"/>
    <x v="1"/>
    <x v="0"/>
    <x v="2"/>
    <x v="1"/>
    <x v="2"/>
    <x v="2"/>
    <x v="4"/>
  </r>
  <r>
    <x v="4"/>
    <x v="4"/>
    <x v="2"/>
    <x v="4"/>
    <x v="1"/>
    <x v="0"/>
    <x v="2"/>
    <x v="1"/>
    <x v="0"/>
    <x v="2"/>
    <x v="10"/>
  </r>
  <r>
    <x v="3"/>
    <x v="7"/>
    <x v="0"/>
    <x v="5"/>
    <x v="0"/>
    <x v="0"/>
    <x v="1"/>
    <x v="2"/>
    <x v="1"/>
    <x v="2"/>
    <x v="4"/>
  </r>
  <r>
    <x v="4"/>
    <x v="17"/>
    <x v="1"/>
    <x v="12"/>
    <x v="1"/>
    <x v="0"/>
    <x v="0"/>
    <x v="1"/>
    <x v="2"/>
    <x v="0"/>
    <x v="2"/>
  </r>
  <r>
    <x v="3"/>
    <x v="23"/>
    <x v="0"/>
    <x v="15"/>
    <x v="0"/>
    <x v="1"/>
    <x v="0"/>
    <x v="1"/>
    <x v="0"/>
    <x v="2"/>
    <x v="17"/>
  </r>
  <r>
    <x v="5"/>
    <x v="13"/>
    <x v="2"/>
    <x v="13"/>
    <x v="1"/>
    <x v="0"/>
    <x v="1"/>
    <x v="2"/>
    <x v="0"/>
    <x v="0"/>
    <x v="10"/>
  </r>
  <r>
    <x v="2"/>
    <x v="16"/>
    <x v="2"/>
    <x v="11"/>
    <x v="0"/>
    <x v="1"/>
    <x v="0"/>
    <x v="2"/>
    <x v="0"/>
    <x v="0"/>
    <x v="14"/>
  </r>
  <r>
    <x v="0"/>
    <x v="19"/>
    <x v="3"/>
    <x v="1"/>
    <x v="0"/>
    <x v="0"/>
    <x v="0"/>
    <x v="2"/>
    <x v="0"/>
    <x v="0"/>
    <x v="4"/>
  </r>
  <r>
    <x v="4"/>
    <x v="3"/>
    <x v="1"/>
    <x v="3"/>
    <x v="1"/>
    <x v="0"/>
    <x v="0"/>
    <x v="1"/>
    <x v="2"/>
    <x v="1"/>
    <x v="3"/>
  </r>
  <r>
    <x v="5"/>
    <x v="7"/>
    <x v="3"/>
    <x v="1"/>
    <x v="1"/>
    <x v="0"/>
    <x v="1"/>
    <x v="0"/>
    <x v="0"/>
    <x v="1"/>
    <x v="1"/>
  </r>
  <r>
    <x v="3"/>
    <x v="6"/>
    <x v="3"/>
    <x v="13"/>
    <x v="1"/>
    <x v="0"/>
    <x v="0"/>
    <x v="0"/>
    <x v="1"/>
    <x v="1"/>
    <x v="1"/>
  </r>
  <r>
    <x v="3"/>
    <x v="1"/>
    <x v="0"/>
    <x v="1"/>
    <x v="1"/>
    <x v="1"/>
    <x v="2"/>
    <x v="2"/>
    <x v="1"/>
    <x v="1"/>
    <x v="12"/>
  </r>
  <r>
    <x v="3"/>
    <x v="19"/>
    <x v="0"/>
    <x v="1"/>
    <x v="1"/>
    <x v="0"/>
    <x v="0"/>
    <x v="2"/>
    <x v="1"/>
    <x v="0"/>
    <x v="4"/>
  </r>
  <r>
    <x v="3"/>
    <x v="12"/>
    <x v="2"/>
    <x v="8"/>
    <x v="1"/>
    <x v="0"/>
    <x v="0"/>
    <x v="2"/>
    <x v="0"/>
    <x v="2"/>
    <x v="11"/>
  </r>
  <r>
    <x v="5"/>
    <x v="11"/>
    <x v="1"/>
    <x v="7"/>
    <x v="1"/>
    <x v="0"/>
    <x v="1"/>
    <x v="1"/>
    <x v="2"/>
    <x v="2"/>
    <x v="10"/>
  </r>
  <r>
    <x v="3"/>
    <x v="4"/>
    <x v="3"/>
    <x v="4"/>
    <x v="1"/>
    <x v="0"/>
    <x v="0"/>
    <x v="0"/>
    <x v="0"/>
    <x v="2"/>
    <x v="9"/>
  </r>
  <r>
    <x v="4"/>
    <x v="31"/>
    <x v="1"/>
    <x v="23"/>
    <x v="1"/>
    <x v="0"/>
    <x v="2"/>
    <x v="2"/>
    <x v="1"/>
    <x v="1"/>
    <x v="20"/>
  </r>
  <r>
    <x v="4"/>
    <x v="4"/>
    <x v="3"/>
    <x v="4"/>
    <x v="1"/>
    <x v="0"/>
    <x v="0"/>
    <x v="0"/>
    <x v="2"/>
    <x v="1"/>
    <x v="1"/>
  </r>
  <r>
    <x v="5"/>
    <x v="11"/>
    <x v="0"/>
    <x v="7"/>
    <x v="1"/>
    <x v="0"/>
    <x v="0"/>
    <x v="1"/>
    <x v="0"/>
    <x v="0"/>
    <x v="10"/>
  </r>
  <r>
    <x v="3"/>
    <x v="18"/>
    <x v="3"/>
    <x v="1"/>
    <x v="1"/>
    <x v="0"/>
    <x v="0"/>
    <x v="1"/>
    <x v="0"/>
    <x v="1"/>
    <x v="9"/>
  </r>
  <r>
    <x v="0"/>
    <x v="1"/>
    <x v="3"/>
    <x v="1"/>
    <x v="1"/>
    <x v="0"/>
    <x v="1"/>
    <x v="2"/>
    <x v="1"/>
    <x v="1"/>
    <x v="12"/>
  </r>
  <r>
    <x v="5"/>
    <x v="11"/>
    <x v="0"/>
    <x v="7"/>
    <x v="1"/>
    <x v="0"/>
    <x v="0"/>
    <x v="1"/>
    <x v="2"/>
    <x v="0"/>
    <x v="10"/>
  </r>
  <r>
    <x v="4"/>
    <x v="12"/>
    <x v="0"/>
    <x v="8"/>
    <x v="1"/>
    <x v="0"/>
    <x v="1"/>
    <x v="2"/>
    <x v="0"/>
    <x v="2"/>
    <x v="11"/>
  </r>
  <r>
    <x v="0"/>
    <x v="13"/>
    <x v="3"/>
    <x v="5"/>
    <x v="0"/>
    <x v="1"/>
    <x v="0"/>
    <x v="1"/>
    <x v="2"/>
    <x v="2"/>
    <x v="4"/>
  </r>
  <r>
    <x v="5"/>
    <x v="9"/>
    <x v="2"/>
    <x v="0"/>
    <x v="1"/>
    <x v="0"/>
    <x v="0"/>
    <x v="2"/>
    <x v="0"/>
    <x v="1"/>
    <x v="6"/>
  </r>
  <r>
    <x v="3"/>
    <x v="13"/>
    <x v="3"/>
    <x v="5"/>
    <x v="1"/>
    <x v="0"/>
    <x v="0"/>
    <x v="1"/>
    <x v="2"/>
    <x v="2"/>
    <x v="4"/>
  </r>
  <r>
    <x v="4"/>
    <x v="9"/>
    <x v="3"/>
    <x v="0"/>
    <x v="1"/>
    <x v="0"/>
    <x v="2"/>
    <x v="2"/>
    <x v="1"/>
    <x v="1"/>
    <x v="5"/>
  </r>
  <r>
    <x v="4"/>
    <x v="1"/>
    <x v="3"/>
    <x v="1"/>
    <x v="1"/>
    <x v="0"/>
    <x v="2"/>
    <x v="2"/>
    <x v="1"/>
    <x v="1"/>
    <x v="12"/>
  </r>
  <r>
    <x v="4"/>
    <x v="4"/>
    <x v="3"/>
    <x v="4"/>
    <x v="1"/>
    <x v="0"/>
    <x v="2"/>
    <x v="2"/>
    <x v="1"/>
    <x v="1"/>
    <x v="1"/>
  </r>
  <r>
    <x v="4"/>
    <x v="19"/>
    <x v="3"/>
    <x v="1"/>
    <x v="1"/>
    <x v="0"/>
    <x v="2"/>
    <x v="2"/>
    <x v="0"/>
    <x v="2"/>
    <x v="9"/>
  </r>
  <r>
    <x v="5"/>
    <x v="1"/>
    <x v="0"/>
    <x v="1"/>
    <x v="1"/>
    <x v="0"/>
    <x v="0"/>
    <x v="2"/>
    <x v="1"/>
    <x v="1"/>
    <x v="12"/>
  </r>
  <r>
    <x v="5"/>
    <x v="4"/>
    <x v="3"/>
    <x v="4"/>
    <x v="1"/>
    <x v="0"/>
    <x v="1"/>
    <x v="1"/>
    <x v="1"/>
    <x v="2"/>
    <x v="10"/>
  </r>
  <r>
    <x v="4"/>
    <x v="9"/>
    <x v="3"/>
    <x v="0"/>
    <x v="1"/>
    <x v="0"/>
    <x v="1"/>
    <x v="2"/>
    <x v="1"/>
    <x v="2"/>
    <x v="0"/>
  </r>
  <r>
    <x v="5"/>
    <x v="22"/>
    <x v="1"/>
    <x v="5"/>
    <x v="1"/>
    <x v="0"/>
    <x v="0"/>
    <x v="2"/>
    <x v="1"/>
    <x v="2"/>
    <x v="16"/>
  </r>
  <r>
    <x v="5"/>
    <x v="14"/>
    <x v="3"/>
    <x v="9"/>
    <x v="1"/>
    <x v="0"/>
    <x v="0"/>
    <x v="2"/>
    <x v="1"/>
    <x v="2"/>
    <x v="6"/>
  </r>
  <r>
    <x v="0"/>
    <x v="3"/>
    <x v="1"/>
    <x v="3"/>
    <x v="0"/>
    <x v="0"/>
    <x v="2"/>
    <x v="1"/>
    <x v="0"/>
    <x v="1"/>
    <x v="3"/>
  </r>
  <r>
    <x v="0"/>
    <x v="4"/>
    <x v="1"/>
    <x v="4"/>
    <x v="0"/>
    <x v="0"/>
    <x v="1"/>
    <x v="1"/>
    <x v="1"/>
    <x v="0"/>
    <x v="10"/>
  </r>
  <r>
    <x v="0"/>
    <x v="4"/>
    <x v="2"/>
    <x v="4"/>
    <x v="0"/>
    <x v="0"/>
    <x v="1"/>
    <x v="2"/>
    <x v="0"/>
    <x v="1"/>
    <x v="1"/>
  </r>
  <r>
    <x v="0"/>
    <x v="9"/>
    <x v="2"/>
    <x v="0"/>
    <x v="0"/>
    <x v="0"/>
    <x v="2"/>
    <x v="2"/>
    <x v="0"/>
    <x v="1"/>
    <x v="6"/>
  </r>
  <r>
    <x v="0"/>
    <x v="27"/>
    <x v="0"/>
    <x v="19"/>
    <x v="0"/>
    <x v="0"/>
    <x v="2"/>
    <x v="2"/>
    <x v="0"/>
    <x v="1"/>
    <x v="12"/>
  </r>
  <r>
    <x v="0"/>
    <x v="4"/>
    <x v="2"/>
    <x v="4"/>
    <x v="0"/>
    <x v="0"/>
    <x v="1"/>
    <x v="1"/>
    <x v="1"/>
    <x v="2"/>
    <x v="0"/>
  </r>
  <r>
    <x v="4"/>
    <x v="36"/>
    <x v="0"/>
    <x v="27"/>
    <x v="1"/>
    <x v="0"/>
    <x v="2"/>
    <x v="0"/>
    <x v="0"/>
    <x v="0"/>
    <x v="17"/>
  </r>
  <r>
    <x v="3"/>
    <x v="11"/>
    <x v="0"/>
    <x v="7"/>
    <x v="1"/>
    <x v="0"/>
    <x v="2"/>
    <x v="1"/>
    <x v="0"/>
    <x v="0"/>
    <x v="10"/>
  </r>
  <r>
    <x v="0"/>
    <x v="6"/>
    <x v="2"/>
    <x v="4"/>
    <x v="0"/>
    <x v="0"/>
    <x v="1"/>
    <x v="2"/>
    <x v="1"/>
    <x v="1"/>
    <x v="6"/>
  </r>
  <r>
    <x v="3"/>
    <x v="4"/>
    <x v="0"/>
    <x v="4"/>
    <x v="0"/>
    <x v="0"/>
    <x v="1"/>
    <x v="1"/>
    <x v="2"/>
    <x v="2"/>
    <x v="10"/>
  </r>
  <r>
    <x v="0"/>
    <x v="9"/>
    <x v="2"/>
    <x v="0"/>
    <x v="0"/>
    <x v="0"/>
    <x v="0"/>
    <x v="2"/>
    <x v="0"/>
    <x v="1"/>
    <x v="6"/>
  </r>
  <r>
    <x v="0"/>
    <x v="6"/>
    <x v="0"/>
    <x v="4"/>
    <x v="0"/>
    <x v="0"/>
    <x v="1"/>
    <x v="1"/>
    <x v="1"/>
    <x v="2"/>
    <x v="0"/>
  </r>
  <r>
    <x v="3"/>
    <x v="1"/>
    <x v="1"/>
    <x v="1"/>
    <x v="0"/>
    <x v="0"/>
    <x v="2"/>
    <x v="2"/>
    <x v="1"/>
    <x v="1"/>
    <x v="12"/>
  </r>
  <r>
    <x v="4"/>
    <x v="7"/>
    <x v="3"/>
    <x v="5"/>
    <x v="1"/>
    <x v="0"/>
    <x v="0"/>
    <x v="2"/>
    <x v="0"/>
    <x v="2"/>
    <x v="0"/>
  </r>
  <r>
    <x v="5"/>
    <x v="22"/>
    <x v="3"/>
    <x v="5"/>
    <x v="1"/>
    <x v="0"/>
    <x v="0"/>
    <x v="2"/>
    <x v="1"/>
    <x v="2"/>
    <x v="16"/>
  </r>
  <r>
    <x v="3"/>
    <x v="11"/>
    <x v="0"/>
    <x v="7"/>
    <x v="0"/>
    <x v="0"/>
    <x v="1"/>
    <x v="1"/>
    <x v="2"/>
    <x v="0"/>
    <x v="10"/>
  </r>
  <r>
    <x v="0"/>
    <x v="1"/>
    <x v="2"/>
    <x v="1"/>
    <x v="0"/>
    <x v="0"/>
    <x v="1"/>
    <x v="2"/>
    <x v="2"/>
    <x v="1"/>
    <x v="5"/>
  </r>
  <r>
    <x v="0"/>
    <x v="13"/>
    <x v="0"/>
    <x v="5"/>
    <x v="1"/>
    <x v="0"/>
    <x v="1"/>
    <x v="1"/>
    <x v="0"/>
    <x v="0"/>
    <x v="10"/>
  </r>
  <r>
    <x v="2"/>
    <x v="6"/>
    <x v="2"/>
    <x v="4"/>
    <x v="1"/>
    <x v="0"/>
    <x v="2"/>
    <x v="0"/>
    <x v="2"/>
    <x v="1"/>
    <x v="6"/>
  </r>
  <r>
    <x v="3"/>
    <x v="6"/>
    <x v="2"/>
    <x v="4"/>
    <x v="0"/>
    <x v="0"/>
    <x v="2"/>
    <x v="2"/>
    <x v="0"/>
    <x v="1"/>
    <x v="6"/>
  </r>
  <r>
    <x v="0"/>
    <x v="7"/>
    <x v="0"/>
    <x v="5"/>
    <x v="0"/>
    <x v="0"/>
    <x v="1"/>
    <x v="1"/>
    <x v="2"/>
    <x v="2"/>
    <x v="4"/>
  </r>
  <r>
    <x v="2"/>
    <x v="13"/>
    <x v="1"/>
    <x v="5"/>
    <x v="0"/>
    <x v="0"/>
    <x v="1"/>
    <x v="1"/>
    <x v="2"/>
    <x v="0"/>
    <x v="4"/>
  </r>
  <r>
    <x v="0"/>
    <x v="4"/>
    <x v="1"/>
    <x v="4"/>
    <x v="0"/>
    <x v="0"/>
    <x v="1"/>
    <x v="2"/>
    <x v="1"/>
    <x v="0"/>
    <x v="10"/>
  </r>
  <r>
    <x v="0"/>
    <x v="4"/>
    <x v="0"/>
    <x v="4"/>
    <x v="0"/>
    <x v="0"/>
    <x v="2"/>
    <x v="1"/>
    <x v="1"/>
    <x v="2"/>
    <x v="10"/>
  </r>
  <r>
    <x v="0"/>
    <x v="9"/>
    <x v="0"/>
    <x v="0"/>
    <x v="0"/>
    <x v="0"/>
    <x v="1"/>
    <x v="1"/>
    <x v="1"/>
    <x v="2"/>
    <x v="4"/>
  </r>
  <r>
    <x v="0"/>
    <x v="11"/>
    <x v="0"/>
    <x v="0"/>
    <x v="0"/>
    <x v="1"/>
    <x v="1"/>
    <x v="1"/>
    <x v="0"/>
    <x v="2"/>
    <x v="9"/>
  </r>
  <r>
    <x v="2"/>
    <x v="13"/>
    <x v="0"/>
    <x v="5"/>
    <x v="0"/>
    <x v="1"/>
    <x v="2"/>
    <x v="1"/>
    <x v="2"/>
    <x v="0"/>
    <x v="4"/>
  </r>
  <r>
    <x v="0"/>
    <x v="1"/>
    <x v="0"/>
    <x v="1"/>
    <x v="1"/>
    <x v="0"/>
    <x v="1"/>
    <x v="2"/>
    <x v="0"/>
    <x v="1"/>
    <x v="1"/>
  </r>
  <r>
    <x v="2"/>
    <x v="6"/>
    <x v="1"/>
    <x v="4"/>
    <x v="0"/>
    <x v="0"/>
    <x v="2"/>
    <x v="2"/>
    <x v="2"/>
    <x v="1"/>
    <x v="1"/>
  </r>
  <r>
    <x v="5"/>
    <x v="7"/>
    <x v="0"/>
    <x v="1"/>
    <x v="1"/>
    <x v="0"/>
    <x v="1"/>
    <x v="0"/>
    <x v="0"/>
    <x v="1"/>
    <x v="1"/>
  </r>
  <r>
    <x v="4"/>
    <x v="0"/>
    <x v="1"/>
    <x v="0"/>
    <x v="1"/>
    <x v="0"/>
    <x v="0"/>
    <x v="0"/>
    <x v="0"/>
    <x v="0"/>
    <x v="0"/>
  </r>
  <r>
    <x v="2"/>
    <x v="11"/>
    <x v="0"/>
    <x v="7"/>
    <x v="0"/>
    <x v="0"/>
    <x v="2"/>
    <x v="1"/>
    <x v="2"/>
    <x v="2"/>
    <x v="4"/>
  </r>
  <r>
    <x v="4"/>
    <x v="11"/>
    <x v="0"/>
    <x v="7"/>
    <x v="1"/>
    <x v="0"/>
    <x v="1"/>
    <x v="1"/>
    <x v="0"/>
    <x v="0"/>
    <x v="10"/>
  </r>
  <r>
    <x v="3"/>
    <x v="9"/>
    <x v="2"/>
    <x v="0"/>
    <x v="1"/>
    <x v="0"/>
    <x v="2"/>
    <x v="2"/>
    <x v="1"/>
    <x v="1"/>
    <x v="1"/>
  </r>
  <r>
    <x v="0"/>
    <x v="6"/>
    <x v="0"/>
    <x v="4"/>
    <x v="1"/>
    <x v="0"/>
    <x v="1"/>
    <x v="1"/>
    <x v="1"/>
    <x v="2"/>
    <x v="0"/>
  </r>
  <r>
    <x v="3"/>
    <x v="4"/>
    <x v="2"/>
    <x v="4"/>
    <x v="1"/>
    <x v="0"/>
    <x v="2"/>
    <x v="2"/>
    <x v="1"/>
    <x v="1"/>
    <x v="6"/>
  </r>
  <r>
    <x v="2"/>
    <x v="6"/>
    <x v="2"/>
    <x v="4"/>
    <x v="0"/>
    <x v="0"/>
    <x v="2"/>
    <x v="2"/>
    <x v="1"/>
    <x v="1"/>
    <x v="6"/>
  </r>
  <r>
    <x v="3"/>
    <x v="6"/>
    <x v="3"/>
    <x v="4"/>
    <x v="0"/>
    <x v="0"/>
    <x v="0"/>
    <x v="0"/>
    <x v="2"/>
    <x v="1"/>
    <x v="9"/>
  </r>
  <r>
    <x v="3"/>
    <x v="6"/>
    <x v="3"/>
    <x v="4"/>
    <x v="0"/>
    <x v="0"/>
    <x v="0"/>
    <x v="0"/>
    <x v="2"/>
    <x v="1"/>
    <x v="9"/>
  </r>
  <r>
    <x v="5"/>
    <x v="0"/>
    <x v="0"/>
    <x v="0"/>
    <x v="0"/>
    <x v="0"/>
    <x v="0"/>
    <x v="0"/>
    <x v="0"/>
    <x v="0"/>
    <x v="0"/>
  </r>
  <r>
    <x v="0"/>
    <x v="4"/>
    <x v="0"/>
    <x v="4"/>
    <x v="0"/>
    <x v="0"/>
    <x v="0"/>
    <x v="2"/>
    <x v="0"/>
    <x v="1"/>
    <x v="6"/>
  </r>
  <r>
    <x v="2"/>
    <x v="7"/>
    <x v="0"/>
    <x v="5"/>
    <x v="0"/>
    <x v="0"/>
    <x v="1"/>
    <x v="2"/>
    <x v="2"/>
    <x v="1"/>
    <x v="1"/>
  </r>
  <r>
    <x v="3"/>
    <x v="11"/>
    <x v="2"/>
    <x v="7"/>
    <x v="0"/>
    <x v="1"/>
    <x v="2"/>
    <x v="1"/>
    <x v="1"/>
    <x v="2"/>
    <x v="10"/>
  </r>
  <r>
    <x v="0"/>
    <x v="9"/>
    <x v="2"/>
    <x v="0"/>
    <x v="0"/>
    <x v="0"/>
    <x v="0"/>
    <x v="2"/>
    <x v="0"/>
    <x v="2"/>
    <x v="0"/>
  </r>
  <r>
    <x v="4"/>
    <x v="1"/>
    <x v="0"/>
    <x v="1"/>
    <x v="1"/>
    <x v="0"/>
    <x v="2"/>
    <x v="1"/>
    <x v="0"/>
    <x v="1"/>
    <x v="1"/>
  </r>
  <r>
    <x v="5"/>
    <x v="7"/>
    <x v="2"/>
    <x v="5"/>
    <x v="1"/>
    <x v="0"/>
    <x v="0"/>
    <x v="0"/>
    <x v="0"/>
    <x v="0"/>
    <x v="7"/>
  </r>
  <r>
    <x v="2"/>
    <x v="2"/>
    <x v="0"/>
    <x v="2"/>
    <x v="1"/>
    <x v="0"/>
    <x v="0"/>
    <x v="0"/>
    <x v="1"/>
    <x v="0"/>
    <x v="2"/>
  </r>
  <r>
    <x v="4"/>
    <x v="9"/>
    <x v="2"/>
    <x v="0"/>
    <x v="1"/>
    <x v="0"/>
    <x v="1"/>
    <x v="2"/>
    <x v="0"/>
    <x v="0"/>
    <x v="0"/>
  </r>
  <r>
    <x v="4"/>
    <x v="11"/>
    <x v="1"/>
    <x v="7"/>
    <x v="1"/>
    <x v="0"/>
    <x v="2"/>
    <x v="1"/>
    <x v="1"/>
    <x v="0"/>
    <x v="10"/>
  </r>
  <r>
    <x v="3"/>
    <x v="7"/>
    <x v="1"/>
    <x v="5"/>
    <x v="1"/>
    <x v="0"/>
    <x v="1"/>
    <x v="1"/>
    <x v="1"/>
    <x v="2"/>
    <x v="4"/>
  </r>
  <r>
    <x v="4"/>
    <x v="11"/>
    <x v="2"/>
    <x v="7"/>
    <x v="1"/>
    <x v="0"/>
    <x v="1"/>
    <x v="1"/>
    <x v="2"/>
    <x v="2"/>
    <x v="10"/>
  </r>
  <r>
    <x v="5"/>
    <x v="13"/>
    <x v="0"/>
    <x v="5"/>
    <x v="1"/>
    <x v="0"/>
    <x v="1"/>
    <x v="1"/>
    <x v="0"/>
    <x v="0"/>
    <x v="4"/>
  </r>
  <r>
    <x v="0"/>
    <x v="28"/>
    <x v="3"/>
    <x v="20"/>
    <x v="0"/>
    <x v="0"/>
    <x v="0"/>
    <x v="1"/>
    <x v="2"/>
    <x v="1"/>
    <x v="19"/>
  </r>
  <r>
    <x v="3"/>
    <x v="11"/>
    <x v="3"/>
    <x v="7"/>
    <x v="1"/>
    <x v="0"/>
    <x v="1"/>
    <x v="1"/>
    <x v="2"/>
    <x v="0"/>
    <x v="10"/>
  </r>
  <r>
    <x v="3"/>
    <x v="6"/>
    <x v="3"/>
    <x v="4"/>
    <x v="0"/>
    <x v="0"/>
    <x v="0"/>
    <x v="0"/>
    <x v="1"/>
    <x v="1"/>
    <x v="5"/>
  </r>
  <r>
    <x v="0"/>
    <x v="6"/>
    <x v="0"/>
    <x v="4"/>
    <x v="0"/>
    <x v="0"/>
    <x v="0"/>
    <x v="1"/>
    <x v="1"/>
    <x v="2"/>
    <x v="0"/>
  </r>
  <r>
    <x v="5"/>
    <x v="30"/>
    <x v="1"/>
    <x v="22"/>
    <x v="1"/>
    <x v="0"/>
    <x v="2"/>
    <x v="1"/>
    <x v="2"/>
    <x v="1"/>
    <x v="4"/>
  </r>
  <r>
    <x v="3"/>
    <x v="13"/>
    <x v="2"/>
    <x v="5"/>
    <x v="1"/>
    <x v="0"/>
    <x v="0"/>
    <x v="1"/>
    <x v="2"/>
    <x v="2"/>
    <x v="4"/>
  </r>
  <r>
    <x v="4"/>
    <x v="4"/>
    <x v="0"/>
    <x v="4"/>
    <x v="1"/>
    <x v="0"/>
    <x v="1"/>
    <x v="2"/>
    <x v="0"/>
    <x v="0"/>
    <x v="4"/>
  </r>
  <r>
    <x v="4"/>
    <x v="0"/>
    <x v="0"/>
    <x v="5"/>
    <x v="1"/>
    <x v="0"/>
    <x v="1"/>
    <x v="1"/>
    <x v="1"/>
    <x v="1"/>
    <x v="6"/>
  </r>
  <r>
    <x v="3"/>
    <x v="1"/>
    <x v="3"/>
    <x v="1"/>
    <x v="0"/>
    <x v="0"/>
    <x v="2"/>
    <x v="2"/>
    <x v="1"/>
    <x v="1"/>
    <x v="5"/>
  </r>
  <r>
    <x v="3"/>
    <x v="1"/>
    <x v="1"/>
    <x v="1"/>
    <x v="1"/>
    <x v="0"/>
    <x v="0"/>
    <x v="2"/>
    <x v="1"/>
    <x v="0"/>
    <x v="0"/>
  </r>
  <r>
    <x v="3"/>
    <x v="3"/>
    <x v="3"/>
    <x v="3"/>
    <x v="1"/>
    <x v="0"/>
    <x v="2"/>
    <x v="1"/>
    <x v="0"/>
    <x v="1"/>
    <x v="3"/>
  </r>
  <r>
    <x v="4"/>
    <x v="11"/>
    <x v="2"/>
    <x v="7"/>
    <x v="1"/>
    <x v="0"/>
    <x v="1"/>
    <x v="1"/>
    <x v="2"/>
    <x v="2"/>
    <x v="10"/>
  </r>
  <r>
    <x v="4"/>
    <x v="11"/>
    <x v="2"/>
    <x v="7"/>
    <x v="1"/>
    <x v="0"/>
    <x v="2"/>
    <x v="1"/>
    <x v="2"/>
    <x v="2"/>
    <x v="10"/>
  </r>
  <r>
    <x v="2"/>
    <x v="6"/>
    <x v="0"/>
    <x v="4"/>
    <x v="0"/>
    <x v="1"/>
    <x v="1"/>
    <x v="2"/>
    <x v="0"/>
    <x v="1"/>
    <x v="6"/>
  </r>
  <r>
    <x v="2"/>
    <x v="9"/>
    <x v="0"/>
    <x v="0"/>
    <x v="0"/>
    <x v="0"/>
    <x v="1"/>
    <x v="2"/>
    <x v="0"/>
    <x v="2"/>
    <x v="0"/>
  </r>
  <r>
    <x v="4"/>
    <x v="1"/>
    <x v="2"/>
    <x v="1"/>
    <x v="1"/>
    <x v="0"/>
    <x v="2"/>
    <x v="2"/>
    <x v="1"/>
    <x v="1"/>
    <x v="12"/>
  </r>
  <r>
    <x v="4"/>
    <x v="6"/>
    <x v="2"/>
    <x v="4"/>
    <x v="1"/>
    <x v="0"/>
    <x v="2"/>
    <x v="1"/>
    <x v="1"/>
    <x v="2"/>
    <x v="0"/>
  </r>
  <r>
    <x v="5"/>
    <x v="4"/>
    <x v="0"/>
    <x v="4"/>
    <x v="1"/>
    <x v="0"/>
    <x v="0"/>
    <x v="0"/>
    <x v="1"/>
    <x v="0"/>
    <x v="4"/>
  </r>
  <r>
    <x v="4"/>
    <x v="7"/>
    <x v="2"/>
    <x v="5"/>
    <x v="1"/>
    <x v="0"/>
    <x v="2"/>
    <x v="2"/>
    <x v="1"/>
    <x v="1"/>
    <x v="1"/>
  </r>
  <r>
    <x v="4"/>
    <x v="13"/>
    <x v="2"/>
    <x v="5"/>
    <x v="1"/>
    <x v="0"/>
    <x v="0"/>
    <x v="2"/>
    <x v="0"/>
    <x v="0"/>
    <x v="0"/>
  </r>
  <r>
    <x v="5"/>
    <x v="6"/>
    <x v="0"/>
    <x v="4"/>
    <x v="1"/>
    <x v="0"/>
    <x v="0"/>
    <x v="0"/>
    <x v="0"/>
    <x v="1"/>
    <x v="5"/>
  </r>
  <r>
    <x v="0"/>
    <x v="7"/>
    <x v="0"/>
    <x v="5"/>
    <x v="0"/>
    <x v="1"/>
    <x v="1"/>
    <x v="2"/>
    <x v="1"/>
    <x v="2"/>
    <x v="4"/>
  </r>
  <r>
    <x v="2"/>
    <x v="1"/>
    <x v="0"/>
    <x v="1"/>
    <x v="0"/>
    <x v="1"/>
    <x v="2"/>
    <x v="2"/>
    <x v="1"/>
    <x v="0"/>
    <x v="0"/>
  </r>
  <r>
    <x v="3"/>
    <x v="1"/>
    <x v="1"/>
    <x v="1"/>
    <x v="1"/>
    <x v="0"/>
    <x v="0"/>
    <x v="2"/>
    <x v="1"/>
    <x v="0"/>
    <x v="0"/>
  </r>
  <r>
    <x v="0"/>
    <x v="4"/>
    <x v="3"/>
    <x v="4"/>
    <x v="1"/>
    <x v="0"/>
    <x v="1"/>
    <x v="2"/>
    <x v="1"/>
    <x v="1"/>
    <x v="6"/>
  </r>
  <r>
    <x v="5"/>
    <x v="3"/>
    <x v="1"/>
    <x v="3"/>
    <x v="1"/>
    <x v="0"/>
    <x v="0"/>
    <x v="1"/>
    <x v="0"/>
    <x v="1"/>
    <x v="3"/>
  </r>
  <r>
    <x v="4"/>
    <x v="7"/>
    <x v="0"/>
    <x v="5"/>
    <x v="1"/>
    <x v="0"/>
    <x v="0"/>
    <x v="1"/>
    <x v="1"/>
    <x v="1"/>
    <x v="9"/>
  </r>
  <r>
    <x v="3"/>
    <x v="6"/>
    <x v="3"/>
    <x v="4"/>
    <x v="1"/>
    <x v="0"/>
    <x v="2"/>
    <x v="1"/>
    <x v="1"/>
    <x v="2"/>
    <x v="0"/>
  </r>
  <r>
    <x v="3"/>
    <x v="11"/>
    <x v="3"/>
    <x v="7"/>
    <x v="1"/>
    <x v="0"/>
    <x v="2"/>
    <x v="1"/>
    <x v="1"/>
    <x v="2"/>
    <x v="10"/>
  </r>
  <r>
    <x v="3"/>
    <x v="13"/>
    <x v="3"/>
    <x v="5"/>
    <x v="1"/>
    <x v="0"/>
    <x v="1"/>
    <x v="1"/>
    <x v="1"/>
    <x v="2"/>
    <x v="4"/>
  </r>
  <r>
    <x v="5"/>
    <x v="1"/>
    <x v="1"/>
    <x v="1"/>
    <x v="1"/>
    <x v="0"/>
    <x v="2"/>
    <x v="2"/>
    <x v="1"/>
    <x v="1"/>
    <x v="5"/>
  </r>
  <r>
    <x v="4"/>
    <x v="9"/>
    <x v="2"/>
    <x v="0"/>
    <x v="1"/>
    <x v="0"/>
    <x v="2"/>
    <x v="2"/>
    <x v="1"/>
    <x v="2"/>
    <x v="9"/>
  </r>
  <r>
    <x v="4"/>
    <x v="1"/>
    <x v="3"/>
    <x v="1"/>
    <x v="1"/>
    <x v="0"/>
    <x v="1"/>
    <x v="1"/>
    <x v="1"/>
    <x v="1"/>
    <x v="1"/>
  </r>
  <r>
    <x v="4"/>
    <x v="7"/>
    <x v="3"/>
    <x v="5"/>
    <x v="1"/>
    <x v="0"/>
    <x v="1"/>
    <x v="2"/>
    <x v="0"/>
    <x v="1"/>
    <x v="1"/>
  </r>
  <r>
    <x v="5"/>
    <x v="1"/>
    <x v="0"/>
    <x v="1"/>
    <x v="1"/>
    <x v="0"/>
    <x v="0"/>
    <x v="2"/>
    <x v="0"/>
    <x v="0"/>
    <x v="0"/>
  </r>
  <r>
    <x v="3"/>
    <x v="1"/>
    <x v="3"/>
    <x v="1"/>
    <x v="1"/>
    <x v="0"/>
    <x v="0"/>
    <x v="2"/>
    <x v="0"/>
    <x v="1"/>
    <x v="12"/>
  </r>
  <r>
    <x v="4"/>
    <x v="0"/>
    <x v="3"/>
    <x v="5"/>
    <x v="1"/>
    <x v="0"/>
    <x v="0"/>
    <x v="1"/>
    <x v="2"/>
    <x v="1"/>
    <x v="6"/>
  </r>
  <r>
    <x v="4"/>
    <x v="9"/>
    <x v="0"/>
    <x v="0"/>
    <x v="1"/>
    <x v="0"/>
    <x v="0"/>
    <x v="2"/>
    <x v="1"/>
    <x v="1"/>
    <x v="5"/>
  </r>
  <r>
    <x v="4"/>
    <x v="6"/>
    <x v="0"/>
    <x v="4"/>
    <x v="1"/>
    <x v="0"/>
    <x v="0"/>
    <x v="2"/>
    <x v="1"/>
    <x v="1"/>
    <x v="1"/>
  </r>
  <r>
    <x v="4"/>
    <x v="11"/>
    <x v="2"/>
    <x v="7"/>
    <x v="1"/>
    <x v="0"/>
    <x v="1"/>
    <x v="1"/>
    <x v="1"/>
    <x v="2"/>
    <x v="10"/>
  </r>
  <r>
    <x v="5"/>
    <x v="13"/>
    <x v="1"/>
    <x v="5"/>
    <x v="1"/>
    <x v="0"/>
    <x v="0"/>
    <x v="1"/>
    <x v="2"/>
    <x v="0"/>
    <x v="4"/>
  </r>
  <r>
    <x v="5"/>
    <x v="7"/>
    <x v="1"/>
    <x v="5"/>
    <x v="1"/>
    <x v="0"/>
    <x v="0"/>
    <x v="0"/>
    <x v="2"/>
    <x v="2"/>
    <x v="4"/>
  </r>
  <r>
    <x v="5"/>
    <x v="7"/>
    <x v="2"/>
    <x v="5"/>
    <x v="1"/>
    <x v="0"/>
    <x v="0"/>
    <x v="1"/>
    <x v="0"/>
    <x v="1"/>
    <x v="9"/>
  </r>
  <r>
    <x v="4"/>
    <x v="11"/>
    <x v="2"/>
    <x v="7"/>
    <x v="1"/>
    <x v="0"/>
    <x v="0"/>
    <x v="1"/>
    <x v="2"/>
    <x v="2"/>
    <x v="10"/>
  </r>
  <r>
    <x v="4"/>
    <x v="4"/>
    <x v="3"/>
    <x v="4"/>
    <x v="1"/>
    <x v="1"/>
    <x v="0"/>
    <x v="0"/>
    <x v="1"/>
    <x v="0"/>
    <x v="4"/>
  </r>
  <r>
    <x v="5"/>
    <x v="9"/>
    <x v="1"/>
    <x v="0"/>
    <x v="1"/>
    <x v="0"/>
    <x v="1"/>
    <x v="2"/>
    <x v="1"/>
    <x v="2"/>
    <x v="0"/>
  </r>
  <r>
    <x v="5"/>
    <x v="23"/>
    <x v="3"/>
    <x v="15"/>
    <x v="1"/>
    <x v="0"/>
    <x v="2"/>
    <x v="1"/>
    <x v="2"/>
    <x v="2"/>
    <x v="17"/>
  </r>
  <r>
    <x v="4"/>
    <x v="10"/>
    <x v="3"/>
    <x v="1"/>
    <x v="1"/>
    <x v="0"/>
    <x v="2"/>
    <x v="2"/>
    <x v="1"/>
    <x v="1"/>
    <x v="6"/>
  </r>
  <r>
    <x v="5"/>
    <x v="7"/>
    <x v="1"/>
    <x v="5"/>
    <x v="1"/>
    <x v="0"/>
    <x v="0"/>
    <x v="2"/>
    <x v="1"/>
    <x v="1"/>
    <x v="1"/>
  </r>
  <r>
    <x v="4"/>
    <x v="1"/>
    <x v="0"/>
    <x v="1"/>
    <x v="1"/>
    <x v="0"/>
    <x v="1"/>
    <x v="2"/>
    <x v="1"/>
    <x v="1"/>
    <x v="12"/>
  </r>
  <r>
    <x v="4"/>
    <x v="1"/>
    <x v="2"/>
    <x v="1"/>
    <x v="1"/>
    <x v="0"/>
    <x v="0"/>
    <x v="2"/>
    <x v="0"/>
    <x v="1"/>
    <x v="12"/>
  </r>
  <r>
    <x v="4"/>
    <x v="1"/>
    <x v="0"/>
    <x v="1"/>
    <x v="1"/>
    <x v="0"/>
    <x v="1"/>
    <x v="2"/>
    <x v="1"/>
    <x v="1"/>
    <x v="1"/>
  </r>
  <r>
    <x v="5"/>
    <x v="1"/>
    <x v="2"/>
    <x v="1"/>
    <x v="1"/>
    <x v="1"/>
    <x v="1"/>
    <x v="2"/>
    <x v="0"/>
    <x v="1"/>
    <x v="1"/>
  </r>
  <r>
    <x v="5"/>
    <x v="6"/>
    <x v="2"/>
    <x v="4"/>
    <x v="1"/>
    <x v="0"/>
    <x v="1"/>
    <x v="2"/>
    <x v="1"/>
    <x v="1"/>
    <x v="6"/>
  </r>
  <r>
    <x v="5"/>
    <x v="23"/>
    <x v="3"/>
    <x v="15"/>
    <x v="1"/>
    <x v="0"/>
    <x v="2"/>
    <x v="1"/>
    <x v="2"/>
    <x v="2"/>
    <x v="17"/>
  </r>
  <r>
    <x v="5"/>
    <x v="1"/>
    <x v="3"/>
    <x v="1"/>
    <x v="1"/>
    <x v="0"/>
    <x v="2"/>
    <x v="2"/>
    <x v="0"/>
    <x v="1"/>
    <x v="1"/>
  </r>
  <r>
    <x v="5"/>
    <x v="6"/>
    <x v="3"/>
    <x v="4"/>
    <x v="1"/>
    <x v="0"/>
    <x v="1"/>
    <x v="2"/>
    <x v="2"/>
    <x v="1"/>
    <x v="6"/>
  </r>
  <r>
    <x v="4"/>
    <x v="4"/>
    <x v="3"/>
    <x v="4"/>
    <x v="1"/>
    <x v="0"/>
    <x v="0"/>
    <x v="2"/>
    <x v="1"/>
    <x v="0"/>
    <x v="4"/>
  </r>
  <r>
    <x v="5"/>
    <x v="11"/>
    <x v="3"/>
    <x v="7"/>
    <x v="1"/>
    <x v="0"/>
    <x v="0"/>
    <x v="1"/>
    <x v="2"/>
    <x v="2"/>
    <x v="10"/>
  </r>
  <r>
    <x v="4"/>
    <x v="1"/>
    <x v="2"/>
    <x v="1"/>
    <x v="1"/>
    <x v="1"/>
    <x v="1"/>
    <x v="2"/>
    <x v="1"/>
    <x v="1"/>
    <x v="1"/>
  </r>
  <r>
    <x v="2"/>
    <x v="9"/>
    <x v="2"/>
    <x v="0"/>
    <x v="1"/>
    <x v="0"/>
    <x v="1"/>
    <x v="2"/>
    <x v="1"/>
    <x v="2"/>
    <x v="0"/>
  </r>
  <r>
    <x v="2"/>
    <x v="37"/>
    <x v="3"/>
    <x v="28"/>
    <x v="0"/>
    <x v="0"/>
    <x v="1"/>
    <x v="2"/>
    <x v="1"/>
    <x v="0"/>
    <x v="24"/>
  </r>
  <r>
    <x v="4"/>
    <x v="10"/>
    <x v="3"/>
    <x v="4"/>
    <x v="1"/>
    <x v="0"/>
    <x v="1"/>
    <x v="1"/>
    <x v="2"/>
    <x v="2"/>
    <x v="0"/>
  </r>
  <r>
    <x v="4"/>
    <x v="7"/>
    <x v="1"/>
    <x v="5"/>
    <x v="1"/>
    <x v="0"/>
    <x v="0"/>
    <x v="2"/>
    <x v="1"/>
    <x v="1"/>
    <x v="1"/>
  </r>
  <r>
    <x v="0"/>
    <x v="7"/>
    <x v="3"/>
    <x v="5"/>
    <x v="1"/>
    <x v="0"/>
    <x v="1"/>
    <x v="2"/>
    <x v="1"/>
    <x v="2"/>
    <x v="0"/>
  </r>
  <r>
    <x v="5"/>
    <x v="7"/>
    <x v="0"/>
    <x v="5"/>
    <x v="1"/>
    <x v="0"/>
    <x v="0"/>
    <x v="1"/>
    <x v="0"/>
    <x v="2"/>
    <x v="4"/>
  </r>
  <r>
    <x v="4"/>
    <x v="4"/>
    <x v="3"/>
    <x v="4"/>
    <x v="1"/>
    <x v="0"/>
    <x v="2"/>
    <x v="2"/>
    <x v="1"/>
    <x v="0"/>
    <x v="4"/>
  </r>
  <r>
    <x v="5"/>
    <x v="6"/>
    <x v="3"/>
    <x v="13"/>
    <x v="1"/>
    <x v="0"/>
    <x v="0"/>
    <x v="0"/>
    <x v="1"/>
    <x v="1"/>
    <x v="1"/>
  </r>
  <r>
    <x v="4"/>
    <x v="4"/>
    <x v="3"/>
    <x v="4"/>
    <x v="1"/>
    <x v="0"/>
    <x v="2"/>
    <x v="2"/>
    <x v="1"/>
    <x v="0"/>
    <x v="4"/>
  </r>
  <r>
    <x v="5"/>
    <x v="10"/>
    <x v="3"/>
    <x v="4"/>
    <x v="1"/>
    <x v="0"/>
    <x v="1"/>
    <x v="1"/>
    <x v="0"/>
    <x v="2"/>
    <x v="0"/>
  </r>
  <r>
    <x v="4"/>
    <x v="6"/>
    <x v="3"/>
    <x v="4"/>
    <x v="1"/>
    <x v="0"/>
    <x v="2"/>
    <x v="2"/>
    <x v="1"/>
    <x v="1"/>
    <x v="1"/>
  </r>
  <r>
    <x v="5"/>
    <x v="4"/>
    <x v="3"/>
    <x v="4"/>
    <x v="1"/>
    <x v="0"/>
    <x v="2"/>
    <x v="1"/>
    <x v="1"/>
    <x v="2"/>
    <x v="0"/>
  </r>
  <r>
    <x v="5"/>
    <x v="21"/>
    <x v="3"/>
    <x v="14"/>
    <x v="1"/>
    <x v="0"/>
    <x v="1"/>
    <x v="2"/>
    <x v="0"/>
    <x v="2"/>
    <x v="15"/>
  </r>
  <r>
    <x v="5"/>
    <x v="13"/>
    <x v="3"/>
    <x v="5"/>
    <x v="1"/>
    <x v="0"/>
    <x v="0"/>
    <x v="1"/>
    <x v="2"/>
    <x v="2"/>
    <x v="10"/>
  </r>
  <r>
    <x v="4"/>
    <x v="9"/>
    <x v="1"/>
    <x v="0"/>
    <x v="1"/>
    <x v="1"/>
    <x v="0"/>
    <x v="2"/>
    <x v="1"/>
    <x v="2"/>
    <x v="0"/>
  </r>
  <r>
    <x v="5"/>
    <x v="13"/>
    <x v="3"/>
    <x v="5"/>
    <x v="1"/>
    <x v="0"/>
    <x v="0"/>
    <x v="1"/>
    <x v="1"/>
    <x v="2"/>
    <x v="4"/>
  </r>
  <r>
    <x v="0"/>
    <x v="28"/>
    <x v="2"/>
    <x v="20"/>
    <x v="0"/>
    <x v="0"/>
    <x v="1"/>
    <x v="1"/>
    <x v="2"/>
    <x v="1"/>
    <x v="19"/>
  </r>
  <r>
    <x v="0"/>
    <x v="6"/>
    <x v="0"/>
    <x v="4"/>
    <x v="0"/>
    <x v="0"/>
    <x v="2"/>
    <x v="0"/>
    <x v="0"/>
    <x v="2"/>
    <x v="0"/>
  </r>
  <r>
    <x v="0"/>
    <x v="2"/>
    <x v="1"/>
    <x v="2"/>
    <x v="1"/>
    <x v="0"/>
    <x v="2"/>
    <x v="0"/>
    <x v="1"/>
    <x v="0"/>
    <x v="2"/>
  </r>
  <r>
    <x v="0"/>
    <x v="4"/>
    <x v="2"/>
    <x v="0"/>
    <x v="0"/>
    <x v="0"/>
    <x v="1"/>
    <x v="1"/>
    <x v="1"/>
    <x v="1"/>
    <x v="6"/>
  </r>
  <r>
    <x v="0"/>
    <x v="9"/>
    <x v="2"/>
    <x v="0"/>
    <x v="0"/>
    <x v="0"/>
    <x v="2"/>
    <x v="2"/>
    <x v="0"/>
    <x v="1"/>
    <x v="1"/>
  </r>
  <r>
    <x v="2"/>
    <x v="13"/>
    <x v="2"/>
    <x v="5"/>
    <x v="0"/>
    <x v="0"/>
    <x v="2"/>
    <x v="1"/>
    <x v="0"/>
    <x v="0"/>
    <x v="4"/>
  </r>
  <r>
    <x v="0"/>
    <x v="4"/>
    <x v="2"/>
    <x v="0"/>
    <x v="0"/>
    <x v="0"/>
    <x v="0"/>
    <x v="1"/>
    <x v="2"/>
    <x v="1"/>
    <x v="6"/>
  </r>
  <r>
    <x v="3"/>
    <x v="6"/>
    <x v="1"/>
    <x v="13"/>
    <x v="1"/>
    <x v="0"/>
    <x v="2"/>
    <x v="0"/>
    <x v="1"/>
    <x v="1"/>
    <x v="1"/>
  </r>
  <r>
    <x v="3"/>
    <x v="9"/>
    <x v="1"/>
    <x v="0"/>
    <x v="0"/>
    <x v="0"/>
    <x v="1"/>
    <x v="1"/>
    <x v="1"/>
    <x v="1"/>
    <x v="9"/>
  </r>
  <r>
    <x v="0"/>
    <x v="4"/>
    <x v="1"/>
    <x v="4"/>
    <x v="1"/>
    <x v="0"/>
    <x v="1"/>
    <x v="1"/>
    <x v="1"/>
    <x v="0"/>
    <x v="4"/>
  </r>
  <r>
    <x v="0"/>
    <x v="9"/>
    <x v="0"/>
    <x v="0"/>
    <x v="0"/>
    <x v="1"/>
    <x v="2"/>
    <x v="1"/>
    <x v="1"/>
    <x v="1"/>
    <x v="9"/>
  </r>
  <r>
    <x v="4"/>
    <x v="26"/>
    <x v="1"/>
    <x v="18"/>
    <x v="1"/>
    <x v="0"/>
    <x v="1"/>
    <x v="0"/>
    <x v="1"/>
    <x v="0"/>
    <x v="1"/>
  </r>
  <r>
    <x v="0"/>
    <x v="4"/>
    <x v="2"/>
    <x v="4"/>
    <x v="0"/>
    <x v="0"/>
    <x v="0"/>
    <x v="1"/>
    <x v="2"/>
    <x v="2"/>
    <x v="0"/>
  </r>
  <r>
    <x v="0"/>
    <x v="4"/>
    <x v="2"/>
    <x v="4"/>
    <x v="0"/>
    <x v="1"/>
    <x v="1"/>
    <x v="2"/>
    <x v="1"/>
    <x v="0"/>
    <x v="4"/>
  </r>
  <r>
    <x v="3"/>
    <x v="13"/>
    <x v="1"/>
    <x v="5"/>
    <x v="1"/>
    <x v="0"/>
    <x v="1"/>
    <x v="2"/>
    <x v="2"/>
    <x v="0"/>
    <x v="0"/>
  </r>
  <r>
    <x v="3"/>
    <x v="6"/>
    <x v="0"/>
    <x v="13"/>
    <x v="1"/>
    <x v="0"/>
    <x v="0"/>
    <x v="0"/>
    <x v="1"/>
    <x v="1"/>
    <x v="1"/>
  </r>
  <r>
    <x v="4"/>
    <x v="6"/>
    <x v="2"/>
    <x v="4"/>
    <x v="1"/>
    <x v="0"/>
    <x v="0"/>
    <x v="0"/>
    <x v="2"/>
    <x v="1"/>
    <x v="6"/>
  </r>
  <r>
    <x v="0"/>
    <x v="7"/>
    <x v="1"/>
    <x v="4"/>
    <x v="1"/>
    <x v="0"/>
    <x v="2"/>
    <x v="2"/>
    <x v="1"/>
    <x v="0"/>
    <x v="0"/>
  </r>
  <r>
    <x v="2"/>
    <x v="30"/>
    <x v="1"/>
    <x v="22"/>
    <x v="0"/>
    <x v="0"/>
    <x v="0"/>
    <x v="1"/>
    <x v="2"/>
    <x v="1"/>
    <x v="4"/>
  </r>
  <r>
    <x v="0"/>
    <x v="7"/>
    <x v="3"/>
    <x v="5"/>
    <x v="0"/>
    <x v="0"/>
    <x v="2"/>
    <x v="1"/>
    <x v="1"/>
    <x v="1"/>
    <x v="6"/>
  </r>
  <r>
    <x v="0"/>
    <x v="7"/>
    <x v="0"/>
    <x v="5"/>
    <x v="1"/>
    <x v="1"/>
    <x v="1"/>
    <x v="1"/>
    <x v="1"/>
    <x v="1"/>
    <x v="6"/>
  </r>
  <r>
    <x v="3"/>
    <x v="9"/>
    <x v="1"/>
    <x v="0"/>
    <x v="0"/>
    <x v="1"/>
    <x v="2"/>
    <x v="2"/>
    <x v="1"/>
    <x v="1"/>
    <x v="5"/>
  </r>
  <r>
    <x v="3"/>
    <x v="14"/>
    <x v="2"/>
    <x v="9"/>
    <x v="0"/>
    <x v="0"/>
    <x v="1"/>
    <x v="2"/>
    <x v="1"/>
    <x v="2"/>
    <x v="6"/>
  </r>
  <r>
    <x v="5"/>
    <x v="7"/>
    <x v="2"/>
    <x v="5"/>
    <x v="1"/>
    <x v="0"/>
    <x v="0"/>
    <x v="0"/>
    <x v="0"/>
    <x v="0"/>
    <x v="7"/>
  </r>
  <r>
    <x v="0"/>
    <x v="0"/>
    <x v="3"/>
    <x v="5"/>
    <x v="1"/>
    <x v="0"/>
    <x v="1"/>
    <x v="1"/>
    <x v="2"/>
    <x v="1"/>
    <x v="6"/>
  </r>
  <r>
    <x v="4"/>
    <x v="10"/>
    <x v="1"/>
    <x v="13"/>
    <x v="1"/>
    <x v="0"/>
    <x v="1"/>
    <x v="0"/>
    <x v="1"/>
    <x v="2"/>
    <x v="9"/>
  </r>
  <r>
    <x v="4"/>
    <x v="6"/>
    <x v="2"/>
    <x v="4"/>
    <x v="1"/>
    <x v="0"/>
    <x v="2"/>
    <x v="1"/>
    <x v="2"/>
    <x v="2"/>
    <x v="0"/>
  </r>
  <r>
    <x v="3"/>
    <x v="1"/>
    <x v="0"/>
    <x v="1"/>
    <x v="1"/>
    <x v="0"/>
    <x v="1"/>
    <x v="2"/>
    <x v="1"/>
    <x v="1"/>
    <x v="12"/>
  </r>
  <r>
    <x v="0"/>
    <x v="31"/>
    <x v="3"/>
    <x v="23"/>
    <x v="0"/>
    <x v="0"/>
    <x v="2"/>
    <x v="2"/>
    <x v="1"/>
    <x v="1"/>
    <x v="20"/>
  </r>
  <r>
    <x v="4"/>
    <x v="9"/>
    <x v="1"/>
    <x v="0"/>
    <x v="1"/>
    <x v="0"/>
    <x v="2"/>
    <x v="2"/>
    <x v="0"/>
    <x v="1"/>
    <x v="1"/>
  </r>
  <r>
    <x v="4"/>
    <x v="1"/>
    <x v="0"/>
    <x v="1"/>
    <x v="1"/>
    <x v="0"/>
    <x v="1"/>
    <x v="2"/>
    <x v="2"/>
    <x v="1"/>
    <x v="5"/>
  </r>
  <r>
    <x v="0"/>
    <x v="1"/>
    <x v="0"/>
    <x v="1"/>
    <x v="0"/>
    <x v="1"/>
    <x v="0"/>
    <x v="2"/>
    <x v="1"/>
    <x v="1"/>
    <x v="12"/>
  </r>
  <r>
    <x v="5"/>
    <x v="4"/>
    <x v="1"/>
    <x v="4"/>
    <x v="1"/>
    <x v="0"/>
    <x v="0"/>
    <x v="0"/>
    <x v="1"/>
    <x v="1"/>
    <x v="9"/>
  </r>
  <r>
    <x v="5"/>
    <x v="16"/>
    <x v="1"/>
    <x v="11"/>
    <x v="1"/>
    <x v="0"/>
    <x v="2"/>
    <x v="2"/>
    <x v="0"/>
    <x v="0"/>
    <x v="14"/>
  </r>
  <r>
    <x v="3"/>
    <x v="13"/>
    <x v="1"/>
    <x v="5"/>
    <x v="1"/>
    <x v="0"/>
    <x v="0"/>
    <x v="2"/>
    <x v="1"/>
    <x v="0"/>
    <x v="0"/>
  </r>
  <r>
    <x v="4"/>
    <x v="1"/>
    <x v="3"/>
    <x v="0"/>
    <x v="1"/>
    <x v="0"/>
    <x v="2"/>
    <x v="0"/>
    <x v="0"/>
    <x v="2"/>
    <x v="9"/>
  </r>
  <r>
    <x v="4"/>
    <x v="1"/>
    <x v="2"/>
    <x v="1"/>
    <x v="1"/>
    <x v="0"/>
    <x v="0"/>
    <x v="2"/>
    <x v="0"/>
    <x v="0"/>
    <x v="0"/>
  </r>
  <r>
    <x v="0"/>
    <x v="9"/>
    <x v="2"/>
    <x v="0"/>
    <x v="0"/>
    <x v="1"/>
    <x v="0"/>
    <x v="2"/>
    <x v="1"/>
    <x v="2"/>
    <x v="0"/>
  </r>
  <r>
    <x v="3"/>
    <x v="31"/>
    <x v="1"/>
    <x v="23"/>
    <x v="1"/>
    <x v="0"/>
    <x v="0"/>
    <x v="2"/>
    <x v="1"/>
    <x v="1"/>
    <x v="20"/>
  </r>
  <r>
    <x v="5"/>
    <x v="31"/>
    <x v="0"/>
    <x v="23"/>
    <x v="1"/>
    <x v="0"/>
    <x v="1"/>
    <x v="2"/>
    <x v="0"/>
    <x v="1"/>
    <x v="20"/>
  </r>
  <r>
    <x v="5"/>
    <x v="5"/>
    <x v="2"/>
    <x v="0"/>
    <x v="1"/>
    <x v="0"/>
    <x v="2"/>
    <x v="2"/>
    <x v="1"/>
    <x v="0"/>
    <x v="4"/>
  </r>
  <r>
    <x v="5"/>
    <x v="9"/>
    <x v="2"/>
    <x v="0"/>
    <x v="1"/>
    <x v="0"/>
    <x v="1"/>
    <x v="2"/>
    <x v="1"/>
    <x v="1"/>
    <x v="6"/>
  </r>
  <r>
    <x v="5"/>
    <x v="4"/>
    <x v="1"/>
    <x v="4"/>
    <x v="1"/>
    <x v="0"/>
    <x v="1"/>
    <x v="1"/>
    <x v="1"/>
    <x v="2"/>
    <x v="0"/>
  </r>
  <r>
    <x v="5"/>
    <x v="6"/>
    <x v="3"/>
    <x v="4"/>
    <x v="1"/>
    <x v="0"/>
    <x v="0"/>
    <x v="1"/>
    <x v="1"/>
    <x v="2"/>
    <x v="0"/>
  </r>
  <r>
    <x v="0"/>
    <x v="26"/>
    <x v="1"/>
    <x v="18"/>
    <x v="1"/>
    <x v="0"/>
    <x v="2"/>
    <x v="0"/>
    <x v="0"/>
    <x v="0"/>
    <x v="1"/>
  </r>
  <r>
    <x v="0"/>
    <x v="11"/>
    <x v="2"/>
    <x v="7"/>
    <x v="0"/>
    <x v="0"/>
    <x v="2"/>
    <x v="1"/>
    <x v="0"/>
    <x v="0"/>
    <x v="10"/>
  </r>
  <r>
    <x v="3"/>
    <x v="13"/>
    <x v="2"/>
    <x v="5"/>
    <x v="0"/>
    <x v="0"/>
    <x v="1"/>
    <x v="1"/>
    <x v="0"/>
    <x v="0"/>
    <x v="4"/>
  </r>
  <r>
    <x v="3"/>
    <x v="3"/>
    <x v="1"/>
    <x v="3"/>
    <x v="0"/>
    <x v="0"/>
    <x v="1"/>
    <x v="1"/>
    <x v="0"/>
    <x v="1"/>
    <x v="3"/>
  </r>
  <r>
    <x v="4"/>
    <x v="16"/>
    <x v="2"/>
    <x v="11"/>
    <x v="1"/>
    <x v="0"/>
    <x v="0"/>
    <x v="2"/>
    <x v="1"/>
    <x v="0"/>
    <x v="14"/>
  </r>
  <r>
    <x v="2"/>
    <x v="19"/>
    <x v="0"/>
    <x v="1"/>
    <x v="0"/>
    <x v="1"/>
    <x v="2"/>
    <x v="2"/>
    <x v="1"/>
    <x v="2"/>
    <x v="9"/>
  </r>
  <r>
    <x v="4"/>
    <x v="7"/>
    <x v="1"/>
    <x v="5"/>
    <x v="1"/>
    <x v="0"/>
    <x v="1"/>
    <x v="2"/>
    <x v="1"/>
    <x v="2"/>
    <x v="0"/>
  </r>
  <r>
    <x v="5"/>
    <x v="4"/>
    <x v="0"/>
    <x v="4"/>
    <x v="1"/>
    <x v="0"/>
    <x v="2"/>
    <x v="1"/>
    <x v="1"/>
    <x v="2"/>
    <x v="0"/>
  </r>
  <r>
    <x v="4"/>
    <x v="9"/>
    <x v="2"/>
    <x v="0"/>
    <x v="1"/>
    <x v="0"/>
    <x v="0"/>
    <x v="2"/>
    <x v="1"/>
    <x v="1"/>
    <x v="5"/>
  </r>
  <r>
    <x v="5"/>
    <x v="6"/>
    <x v="2"/>
    <x v="4"/>
    <x v="1"/>
    <x v="0"/>
    <x v="0"/>
    <x v="1"/>
    <x v="2"/>
    <x v="2"/>
    <x v="0"/>
  </r>
  <r>
    <x v="5"/>
    <x v="0"/>
    <x v="3"/>
    <x v="5"/>
    <x v="1"/>
    <x v="0"/>
    <x v="1"/>
    <x v="1"/>
    <x v="0"/>
    <x v="1"/>
    <x v="6"/>
  </r>
  <r>
    <x v="4"/>
    <x v="13"/>
    <x v="1"/>
    <x v="5"/>
    <x v="1"/>
    <x v="0"/>
    <x v="0"/>
    <x v="1"/>
    <x v="1"/>
    <x v="2"/>
    <x v="4"/>
  </r>
  <r>
    <x v="5"/>
    <x v="6"/>
    <x v="2"/>
    <x v="4"/>
    <x v="1"/>
    <x v="0"/>
    <x v="0"/>
    <x v="2"/>
    <x v="1"/>
    <x v="1"/>
    <x v="6"/>
  </r>
  <r>
    <x v="4"/>
    <x v="32"/>
    <x v="3"/>
    <x v="4"/>
    <x v="1"/>
    <x v="0"/>
    <x v="2"/>
    <x v="2"/>
    <x v="1"/>
    <x v="0"/>
    <x v="4"/>
  </r>
  <r>
    <x v="0"/>
    <x v="1"/>
    <x v="1"/>
    <x v="0"/>
    <x v="0"/>
    <x v="1"/>
    <x v="1"/>
    <x v="0"/>
    <x v="0"/>
    <x v="2"/>
    <x v="9"/>
  </r>
  <r>
    <x v="0"/>
    <x v="11"/>
    <x v="2"/>
    <x v="7"/>
    <x v="0"/>
    <x v="0"/>
    <x v="2"/>
    <x v="1"/>
    <x v="2"/>
    <x v="2"/>
    <x v="10"/>
  </r>
  <r>
    <x v="0"/>
    <x v="24"/>
    <x v="0"/>
    <x v="16"/>
    <x v="0"/>
    <x v="0"/>
    <x v="0"/>
    <x v="1"/>
    <x v="2"/>
    <x v="0"/>
    <x v="18"/>
  </r>
  <r>
    <x v="0"/>
    <x v="6"/>
    <x v="0"/>
    <x v="4"/>
    <x v="0"/>
    <x v="0"/>
    <x v="1"/>
    <x v="2"/>
    <x v="0"/>
    <x v="1"/>
    <x v="1"/>
  </r>
  <r>
    <x v="0"/>
    <x v="1"/>
    <x v="0"/>
    <x v="1"/>
    <x v="0"/>
    <x v="0"/>
    <x v="1"/>
    <x v="2"/>
    <x v="0"/>
    <x v="1"/>
    <x v="12"/>
  </r>
  <r>
    <x v="5"/>
    <x v="1"/>
    <x v="3"/>
    <x v="4"/>
    <x v="1"/>
    <x v="0"/>
    <x v="1"/>
    <x v="2"/>
    <x v="0"/>
    <x v="1"/>
    <x v="1"/>
  </r>
  <r>
    <x v="5"/>
    <x v="6"/>
    <x v="1"/>
    <x v="4"/>
    <x v="1"/>
    <x v="0"/>
    <x v="0"/>
    <x v="1"/>
    <x v="1"/>
    <x v="2"/>
    <x v="10"/>
  </r>
  <r>
    <x v="2"/>
    <x v="4"/>
    <x v="3"/>
    <x v="0"/>
    <x v="0"/>
    <x v="0"/>
    <x v="0"/>
    <x v="2"/>
    <x v="1"/>
    <x v="1"/>
    <x v="6"/>
  </r>
  <r>
    <x v="4"/>
    <x v="9"/>
    <x v="1"/>
    <x v="0"/>
    <x v="1"/>
    <x v="0"/>
    <x v="0"/>
    <x v="2"/>
    <x v="1"/>
    <x v="2"/>
    <x v="0"/>
  </r>
  <r>
    <x v="5"/>
    <x v="11"/>
    <x v="3"/>
    <x v="7"/>
    <x v="1"/>
    <x v="0"/>
    <x v="0"/>
    <x v="1"/>
    <x v="1"/>
    <x v="0"/>
    <x v="10"/>
  </r>
  <r>
    <x v="5"/>
    <x v="11"/>
    <x v="3"/>
    <x v="7"/>
    <x v="1"/>
    <x v="0"/>
    <x v="2"/>
    <x v="1"/>
    <x v="1"/>
    <x v="2"/>
    <x v="10"/>
  </r>
  <r>
    <x v="4"/>
    <x v="1"/>
    <x v="3"/>
    <x v="1"/>
    <x v="1"/>
    <x v="0"/>
    <x v="0"/>
    <x v="2"/>
    <x v="1"/>
    <x v="1"/>
    <x v="12"/>
  </r>
  <r>
    <x v="4"/>
    <x v="11"/>
    <x v="3"/>
    <x v="7"/>
    <x v="1"/>
    <x v="0"/>
    <x v="0"/>
    <x v="1"/>
    <x v="1"/>
    <x v="2"/>
    <x v="10"/>
  </r>
  <r>
    <x v="3"/>
    <x v="31"/>
    <x v="2"/>
    <x v="23"/>
    <x v="0"/>
    <x v="0"/>
    <x v="1"/>
    <x v="2"/>
    <x v="0"/>
    <x v="1"/>
    <x v="20"/>
  </r>
  <r>
    <x v="0"/>
    <x v="1"/>
    <x v="0"/>
    <x v="1"/>
    <x v="0"/>
    <x v="0"/>
    <x v="1"/>
    <x v="2"/>
    <x v="0"/>
    <x v="1"/>
    <x v="12"/>
  </r>
  <r>
    <x v="3"/>
    <x v="7"/>
    <x v="1"/>
    <x v="5"/>
    <x v="0"/>
    <x v="0"/>
    <x v="2"/>
    <x v="1"/>
    <x v="1"/>
    <x v="1"/>
    <x v="9"/>
  </r>
  <r>
    <x v="2"/>
    <x v="9"/>
    <x v="0"/>
    <x v="0"/>
    <x v="1"/>
    <x v="0"/>
    <x v="1"/>
    <x v="0"/>
    <x v="0"/>
    <x v="1"/>
    <x v="1"/>
  </r>
  <r>
    <x v="0"/>
    <x v="4"/>
    <x v="2"/>
    <x v="4"/>
    <x v="0"/>
    <x v="0"/>
    <x v="1"/>
    <x v="2"/>
    <x v="0"/>
    <x v="2"/>
    <x v="0"/>
  </r>
  <r>
    <x v="0"/>
    <x v="10"/>
    <x v="1"/>
    <x v="1"/>
    <x v="0"/>
    <x v="0"/>
    <x v="1"/>
    <x v="2"/>
    <x v="1"/>
    <x v="1"/>
    <x v="6"/>
  </r>
  <r>
    <x v="0"/>
    <x v="7"/>
    <x v="2"/>
    <x v="5"/>
    <x v="0"/>
    <x v="0"/>
    <x v="1"/>
    <x v="2"/>
    <x v="0"/>
    <x v="2"/>
    <x v="4"/>
  </r>
  <r>
    <x v="2"/>
    <x v="11"/>
    <x v="0"/>
    <x v="7"/>
    <x v="0"/>
    <x v="0"/>
    <x v="1"/>
    <x v="2"/>
    <x v="0"/>
    <x v="0"/>
    <x v="10"/>
  </r>
  <r>
    <x v="4"/>
    <x v="28"/>
    <x v="2"/>
    <x v="20"/>
    <x v="1"/>
    <x v="0"/>
    <x v="1"/>
    <x v="1"/>
    <x v="2"/>
    <x v="1"/>
    <x v="19"/>
  </r>
  <r>
    <x v="0"/>
    <x v="1"/>
    <x v="0"/>
    <x v="1"/>
    <x v="0"/>
    <x v="0"/>
    <x v="0"/>
    <x v="2"/>
    <x v="0"/>
    <x v="1"/>
    <x v="12"/>
  </r>
  <r>
    <x v="4"/>
    <x v="3"/>
    <x v="1"/>
    <x v="3"/>
    <x v="1"/>
    <x v="0"/>
    <x v="2"/>
    <x v="1"/>
    <x v="0"/>
    <x v="1"/>
    <x v="3"/>
  </r>
  <r>
    <x v="3"/>
    <x v="1"/>
    <x v="2"/>
    <x v="1"/>
    <x v="0"/>
    <x v="1"/>
    <x v="1"/>
    <x v="2"/>
    <x v="1"/>
    <x v="1"/>
    <x v="1"/>
  </r>
  <r>
    <x v="0"/>
    <x v="22"/>
    <x v="1"/>
    <x v="5"/>
    <x v="0"/>
    <x v="0"/>
    <x v="2"/>
    <x v="2"/>
    <x v="1"/>
    <x v="2"/>
    <x v="16"/>
  </r>
  <r>
    <x v="2"/>
    <x v="16"/>
    <x v="2"/>
    <x v="11"/>
    <x v="0"/>
    <x v="0"/>
    <x v="0"/>
    <x v="2"/>
    <x v="2"/>
    <x v="0"/>
    <x v="14"/>
  </r>
  <r>
    <x v="3"/>
    <x v="9"/>
    <x v="2"/>
    <x v="0"/>
    <x v="1"/>
    <x v="0"/>
    <x v="1"/>
    <x v="2"/>
    <x v="0"/>
    <x v="2"/>
    <x v="9"/>
  </r>
  <r>
    <x v="2"/>
    <x v="9"/>
    <x v="1"/>
    <x v="0"/>
    <x v="0"/>
    <x v="0"/>
    <x v="2"/>
    <x v="2"/>
    <x v="1"/>
    <x v="1"/>
    <x v="6"/>
  </r>
  <r>
    <x v="4"/>
    <x v="10"/>
    <x v="1"/>
    <x v="13"/>
    <x v="1"/>
    <x v="0"/>
    <x v="1"/>
    <x v="0"/>
    <x v="1"/>
    <x v="2"/>
    <x v="9"/>
  </r>
  <r>
    <x v="3"/>
    <x v="1"/>
    <x v="2"/>
    <x v="1"/>
    <x v="1"/>
    <x v="0"/>
    <x v="0"/>
    <x v="2"/>
    <x v="0"/>
    <x v="1"/>
    <x v="1"/>
  </r>
  <r>
    <x v="4"/>
    <x v="29"/>
    <x v="2"/>
    <x v="21"/>
    <x v="1"/>
    <x v="0"/>
    <x v="1"/>
    <x v="1"/>
    <x v="2"/>
    <x v="2"/>
    <x v="18"/>
  </r>
  <r>
    <x v="5"/>
    <x v="6"/>
    <x v="0"/>
    <x v="4"/>
    <x v="1"/>
    <x v="0"/>
    <x v="1"/>
    <x v="0"/>
    <x v="0"/>
    <x v="2"/>
    <x v="0"/>
  </r>
  <r>
    <x v="0"/>
    <x v="9"/>
    <x v="3"/>
    <x v="0"/>
    <x v="0"/>
    <x v="0"/>
    <x v="2"/>
    <x v="2"/>
    <x v="1"/>
    <x v="1"/>
    <x v="6"/>
  </r>
  <r>
    <x v="4"/>
    <x v="30"/>
    <x v="2"/>
    <x v="22"/>
    <x v="1"/>
    <x v="0"/>
    <x v="0"/>
    <x v="1"/>
    <x v="2"/>
    <x v="1"/>
    <x v="4"/>
  </r>
  <r>
    <x v="4"/>
    <x v="13"/>
    <x v="0"/>
    <x v="5"/>
    <x v="1"/>
    <x v="0"/>
    <x v="2"/>
    <x v="2"/>
    <x v="0"/>
    <x v="0"/>
    <x v="0"/>
  </r>
  <r>
    <x v="4"/>
    <x v="1"/>
    <x v="0"/>
    <x v="1"/>
    <x v="1"/>
    <x v="1"/>
    <x v="1"/>
    <x v="1"/>
    <x v="0"/>
    <x v="1"/>
    <x v="1"/>
  </r>
  <r>
    <x v="5"/>
    <x v="11"/>
    <x v="2"/>
    <x v="7"/>
    <x v="1"/>
    <x v="0"/>
    <x v="1"/>
    <x v="1"/>
    <x v="2"/>
    <x v="2"/>
    <x v="10"/>
  </r>
  <r>
    <x v="4"/>
    <x v="1"/>
    <x v="2"/>
    <x v="1"/>
    <x v="1"/>
    <x v="0"/>
    <x v="2"/>
    <x v="2"/>
    <x v="1"/>
    <x v="1"/>
    <x v="1"/>
  </r>
  <r>
    <x v="4"/>
    <x v="7"/>
    <x v="1"/>
    <x v="5"/>
    <x v="1"/>
    <x v="0"/>
    <x v="2"/>
    <x v="1"/>
    <x v="1"/>
    <x v="2"/>
    <x v="4"/>
  </r>
  <r>
    <x v="4"/>
    <x v="6"/>
    <x v="1"/>
    <x v="4"/>
    <x v="1"/>
    <x v="0"/>
    <x v="1"/>
    <x v="1"/>
    <x v="1"/>
    <x v="2"/>
    <x v="4"/>
  </r>
  <r>
    <x v="2"/>
    <x v="7"/>
    <x v="0"/>
    <x v="5"/>
    <x v="0"/>
    <x v="1"/>
    <x v="2"/>
    <x v="2"/>
    <x v="0"/>
    <x v="2"/>
    <x v="0"/>
  </r>
  <r>
    <x v="4"/>
    <x v="13"/>
    <x v="3"/>
    <x v="5"/>
    <x v="1"/>
    <x v="0"/>
    <x v="1"/>
    <x v="1"/>
    <x v="2"/>
    <x v="0"/>
    <x v="4"/>
  </r>
  <r>
    <x v="5"/>
    <x v="4"/>
    <x v="0"/>
    <x v="4"/>
    <x v="1"/>
    <x v="0"/>
    <x v="1"/>
    <x v="2"/>
    <x v="0"/>
    <x v="1"/>
    <x v="1"/>
  </r>
  <r>
    <x v="5"/>
    <x v="19"/>
    <x v="2"/>
    <x v="1"/>
    <x v="1"/>
    <x v="0"/>
    <x v="1"/>
    <x v="2"/>
    <x v="1"/>
    <x v="0"/>
    <x v="4"/>
  </r>
  <r>
    <x v="2"/>
    <x v="9"/>
    <x v="2"/>
    <x v="0"/>
    <x v="0"/>
    <x v="1"/>
    <x v="2"/>
    <x v="2"/>
    <x v="1"/>
    <x v="2"/>
    <x v="0"/>
  </r>
  <r>
    <x v="3"/>
    <x v="22"/>
    <x v="0"/>
    <x v="5"/>
    <x v="0"/>
    <x v="0"/>
    <x v="0"/>
    <x v="2"/>
    <x v="1"/>
    <x v="2"/>
    <x v="16"/>
  </r>
  <r>
    <x v="4"/>
    <x v="29"/>
    <x v="0"/>
    <x v="21"/>
    <x v="1"/>
    <x v="0"/>
    <x v="1"/>
    <x v="1"/>
    <x v="1"/>
    <x v="2"/>
    <x v="18"/>
  </r>
  <r>
    <x v="4"/>
    <x v="10"/>
    <x v="0"/>
    <x v="13"/>
    <x v="1"/>
    <x v="0"/>
    <x v="0"/>
    <x v="0"/>
    <x v="1"/>
    <x v="2"/>
    <x v="9"/>
  </r>
  <r>
    <x v="4"/>
    <x v="9"/>
    <x v="0"/>
    <x v="0"/>
    <x v="1"/>
    <x v="0"/>
    <x v="1"/>
    <x v="2"/>
    <x v="1"/>
    <x v="1"/>
    <x v="6"/>
  </r>
  <r>
    <x v="5"/>
    <x v="4"/>
    <x v="1"/>
    <x v="4"/>
    <x v="1"/>
    <x v="0"/>
    <x v="2"/>
    <x v="2"/>
    <x v="1"/>
    <x v="0"/>
    <x v="4"/>
  </r>
  <r>
    <x v="4"/>
    <x v="10"/>
    <x v="3"/>
    <x v="13"/>
    <x v="1"/>
    <x v="0"/>
    <x v="1"/>
    <x v="0"/>
    <x v="1"/>
    <x v="2"/>
    <x v="9"/>
  </r>
  <r>
    <x v="3"/>
    <x v="10"/>
    <x v="3"/>
    <x v="1"/>
    <x v="1"/>
    <x v="0"/>
    <x v="1"/>
    <x v="2"/>
    <x v="1"/>
    <x v="1"/>
    <x v="6"/>
  </r>
  <r>
    <x v="2"/>
    <x v="4"/>
    <x v="3"/>
    <x v="4"/>
    <x v="0"/>
    <x v="0"/>
    <x v="1"/>
    <x v="2"/>
    <x v="1"/>
    <x v="1"/>
    <x v="6"/>
  </r>
  <r>
    <x v="4"/>
    <x v="4"/>
    <x v="3"/>
    <x v="4"/>
    <x v="1"/>
    <x v="0"/>
    <x v="0"/>
    <x v="0"/>
    <x v="1"/>
    <x v="0"/>
    <x v="4"/>
  </r>
  <r>
    <x v="5"/>
    <x v="4"/>
    <x v="2"/>
    <x v="4"/>
    <x v="1"/>
    <x v="0"/>
    <x v="0"/>
    <x v="1"/>
    <x v="2"/>
    <x v="2"/>
    <x v="0"/>
  </r>
  <r>
    <x v="4"/>
    <x v="6"/>
    <x v="2"/>
    <x v="4"/>
    <x v="1"/>
    <x v="0"/>
    <x v="0"/>
    <x v="1"/>
    <x v="1"/>
    <x v="2"/>
    <x v="0"/>
  </r>
  <r>
    <x v="4"/>
    <x v="4"/>
    <x v="3"/>
    <x v="4"/>
    <x v="1"/>
    <x v="0"/>
    <x v="0"/>
    <x v="0"/>
    <x v="0"/>
    <x v="2"/>
    <x v="9"/>
  </r>
  <r>
    <x v="4"/>
    <x v="13"/>
    <x v="3"/>
    <x v="5"/>
    <x v="1"/>
    <x v="0"/>
    <x v="1"/>
    <x v="1"/>
    <x v="2"/>
    <x v="2"/>
    <x v="10"/>
  </r>
  <r>
    <x v="4"/>
    <x v="12"/>
    <x v="0"/>
    <x v="8"/>
    <x v="1"/>
    <x v="0"/>
    <x v="0"/>
    <x v="2"/>
    <x v="0"/>
    <x v="2"/>
    <x v="11"/>
  </r>
  <r>
    <x v="4"/>
    <x v="6"/>
    <x v="2"/>
    <x v="4"/>
    <x v="1"/>
    <x v="1"/>
    <x v="0"/>
    <x v="2"/>
    <x v="1"/>
    <x v="1"/>
    <x v="6"/>
  </r>
  <r>
    <x v="4"/>
    <x v="4"/>
    <x v="3"/>
    <x v="4"/>
    <x v="1"/>
    <x v="0"/>
    <x v="2"/>
    <x v="2"/>
    <x v="1"/>
    <x v="1"/>
    <x v="1"/>
  </r>
  <r>
    <x v="5"/>
    <x v="5"/>
    <x v="3"/>
    <x v="0"/>
    <x v="1"/>
    <x v="0"/>
    <x v="0"/>
    <x v="2"/>
    <x v="1"/>
    <x v="2"/>
    <x v="9"/>
  </r>
  <r>
    <x v="0"/>
    <x v="7"/>
    <x v="0"/>
    <x v="1"/>
    <x v="0"/>
    <x v="0"/>
    <x v="2"/>
    <x v="0"/>
    <x v="0"/>
    <x v="1"/>
    <x v="1"/>
  </r>
  <r>
    <x v="0"/>
    <x v="36"/>
    <x v="0"/>
    <x v="27"/>
    <x v="1"/>
    <x v="0"/>
    <x v="1"/>
    <x v="0"/>
    <x v="0"/>
    <x v="0"/>
    <x v="17"/>
  </r>
  <r>
    <x v="3"/>
    <x v="9"/>
    <x v="3"/>
    <x v="0"/>
    <x v="0"/>
    <x v="0"/>
    <x v="0"/>
    <x v="2"/>
    <x v="1"/>
    <x v="2"/>
    <x v="0"/>
  </r>
  <r>
    <x v="4"/>
    <x v="4"/>
    <x v="3"/>
    <x v="4"/>
    <x v="1"/>
    <x v="0"/>
    <x v="2"/>
    <x v="2"/>
    <x v="1"/>
    <x v="1"/>
    <x v="1"/>
  </r>
  <r>
    <x v="5"/>
    <x v="11"/>
    <x v="3"/>
    <x v="7"/>
    <x v="1"/>
    <x v="0"/>
    <x v="1"/>
    <x v="1"/>
    <x v="1"/>
    <x v="2"/>
    <x v="10"/>
  </r>
  <r>
    <x v="4"/>
    <x v="13"/>
    <x v="3"/>
    <x v="13"/>
    <x v="1"/>
    <x v="0"/>
    <x v="0"/>
    <x v="2"/>
    <x v="1"/>
    <x v="0"/>
    <x v="10"/>
  </r>
  <r>
    <x v="4"/>
    <x v="9"/>
    <x v="3"/>
    <x v="0"/>
    <x v="1"/>
    <x v="0"/>
    <x v="0"/>
    <x v="2"/>
    <x v="1"/>
    <x v="2"/>
    <x v="0"/>
  </r>
  <r>
    <x v="5"/>
    <x v="9"/>
    <x v="3"/>
    <x v="0"/>
    <x v="1"/>
    <x v="0"/>
    <x v="0"/>
    <x v="2"/>
    <x v="2"/>
    <x v="2"/>
    <x v="0"/>
  </r>
  <r>
    <x v="3"/>
    <x v="6"/>
    <x v="2"/>
    <x v="4"/>
    <x v="0"/>
    <x v="0"/>
    <x v="2"/>
    <x v="0"/>
    <x v="2"/>
    <x v="1"/>
    <x v="6"/>
  </r>
  <r>
    <x v="0"/>
    <x v="4"/>
    <x v="2"/>
    <x v="4"/>
    <x v="0"/>
    <x v="0"/>
    <x v="1"/>
    <x v="1"/>
    <x v="1"/>
    <x v="0"/>
    <x v="10"/>
  </r>
  <r>
    <x v="0"/>
    <x v="10"/>
    <x v="2"/>
    <x v="13"/>
    <x v="0"/>
    <x v="1"/>
    <x v="1"/>
    <x v="0"/>
    <x v="1"/>
    <x v="2"/>
    <x v="9"/>
  </r>
  <r>
    <x v="0"/>
    <x v="4"/>
    <x v="0"/>
    <x v="4"/>
    <x v="0"/>
    <x v="1"/>
    <x v="1"/>
    <x v="1"/>
    <x v="1"/>
    <x v="0"/>
    <x v="4"/>
  </r>
  <r>
    <x v="0"/>
    <x v="7"/>
    <x v="2"/>
    <x v="5"/>
    <x v="0"/>
    <x v="0"/>
    <x v="1"/>
    <x v="2"/>
    <x v="0"/>
    <x v="2"/>
    <x v="0"/>
  </r>
  <r>
    <x v="3"/>
    <x v="10"/>
    <x v="0"/>
    <x v="1"/>
    <x v="0"/>
    <x v="0"/>
    <x v="2"/>
    <x v="2"/>
    <x v="0"/>
    <x v="1"/>
    <x v="6"/>
  </r>
  <r>
    <x v="0"/>
    <x v="13"/>
    <x v="0"/>
    <x v="5"/>
    <x v="0"/>
    <x v="0"/>
    <x v="2"/>
    <x v="2"/>
    <x v="1"/>
    <x v="0"/>
    <x v="0"/>
  </r>
  <r>
    <x v="0"/>
    <x v="9"/>
    <x v="0"/>
    <x v="0"/>
    <x v="0"/>
    <x v="0"/>
    <x v="2"/>
    <x v="2"/>
    <x v="1"/>
    <x v="1"/>
    <x v="5"/>
  </r>
  <r>
    <x v="0"/>
    <x v="6"/>
    <x v="2"/>
    <x v="4"/>
    <x v="0"/>
    <x v="0"/>
    <x v="0"/>
    <x v="2"/>
    <x v="0"/>
    <x v="1"/>
    <x v="6"/>
  </r>
  <r>
    <x v="0"/>
    <x v="10"/>
    <x v="0"/>
    <x v="13"/>
    <x v="0"/>
    <x v="0"/>
    <x v="1"/>
    <x v="0"/>
    <x v="0"/>
    <x v="2"/>
    <x v="9"/>
  </r>
  <r>
    <x v="0"/>
    <x v="7"/>
    <x v="0"/>
    <x v="5"/>
    <x v="0"/>
    <x v="0"/>
    <x v="1"/>
    <x v="1"/>
    <x v="0"/>
    <x v="1"/>
    <x v="9"/>
  </r>
  <r>
    <x v="0"/>
    <x v="13"/>
    <x v="2"/>
    <x v="5"/>
    <x v="0"/>
    <x v="1"/>
    <x v="2"/>
    <x v="1"/>
    <x v="2"/>
    <x v="0"/>
    <x v="4"/>
  </r>
  <r>
    <x v="0"/>
    <x v="37"/>
    <x v="1"/>
    <x v="28"/>
    <x v="0"/>
    <x v="0"/>
    <x v="1"/>
    <x v="2"/>
    <x v="0"/>
    <x v="0"/>
    <x v="24"/>
  </r>
  <r>
    <x v="5"/>
    <x v="6"/>
    <x v="2"/>
    <x v="4"/>
    <x v="1"/>
    <x v="0"/>
    <x v="2"/>
    <x v="0"/>
    <x v="2"/>
    <x v="1"/>
    <x v="9"/>
  </r>
  <r>
    <x v="0"/>
    <x v="1"/>
    <x v="2"/>
    <x v="1"/>
    <x v="0"/>
    <x v="1"/>
    <x v="2"/>
    <x v="2"/>
    <x v="1"/>
    <x v="1"/>
    <x v="12"/>
  </r>
  <r>
    <x v="3"/>
    <x v="1"/>
    <x v="2"/>
    <x v="0"/>
    <x v="1"/>
    <x v="0"/>
    <x v="0"/>
    <x v="0"/>
    <x v="0"/>
    <x v="2"/>
    <x v="9"/>
  </r>
  <r>
    <x v="0"/>
    <x v="12"/>
    <x v="0"/>
    <x v="8"/>
    <x v="0"/>
    <x v="0"/>
    <x v="1"/>
    <x v="2"/>
    <x v="0"/>
    <x v="2"/>
    <x v="11"/>
  </r>
  <r>
    <x v="3"/>
    <x v="6"/>
    <x v="3"/>
    <x v="4"/>
    <x v="1"/>
    <x v="0"/>
    <x v="2"/>
    <x v="0"/>
    <x v="2"/>
    <x v="1"/>
    <x v="9"/>
  </r>
  <r>
    <x v="2"/>
    <x v="9"/>
    <x v="2"/>
    <x v="0"/>
    <x v="0"/>
    <x v="1"/>
    <x v="2"/>
    <x v="1"/>
    <x v="1"/>
    <x v="0"/>
    <x v="4"/>
  </r>
  <r>
    <x v="2"/>
    <x v="13"/>
    <x v="0"/>
    <x v="5"/>
    <x v="0"/>
    <x v="0"/>
    <x v="1"/>
    <x v="2"/>
    <x v="0"/>
    <x v="0"/>
    <x v="0"/>
  </r>
  <r>
    <x v="0"/>
    <x v="9"/>
    <x v="2"/>
    <x v="0"/>
    <x v="0"/>
    <x v="0"/>
    <x v="2"/>
    <x v="2"/>
    <x v="1"/>
    <x v="2"/>
    <x v="0"/>
  </r>
  <r>
    <x v="3"/>
    <x v="4"/>
    <x v="2"/>
    <x v="0"/>
    <x v="1"/>
    <x v="0"/>
    <x v="0"/>
    <x v="1"/>
    <x v="2"/>
    <x v="1"/>
    <x v="6"/>
  </r>
  <r>
    <x v="3"/>
    <x v="24"/>
    <x v="2"/>
    <x v="16"/>
    <x v="1"/>
    <x v="0"/>
    <x v="1"/>
    <x v="1"/>
    <x v="2"/>
    <x v="0"/>
    <x v="18"/>
  </r>
  <r>
    <x v="3"/>
    <x v="11"/>
    <x v="1"/>
    <x v="0"/>
    <x v="1"/>
    <x v="0"/>
    <x v="2"/>
    <x v="1"/>
    <x v="2"/>
    <x v="0"/>
    <x v="4"/>
  </r>
  <r>
    <x v="4"/>
    <x v="1"/>
    <x v="2"/>
    <x v="1"/>
    <x v="1"/>
    <x v="0"/>
    <x v="2"/>
    <x v="0"/>
    <x v="2"/>
    <x v="1"/>
    <x v="9"/>
  </r>
  <r>
    <x v="2"/>
    <x v="2"/>
    <x v="3"/>
    <x v="2"/>
    <x v="0"/>
    <x v="0"/>
    <x v="1"/>
    <x v="0"/>
    <x v="1"/>
    <x v="0"/>
    <x v="2"/>
  </r>
  <r>
    <x v="4"/>
    <x v="6"/>
    <x v="0"/>
    <x v="4"/>
    <x v="1"/>
    <x v="0"/>
    <x v="0"/>
    <x v="0"/>
    <x v="0"/>
    <x v="1"/>
    <x v="5"/>
  </r>
  <r>
    <x v="0"/>
    <x v="21"/>
    <x v="2"/>
    <x v="14"/>
    <x v="1"/>
    <x v="0"/>
    <x v="1"/>
    <x v="2"/>
    <x v="1"/>
    <x v="2"/>
    <x v="15"/>
  </r>
  <r>
    <x v="2"/>
    <x v="6"/>
    <x v="3"/>
    <x v="4"/>
    <x v="0"/>
    <x v="0"/>
    <x v="0"/>
    <x v="0"/>
    <x v="2"/>
    <x v="1"/>
    <x v="9"/>
  </r>
  <r>
    <x v="0"/>
    <x v="4"/>
    <x v="3"/>
    <x v="4"/>
    <x v="1"/>
    <x v="0"/>
    <x v="1"/>
    <x v="1"/>
    <x v="1"/>
    <x v="0"/>
    <x v="10"/>
  </r>
  <r>
    <x v="5"/>
    <x v="4"/>
    <x v="0"/>
    <x v="4"/>
    <x v="1"/>
    <x v="0"/>
    <x v="1"/>
    <x v="1"/>
    <x v="0"/>
    <x v="0"/>
    <x v="4"/>
  </r>
  <r>
    <x v="3"/>
    <x v="4"/>
    <x v="2"/>
    <x v="4"/>
    <x v="0"/>
    <x v="1"/>
    <x v="0"/>
    <x v="2"/>
    <x v="1"/>
    <x v="0"/>
    <x v="4"/>
  </r>
  <r>
    <x v="4"/>
    <x v="6"/>
    <x v="1"/>
    <x v="4"/>
    <x v="1"/>
    <x v="0"/>
    <x v="1"/>
    <x v="1"/>
    <x v="0"/>
    <x v="2"/>
    <x v="10"/>
  </r>
  <r>
    <x v="0"/>
    <x v="19"/>
    <x v="1"/>
    <x v="1"/>
    <x v="1"/>
    <x v="0"/>
    <x v="1"/>
    <x v="2"/>
    <x v="1"/>
    <x v="2"/>
    <x v="9"/>
  </r>
  <r>
    <x v="0"/>
    <x v="6"/>
    <x v="3"/>
    <x v="4"/>
    <x v="0"/>
    <x v="0"/>
    <x v="2"/>
    <x v="2"/>
    <x v="1"/>
    <x v="1"/>
    <x v="6"/>
  </r>
  <r>
    <x v="0"/>
    <x v="13"/>
    <x v="2"/>
    <x v="5"/>
    <x v="0"/>
    <x v="1"/>
    <x v="0"/>
    <x v="1"/>
    <x v="2"/>
    <x v="0"/>
    <x v="4"/>
  </r>
  <r>
    <x v="3"/>
    <x v="13"/>
    <x v="2"/>
    <x v="5"/>
    <x v="0"/>
    <x v="1"/>
    <x v="2"/>
    <x v="1"/>
    <x v="1"/>
    <x v="0"/>
    <x v="4"/>
  </r>
  <r>
    <x v="0"/>
    <x v="6"/>
    <x v="2"/>
    <x v="4"/>
    <x v="0"/>
    <x v="0"/>
    <x v="2"/>
    <x v="2"/>
    <x v="1"/>
    <x v="1"/>
    <x v="6"/>
  </r>
  <r>
    <x v="0"/>
    <x v="4"/>
    <x v="1"/>
    <x v="4"/>
    <x v="0"/>
    <x v="0"/>
    <x v="1"/>
    <x v="2"/>
    <x v="1"/>
    <x v="1"/>
    <x v="6"/>
  </r>
  <r>
    <x v="3"/>
    <x v="13"/>
    <x v="2"/>
    <x v="5"/>
    <x v="1"/>
    <x v="0"/>
    <x v="2"/>
    <x v="2"/>
    <x v="0"/>
    <x v="0"/>
    <x v="0"/>
  </r>
  <r>
    <x v="0"/>
    <x v="1"/>
    <x v="1"/>
    <x v="1"/>
    <x v="0"/>
    <x v="1"/>
    <x v="0"/>
    <x v="2"/>
    <x v="1"/>
    <x v="1"/>
    <x v="5"/>
  </r>
  <r>
    <x v="0"/>
    <x v="7"/>
    <x v="3"/>
    <x v="5"/>
    <x v="0"/>
    <x v="0"/>
    <x v="2"/>
    <x v="1"/>
    <x v="1"/>
    <x v="2"/>
    <x v="4"/>
  </r>
  <r>
    <x v="4"/>
    <x v="1"/>
    <x v="0"/>
    <x v="1"/>
    <x v="1"/>
    <x v="0"/>
    <x v="2"/>
    <x v="2"/>
    <x v="0"/>
    <x v="1"/>
    <x v="12"/>
  </r>
  <r>
    <x v="4"/>
    <x v="23"/>
    <x v="0"/>
    <x v="15"/>
    <x v="1"/>
    <x v="0"/>
    <x v="2"/>
    <x v="1"/>
    <x v="0"/>
    <x v="2"/>
    <x v="17"/>
  </r>
  <r>
    <x v="2"/>
    <x v="9"/>
    <x v="1"/>
    <x v="0"/>
    <x v="0"/>
    <x v="0"/>
    <x v="2"/>
    <x v="2"/>
    <x v="1"/>
    <x v="2"/>
    <x v="0"/>
  </r>
  <r>
    <x v="3"/>
    <x v="7"/>
    <x v="2"/>
    <x v="5"/>
    <x v="0"/>
    <x v="0"/>
    <x v="1"/>
    <x v="2"/>
    <x v="0"/>
    <x v="2"/>
    <x v="4"/>
  </r>
  <r>
    <x v="4"/>
    <x v="6"/>
    <x v="1"/>
    <x v="13"/>
    <x v="1"/>
    <x v="0"/>
    <x v="2"/>
    <x v="0"/>
    <x v="1"/>
    <x v="1"/>
    <x v="1"/>
  </r>
  <r>
    <x v="2"/>
    <x v="6"/>
    <x v="0"/>
    <x v="4"/>
    <x v="1"/>
    <x v="0"/>
    <x v="1"/>
    <x v="0"/>
    <x v="0"/>
    <x v="2"/>
    <x v="0"/>
  </r>
  <r>
    <x v="3"/>
    <x v="1"/>
    <x v="1"/>
    <x v="1"/>
    <x v="1"/>
    <x v="0"/>
    <x v="2"/>
    <x v="2"/>
    <x v="0"/>
    <x v="1"/>
    <x v="12"/>
  </r>
  <r>
    <x v="3"/>
    <x v="6"/>
    <x v="0"/>
    <x v="4"/>
    <x v="1"/>
    <x v="0"/>
    <x v="1"/>
    <x v="1"/>
    <x v="0"/>
    <x v="2"/>
    <x v="4"/>
  </r>
  <r>
    <x v="0"/>
    <x v="7"/>
    <x v="3"/>
    <x v="13"/>
    <x v="1"/>
    <x v="0"/>
    <x v="1"/>
    <x v="1"/>
    <x v="2"/>
    <x v="0"/>
    <x v="4"/>
  </r>
  <r>
    <x v="4"/>
    <x v="9"/>
    <x v="0"/>
    <x v="0"/>
    <x v="1"/>
    <x v="0"/>
    <x v="1"/>
    <x v="1"/>
    <x v="0"/>
    <x v="0"/>
    <x v="4"/>
  </r>
  <r>
    <x v="2"/>
    <x v="1"/>
    <x v="0"/>
    <x v="1"/>
    <x v="0"/>
    <x v="0"/>
    <x v="1"/>
    <x v="2"/>
    <x v="0"/>
    <x v="1"/>
    <x v="5"/>
  </r>
  <r>
    <x v="0"/>
    <x v="7"/>
    <x v="3"/>
    <x v="5"/>
    <x v="1"/>
    <x v="0"/>
    <x v="2"/>
    <x v="0"/>
    <x v="2"/>
    <x v="2"/>
    <x v="4"/>
  </r>
  <r>
    <x v="2"/>
    <x v="16"/>
    <x v="2"/>
    <x v="11"/>
    <x v="1"/>
    <x v="0"/>
    <x v="1"/>
    <x v="2"/>
    <x v="0"/>
    <x v="0"/>
    <x v="14"/>
  </r>
  <r>
    <x v="2"/>
    <x v="9"/>
    <x v="1"/>
    <x v="0"/>
    <x v="0"/>
    <x v="0"/>
    <x v="1"/>
    <x v="2"/>
    <x v="1"/>
    <x v="1"/>
    <x v="5"/>
  </r>
  <r>
    <x v="2"/>
    <x v="1"/>
    <x v="1"/>
    <x v="1"/>
    <x v="0"/>
    <x v="0"/>
    <x v="2"/>
    <x v="2"/>
    <x v="1"/>
    <x v="1"/>
    <x v="12"/>
  </r>
  <r>
    <x v="4"/>
    <x v="13"/>
    <x v="2"/>
    <x v="5"/>
    <x v="1"/>
    <x v="0"/>
    <x v="2"/>
    <x v="1"/>
    <x v="0"/>
    <x v="2"/>
    <x v="10"/>
  </r>
  <r>
    <x v="3"/>
    <x v="7"/>
    <x v="3"/>
    <x v="5"/>
    <x v="0"/>
    <x v="0"/>
    <x v="0"/>
    <x v="0"/>
    <x v="1"/>
    <x v="2"/>
    <x v="4"/>
  </r>
  <r>
    <x v="4"/>
    <x v="4"/>
    <x v="2"/>
    <x v="4"/>
    <x v="1"/>
    <x v="0"/>
    <x v="2"/>
    <x v="2"/>
    <x v="1"/>
    <x v="1"/>
    <x v="1"/>
  </r>
  <r>
    <x v="2"/>
    <x v="7"/>
    <x v="0"/>
    <x v="5"/>
    <x v="0"/>
    <x v="1"/>
    <x v="2"/>
    <x v="1"/>
    <x v="1"/>
    <x v="2"/>
    <x v="4"/>
  </r>
  <r>
    <x v="4"/>
    <x v="4"/>
    <x v="1"/>
    <x v="4"/>
    <x v="1"/>
    <x v="0"/>
    <x v="1"/>
    <x v="1"/>
    <x v="1"/>
    <x v="2"/>
    <x v="0"/>
  </r>
  <r>
    <x v="2"/>
    <x v="4"/>
    <x v="2"/>
    <x v="4"/>
    <x v="0"/>
    <x v="1"/>
    <x v="2"/>
    <x v="1"/>
    <x v="1"/>
    <x v="2"/>
    <x v="0"/>
  </r>
  <r>
    <x v="5"/>
    <x v="13"/>
    <x v="3"/>
    <x v="5"/>
    <x v="1"/>
    <x v="0"/>
    <x v="1"/>
    <x v="0"/>
    <x v="0"/>
    <x v="0"/>
    <x v="4"/>
  </r>
  <r>
    <x v="4"/>
    <x v="38"/>
    <x v="2"/>
    <x v="27"/>
    <x v="1"/>
    <x v="0"/>
    <x v="1"/>
    <x v="2"/>
    <x v="1"/>
    <x v="0"/>
    <x v="16"/>
  </r>
  <r>
    <x v="2"/>
    <x v="4"/>
    <x v="3"/>
    <x v="4"/>
    <x v="1"/>
    <x v="0"/>
    <x v="2"/>
    <x v="1"/>
    <x v="2"/>
    <x v="0"/>
    <x v="4"/>
  </r>
  <r>
    <x v="5"/>
    <x v="4"/>
    <x v="2"/>
    <x v="4"/>
    <x v="1"/>
    <x v="0"/>
    <x v="1"/>
    <x v="2"/>
    <x v="2"/>
    <x v="1"/>
    <x v="1"/>
  </r>
  <r>
    <x v="5"/>
    <x v="6"/>
    <x v="0"/>
    <x v="13"/>
    <x v="1"/>
    <x v="0"/>
    <x v="0"/>
    <x v="0"/>
    <x v="1"/>
    <x v="1"/>
    <x v="1"/>
  </r>
  <r>
    <x v="2"/>
    <x v="6"/>
    <x v="3"/>
    <x v="4"/>
    <x v="0"/>
    <x v="0"/>
    <x v="1"/>
    <x v="2"/>
    <x v="0"/>
    <x v="1"/>
    <x v="6"/>
  </r>
  <r>
    <x v="5"/>
    <x v="4"/>
    <x v="0"/>
    <x v="4"/>
    <x v="1"/>
    <x v="0"/>
    <x v="1"/>
    <x v="1"/>
    <x v="0"/>
    <x v="2"/>
    <x v="10"/>
  </r>
  <r>
    <x v="4"/>
    <x v="1"/>
    <x v="0"/>
    <x v="1"/>
    <x v="1"/>
    <x v="0"/>
    <x v="2"/>
    <x v="2"/>
    <x v="1"/>
    <x v="1"/>
    <x v="1"/>
  </r>
  <r>
    <x v="0"/>
    <x v="9"/>
    <x v="3"/>
    <x v="0"/>
    <x v="0"/>
    <x v="0"/>
    <x v="2"/>
    <x v="2"/>
    <x v="1"/>
    <x v="2"/>
    <x v="0"/>
  </r>
  <r>
    <x v="4"/>
    <x v="6"/>
    <x v="0"/>
    <x v="4"/>
    <x v="1"/>
    <x v="0"/>
    <x v="2"/>
    <x v="1"/>
    <x v="1"/>
    <x v="2"/>
    <x v="0"/>
  </r>
  <r>
    <x v="0"/>
    <x v="11"/>
    <x v="3"/>
    <x v="7"/>
    <x v="1"/>
    <x v="1"/>
    <x v="1"/>
    <x v="1"/>
    <x v="2"/>
    <x v="2"/>
    <x v="10"/>
  </r>
  <r>
    <x v="5"/>
    <x v="24"/>
    <x v="2"/>
    <x v="16"/>
    <x v="1"/>
    <x v="0"/>
    <x v="0"/>
    <x v="1"/>
    <x v="1"/>
    <x v="0"/>
    <x v="18"/>
  </r>
  <r>
    <x v="2"/>
    <x v="9"/>
    <x v="2"/>
    <x v="0"/>
    <x v="1"/>
    <x v="0"/>
    <x v="1"/>
    <x v="2"/>
    <x v="1"/>
    <x v="2"/>
    <x v="0"/>
  </r>
  <r>
    <x v="5"/>
    <x v="6"/>
    <x v="1"/>
    <x v="4"/>
    <x v="1"/>
    <x v="0"/>
    <x v="1"/>
    <x v="1"/>
    <x v="1"/>
    <x v="2"/>
    <x v="0"/>
  </r>
  <r>
    <x v="3"/>
    <x v="10"/>
    <x v="2"/>
    <x v="1"/>
    <x v="1"/>
    <x v="0"/>
    <x v="0"/>
    <x v="2"/>
    <x v="1"/>
    <x v="1"/>
    <x v="6"/>
  </r>
  <r>
    <x v="5"/>
    <x v="1"/>
    <x v="1"/>
    <x v="1"/>
    <x v="1"/>
    <x v="0"/>
    <x v="1"/>
    <x v="1"/>
    <x v="1"/>
    <x v="1"/>
    <x v="1"/>
  </r>
  <r>
    <x v="2"/>
    <x v="4"/>
    <x v="3"/>
    <x v="4"/>
    <x v="0"/>
    <x v="0"/>
    <x v="2"/>
    <x v="1"/>
    <x v="2"/>
    <x v="2"/>
    <x v="0"/>
  </r>
  <r>
    <x v="4"/>
    <x v="24"/>
    <x v="1"/>
    <x v="16"/>
    <x v="1"/>
    <x v="0"/>
    <x v="0"/>
    <x v="1"/>
    <x v="1"/>
    <x v="0"/>
    <x v="18"/>
  </r>
  <r>
    <x v="4"/>
    <x v="1"/>
    <x v="0"/>
    <x v="5"/>
    <x v="1"/>
    <x v="0"/>
    <x v="2"/>
    <x v="2"/>
    <x v="1"/>
    <x v="1"/>
    <x v="6"/>
  </r>
  <r>
    <x v="0"/>
    <x v="7"/>
    <x v="3"/>
    <x v="5"/>
    <x v="0"/>
    <x v="0"/>
    <x v="1"/>
    <x v="2"/>
    <x v="1"/>
    <x v="2"/>
    <x v="0"/>
  </r>
  <r>
    <x v="4"/>
    <x v="16"/>
    <x v="2"/>
    <x v="11"/>
    <x v="1"/>
    <x v="1"/>
    <x v="2"/>
    <x v="2"/>
    <x v="1"/>
    <x v="0"/>
    <x v="14"/>
  </r>
  <r>
    <x v="4"/>
    <x v="6"/>
    <x v="3"/>
    <x v="4"/>
    <x v="1"/>
    <x v="0"/>
    <x v="0"/>
    <x v="0"/>
    <x v="2"/>
    <x v="1"/>
    <x v="9"/>
  </r>
  <r>
    <x v="4"/>
    <x v="1"/>
    <x v="0"/>
    <x v="1"/>
    <x v="1"/>
    <x v="0"/>
    <x v="0"/>
    <x v="2"/>
    <x v="0"/>
    <x v="0"/>
    <x v="0"/>
  </r>
  <r>
    <x v="3"/>
    <x v="11"/>
    <x v="3"/>
    <x v="7"/>
    <x v="1"/>
    <x v="0"/>
    <x v="2"/>
    <x v="1"/>
    <x v="1"/>
    <x v="2"/>
    <x v="10"/>
  </r>
  <r>
    <x v="4"/>
    <x v="13"/>
    <x v="3"/>
    <x v="5"/>
    <x v="1"/>
    <x v="0"/>
    <x v="2"/>
    <x v="1"/>
    <x v="1"/>
    <x v="0"/>
    <x v="4"/>
  </r>
  <r>
    <x v="4"/>
    <x v="4"/>
    <x v="2"/>
    <x v="4"/>
    <x v="1"/>
    <x v="0"/>
    <x v="1"/>
    <x v="2"/>
    <x v="1"/>
    <x v="2"/>
    <x v="10"/>
  </r>
  <r>
    <x v="4"/>
    <x v="11"/>
    <x v="0"/>
    <x v="7"/>
    <x v="1"/>
    <x v="1"/>
    <x v="2"/>
    <x v="1"/>
    <x v="1"/>
    <x v="2"/>
    <x v="10"/>
  </r>
  <r>
    <x v="3"/>
    <x v="13"/>
    <x v="3"/>
    <x v="5"/>
    <x v="1"/>
    <x v="0"/>
    <x v="0"/>
    <x v="1"/>
    <x v="2"/>
    <x v="2"/>
    <x v="10"/>
  </r>
  <r>
    <x v="5"/>
    <x v="22"/>
    <x v="2"/>
    <x v="5"/>
    <x v="1"/>
    <x v="0"/>
    <x v="1"/>
    <x v="2"/>
    <x v="1"/>
    <x v="2"/>
    <x v="16"/>
  </r>
  <r>
    <x v="5"/>
    <x v="24"/>
    <x v="3"/>
    <x v="16"/>
    <x v="1"/>
    <x v="0"/>
    <x v="2"/>
    <x v="1"/>
    <x v="1"/>
    <x v="0"/>
    <x v="18"/>
  </r>
  <r>
    <x v="5"/>
    <x v="1"/>
    <x v="0"/>
    <x v="1"/>
    <x v="1"/>
    <x v="1"/>
    <x v="2"/>
    <x v="2"/>
    <x v="1"/>
    <x v="1"/>
    <x v="12"/>
  </r>
  <r>
    <x v="2"/>
    <x v="10"/>
    <x v="3"/>
    <x v="13"/>
    <x v="1"/>
    <x v="0"/>
    <x v="0"/>
    <x v="0"/>
    <x v="1"/>
    <x v="2"/>
    <x v="9"/>
  </r>
  <r>
    <x v="5"/>
    <x v="13"/>
    <x v="1"/>
    <x v="5"/>
    <x v="1"/>
    <x v="0"/>
    <x v="0"/>
    <x v="1"/>
    <x v="1"/>
    <x v="2"/>
    <x v="4"/>
  </r>
  <r>
    <x v="4"/>
    <x v="1"/>
    <x v="3"/>
    <x v="1"/>
    <x v="1"/>
    <x v="0"/>
    <x v="0"/>
    <x v="1"/>
    <x v="1"/>
    <x v="1"/>
    <x v="1"/>
  </r>
  <r>
    <x v="5"/>
    <x v="11"/>
    <x v="0"/>
    <x v="7"/>
    <x v="1"/>
    <x v="0"/>
    <x v="0"/>
    <x v="1"/>
    <x v="1"/>
    <x v="2"/>
    <x v="10"/>
  </r>
  <r>
    <x v="3"/>
    <x v="9"/>
    <x v="3"/>
    <x v="0"/>
    <x v="1"/>
    <x v="0"/>
    <x v="0"/>
    <x v="2"/>
    <x v="2"/>
    <x v="2"/>
    <x v="10"/>
  </r>
  <r>
    <x v="5"/>
    <x v="9"/>
    <x v="1"/>
    <x v="0"/>
    <x v="1"/>
    <x v="0"/>
    <x v="0"/>
    <x v="2"/>
    <x v="1"/>
    <x v="2"/>
    <x v="0"/>
  </r>
  <r>
    <x v="5"/>
    <x v="11"/>
    <x v="3"/>
    <x v="7"/>
    <x v="1"/>
    <x v="0"/>
    <x v="0"/>
    <x v="1"/>
    <x v="1"/>
    <x v="2"/>
    <x v="10"/>
  </r>
  <r>
    <x v="4"/>
    <x v="11"/>
    <x v="3"/>
    <x v="0"/>
    <x v="1"/>
    <x v="0"/>
    <x v="0"/>
    <x v="1"/>
    <x v="2"/>
    <x v="0"/>
    <x v="4"/>
  </r>
  <r>
    <x v="4"/>
    <x v="11"/>
    <x v="3"/>
    <x v="7"/>
    <x v="1"/>
    <x v="0"/>
    <x v="1"/>
    <x v="1"/>
    <x v="2"/>
    <x v="2"/>
    <x v="10"/>
  </r>
  <r>
    <x v="0"/>
    <x v="12"/>
    <x v="3"/>
    <x v="8"/>
    <x v="1"/>
    <x v="0"/>
    <x v="2"/>
    <x v="2"/>
    <x v="1"/>
    <x v="2"/>
    <x v="11"/>
  </r>
  <r>
    <x v="5"/>
    <x v="7"/>
    <x v="2"/>
    <x v="5"/>
    <x v="1"/>
    <x v="0"/>
    <x v="0"/>
    <x v="2"/>
    <x v="1"/>
    <x v="1"/>
    <x v="25"/>
  </r>
  <r>
    <x v="5"/>
    <x v="13"/>
    <x v="3"/>
    <x v="5"/>
    <x v="1"/>
    <x v="0"/>
    <x v="0"/>
    <x v="1"/>
    <x v="2"/>
    <x v="0"/>
    <x v="4"/>
  </r>
  <r>
    <x v="5"/>
    <x v="9"/>
    <x v="1"/>
    <x v="0"/>
    <x v="1"/>
    <x v="0"/>
    <x v="0"/>
    <x v="2"/>
    <x v="1"/>
    <x v="1"/>
    <x v="5"/>
  </r>
  <r>
    <x v="4"/>
    <x v="7"/>
    <x v="3"/>
    <x v="5"/>
    <x v="1"/>
    <x v="0"/>
    <x v="1"/>
    <x v="2"/>
    <x v="1"/>
    <x v="1"/>
    <x v="1"/>
  </r>
  <r>
    <x v="5"/>
    <x v="1"/>
    <x v="0"/>
    <x v="1"/>
    <x v="1"/>
    <x v="0"/>
    <x v="0"/>
    <x v="2"/>
    <x v="1"/>
    <x v="0"/>
    <x v="0"/>
  </r>
  <r>
    <x v="4"/>
    <x v="34"/>
    <x v="3"/>
    <x v="4"/>
    <x v="1"/>
    <x v="0"/>
    <x v="0"/>
    <x v="2"/>
    <x v="0"/>
    <x v="1"/>
    <x v="1"/>
  </r>
  <r>
    <x v="5"/>
    <x v="7"/>
    <x v="0"/>
    <x v="5"/>
    <x v="1"/>
    <x v="0"/>
    <x v="0"/>
    <x v="2"/>
    <x v="0"/>
    <x v="2"/>
    <x v="0"/>
  </r>
  <r>
    <x v="5"/>
    <x v="7"/>
    <x v="2"/>
    <x v="5"/>
    <x v="1"/>
    <x v="0"/>
    <x v="0"/>
    <x v="2"/>
    <x v="1"/>
    <x v="2"/>
    <x v="4"/>
  </r>
  <r>
    <x v="5"/>
    <x v="12"/>
    <x v="3"/>
    <x v="8"/>
    <x v="1"/>
    <x v="0"/>
    <x v="1"/>
    <x v="2"/>
    <x v="0"/>
    <x v="2"/>
    <x v="11"/>
  </r>
  <r>
    <x v="4"/>
    <x v="9"/>
    <x v="3"/>
    <x v="0"/>
    <x v="1"/>
    <x v="0"/>
    <x v="0"/>
    <x v="2"/>
    <x v="1"/>
    <x v="1"/>
    <x v="6"/>
  </r>
  <r>
    <x v="5"/>
    <x v="7"/>
    <x v="3"/>
    <x v="5"/>
    <x v="1"/>
    <x v="0"/>
    <x v="0"/>
    <x v="2"/>
    <x v="1"/>
    <x v="2"/>
    <x v="4"/>
  </r>
  <r>
    <x v="5"/>
    <x v="7"/>
    <x v="3"/>
    <x v="5"/>
    <x v="1"/>
    <x v="0"/>
    <x v="0"/>
    <x v="2"/>
    <x v="1"/>
    <x v="2"/>
    <x v="4"/>
  </r>
  <r>
    <x v="5"/>
    <x v="7"/>
    <x v="3"/>
    <x v="5"/>
    <x v="1"/>
    <x v="0"/>
    <x v="0"/>
    <x v="2"/>
    <x v="1"/>
    <x v="2"/>
    <x v="0"/>
  </r>
  <r>
    <x v="0"/>
    <x v="2"/>
    <x v="1"/>
    <x v="2"/>
    <x v="0"/>
    <x v="0"/>
    <x v="1"/>
    <x v="0"/>
    <x v="1"/>
    <x v="0"/>
    <x v="2"/>
  </r>
  <r>
    <x v="0"/>
    <x v="36"/>
    <x v="2"/>
    <x v="27"/>
    <x v="0"/>
    <x v="0"/>
    <x v="0"/>
    <x v="0"/>
    <x v="0"/>
    <x v="0"/>
    <x v="17"/>
  </r>
  <r>
    <x v="0"/>
    <x v="1"/>
    <x v="1"/>
    <x v="0"/>
    <x v="0"/>
    <x v="0"/>
    <x v="2"/>
    <x v="0"/>
    <x v="0"/>
    <x v="2"/>
    <x v="9"/>
  </r>
  <r>
    <x v="0"/>
    <x v="11"/>
    <x v="2"/>
    <x v="7"/>
    <x v="0"/>
    <x v="0"/>
    <x v="2"/>
    <x v="2"/>
    <x v="0"/>
    <x v="0"/>
    <x v="10"/>
  </r>
  <r>
    <x v="0"/>
    <x v="9"/>
    <x v="2"/>
    <x v="0"/>
    <x v="0"/>
    <x v="0"/>
    <x v="2"/>
    <x v="2"/>
    <x v="0"/>
    <x v="1"/>
    <x v="6"/>
  </r>
  <r>
    <x v="0"/>
    <x v="7"/>
    <x v="2"/>
    <x v="5"/>
    <x v="0"/>
    <x v="0"/>
    <x v="0"/>
    <x v="0"/>
    <x v="2"/>
    <x v="2"/>
    <x v="4"/>
  </r>
  <r>
    <x v="0"/>
    <x v="17"/>
    <x v="0"/>
    <x v="12"/>
    <x v="0"/>
    <x v="1"/>
    <x v="1"/>
    <x v="1"/>
    <x v="0"/>
    <x v="0"/>
    <x v="2"/>
  </r>
  <r>
    <x v="0"/>
    <x v="11"/>
    <x v="1"/>
    <x v="0"/>
    <x v="1"/>
    <x v="0"/>
    <x v="1"/>
    <x v="1"/>
    <x v="2"/>
    <x v="0"/>
    <x v="4"/>
  </r>
  <r>
    <x v="0"/>
    <x v="4"/>
    <x v="0"/>
    <x v="4"/>
    <x v="0"/>
    <x v="0"/>
    <x v="1"/>
    <x v="2"/>
    <x v="0"/>
    <x v="0"/>
    <x v="4"/>
  </r>
  <r>
    <x v="0"/>
    <x v="5"/>
    <x v="0"/>
    <x v="0"/>
    <x v="0"/>
    <x v="0"/>
    <x v="1"/>
    <x v="2"/>
    <x v="0"/>
    <x v="0"/>
    <x v="4"/>
  </r>
  <r>
    <x v="0"/>
    <x v="20"/>
    <x v="0"/>
    <x v="14"/>
    <x v="0"/>
    <x v="0"/>
    <x v="2"/>
    <x v="2"/>
    <x v="0"/>
    <x v="0"/>
    <x v="3"/>
  </r>
  <r>
    <x v="0"/>
    <x v="4"/>
    <x v="2"/>
    <x v="4"/>
    <x v="0"/>
    <x v="1"/>
    <x v="1"/>
    <x v="2"/>
    <x v="2"/>
    <x v="0"/>
    <x v="4"/>
  </r>
  <r>
    <x v="0"/>
    <x v="1"/>
    <x v="0"/>
    <x v="1"/>
    <x v="0"/>
    <x v="0"/>
    <x v="1"/>
    <x v="2"/>
    <x v="0"/>
    <x v="1"/>
    <x v="12"/>
  </r>
  <r>
    <x v="2"/>
    <x v="3"/>
    <x v="1"/>
    <x v="3"/>
    <x v="0"/>
    <x v="0"/>
    <x v="2"/>
    <x v="1"/>
    <x v="2"/>
    <x v="1"/>
    <x v="3"/>
  </r>
  <r>
    <x v="0"/>
    <x v="11"/>
    <x v="1"/>
    <x v="7"/>
    <x v="0"/>
    <x v="0"/>
    <x v="2"/>
    <x v="1"/>
    <x v="1"/>
    <x v="2"/>
    <x v="4"/>
  </r>
  <r>
    <x v="0"/>
    <x v="9"/>
    <x v="1"/>
    <x v="0"/>
    <x v="0"/>
    <x v="0"/>
    <x v="1"/>
    <x v="2"/>
    <x v="1"/>
    <x v="1"/>
    <x v="5"/>
  </r>
  <r>
    <x v="0"/>
    <x v="4"/>
    <x v="3"/>
    <x v="4"/>
    <x v="0"/>
    <x v="0"/>
    <x v="0"/>
    <x v="0"/>
    <x v="2"/>
    <x v="1"/>
    <x v="1"/>
  </r>
  <r>
    <x v="2"/>
    <x v="2"/>
    <x v="3"/>
    <x v="2"/>
    <x v="0"/>
    <x v="0"/>
    <x v="2"/>
    <x v="0"/>
    <x v="2"/>
    <x v="0"/>
    <x v="2"/>
  </r>
  <r>
    <x v="0"/>
    <x v="9"/>
    <x v="0"/>
    <x v="0"/>
    <x v="0"/>
    <x v="0"/>
    <x v="1"/>
    <x v="2"/>
    <x v="2"/>
    <x v="2"/>
    <x v="0"/>
  </r>
  <r>
    <x v="0"/>
    <x v="4"/>
    <x v="0"/>
    <x v="4"/>
    <x v="0"/>
    <x v="0"/>
    <x v="2"/>
    <x v="2"/>
    <x v="0"/>
    <x v="2"/>
    <x v="10"/>
  </r>
  <r>
    <x v="3"/>
    <x v="18"/>
    <x v="0"/>
    <x v="1"/>
    <x v="1"/>
    <x v="1"/>
    <x v="1"/>
    <x v="1"/>
    <x v="0"/>
    <x v="1"/>
    <x v="9"/>
  </r>
  <r>
    <x v="0"/>
    <x v="16"/>
    <x v="0"/>
    <x v="11"/>
    <x v="0"/>
    <x v="1"/>
    <x v="2"/>
    <x v="2"/>
    <x v="1"/>
    <x v="0"/>
    <x v="14"/>
  </r>
  <r>
    <x v="0"/>
    <x v="7"/>
    <x v="0"/>
    <x v="5"/>
    <x v="0"/>
    <x v="0"/>
    <x v="0"/>
    <x v="2"/>
    <x v="0"/>
    <x v="1"/>
    <x v="1"/>
  </r>
  <r>
    <x v="0"/>
    <x v="18"/>
    <x v="1"/>
    <x v="1"/>
    <x v="0"/>
    <x v="0"/>
    <x v="2"/>
    <x v="1"/>
    <x v="0"/>
    <x v="1"/>
    <x v="9"/>
  </r>
  <r>
    <x v="0"/>
    <x v="16"/>
    <x v="2"/>
    <x v="11"/>
    <x v="0"/>
    <x v="0"/>
    <x v="1"/>
    <x v="2"/>
    <x v="2"/>
    <x v="0"/>
    <x v="14"/>
  </r>
  <r>
    <x v="0"/>
    <x v="13"/>
    <x v="1"/>
    <x v="5"/>
    <x v="1"/>
    <x v="0"/>
    <x v="1"/>
    <x v="1"/>
    <x v="2"/>
    <x v="0"/>
    <x v="10"/>
  </r>
  <r>
    <x v="0"/>
    <x v="13"/>
    <x v="0"/>
    <x v="13"/>
    <x v="0"/>
    <x v="0"/>
    <x v="1"/>
    <x v="2"/>
    <x v="0"/>
    <x v="0"/>
    <x v="10"/>
  </r>
  <r>
    <x v="0"/>
    <x v="13"/>
    <x v="0"/>
    <x v="5"/>
    <x v="1"/>
    <x v="0"/>
    <x v="1"/>
    <x v="1"/>
    <x v="2"/>
    <x v="0"/>
    <x v="10"/>
  </r>
  <r>
    <x v="0"/>
    <x v="37"/>
    <x v="0"/>
    <x v="28"/>
    <x v="0"/>
    <x v="0"/>
    <x v="2"/>
    <x v="2"/>
    <x v="0"/>
    <x v="0"/>
    <x v="24"/>
  </r>
  <r>
    <x v="0"/>
    <x v="6"/>
    <x v="0"/>
    <x v="4"/>
    <x v="0"/>
    <x v="0"/>
    <x v="1"/>
    <x v="1"/>
    <x v="0"/>
    <x v="2"/>
    <x v="0"/>
  </r>
  <r>
    <x v="0"/>
    <x v="1"/>
    <x v="0"/>
    <x v="1"/>
    <x v="0"/>
    <x v="0"/>
    <x v="2"/>
    <x v="2"/>
    <x v="0"/>
    <x v="1"/>
    <x v="5"/>
  </r>
  <r>
    <x v="3"/>
    <x v="11"/>
    <x v="0"/>
    <x v="7"/>
    <x v="1"/>
    <x v="0"/>
    <x v="2"/>
    <x v="1"/>
    <x v="0"/>
    <x v="2"/>
    <x v="4"/>
  </r>
  <r>
    <x v="5"/>
    <x v="11"/>
    <x v="1"/>
    <x v="7"/>
    <x v="0"/>
    <x v="0"/>
    <x v="1"/>
    <x v="2"/>
    <x v="0"/>
    <x v="0"/>
    <x v="10"/>
  </r>
  <r>
    <x v="3"/>
    <x v="7"/>
    <x v="3"/>
    <x v="5"/>
    <x v="1"/>
    <x v="0"/>
    <x v="1"/>
    <x v="0"/>
    <x v="2"/>
    <x v="2"/>
    <x v="4"/>
  </r>
  <r>
    <x v="5"/>
    <x v="4"/>
    <x v="0"/>
    <x v="4"/>
    <x v="1"/>
    <x v="0"/>
    <x v="2"/>
    <x v="0"/>
    <x v="1"/>
    <x v="1"/>
    <x v="9"/>
  </r>
  <r>
    <x v="5"/>
    <x v="1"/>
    <x v="2"/>
    <x v="1"/>
    <x v="1"/>
    <x v="0"/>
    <x v="0"/>
    <x v="0"/>
    <x v="2"/>
    <x v="1"/>
    <x v="9"/>
  </r>
  <r>
    <x v="4"/>
    <x v="36"/>
    <x v="3"/>
    <x v="27"/>
    <x v="1"/>
    <x v="0"/>
    <x v="1"/>
    <x v="0"/>
    <x v="0"/>
    <x v="0"/>
    <x v="17"/>
  </r>
  <r>
    <x v="3"/>
    <x v="4"/>
    <x v="1"/>
    <x v="4"/>
    <x v="1"/>
    <x v="0"/>
    <x v="2"/>
    <x v="1"/>
    <x v="1"/>
    <x v="2"/>
    <x v="4"/>
  </r>
  <r>
    <x v="3"/>
    <x v="6"/>
    <x v="0"/>
    <x v="4"/>
    <x v="1"/>
    <x v="1"/>
    <x v="0"/>
    <x v="0"/>
    <x v="2"/>
    <x v="2"/>
    <x v="0"/>
  </r>
  <r>
    <x v="4"/>
    <x v="13"/>
    <x v="2"/>
    <x v="5"/>
    <x v="1"/>
    <x v="0"/>
    <x v="1"/>
    <x v="1"/>
    <x v="0"/>
    <x v="2"/>
    <x v="4"/>
  </r>
  <r>
    <x v="2"/>
    <x v="9"/>
    <x v="1"/>
    <x v="0"/>
    <x v="1"/>
    <x v="0"/>
    <x v="2"/>
    <x v="2"/>
    <x v="0"/>
    <x v="1"/>
    <x v="6"/>
  </r>
  <r>
    <x v="0"/>
    <x v="31"/>
    <x v="3"/>
    <x v="23"/>
    <x v="0"/>
    <x v="0"/>
    <x v="2"/>
    <x v="2"/>
    <x v="1"/>
    <x v="1"/>
    <x v="20"/>
  </r>
  <r>
    <x v="2"/>
    <x v="4"/>
    <x v="2"/>
    <x v="4"/>
    <x v="0"/>
    <x v="0"/>
    <x v="0"/>
    <x v="2"/>
    <x v="1"/>
    <x v="0"/>
    <x v="4"/>
  </r>
  <r>
    <x v="4"/>
    <x v="6"/>
    <x v="0"/>
    <x v="4"/>
    <x v="1"/>
    <x v="0"/>
    <x v="1"/>
    <x v="1"/>
    <x v="0"/>
    <x v="2"/>
    <x v="0"/>
  </r>
  <r>
    <x v="5"/>
    <x v="6"/>
    <x v="1"/>
    <x v="4"/>
    <x v="1"/>
    <x v="0"/>
    <x v="0"/>
    <x v="0"/>
    <x v="1"/>
    <x v="1"/>
    <x v="9"/>
  </r>
  <r>
    <x v="4"/>
    <x v="4"/>
    <x v="0"/>
    <x v="4"/>
    <x v="1"/>
    <x v="1"/>
    <x v="0"/>
    <x v="0"/>
    <x v="1"/>
    <x v="1"/>
    <x v="1"/>
  </r>
  <r>
    <x v="0"/>
    <x v="9"/>
    <x v="2"/>
    <x v="0"/>
    <x v="0"/>
    <x v="1"/>
    <x v="0"/>
    <x v="0"/>
    <x v="1"/>
    <x v="1"/>
    <x v="1"/>
  </r>
  <r>
    <x v="4"/>
    <x v="7"/>
    <x v="0"/>
    <x v="5"/>
    <x v="1"/>
    <x v="0"/>
    <x v="2"/>
    <x v="0"/>
    <x v="0"/>
    <x v="0"/>
    <x v="7"/>
  </r>
  <r>
    <x v="0"/>
    <x v="11"/>
    <x v="2"/>
    <x v="7"/>
    <x v="0"/>
    <x v="0"/>
    <x v="1"/>
    <x v="1"/>
    <x v="1"/>
    <x v="2"/>
    <x v="4"/>
  </r>
  <r>
    <x v="0"/>
    <x v="11"/>
    <x v="1"/>
    <x v="7"/>
    <x v="0"/>
    <x v="0"/>
    <x v="2"/>
    <x v="1"/>
    <x v="1"/>
    <x v="2"/>
    <x v="10"/>
  </r>
  <r>
    <x v="0"/>
    <x v="7"/>
    <x v="0"/>
    <x v="5"/>
    <x v="0"/>
    <x v="0"/>
    <x v="1"/>
    <x v="0"/>
    <x v="0"/>
    <x v="0"/>
    <x v="7"/>
  </r>
  <r>
    <x v="3"/>
    <x v="7"/>
    <x v="0"/>
    <x v="5"/>
    <x v="0"/>
    <x v="0"/>
    <x v="1"/>
    <x v="0"/>
    <x v="0"/>
    <x v="0"/>
    <x v="7"/>
  </r>
  <r>
    <x v="0"/>
    <x v="11"/>
    <x v="0"/>
    <x v="7"/>
    <x v="0"/>
    <x v="0"/>
    <x v="2"/>
    <x v="1"/>
    <x v="0"/>
    <x v="2"/>
    <x v="10"/>
  </r>
  <r>
    <x v="0"/>
    <x v="34"/>
    <x v="0"/>
    <x v="4"/>
    <x v="0"/>
    <x v="0"/>
    <x v="2"/>
    <x v="2"/>
    <x v="0"/>
    <x v="1"/>
    <x v="1"/>
  </r>
  <r>
    <x v="0"/>
    <x v="13"/>
    <x v="1"/>
    <x v="5"/>
    <x v="0"/>
    <x v="0"/>
    <x v="0"/>
    <x v="1"/>
    <x v="0"/>
    <x v="2"/>
    <x v="4"/>
  </r>
  <r>
    <x v="3"/>
    <x v="4"/>
    <x v="2"/>
    <x v="4"/>
    <x v="1"/>
    <x v="0"/>
    <x v="2"/>
    <x v="2"/>
    <x v="0"/>
    <x v="1"/>
    <x v="1"/>
  </r>
  <r>
    <x v="5"/>
    <x v="6"/>
    <x v="1"/>
    <x v="4"/>
    <x v="1"/>
    <x v="0"/>
    <x v="1"/>
    <x v="0"/>
    <x v="2"/>
    <x v="1"/>
    <x v="1"/>
  </r>
  <r>
    <x v="4"/>
    <x v="13"/>
    <x v="1"/>
    <x v="4"/>
    <x v="1"/>
    <x v="0"/>
    <x v="2"/>
    <x v="0"/>
    <x v="0"/>
    <x v="2"/>
    <x v="0"/>
  </r>
  <r>
    <x v="2"/>
    <x v="18"/>
    <x v="0"/>
    <x v="1"/>
    <x v="0"/>
    <x v="0"/>
    <x v="2"/>
    <x v="1"/>
    <x v="1"/>
    <x v="1"/>
    <x v="9"/>
  </r>
  <r>
    <x v="0"/>
    <x v="13"/>
    <x v="1"/>
    <x v="13"/>
    <x v="0"/>
    <x v="0"/>
    <x v="1"/>
    <x v="2"/>
    <x v="1"/>
    <x v="0"/>
    <x v="10"/>
  </r>
  <r>
    <x v="0"/>
    <x v="10"/>
    <x v="0"/>
    <x v="13"/>
    <x v="0"/>
    <x v="1"/>
    <x v="2"/>
    <x v="0"/>
    <x v="1"/>
    <x v="2"/>
    <x v="9"/>
  </r>
  <r>
    <x v="2"/>
    <x v="6"/>
    <x v="1"/>
    <x v="13"/>
    <x v="0"/>
    <x v="0"/>
    <x v="0"/>
    <x v="0"/>
    <x v="2"/>
    <x v="1"/>
    <x v="1"/>
  </r>
  <r>
    <x v="0"/>
    <x v="9"/>
    <x v="2"/>
    <x v="0"/>
    <x v="0"/>
    <x v="0"/>
    <x v="1"/>
    <x v="2"/>
    <x v="1"/>
    <x v="1"/>
    <x v="6"/>
  </r>
  <r>
    <x v="0"/>
    <x v="9"/>
    <x v="2"/>
    <x v="0"/>
    <x v="0"/>
    <x v="0"/>
    <x v="2"/>
    <x v="2"/>
    <x v="2"/>
    <x v="2"/>
    <x v="0"/>
  </r>
  <r>
    <x v="2"/>
    <x v="11"/>
    <x v="3"/>
    <x v="7"/>
    <x v="0"/>
    <x v="0"/>
    <x v="2"/>
    <x v="1"/>
    <x v="2"/>
    <x v="2"/>
    <x v="4"/>
  </r>
  <r>
    <x v="5"/>
    <x v="11"/>
    <x v="3"/>
    <x v="7"/>
    <x v="1"/>
    <x v="0"/>
    <x v="1"/>
    <x v="0"/>
    <x v="1"/>
    <x v="0"/>
    <x v="7"/>
  </r>
  <r>
    <x v="4"/>
    <x v="0"/>
    <x v="3"/>
    <x v="5"/>
    <x v="1"/>
    <x v="0"/>
    <x v="2"/>
    <x v="1"/>
    <x v="0"/>
    <x v="1"/>
    <x v="6"/>
  </r>
  <r>
    <x v="4"/>
    <x v="11"/>
    <x v="0"/>
    <x v="7"/>
    <x v="1"/>
    <x v="0"/>
    <x v="2"/>
    <x v="1"/>
    <x v="1"/>
    <x v="2"/>
    <x v="10"/>
  </r>
  <r>
    <x v="4"/>
    <x v="13"/>
    <x v="1"/>
    <x v="5"/>
    <x v="1"/>
    <x v="0"/>
    <x v="0"/>
    <x v="1"/>
    <x v="0"/>
    <x v="2"/>
    <x v="4"/>
  </r>
  <r>
    <x v="0"/>
    <x v="1"/>
    <x v="2"/>
    <x v="1"/>
    <x v="0"/>
    <x v="0"/>
    <x v="0"/>
    <x v="2"/>
    <x v="1"/>
    <x v="0"/>
    <x v="0"/>
  </r>
  <r>
    <x v="0"/>
    <x v="7"/>
    <x v="2"/>
    <x v="5"/>
    <x v="0"/>
    <x v="1"/>
    <x v="1"/>
    <x v="2"/>
    <x v="2"/>
    <x v="2"/>
    <x v="4"/>
  </r>
  <r>
    <x v="0"/>
    <x v="13"/>
    <x v="3"/>
    <x v="5"/>
    <x v="0"/>
    <x v="0"/>
    <x v="0"/>
    <x v="1"/>
    <x v="0"/>
    <x v="0"/>
    <x v="4"/>
  </r>
  <r>
    <x v="2"/>
    <x v="9"/>
    <x v="2"/>
    <x v="0"/>
    <x v="0"/>
    <x v="0"/>
    <x v="2"/>
    <x v="2"/>
    <x v="1"/>
    <x v="1"/>
    <x v="5"/>
  </r>
  <r>
    <x v="0"/>
    <x v="1"/>
    <x v="3"/>
    <x v="1"/>
    <x v="1"/>
    <x v="0"/>
    <x v="1"/>
    <x v="1"/>
    <x v="2"/>
    <x v="1"/>
    <x v="1"/>
  </r>
  <r>
    <x v="4"/>
    <x v="1"/>
    <x v="0"/>
    <x v="1"/>
    <x v="1"/>
    <x v="0"/>
    <x v="0"/>
    <x v="2"/>
    <x v="0"/>
    <x v="1"/>
    <x v="1"/>
  </r>
  <r>
    <x v="5"/>
    <x v="7"/>
    <x v="3"/>
    <x v="13"/>
    <x v="1"/>
    <x v="0"/>
    <x v="2"/>
    <x v="1"/>
    <x v="0"/>
    <x v="0"/>
    <x v="4"/>
  </r>
  <r>
    <x v="5"/>
    <x v="6"/>
    <x v="2"/>
    <x v="4"/>
    <x v="1"/>
    <x v="0"/>
    <x v="0"/>
    <x v="2"/>
    <x v="2"/>
    <x v="1"/>
    <x v="6"/>
  </r>
  <r>
    <x v="5"/>
    <x v="9"/>
    <x v="2"/>
    <x v="0"/>
    <x v="1"/>
    <x v="0"/>
    <x v="0"/>
    <x v="1"/>
    <x v="2"/>
    <x v="2"/>
    <x v="4"/>
  </r>
  <r>
    <x v="5"/>
    <x v="1"/>
    <x v="2"/>
    <x v="1"/>
    <x v="1"/>
    <x v="0"/>
    <x v="0"/>
    <x v="2"/>
    <x v="2"/>
    <x v="1"/>
    <x v="12"/>
  </r>
  <r>
    <x v="4"/>
    <x v="4"/>
    <x v="3"/>
    <x v="4"/>
    <x v="1"/>
    <x v="0"/>
    <x v="0"/>
    <x v="0"/>
    <x v="1"/>
    <x v="1"/>
    <x v="1"/>
  </r>
  <r>
    <x v="4"/>
    <x v="7"/>
    <x v="1"/>
    <x v="5"/>
    <x v="1"/>
    <x v="0"/>
    <x v="1"/>
    <x v="2"/>
    <x v="1"/>
    <x v="2"/>
    <x v="0"/>
  </r>
  <r>
    <x v="4"/>
    <x v="9"/>
    <x v="2"/>
    <x v="0"/>
    <x v="1"/>
    <x v="0"/>
    <x v="0"/>
    <x v="2"/>
    <x v="2"/>
    <x v="2"/>
    <x v="0"/>
  </r>
  <r>
    <x v="4"/>
    <x v="7"/>
    <x v="0"/>
    <x v="5"/>
    <x v="1"/>
    <x v="0"/>
    <x v="2"/>
    <x v="2"/>
    <x v="1"/>
    <x v="2"/>
    <x v="0"/>
  </r>
  <r>
    <x v="4"/>
    <x v="6"/>
    <x v="1"/>
    <x v="4"/>
    <x v="1"/>
    <x v="0"/>
    <x v="0"/>
    <x v="1"/>
    <x v="1"/>
    <x v="2"/>
    <x v="0"/>
  </r>
  <r>
    <x v="3"/>
    <x v="13"/>
    <x v="3"/>
    <x v="5"/>
    <x v="1"/>
    <x v="0"/>
    <x v="0"/>
    <x v="1"/>
    <x v="2"/>
    <x v="2"/>
    <x v="10"/>
  </r>
  <r>
    <x v="4"/>
    <x v="29"/>
    <x v="0"/>
    <x v="21"/>
    <x v="1"/>
    <x v="0"/>
    <x v="0"/>
    <x v="1"/>
    <x v="1"/>
    <x v="2"/>
    <x v="18"/>
  </r>
  <r>
    <x v="5"/>
    <x v="1"/>
    <x v="0"/>
    <x v="1"/>
    <x v="1"/>
    <x v="0"/>
    <x v="0"/>
    <x v="2"/>
    <x v="0"/>
    <x v="1"/>
    <x v="12"/>
  </r>
  <r>
    <x v="5"/>
    <x v="10"/>
    <x v="2"/>
    <x v="1"/>
    <x v="1"/>
    <x v="0"/>
    <x v="0"/>
    <x v="2"/>
    <x v="1"/>
    <x v="1"/>
    <x v="6"/>
  </r>
  <r>
    <x v="3"/>
    <x v="1"/>
    <x v="3"/>
    <x v="1"/>
    <x v="1"/>
    <x v="0"/>
    <x v="0"/>
    <x v="2"/>
    <x v="1"/>
    <x v="1"/>
    <x v="12"/>
  </r>
  <r>
    <x v="3"/>
    <x v="7"/>
    <x v="2"/>
    <x v="5"/>
    <x v="0"/>
    <x v="1"/>
    <x v="1"/>
    <x v="2"/>
    <x v="2"/>
    <x v="2"/>
    <x v="4"/>
  </r>
  <r>
    <x v="0"/>
    <x v="6"/>
    <x v="3"/>
    <x v="4"/>
    <x v="0"/>
    <x v="0"/>
    <x v="2"/>
    <x v="1"/>
    <x v="0"/>
    <x v="2"/>
    <x v="0"/>
  </r>
  <r>
    <x v="0"/>
    <x v="6"/>
    <x v="0"/>
    <x v="4"/>
    <x v="0"/>
    <x v="1"/>
    <x v="0"/>
    <x v="1"/>
    <x v="0"/>
    <x v="2"/>
    <x v="0"/>
  </r>
  <r>
    <x v="3"/>
    <x v="13"/>
    <x v="1"/>
    <x v="5"/>
    <x v="0"/>
    <x v="1"/>
    <x v="0"/>
    <x v="1"/>
    <x v="2"/>
    <x v="2"/>
    <x v="4"/>
  </r>
  <r>
    <x v="4"/>
    <x v="11"/>
    <x v="0"/>
    <x v="7"/>
    <x v="1"/>
    <x v="0"/>
    <x v="2"/>
    <x v="1"/>
    <x v="1"/>
    <x v="0"/>
    <x v="10"/>
  </r>
  <r>
    <x v="2"/>
    <x v="17"/>
    <x v="2"/>
    <x v="12"/>
    <x v="0"/>
    <x v="1"/>
    <x v="2"/>
    <x v="1"/>
    <x v="2"/>
    <x v="0"/>
    <x v="2"/>
  </r>
  <r>
    <x v="3"/>
    <x v="28"/>
    <x v="0"/>
    <x v="20"/>
    <x v="1"/>
    <x v="0"/>
    <x v="2"/>
    <x v="1"/>
    <x v="2"/>
    <x v="1"/>
    <x v="19"/>
  </r>
  <r>
    <x v="2"/>
    <x v="11"/>
    <x v="1"/>
    <x v="7"/>
    <x v="0"/>
    <x v="0"/>
    <x v="1"/>
    <x v="1"/>
    <x v="1"/>
    <x v="0"/>
    <x v="10"/>
  </r>
  <r>
    <x v="0"/>
    <x v="9"/>
    <x v="2"/>
    <x v="0"/>
    <x v="0"/>
    <x v="0"/>
    <x v="0"/>
    <x v="2"/>
    <x v="0"/>
    <x v="1"/>
    <x v="6"/>
  </r>
  <r>
    <x v="3"/>
    <x v="4"/>
    <x v="2"/>
    <x v="4"/>
    <x v="1"/>
    <x v="0"/>
    <x v="1"/>
    <x v="2"/>
    <x v="0"/>
    <x v="1"/>
    <x v="1"/>
  </r>
  <r>
    <x v="3"/>
    <x v="1"/>
    <x v="0"/>
    <x v="0"/>
    <x v="1"/>
    <x v="1"/>
    <x v="0"/>
    <x v="0"/>
    <x v="0"/>
    <x v="2"/>
    <x v="9"/>
  </r>
  <r>
    <x v="3"/>
    <x v="23"/>
    <x v="1"/>
    <x v="15"/>
    <x v="1"/>
    <x v="0"/>
    <x v="0"/>
    <x v="1"/>
    <x v="2"/>
    <x v="2"/>
    <x v="17"/>
  </r>
  <r>
    <x v="0"/>
    <x v="27"/>
    <x v="3"/>
    <x v="19"/>
    <x v="0"/>
    <x v="1"/>
    <x v="2"/>
    <x v="2"/>
    <x v="0"/>
    <x v="1"/>
    <x v="12"/>
  </r>
  <r>
    <x v="3"/>
    <x v="6"/>
    <x v="2"/>
    <x v="4"/>
    <x v="1"/>
    <x v="1"/>
    <x v="0"/>
    <x v="1"/>
    <x v="1"/>
    <x v="0"/>
    <x v="10"/>
  </r>
  <r>
    <x v="0"/>
    <x v="9"/>
    <x v="0"/>
    <x v="0"/>
    <x v="0"/>
    <x v="1"/>
    <x v="2"/>
    <x v="2"/>
    <x v="1"/>
    <x v="2"/>
    <x v="0"/>
  </r>
  <r>
    <x v="5"/>
    <x v="10"/>
    <x v="0"/>
    <x v="4"/>
    <x v="1"/>
    <x v="0"/>
    <x v="0"/>
    <x v="1"/>
    <x v="1"/>
    <x v="2"/>
    <x v="0"/>
  </r>
  <r>
    <x v="4"/>
    <x v="7"/>
    <x v="3"/>
    <x v="5"/>
    <x v="1"/>
    <x v="0"/>
    <x v="0"/>
    <x v="1"/>
    <x v="0"/>
    <x v="2"/>
    <x v="4"/>
  </r>
  <r>
    <x v="4"/>
    <x v="29"/>
    <x v="3"/>
    <x v="21"/>
    <x v="1"/>
    <x v="0"/>
    <x v="0"/>
    <x v="1"/>
    <x v="2"/>
    <x v="2"/>
    <x v="18"/>
  </r>
  <r>
    <x v="5"/>
    <x v="21"/>
    <x v="2"/>
    <x v="14"/>
    <x v="1"/>
    <x v="0"/>
    <x v="0"/>
    <x v="2"/>
    <x v="1"/>
    <x v="2"/>
    <x v="15"/>
  </r>
  <r>
    <x v="5"/>
    <x v="4"/>
    <x v="3"/>
    <x v="4"/>
    <x v="1"/>
    <x v="0"/>
    <x v="2"/>
    <x v="2"/>
    <x v="1"/>
    <x v="2"/>
    <x v="10"/>
  </r>
  <r>
    <x v="4"/>
    <x v="13"/>
    <x v="2"/>
    <x v="5"/>
    <x v="1"/>
    <x v="0"/>
    <x v="1"/>
    <x v="1"/>
    <x v="0"/>
    <x v="0"/>
    <x v="10"/>
  </r>
  <r>
    <x v="4"/>
    <x v="6"/>
    <x v="0"/>
    <x v="13"/>
    <x v="1"/>
    <x v="0"/>
    <x v="2"/>
    <x v="0"/>
    <x v="1"/>
    <x v="1"/>
    <x v="1"/>
  </r>
  <r>
    <x v="2"/>
    <x v="13"/>
    <x v="1"/>
    <x v="5"/>
    <x v="0"/>
    <x v="0"/>
    <x v="2"/>
    <x v="1"/>
    <x v="0"/>
    <x v="2"/>
    <x v="4"/>
  </r>
  <r>
    <x v="4"/>
    <x v="11"/>
    <x v="0"/>
    <x v="7"/>
    <x v="1"/>
    <x v="0"/>
    <x v="1"/>
    <x v="1"/>
    <x v="0"/>
    <x v="0"/>
    <x v="10"/>
  </r>
  <r>
    <x v="4"/>
    <x v="16"/>
    <x v="2"/>
    <x v="11"/>
    <x v="1"/>
    <x v="0"/>
    <x v="1"/>
    <x v="2"/>
    <x v="0"/>
    <x v="0"/>
    <x v="14"/>
  </r>
  <r>
    <x v="0"/>
    <x v="4"/>
    <x v="0"/>
    <x v="4"/>
    <x v="0"/>
    <x v="1"/>
    <x v="0"/>
    <x v="1"/>
    <x v="1"/>
    <x v="2"/>
    <x v="10"/>
  </r>
  <r>
    <x v="5"/>
    <x v="4"/>
    <x v="0"/>
    <x v="4"/>
    <x v="1"/>
    <x v="0"/>
    <x v="0"/>
    <x v="0"/>
    <x v="1"/>
    <x v="1"/>
    <x v="9"/>
  </r>
  <r>
    <x v="4"/>
    <x v="11"/>
    <x v="1"/>
    <x v="7"/>
    <x v="1"/>
    <x v="0"/>
    <x v="2"/>
    <x v="1"/>
    <x v="1"/>
    <x v="2"/>
    <x v="4"/>
  </r>
  <r>
    <x v="4"/>
    <x v="24"/>
    <x v="1"/>
    <x v="16"/>
    <x v="1"/>
    <x v="0"/>
    <x v="0"/>
    <x v="1"/>
    <x v="1"/>
    <x v="0"/>
    <x v="18"/>
  </r>
  <r>
    <x v="4"/>
    <x v="1"/>
    <x v="2"/>
    <x v="1"/>
    <x v="1"/>
    <x v="0"/>
    <x v="0"/>
    <x v="2"/>
    <x v="2"/>
    <x v="1"/>
    <x v="1"/>
  </r>
  <r>
    <x v="2"/>
    <x v="7"/>
    <x v="3"/>
    <x v="13"/>
    <x v="0"/>
    <x v="0"/>
    <x v="2"/>
    <x v="1"/>
    <x v="2"/>
    <x v="0"/>
    <x v="4"/>
  </r>
  <r>
    <x v="3"/>
    <x v="4"/>
    <x v="3"/>
    <x v="4"/>
    <x v="0"/>
    <x v="0"/>
    <x v="0"/>
    <x v="0"/>
    <x v="1"/>
    <x v="1"/>
    <x v="1"/>
  </r>
  <r>
    <x v="3"/>
    <x v="9"/>
    <x v="0"/>
    <x v="0"/>
    <x v="1"/>
    <x v="0"/>
    <x v="1"/>
    <x v="2"/>
    <x v="1"/>
    <x v="1"/>
    <x v="1"/>
  </r>
  <r>
    <x v="2"/>
    <x v="23"/>
    <x v="0"/>
    <x v="15"/>
    <x v="0"/>
    <x v="1"/>
    <x v="1"/>
    <x v="1"/>
    <x v="2"/>
    <x v="2"/>
    <x v="17"/>
  </r>
  <r>
    <x v="4"/>
    <x v="6"/>
    <x v="1"/>
    <x v="13"/>
    <x v="1"/>
    <x v="0"/>
    <x v="0"/>
    <x v="0"/>
    <x v="1"/>
    <x v="1"/>
    <x v="1"/>
  </r>
  <r>
    <x v="3"/>
    <x v="28"/>
    <x v="3"/>
    <x v="20"/>
    <x v="1"/>
    <x v="0"/>
    <x v="1"/>
    <x v="1"/>
    <x v="2"/>
    <x v="1"/>
    <x v="19"/>
  </r>
  <r>
    <x v="4"/>
    <x v="13"/>
    <x v="0"/>
    <x v="5"/>
    <x v="1"/>
    <x v="0"/>
    <x v="1"/>
    <x v="2"/>
    <x v="0"/>
    <x v="0"/>
    <x v="0"/>
  </r>
  <r>
    <x v="4"/>
    <x v="13"/>
    <x v="1"/>
    <x v="5"/>
    <x v="1"/>
    <x v="0"/>
    <x v="1"/>
    <x v="1"/>
    <x v="2"/>
    <x v="2"/>
    <x v="4"/>
  </r>
  <r>
    <x v="3"/>
    <x v="13"/>
    <x v="0"/>
    <x v="13"/>
    <x v="1"/>
    <x v="0"/>
    <x v="2"/>
    <x v="2"/>
    <x v="0"/>
    <x v="2"/>
    <x v="10"/>
  </r>
  <r>
    <x v="5"/>
    <x v="4"/>
    <x v="2"/>
    <x v="4"/>
    <x v="1"/>
    <x v="0"/>
    <x v="2"/>
    <x v="1"/>
    <x v="1"/>
    <x v="0"/>
    <x v="4"/>
  </r>
  <r>
    <x v="0"/>
    <x v="4"/>
    <x v="3"/>
    <x v="0"/>
    <x v="0"/>
    <x v="0"/>
    <x v="0"/>
    <x v="1"/>
    <x v="1"/>
    <x v="1"/>
    <x v="6"/>
  </r>
  <r>
    <x v="5"/>
    <x v="13"/>
    <x v="2"/>
    <x v="13"/>
    <x v="1"/>
    <x v="0"/>
    <x v="2"/>
    <x v="2"/>
    <x v="0"/>
    <x v="0"/>
    <x v="10"/>
  </r>
  <r>
    <x v="3"/>
    <x v="15"/>
    <x v="3"/>
    <x v="10"/>
    <x v="1"/>
    <x v="0"/>
    <x v="0"/>
    <x v="0"/>
    <x v="1"/>
    <x v="0"/>
    <x v="13"/>
  </r>
  <r>
    <x v="5"/>
    <x v="10"/>
    <x v="2"/>
    <x v="13"/>
    <x v="1"/>
    <x v="0"/>
    <x v="2"/>
    <x v="2"/>
    <x v="0"/>
    <x v="0"/>
    <x v="7"/>
  </r>
  <r>
    <x v="4"/>
    <x v="1"/>
    <x v="0"/>
    <x v="1"/>
    <x v="1"/>
    <x v="0"/>
    <x v="0"/>
    <x v="2"/>
    <x v="0"/>
    <x v="0"/>
    <x v="0"/>
  </r>
  <r>
    <x v="4"/>
    <x v="29"/>
    <x v="1"/>
    <x v="21"/>
    <x v="1"/>
    <x v="0"/>
    <x v="0"/>
    <x v="1"/>
    <x v="2"/>
    <x v="2"/>
    <x v="18"/>
  </r>
  <r>
    <x v="4"/>
    <x v="11"/>
    <x v="0"/>
    <x v="7"/>
    <x v="1"/>
    <x v="0"/>
    <x v="0"/>
    <x v="1"/>
    <x v="2"/>
    <x v="2"/>
    <x v="10"/>
  </r>
  <r>
    <x v="5"/>
    <x v="13"/>
    <x v="3"/>
    <x v="5"/>
    <x v="1"/>
    <x v="0"/>
    <x v="1"/>
    <x v="1"/>
    <x v="2"/>
    <x v="0"/>
    <x v="10"/>
  </r>
  <r>
    <x v="5"/>
    <x v="13"/>
    <x v="2"/>
    <x v="13"/>
    <x v="1"/>
    <x v="0"/>
    <x v="0"/>
    <x v="2"/>
    <x v="0"/>
    <x v="0"/>
    <x v="10"/>
  </r>
  <r>
    <x v="4"/>
    <x v="1"/>
    <x v="0"/>
    <x v="1"/>
    <x v="1"/>
    <x v="0"/>
    <x v="2"/>
    <x v="2"/>
    <x v="0"/>
    <x v="1"/>
    <x v="12"/>
  </r>
  <r>
    <x v="2"/>
    <x v="1"/>
    <x v="0"/>
    <x v="1"/>
    <x v="0"/>
    <x v="1"/>
    <x v="1"/>
    <x v="2"/>
    <x v="1"/>
    <x v="1"/>
    <x v="1"/>
  </r>
  <r>
    <x v="5"/>
    <x v="6"/>
    <x v="3"/>
    <x v="4"/>
    <x v="1"/>
    <x v="0"/>
    <x v="2"/>
    <x v="0"/>
    <x v="2"/>
    <x v="1"/>
    <x v="1"/>
  </r>
  <r>
    <x v="3"/>
    <x v="7"/>
    <x v="2"/>
    <x v="5"/>
    <x v="1"/>
    <x v="0"/>
    <x v="0"/>
    <x v="2"/>
    <x v="0"/>
    <x v="2"/>
    <x v="4"/>
  </r>
  <r>
    <x v="3"/>
    <x v="14"/>
    <x v="0"/>
    <x v="9"/>
    <x v="1"/>
    <x v="0"/>
    <x v="1"/>
    <x v="2"/>
    <x v="1"/>
    <x v="2"/>
    <x v="6"/>
  </r>
  <r>
    <x v="4"/>
    <x v="11"/>
    <x v="3"/>
    <x v="7"/>
    <x v="1"/>
    <x v="0"/>
    <x v="2"/>
    <x v="1"/>
    <x v="2"/>
    <x v="0"/>
    <x v="10"/>
  </r>
  <r>
    <x v="3"/>
    <x v="6"/>
    <x v="1"/>
    <x v="4"/>
    <x v="1"/>
    <x v="0"/>
    <x v="0"/>
    <x v="1"/>
    <x v="1"/>
    <x v="2"/>
    <x v="0"/>
  </r>
  <r>
    <x v="0"/>
    <x v="7"/>
    <x v="3"/>
    <x v="5"/>
    <x v="0"/>
    <x v="0"/>
    <x v="1"/>
    <x v="2"/>
    <x v="1"/>
    <x v="2"/>
    <x v="4"/>
  </r>
  <r>
    <x v="3"/>
    <x v="1"/>
    <x v="0"/>
    <x v="5"/>
    <x v="1"/>
    <x v="0"/>
    <x v="0"/>
    <x v="2"/>
    <x v="1"/>
    <x v="1"/>
    <x v="6"/>
  </r>
  <r>
    <x v="2"/>
    <x v="9"/>
    <x v="0"/>
    <x v="0"/>
    <x v="0"/>
    <x v="0"/>
    <x v="0"/>
    <x v="2"/>
    <x v="0"/>
    <x v="2"/>
    <x v="0"/>
  </r>
  <r>
    <x v="4"/>
    <x v="11"/>
    <x v="2"/>
    <x v="7"/>
    <x v="1"/>
    <x v="0"/>
    <x v="0"/>
    <x v="1"/>
    <x v="1"/>
    <x v="2"/>
    <x v="10"/>
  </r>
  <r>
    <x v="5"/>
    <x v="9"/>
    <x v="0"/>
    <x v="0"/>
    <x v="1"/>
    <x v="0"/>
    <x v="0"/>
    <x v="1"/>
    <x v="1"/>
    <x v="0"/>
    <x v="4"/>
  </r>
  <r>
    <x v="5"/>
    <x v="9"/>
    <x v="1"/>
    <x v="0"/>
    <x v="1"/>
    <x v="0"/>
    <x v="0"/>
    <x v="1"/>
    <x v="1"/>
    <x v="1"/>
    <x v="9"/>
  </r>
  <r>
    <x v="5"/>
    <x v="4"/>
    <x v="1"/>
    <x v="0"/>
    <x v="1"/>
    <x v="0"/>
    <x v="0"/>
    <x v="1"/>
    <x v="1"/>
    <x v="1"/>
    <x v="6"/>
  </r>
  <r>
    <x v="5"/>
    <x v="1"/>
    <x v="0"/>
    <x v="1"/>
    <x v="1"/>
    <x v="0"/>
    <x v="0"/>
    <x v="1"/>
    <x v="1"/>
    <x v="1"/>
    <x v="1"/>
  </r>
  <r>
    <x v="5"/>
    <x v="28"/>
    <x v="0"/>
    <x v="20"/>
    <x v="1"/>
    <x v="0"/>
    <x v="0"/>
    <x v="1"/>
    <x v="0"/>
    <x v="1"/>
    <x v="19"/>
  </r>
  <r>
    <x v="5"/>
    <x v="9"/>
    <x v="0"/>
    <x v="0"/>
    <x v="1"/>
    <x v="0"/>
    <x v="1"/>
    <x v="2"/>
    <x v="1"/>
    <x v="1"/>
    <x v="6"/>
  </r>
  <r>
    <x v="2"/>
    <x v="19"/>
    <x v="3"/>
    <x v="1"/>
    <x v="0"/>
    <x v="0"/>
    <x v="1"/>
    <x v="2"/>
    <x v="0"/>
    <x v="2"/>
    <x v="9"/>
  </r>
  <r>
    <x v="5"/>
    <x v="7"/>
    <x v="2"/>
    <x v="5"/>
    <x v="1"/>
    <x v="0"/>
    <x v="0"/>
    <x v="2"/>
    <x v="0"/>
    <x v="1"/>
    <x v="1"/>
  </r>
  <r>
    <x v="4"/>
    <x v="6"/>
    <x v="1"/>
    <x v="4"/>
    <x v="1"/>
    <x v="0"/>
    <x v="0"/>
    <x v="1"/>
    <x v="1"/>
    <x v="2"/>
    <x v="0"/>
  </r>
  <r>
    <x v="4"/>
    <x v="12"/>
    <x v="2"/>
    <x v="8"/>
    <x v="1"/>
    <x v="0"/>
    <x v="0"/>
    <x v="2"/>
    <x v="0"/>
    <x v="2"/>
    <x v="11"/>
  </r>
  <r>
    <x v="4"/>
    <x v="9"/>
    <x v="3"/>
    <x v="5"/>
    <x v="1"/>
    <x v="0"/>
    <x v="1"/>
    <x v="2"/>
    <x v="2"/>
    <x v="1"/>
    <x v="6"/>
  </r>
  <r>
    <x v="4"/>
    <x v="11"/>
    <x v="3"/>
    <x v="7"/>
    <x v="1"/>
    <x v="0"/>
    <x v="1"/>
    <x v="1"/>
    <x v="2"/>
    <x v="2"/>
    <x v="4"/>
  </r>
  <r>
    <x v="5"/>
    <x v="9"/>
    <x v="0"/>
    <x v="0"/>
    <x v="1"/>
    <x v="0"/>
    <x v="0"/>
    <x v="1"/>
    <x v="0"/>
    <x v="2"/>
    <x v="4"/>
  </r>
  <r>
    <x v="5"/>
    <x v="5"/>
    <x v="3"/>
    <x v="0"/>
    <x v="1"/>
    <x v="0"/>
    <x v="2"/>
    <x v="2"/>
    <x v="0"/>
    <x v="0"/>
    <x v="4"/>
  </r>
  <r>
    <x v="4"/>
    <x v="9"/>
    <x v="3"/>
    <x v="0"/>
    <x v="1"/>
    <x v="0"/>
    <x v="1"/>
    <x v="2"/>
    <x v="0"/>
    <x v="1"/>
    <x v="6"/>
  </r>
  <r>
    <x v="4"/>
    <x v="11"/>
    <x v="1"/>
    <x v="7"/>
    <x v="1"/>
    <x v="0"/>
    <x v="0"/>
    <x v="1"/>
    <x v="1"/>
    <x v="2"/>
    <x v="10"/>
  </r>
  <r>
    <x v="5"/>
    <x v="11"/>
    <x v="0"/>
    <x v="7"/>
    <x v="1"/>
    <x v="0"/>
    <x v="0"/>
    <x v="1"/>
    <x v="0"/>
    <x v="2"/>
    <x v="10"/>
  </r>
  <r>
    <x v="5"/>
    <x v="1"/>
    <x v="0"/>
    <x v="4"/>
    <x v="1"/>
    <x v="0"/>
    <x v="0"/>
    <x v="2"/>
    <x v="0"/>
    <x v="1"/>
    <x v="1"/>
  </r>
  <r>
    <x v="5"/>
    <x v="9"/>
    <x v="2"/>
    <x v="0"/>
    <x v="1"/>
    <x v="0"/>
    <x v="0"/>
    <x v="2"/>
    <x v="1"/>
    <x v="1"/>
    <x v="1"/>
  </r>
  <r>
    <x v="4"/>
    <x v="7"/>
    <x v="3"/>
    <x v="5"/>
    <x v="1"/>
    <x v="1"/>
    <x v="0"/>
    <x v="0"/>
    <x v="2"/>
    <x v="2"/>
    <x v="4"/>
  </r>
  <r>
    <x v="0"/>
    <x v="9"/>
    <x v="3"/>
    <x v="0"/>
    <x v="1"/>
    <x v="1"/>
    <x v="1"/>
    <x v="2"/>
    <x v="1"/>
    <x v="2"/>
    <x v="0"/>
  </r>
  <r>
    <x v="5"/>
    <x v="9"/>
    <x v="0"/>
    <x v="0"/>
    <x v="1"/>
    <x v="0"/>
    <x v="1"/>
    <x v="2"/>
    <x v="1"/>
    <x v="2"/>
    <x v="9"/>
  </r>
  <r>
    <x v="5"/>
    <x v="4"/>
    <x v="1"/>
    <x v="4"/>
    <x v="1"/>
    <x v="0"/>
    <x v="0"/>
    <x v="1"/>
    <x v="1"/>
    <x v="2"/>
    <x v="10"/>
  </r>
  <r>
    <x v="5"/>
    <x v="13"/>
    <x v="3"/>
    <x v="5"/>
    <x v="1"/>
    <x v="0"/>
    <x v="2"/>
    <x v="2"/>
    <x v="0"/>
    <x v="0"/>
    <x v="0"/>
  </r>
  <r>
    <x v="5"/>
    <x v="13"/>
    <x v="3"/>
    <x v="5"/>
    <x v="1"/>
    <x v="0"/>
    <x v="0"/>
    <x v="1"/>
    <x v="2"/>
    <x v="0"/>
    <x v="10"/>
  </r>
  <r>
    <x v="5"/>
    <x v="31"/>
    <x v="1"/>
    <x v="23"/>
    <x v="1"/>
    <x v="0"/>
    <x v="0"/>
    <x v="2"/>
    <x v="1"/>
    <x v="1"/>
    <x v="20"/>
  </r>
  <r>
    <x v="5"/>
    <x v="6"/>
    <x v="1"/>
    <x v="4"/>
    <x v="1"/>
    <x v="0"/>
    <x v="0"/>
    <x v="1"/>
    <x v="1"/>
    <x v="2"/>
    <x v="0"/>
  </r>
  <r>
    <x v="3"/>
    <x v="11"/>
    <x v="3"/>
    <x v="7"/>
    <x v="1"/>
    <x v="0"/>
    <x v="0"/>
    <x v="1"/>
    <x v="1"/>
    <x v="2"/>
    <x v="10"/>
  </r>
  <r>
    <x v="4"/>
    <x v="12"/>
    <x v="1"/>
    <x v="8"/>
    <x v="1"/>
    <x v="0"/>
    <x v="0"/>
    <x v="2"/>
    <x v="1"/>
    <x v="2"/>
    <x v="11"/>
  </r>
  <r>
    <x v="5"/>
    <x v="11"/>
    <x v="0"/>
    <x v="7"/>
    <x v="1"/>
    <x v="0"/>
    <x v="0"/>
    <x v="1"/>
    <x v="1"/>
    <x v="2"/>
    <x v="10"/>
  </r>
  <r>
    <x v="5"/>
    <x v="4"/>
    <x v="0"/>
    <x v="4"/>
    <x v="1"/>
    <x v="0"/>
    <x v="0"/>
    <x v="1"/>
    <x v="1"/>
    <x v="2"/>
    <x v="10"/>
  </r>
  <r>
    <x v="5"/>
    <x v="13"/>
    <x v="3"/>
    <x v="5"/>
    <x v="1"/>
    <x v="0"/>
    <x v="0"/>
    <x v="1"/>
    <x v="2"/>
    <x v="2"/>
    <x v="4"/>
  </r>
  <r>
    <x v="0"/>
    <x v="6"/>
    <x v="2"/>
    <x v="4"/>
    <x v="0"/>
    <x v="1"/>
    <x v="1"/>
    <x v="0"/>
    <x v="2"/>
    <x v="1"/>
    <x v="9"/>
  </r>
  <r>
    <x v="0"/>
    <x v="4"/>
    <x v="1"/>
    <x v="4"/>
    <x v="0"/>
    <x v="0"/>
    <x v="2"/>
    <x v="0"/>
    <x v="1"/>
    <x v="1"/>
    <x v="1"/>
  </r>
  <r>
    <x v="0"/>
    <x v="2"/>
    <x v="2"/>
    <x v="2"/>
    <x v="0"/>
    <x v="0"/>
    <x v="0"/>
    <x v="0"/>
    <x v="1"/>
    <x v="0"/>
    <x v="2"/>
  </r>
  <r>
    <x v="0"/>
    <x v="7"/>
    <x v="2"/>
    <x v="5"/>
    <x v="0"/>
    <x v="0"/>
    <x v="2"/>
    <x v="1"/>
    <x v="1"/>
    <x v="1"/>
    <x v="6"/>
  </r>
  <r>
    <x v="3"/>
    <x v="6"/>
    <x v="3"/>
    <x v="13"/>
    <x v="0"/>
    <x v="0"/>
    <x v="1"/>
    <x v="0"/>
    <x v="2"/>
    <x v="1"/>
    <x v="1"/>
  </r>
  <r>
    <x v="0"/>
    <x v="6"/>
    <x v="0"/>
    <x v="4"/>
    <x v="0"/>
    <x v="0"/>
    <x v="1"/>
    <x v="1"/>
    <x v="0"/>
    <x v="2"/>
    <x v="0"/>
  </r>
  <r>
    <x v="4"/>
    <x v="35"/>
    <x v="1"/>
    <x v="26"/>
    <x v="1"/>
    <x v="0"/>
    <x v="2"/>
    <x v="0"/>
    <x v="0"/>
    <x v="0"/>
    <x v="3"/>
  </r>
  <r>
    <x v="0"/>
    <x v="13"/>
    <x v="2"/>
    <x v="5"/>
    <x v="0"/>
    <x v="1"/>
    <x v="0"/>
    <x v="1"/>
    <x v="2"/>
    <x v="0"/>
    <x v="4"/>
  </r>
  <r>
    <x v="0"/>
    <x v="31"/>
    <x v="2"/>
    <x v="23"/>
    <x v="0"/>
    <x v="0"/>
    <x v="2"/>
    <x v="2"/>
    <x v="1"/>
    <x v="1"/>
    <x v="20"/>
  </r>
  <r>
    <x v="0"/>
    <x v="1"/>
    <x v="1"/>
    <x v="1"/>
    <x v="0"/>
    <x v="0"/>
    <x v="2"/>
    <x v="2"/>
    <x v="1"/>
    <x v="0"/>
    <x v="0"/>
  </r>
  <r>
    <x v="0"/>
    <x v="6"/>
    <x v="3"/>
    <x v="4"/>
    <x v="1"/>
    <x v="0"/>
    <x v="2"/>
    <x v="0"/>
    <x v="2"/>
    <x v="1"/>
    <x v="9"/>
  </r>
  <r>
    <x v="2"/>
    <x v="16"/>
    <x v="2"/>
    <x v="11"/>
    <x v="0"/>
    <x v="0"/>
    <x v="2"/>
    <x v="2"/>
    <x v="0"/>
    <x v="0"/>
    <x v="14"/>
  </r>
  <r>
    <x v="0"/>
    <x v="4"/>
    <x v="0"/>
    <x v="4"/>
    <x v="0"/>
    <x v="0"/>
    <x v="0"/>
    <x v="1"/>
    <x v="2"/>
    <x v="2"/>
    <x v="10"/>
  </r>
  <r>
    <x v="3"/>
    <x v="11"/>
    <x v="0"/>
    <x v="7"/>
    <x v="1"/>
    <x v="0"/>
    <x v="2"/>
    <x v="1"/>
    <x v="0"/>
    <x v="2"/>
    <x v="4"/>
  </r>
  <r>
    <x v="2"/>
    <x v="1"/>
    <x v="0"/>
    <x v="1"/>
    <x v="0"/>
    <x v="0"/>
    <x v="2"/>
    <x v="2"/>
    <x v="0"/>
    <x v="1"/>
    <x v="5"/>
  </r>
  <r>
    <x v="0"/>
    <x v="4"/>
    <x v="0"/>
    <x v="4"/>
    <x v="0"/>
    <x v="1"/>
    <x v="1"/>
    <x v="1"/>
    <x v="1"/>
    <x v="2"/>
    <x v="0"/>
  </r>
  <r>
    <x v="0"/>
    <x v="4"/>
    <x v="2"/>
    <x v="4"/>
    <x v="0"/>
    <x v="0"/>
    <x v="0"/>
    <x v="2"/>
    <x v="2"/>
    <x v="2"/>
    <x v="0"/>
  </r>
  <r>
    <x v="3"/>
    <x v="33"/>
    <x v="1"/>
    <x v="25"/>
    <x v="1"/>
    <x v="0"/>
    <x v="2"/>
    <x v="2"/>
    <x v="1"/>
    <x v="0"/>
    <x v="22"/>
  </r>
  <r>
    <x v="3"/>
    <x v="3"/>
    <x v="1"/>
    <x v="3"/>
    <x v="1"/>
    <x v="0"/>
    <x v="0"/>
    <x v="1"/>
    <x v="1"/>
    <x v="1"/>
    <x v="3"/>
  </r>
  <r>
    <x v="0"/>
    <x v="4"/>
    <x v="3"/>
    <x v="4"/>
    <x v="0"/>
    <x v="0"/>
    <x v="1"/>
    <x v="2"/>
    <x v="1"/>
    <x v="0"/>
    <x v="4"/>
  </r>
  <r>
    <x v="3"/>
    <x v="34"/>
    <x v="1"/>
    <x v="4"/>
    <x v="0"/>
    <x v="0"/>
    <x v="0"/>
    <x v="2"/>
    <x v="1"/>
    <x v="1"/>
    <x v="1"/>
  </r>
  <r>
    <x v="4"/>
    <x v="11"/>
    <x v="2"/>
    <x v="7"/>
    <x v="1"/>
    <x v="0"/>
    <x v="1"/>
    <x v="1"/>
    <x v="2"/>
    <x v="2"/>
    <x v="10"/>
  </r>
  <r>
    <x v="4"/>
    <x v="1"/>
    <x v="2"/>
    <x v="1"/>
    <x v="1"/>
    <x v="0"/>
    <x v="1"/>
    <x v="2"/>
    <x v="2"/>
    <x v="1"/>
    <x v="5"/>
  </r>
  <r>
    <x v="5"/>
    <x v="7"/>
    <x v="0"/>
    <x v="5"/>
    <x v="1"/>
    <x v="0"/>
    <x v="0"/>
    <x v="0"/>
    <x v="0"/>
    <x v="0"/>
    <x v="7"/>
  </r>
  <r>
    <x v="4"/>
    <x v="1"/>
    <x v="0"/>
    <x v="1"/>
    <x v="1"/>
    <x v="0"/>
    <x v="1"/>
    <x v="2"/>
    <x v="2"/>
    <x v="0"/>
    <x v="0"/>
  </r>
  <r>
    <x v="2"/>
    <x v="4"/>
    <x v="0"/>
    <x v="4"/>
    <x v="1"/>
    <x v="0"/>
    <x v="2"/>
    <x v="1"/>
    <x v="2"/>
    <x v="2"/>
    <x v="10"/>
  </r>
  <r>
    <x v="5"/>
    <x v="10"/>
    <x v="2"/>
    <x v="13"/>
    <x v="1"/>
    <x v="0"/>
    <x v="1"/>
    <x v="0"/>
    <x v="1"/>
    <x v="2"/>
    <x v="9"/>
  </r>
  <r>
    <x v="5"/>
    <x v="6"/>
    <x v="0"/>
    <x v="4"/>
    <x v="1"/>
    <x v="0"/>
    <x v="0"/>
    <x v="0"/>
    <x v="2"/>
    <x v="1"/>
    <x v="6"/>
  </r>
  <r>
    <x v="4"/>
    <x v="13"/>
    <x v="1"/>
    <x v="5"/>
    <x v="1"/>
    <x v="0"/>
    <x v="0"/>
    <x v="1"/>
    <x v="2"/>
    <x v="0"/>
    <x v="10"/>
  </r>
  <r>
    <x v="2"/>
    <x v="9"/>
    <x v="3"/>
    <x v="0"/>
    <x v="0"/>
    <x v="0"/>
    <x v="2"/>
    <x v="1"/>
    <x v="1"/>
    <x v="0"/>
    <x v="4"/>
  </r>
  <r>
    <x v="4"/>
    <x v="11"/>
    <x v="3"/>
    <x v="7"/>
    <x v="1"/>
    <x v="0"/>
    <x v="1"/>
    <x v="0"/>
    <x v="1"/>
    <x v="0"/>
    <x v="7"/>
  </r>
  <r>
    <x v="5"/>
    <x v="6"/>
    <x v="2"/>
    <x v="4"/>
    <x v="1"/>
    <x v="0"/>
    <x v="2"/>
    <x v="1"/>
    <x v="2"/>
    <x v="2"/>
    <x v="0"/>
  </r>
  <r>
    <x v="3"/>
    <x v="11"/>
    <x v="1"/>
    <x v="7"/>
    <x v="1"/>
    <x v="0"/>
    <x v="0"/>
    <x v="1"/>
    <x v="1"/>
    <x v="2"/>
    <x v="10"/>
  </r>
  <r>
    <x v="4"/>
    <x v="9"/>
    <x v="1"/>
    <x v="0"/>
    <x v="1"/>
    <x v="0"/>
    <x v="1"/>
    <x v="2"/>
    <x v="1"/>
    <x v="1"/>
    <x v="5"/>
  </r>
  <r>
    <x v="4"/>
    <x v="33"/>
    <x v="0"/>
    <x v="25"/>
    <x v="1"/>
    <x v="0"/>
    <x v="1"/>
    <x v="2"/>
    <x v="1"/>
    <x v="0"/>
    <x v="22"/>
  </r>
  <r>
    <x v="4"/>
    <x v="11"/>
    <x v="3"/>
    <x v="7"/>
    <x v="1"/>
    <x v="0"/>
    <x v="1"/>
    <x v="1"/>
    <x v="2"/>
    <x v="0"/>
    <x v="10"/>
  </r>
  <r>
    <x v="3"/>
    <x v="9"/>
    <x v="2"/>
    <x v="0"/>
    <x v="1"/>
    <x v="0"/>
    <x v="0"/>
    <x v="2"/>
    <x v="0"/>
    <x v="2"/>
    <x v="0"/>
  </r>
  <r>
    <x v="2"/>
    <x v="6"/>
    <x v="1"/>
    <x v="4"/>
    <x v="0"/>
    <x v="0"/>
    <x v="0"/>
    <x v="1"/>
    <x v="1"/>
    <x v="2"/>
    <x v="0"/>
  </r>
  <r>
    <x v="2"/>
    <x v="9"/>
    <x v="0"/>
    <x v="0"/>
    <x v="0"/>
    <x v="0"/>
    <x v="1"/>
    <x v="2"/>
    <x v="1"/>
    <x v="2"/>
    <x v="0"/>
  </r>
  <r>
    <x v="2"/>
    <x v="7"/>
    <x v="2"/>
    <x v="5"/>
    <x v="0"/>
    <x v="1"/>
    <x v="2"/>
    <x v="2"/>
    <x v="1"/>
    <x v="2"/>
    <x v="0"/>
  </r>
  <r>
    <x v="4"/>
    <x v="6"/>
    <x v="3"/>
    <x v="4"/>
    <x v="1"/>
    <x v="0"/>
    <x v="0"/>
    <x v="0"/>
    <x v="2"/>
    <x v="1"/>
    <x v="9"/>
  </r>
  <r>
    <x v="3"/>
    <x v="37"/>
    <x v="3"/>
    <x v="28"/>
    <x v="1"/>
    <x v="0"/>
    <x v="1"/>
    <x v="2"/>
    <x v="1"/>
    <x v="0"/>
    <x v="24"/>
  </r>
  <r>
    <x v="4"/>
    <x v="13"/>
    <x v="2"/>
    <x v="29"/>
    <x v="1"/>
    <x v="0"/>
    <x v="0"/>
    <x v="2"/>
    <x v="1"/>
    <x v="0"/>
    <x v="16"/>
  </r>
  <r>
    <x v="5"/>
    <x v="1"/>
    <x v="1"/>
    <x v="5"/>
    <x v="1"/>
    <x v="0"/>
    <x v="2"/>
    <x v="2"/>
    <x v="1"/>
    <x v="1"/>
    <x v="6"/>
  </r>
  <r>
    <x v="5"/>
    <x v="4"/>
    <x v="3"/>
    <x v="4"/>
    <x v="1"/>
    <x v="0"/>
    <x v="1"/>
    <x v="1"/>
    <x v="2"/>
    <x v="0"/>
    <x v="4"/>
  </r>
  <r>
    <x v="5"/>
    <x v="13"/>
    <x v="2"/>
    <x v="13"/>
    <x v="1"/>
    <x v="0"/>
    <x v="0"/>
    <x v="2"/>
    <x v="2"/>
    <x v="0"/>
    <x v="10"/>
  </r>
  <r>
    <x v="4"/>
    <x v="1"/>
    <x v="3"/>
    <x v="1"/>
    <x v="1"/>
    <x v="0"/>
    <x v="2"/>
    <x v="1"/>
    <x v="1"/>
    <x v="1"/>
    <x v="1"/>
  </r>
  <r>
    <x v="4"/>
    <x v="1"/>
    <x v="2"/>
    <x v="1"/>
    <x v="1"/>
    <x v="0"/>
    <x v="0"/>
    <x v="2"/>
    <x v="1"/>
    <x v="1"/>
    <x v="1"/>
  </r>
  <r>
    <x v="5"/>
    <x v="4"/>
    <x v="0"/>
    <x v="4"/>
    <x v="1"/>
    <x v="0"/>
    <x v="0"/>
    <x v="1"/>
    <x v="0"/>
    <x v="2"/>
    <x v="0"/>
  </r>
  <r>
    <x v="5"/>
    <x v="12"/>
    <x v="1"/>
    <x v="8"/>
    <x v="1"/>
    <x v="0"/>
    <x v="1"/>
    <x v="2"/>
    <x v="1"/>
    <x v="2"/>
    <x v="11"/>
  </r>
  <r>
    <x v="2"/>
    <x v="19"/>
    <x v="3"/>
    <x v="1"/>
    <x v="0"/>
    <x v="0"/>
    <x v="2"/>
    <x v="2"/>
    <x v="1"/>
    <x v="2"/>
    <x v="9"/>
  </r>
  <r>
    <x v="5"/>
    <x v="11"/>
    <x v="1"/>
    <x v="7"/>
    <x v="1"/>
    <x v="0"/>
    <x v="0"/>
    <x v="2"/>
    <x v="1"/>
    <x v="0"/>
    <x v="10"/>
  </r>
  <r>
    <x v="5"/>
    <x v="4"/>
    <x v="3"/>
    <x v="4"/>
    <x v="1"/>
    <x v="0"/>
    <x v="0"/>
    <x v="0"/>
    <x v="0"/>
    <x v="2"/>
    <x v="9"/>
  </r>
  <r>
    <x v="5"/>
    <x v="13"/>
    <x v="3"/>
    <x v="5"/>
    <x v="1"/>
    <x v="0"/>
    <x v="0"/>
    <x v="1"/>
    <x v="2"/>
    <x v="0"/>
    <x v="4"/>
  </r>
  <r>
    <x v="4"/>
    <x v="4"/>
    <x v="3"/>
    <x v="4"/>
    <x v="1"/>
    <x v="0"/>
    <x v="1"/>
    <x v="2"/>
    <x v="0"/>
    <x v="2"/>
    <x v="10"/>
  </r>
  <r>
    <x v="5"/>
    <x v="1"/>
    <x v="3"/>
    <x v="1"/>
    <x v="1"/>
    <x v="0"/>
    <x v="1"/>
    <x v="2"/>
    <x v="1"/>
    <x v="1"/>
    <x v="12"/>
  </r>
  <r>
    <x v="4"/>
    <x v="12"/>
    <x v="3"/>
    <x v="8"/>
    <x v="1"/>
    <x v="0"/>
    <x v="1"/>
    <x v="2"/>
    <x v="1"/>
    <x v="2"/>
    <x v="11"/>
  </r>
  <r>
    <x v="3"/>
    <x v="22"/>
    <x v="3"/>
    <x v="5"/>
    <x v="1"/>
    <x v="0"/>
    <x v="0"/>
    <x v="2"/>
    <x v="1"/>
    <x v="2"/>
    <x v="16"/>
  </r>
  <r>
    <x v="0"/>
    <x v="6"/>
    <x v="1"/>
    <x v="13"/>
    <x v="0"/>
    <x v="0"/>
    <x v="1"/>
    <x v="0"/>
    <x v="1"/>
    <x v="1"/>
    <x v="1"/>
  </r>
  <r>
    <x v="3"/>
    <x v="4"/>
    <x v="2"/>
    <x v="4"/>
    <x v="0"/>
    <x v="0"/>
    <x v="1"/>
    <x v="0"/>
    <x v="1"/>
    <x v="1"/>
    <x v="1"/>
  </r>
  <r>
    <x v="0"/>
    <x v="3"/>
    <x v="1"/>
    <x v="3"/>
    <x v="0"/>
    <x v="0"/>
    <x v="1"/>
    <x v="1"/>
    <x v="2"/>
    <x v="1"/>
    <x v="3"/>
  </r>
  <r>
    <x v="0"/>
    <x v="11"/>
    <x v="0"/>
    <x v="7"/>
    <x v="0"/>
    <x v="1"/>
    <x v="1"/>
    <x v="0"/>
    <x v="1"/>
    <x v="0"/>
    <x v="7"/>
  </r>
  <r>
    <x v="0"/>
    <x v="24"/>
    <x v="2"/>
    <x v="16"/>
    <x v="0"/>
    <x v="1"/>
    <x v="1"/>
    <x v="1"/>
    <x v="2"/>
    <x v="0"/>
    <x v="18"/>
  </r>
  <r>
    <x v="5"/>
    <x v="9"/>
    <x v="3"/>
    <x v="0"/>
    <x v="1"/>
    <x v="0"/>
    <x v="1"/>
    <x v="1"/>
    <x v="1"/>
    <x v="2"/>
    <x v="4"/>
  </r>
  <r>
    <x v="5"/>
    <x v="4"/>
    <x v="0"/>
    <x v="4"/>
    <x v="1"/>
    <x v="1"/>
    <x v="1"/>
    <x v="2"/>
    <x v="1"/>
    <x v="2"/>
    <x v="0"/>
  </r>
  <r>
    <x v="5"/>
    <x v="6"/>
    <x v="3"/>
    <x v="4"/>
    <x v="1"/>
    <x v="0"/>
    <x v="0"/>
    <x v="2"/>
    <x v="1"/>
    <x v="1"/>
    <x v="6"/>
  </r>
  <r>
    <x v="0"/>
    <x v="4"/>
    <x v="1"/>
    <x v="4"/>
    <x v="0"/>
    <x v="0"/>
    <x v="1"/>
    <x v="0"/>
    <x v="0"/>
    <x v="2"/>
    <x v="9"/>
  </r>
  <r>
    <x v="0"/>
    <x v="6"/>
    <x v="2"/>
    <x v="4"/>
    <x v="0"/>
    <x v="0"/>
    <x v="1"/>
    <x v="1"/>
    <x v="2"/>
    <x v="2"/>
    <x v="0"/>
  </r>
  <r>
    <x v="0"/>
    <x v="10"/>
    <x v="0"/>
    <x v="13"/>
    <x v="0"/>
    <x v="0"/>
    <x v="2"/>
    <x v="0"/>
    <x v="1"/>
    <x v="2"/>
    <x v="9"/>
  </r>
  <r>
    <x v="0"/>
    <x v="20"/>
    <x v="0"/>
    <x v="14"/>
    <x v="0"/>
    <x v="0"/>
    <x v="2"/>
    <x v="2"/>
    <x v="0"/>
    <x v="0"/>
    <x v="3"/>
  </r>
  <r>
    <x v="4"/>
    <x v="7"/>
    <x v="2"/>
    <x v="5"/>
    <x v="1"/>
    <x v="0"/>
    <x v="1"/>
    <x v="0"/>
    <x v="0"/>
    <x v="0"/>
    <x v="7"/>
  </r>
  <r>
    <x v="4"/>
    <x v="7"/>
    <x v="0"/>
    <x v="1"/>
    <x v="1"/>
    <x v="0"/>
    <x v="2"/>
    <x v="0"/>
    <x v="0"/>
    <x v="1"/>
    <x v="1"/>
  </r>
  <r>
    <x v="2"/>
    <x v="4"/>
    <x v="2"/>
    <x v="4"/>
    <x v="0"/>
    <x v="0"/>
    <x v="1"/>
    <x v="0"/>
    <x v="1"/>
    <x v="0"/>
    <x v="4"/>
  </r>
  <r>
    <x v="0"/>
    <x v="7"/>
    <x v="2"/>
    <x v="5"/>
    <x v="0"/>
    <x v="0"/>
    <x v="1"/>
    <x v="1"/>
    <x v="2"/>
    <x v="2"/>
    <x v="4"/>
  </r>
  <r>
    <x v="0"/>
    <x v="6"/>
    <x v="3"/>
    <x v="4"/>
    <x v="0"/>
    <x v="0"/>
    <x v="1"/>
    <x v="0"/>
    <x v="2"/>
    <x v="1"/>
    <x v="9"/>
  </r>
  <r>
    <x v="0"/>
    <x v="7"/>
    <x v="0"/>
    <x v="5"/>
    <x v="0"/>
    <x v="0"/>
    <x v="1"/>
    <x v="2"/>
    <x v="0"/>
    <x v="0"/>
    <x v="4"/>
  </r>
  <r>
    <x v="0"/>
    <x v="9"/>
    <x v="1"/>
    <x v="0"/>
    <x v="0"/>
    <x v="0"/>
    <x v="1"/>
    <x v="2"/>
    <x v="0"/>
    <x v="1"/>
    <x v="5"/>
  </r>
  <r>
    <x v="0"/>
    <x v="10"/>
    <x v="2"/>
    <x v="1"/>
    <x v="1"/>
    <x v="0"/>
    <x v="2"/>
    <x v="2"/>
    <x v="0"/>
    <x v="1"/>
    <x v="6"/>
  </r>
  <r>
    <x v="0"/>
    <x v="1"/>
    <x v="1"/>
    <x v="1"/>
    <x v="0"/>
    <x v="0"/>
    <x v="0"/>
    <x v="1"/>
    <x v="1"/>
    <x v="1"/>
    <x v="1"/>
  </r>
  <r>
    <x v="3"/>
    <x v="9"/>
    <x v="0"/>
    <x v="0"/>
    <x v="1"/>
    <x v="1"/>
    <x v="1"/>
    <x v="1"/>
    <x v="2"/>
    <x v="0"/>
    <x v="4"/>
  </r>
  <r>
    <x v="2"/>
    <x v="1"/>
    <x v="2"/>
    <x v="1"/>
    <x v="0"/>
    <x v="0"/>
    <x v="1"/>
    <x v="2"/>
    <x v="0"/>
    <x v="1"/>
    <x v="12"/>
  </r>
  <r>
    <x v="3"/>
    <x v="9"/>
    <x v="2"/>
    <x v="0"/>
    <x v="1"/>
    <x v="0"/>
    <x v="0"/>
    <x v="1"/>
    <x v="2"/>
    <x v="0"/>
    <x v="7"/>
  </r>
  <r>
    <x v="3"/>
    <x v="7"/>
    <x v="2"/>
    <x v="5"/>
    <x v="1"/>
    <x v="0"/>
    <x v="2"/>
    <x v="2"/>
    <x v="0"/>
    <x v="1"/>
    <x v="1"/>
  </r>
  <r>
    <x v="3"/>
    <x v="13"/>
    <x v="1"/>
    <x v="5"/>
    <x v="1"/>
    <x v="0"/>
    <x v="0"/>
    <x v="1"/>
    <x v="0"/>
    <x v="0"/>
    <x v="10"/>
  </r>
  <r>
    <x v="3"/>
    <x v="1"/>
    <x v="0"/>
    <x v="1"/>
    <x v="0"/>
    <x v="0"/>
    <x v="2"/>
    <x v="2"/>
    <x v="1"/>
    <x v="1"/>
    <x v="12"/>
  </r>
  <r>
    <x v="0"/>
    <x v="4"/>
    <x v="1"/>
    <x v="4"/>
    <x v="1"/>
    <x v="0"/>
    <x v="1"/>
    <x v="1"/>
    <x v="1"/>
    <x v="2"/>
    <x v="0"/>
  </r>
  <r>
    <x v="4"/>
    <x v="11"/>
    <x v="0"/>
    <x v="7"/>
    <x v="1"/>
    <x v="0"/>
    <x v="1"/>
    <x v="1"/>
    <x v="2"/>
    <x v="0"/>
    <x v="10"/>
  </r>
  <r>
    <x v="3"/>
    <x v="6"/>
    <x v="3"/>
    <x v="13"/>
    <x v="1"/>
    <x v="0"/>
    <x v="1"/>
    <x v="0"/>
    <x v="1"/>
    <x v="1"/>
    <x v="1"/>
  </r>
  <r>
    <x v="0"/>
    <x v="19"/>
    <x v="0"/>
    <x v="1"/>
    <x v="0"/>
    <x v="1"/>
    <x v="0"/>
    <x v="2"/>
    <x v="0"/>
    <x v="0"/>
    <x v="4"/>
  </r>
  <r>
    <x v="0"/>
    <x v="31"/>
    <x v="0"/>
    <x v="23"/>
    <x v="1"/>
    <x v="0"/>
    <x v="1"/>
    <x v="2"/>
    <x v="1"/>
    <x v="1"/>
    <x v="20"/>
  </r>
  <r>
    <x v="3"/>
    <x v="10"/>
    <x v="2"/>
    <x v="1"/>
    <x v="1"/>
    <x v="0"/>
    <x v="2"/>
    <x v="2"/>
    <x v="1"/>
    <x v="1"/>
    <x v="6"/>
  </r>
  <r>
    <x v="2"/>
    <x v="6"/>
    <x v="0"/>
    <x v="13"/>
    <x v="1"/>
    <x v="1"/>
    <x v="1"/>
    <x v="0"/>
    <x v="1"/>
    <x v="1"/>
    <x v="1"/>
  </r>
  <r>
    <x v="0"/>
    <x v="3"/>
    <x v="3"/>
    <x v="3"/>
    <x v="0"/>
    <x v="0"/>
    <x v="0"/>
    <x v="1"/>
    <x v="0"/>
    <x v="1"/>
    <x v="3"/>
  </r>
  <r>
    <x v="3"/>
    <x v="13"/>
    <x v="1"/>
    <x v="5"/>
    <x v="1"/>
    <x v="0"/>
    <x v="1"/>
    <x v="1"/>
    <x v="1"/>
    <x v="2"/>
    <x v="4"/>
  </r>
  <r>
    <x v="4"/>
    <x v="1"/>
    <x v="2"/>
    <x v="1"/>
    <x v="1"/>
    <x v="0"/>
    <x v="1"/>
    <x v="2"/>
    <x v="0"/>
    <x v="0"/>
    <x v="0"/>
  </r>
  <r>
    <x v="3"/>
    <x v="18"/>
    <x v="3"/>
    <x v="1"/>
    <x v="1"/>
    <x v="0"/>
    <x v="1"/>
    <x v="1"/>
    <x v="2"/>
    <x v="1"/>
    <x v="9"/>
  </r>
  <r>
    <x v="2"/>
    <x v="11"/>
    <x v="0"/>
    <x v="7"/>
    <x v="0"/>
    <x v="0"/>
    <x v="2"/>
    <x v="1"/>
    <x v="1"/>
    <x v="2"/>
    <x v="10"/>
  </r>
  <r>
    <x v="3"/>
    <x v="22"/>
    <x v="0"/>
    <x v="5"/>
    <x v="1"/>
    <x v="0"/>
    <x v="1"/>
    <x v="2"/>
    <x v="0"/>
    <x v="2"/>
    <x v="16"/>
  </r>
  <r>
    <x v="3"/>
    <x v="11"/>
    <x v="3"/>
    <x v="7"/>
    <x v="1"/>
    <x v="0"/>
    <x v="1"/>
    <x v="1"/>
    <x v="1"/>
    <x v="0"/>
    <x v="10"/>
  </r>
  <r>
    <x v="0"/>
    <x v="6"/>
    <x v="0"/>
    <x v="4"/>
    <x v="0"/>
    <x v="0"/>
    <x v="0"/>
    <x v="2"/>
    <x v="1"/>
    <x v="2"/>
    <x v="0"/>
  </r>
  <r>
    <x v="5"/>
    <x v="7"/>
    <x v="2"/>
    <x v="5"/>
    <x v="1"/>
    <x v="0"/>
    <x v="2"/>
    <x v="2"/>
    <x v="0"/>
    <x v="1"/>
    <x v="1"/>
  </r>
  <r>
    <x v="4"/>
    <x v="11"/>
    <x v="3"/>
    <x v="0"/>
    <x v="1"/>
    <x v="0"/>
    <x v="2"/>
    <x v="1"/>
    <x v="0"/>
    <x v="0"/>
    <x v="4"/>
  </r>
  <r>
    <x v="4"/>
    <x v="27"/>
    <x v="2"/>
    <x v="19"/>
    <x v="1"/>
    <x v="0"/>
    <x v="0"/>
    <x v="2"/>
    <x v="0"/>
    <x v="1"/>
    <x v="12"/>
  </r>
  <r>
    <x v="5"/>
    <x v="6"/>
    <x v="0"/>
    <x v="4"/>
    <x v="1"/>
    <x v="0"/>
    <x v="2"/>
    <x v="1"/>
    <x v="2"/>
    <x v="2"/>
    <x v="4"/>
  </r>
  <r>
    <x v="5"/>
    <x v="4"/>
    <x v="0"/>
    <x v="4"/>
    <x v="1"/>
    <x v="0"/>
    <x v="1"/>
    <x v="1"/>
    <x v="2"/>
    <x v="2"/>
    <x v="0"/>
  </r>
  <r>
    <x v="4"/>
    <x v="1"/>
    <x v="2"/>
    <x v="1"/>
    <x v="1"/>
    <x v="1"/>
    <x v="1"/>
    <x v="2"/>
    <x v="1"/>
    <x v="1"/>
    <x v="1"/>
  </r>
  <r>
    <x v="4"/>
    <x v="31"/>
    <x v="1"/>
    <x v="23"/>
    <x v="1"/>
    <x v="0"/>
    <x v="0"/>
    <x v="2"/>
    <x v="2"/>
    <x v="1"/>
    <x v="20"/>
  </r>
  <r>
    <x v="4"/>
    <x v="6"/>
    <x v="2"/>
    <x v="4"/>
    <x v="1"/>
    <x v="1"/>
    <x v="2"/>
    <x v="2"/>
    <x v="1"/>
    <x v="1"/>
    <x v="6"/>
  </r>
  <r>
    <x v="5"/>
    <x v="6"/>
    <x v="1"/>
    <x v="4"/>
    <x v="1"/>
    <x v="0"/>
    <x v="0"/>
    <x v="1"/>
    <x v="1"/>
    <x v="0"/>
    <x v="10"/>
  </r>
  <r>
    <x v="5"/>
    <x v="11"/>
    <x v="1"/>
    <x v="7"/>
    <x v="1"/>
    <x v="0"/>
    <x v="0"/>
    <x v="1"/>
    <x v="1"/>
    <x v="0"/>
    <x v="10"/>
  </r>
  <r>
    <x v="5"/>
    <x v="0"/>
    <x v="3"/>
    <x v="5"/>
    <x v="1"/>
    <x v="0"/>
    <x v="2"/>
    <x v="1"/>
    <x v="2"/>
    <x v="1"/>
    <x v="6"/>
  </r>
  <r>
    <x v="5"/>
    <x v="11"/>
    <x v="0"/>
    <x v="7"/>
    <x v="1"/>
    <x v="0"/>
    <x v="2"/>
    <x v="1"/>
    <x v="1"/>
    <x v="2"/>
    <x v="10"/>
  </r>
  <r>
    <x v="3"/>
    <x v="1"/>
    <x v="3"/>
    <x v="1"/>
    <x v="1"/>
    <x v="0"/>
    <x v="0"/>
    <x v="2"/>
    <x v="2"/>
    <x v="1"/>
    <x v="12"/>
  </r>
  <r>
    <x v="4"/>
    <x v="19"/>
    <x v="0"/>
    <x v="1"/>
    <x v="1"/>
    <x v="0"/>
    <x v="0"/>
    <x v="2"/>
    <x v="1"/>
    <x v="0"/>
    <x v="9"/>
  </r>
  <r>
    <x v="4"/>
    <x v="13"/>
    <x v="1"/>
    <x v="5"/>
    <x v="1"/>
    <x v="0"/>
    <x v="0"/>
    <x v="1"/>
    <x v="1"/>
    <x v="2"/>
    <x v="4"/>
  </r>
  <r>
    <x v="4"/>
    <x v="7"/>
    <x v="2"/>
    <x v="5"/>
    <x v="1"/>
    <x v="0"/>
    <x v="0"/>
    <x v="2"/>
    <x v="0"/>
    <x v="2"/>
    <x v="4"/>
  </r>
  <r>
    <x v="4"/>
    <x v="21"/>
    <x v="3"/>
    <x v="14"/>
    <x v="1"/>
    <x v="0"/>
    <x v="1"/>
    <x v="2"/>
    <x v="1"/>
    <x v="2"/>
    <x v="15"/>
  </r>
  <r>
    <x v="4"/>
    <x v="4"/>
    <x v="3"/>
    <x v="4"/>
    <x v="1"/>
    <x v="0"/>
    <x v="0"/>
    <x v="1"/>
    <x v="1"/>
    <x v="2"/>
    <x v="0"/>
  </r>
  <r>
    <x v="4"/>
    <x v="9"/>
    <x v="3"/>
    <x v="0"/>
    <x v="1"/>
    <x v="0"/>
    <x v="0"/>
    <x v="2"/>
    <x v="1"/>
    <x v="2"/>
    <x v="0"/>
  </r>
  <r>
    <x v="5"/>
    <x v="7"/>
    <x v="3"/>
    <x v="5"/>
    <x v="1"/>
    <x v="0"/>
    <x v="0"/>
    <x v="2"/>
    <x v="0"/>
    <x v="2"/>
    <x v="4"/>
  </r>
  <r>
    <x v="0"/>
    <x v="9"/>
    <x v="0"/>
    <x v="0"/>
    <x v="0"/>
    <x v="0"/>
    <x v="2"/>
    <x v="2"/>
    <x v="0"/>
    <x v="1"/>
    <x v="6"/>
  </r>
  <r>
    <x v="0"/>
    <x v="6"/>
    <x v="3"/>
    <x v="13"/>
    <x v="1"/>
    <x v="0"/>
    <x v="1"/>
    <x v="0"/>
    <x v="2"/>
    <x v="1"/>
    <x v="1"/>
  </r>
  <r>
    <x v="2"/>
    <x v="13"/>
    <x v="2"/>
    <x v="5"/>
    <x v="0"/>
    <x v="1"/>
    <x v="1"/>
    <x v="1"/>
    <x v="2"/>
    <x v="0"/>
    <x v="4"/>
  </r>
  <r>
    <x v="0"/>
    <x v="6"/>
    <x v="3"/>
    <x v="4"/>
    <x v="0"/>
    <x v="0"/>
    <x v="0"/>
    <x v="0"/>
    <x v="2"/>
    <x v="1"/>
    <x v="9"/>
  </r>
  <r>
    <x v="5"/>
    <x v="14"/>
    <x v="2"/>
    <x v="9"/>
    <x v="1"/>
    <x v="0"/>
    <x v="1"/>
    <x v="2"/>
    <x v="1"/>
    <x v="2"/>
    <x v="6"/>
  </r>
  <r>
    <x v="2"/>
    <x v="33"/>
    <x v="3"/>
    <x v="25"/>
    <x v="1"/>
    <x v="0"/>
    <x v="2"/>
    <x v="2"/>
    <x v="1"/>
    <x v="0"/>
    <x v="22"/>
  </r>
  <r>
    <x v="5"/>
    <x v="4"/>
    <x v="2"/>
    <x v="4"/>
    <x v="1"/>
    <x v="0"/>
    <x v="0"/>
    <x v="2"/>
    <x v="1"/>
    <x v="1"/>
    <x v="6"/>
  </r>
  <r>
    <x v="5"/>
    <x v="1"/>
    <x v="2"/>
    <x v="1"/>
    <x v="1"/>
    <x v="0"/>
    <x v="0"/>
    <x v="2"/>
    <x v="1"/>
    <x v="1"/>
    <x v="1"/>
  </r>
  <r>
    <x v="5"/>
    <x v="9"/>
    <x v="3"/>
    <x v="0"/>
    <x v="1"/>
    <x v="0"/>
    <x v="1"/>
    <x v="1"/>
    <x v="1"/>
    <x v="1"/>
    <x v="9"/>
  </r>
  <r>
    <x v="0"/>
    <x v="4"/>
    <x v="1"/>
    <x v="4"/>
    <x v="0"/>
    <x v="0"/>
    <x v="1"/>
    <x v="0"/>
    <x v="0"/>
    <x v="2"/>
    <x v="9"/>
  </r>
  <r>
    <x v="0"/>
    <x v="13"/>
    <x v="0"/>
    <x v="5"/>
    <x v="0"/>
    <x v="0"/>
    <x v="2"/>
    <x v="1"/>
    <x v="0"/>
    <x v="0"/>
    <x v="4"/>
  </r>
  <r>
    <x v="3"/>
    <x v="6"/>
    <x v="1"/>
    <x v="4"/>
    <x v="1"/>
    <x v="0"/>
    <x v="2"/>
    <x v="0"/>
    <x v="2"/>
    <x v="1"/>
    <x v="9"/>
  </r>
  <r>
    <x v="4"/>
    <x v="26"/>
    <x v="1"/>
    <x v="18"/>
    <x v="1"/>
    <x v="0"/>
    <x v="1"/>
    <x v="0"/>
    <x v="0"/>
    <x v="0"/>
    <x v="1"/>
  </r>
  <r>
    <x v="2"/>
    <x v="11"/>
    <x v="2"/>
    <x v="7"/>
    <x v="0"/>
    <x v="1"/>
    <x v="2"/>
    <x v="0"/>
    <x v="1"/>
    <x v="0"/>
    <x v="7"/>
  </r>
  <r>
    <x v="4"/>
    <x v="7"/>
    <x v="0"/>
    <x v="5"/>
    <x v="1"/>
    <x v="0"/>
    <x v="0"/>
    <x v="2"/>
    <x v="0"/>
    <x v="2"/>
    <x v="0"/>
  </r>
  <r>
    <x v="5"/>
    <x v="6"/>
    <x v="3"/>
    <x v="4"/>
    <x v="1"/>
    <x v="0"/>
    <x v="2"/>
    <x v="2"/>
    <x v="0"/>
    <x v="1"/>
    <x v="6"/>
  </r>
  <r>
    <x v="4"/>
    <x v="9"/>
    <x v="3"/>
    <x v="0"/>
    <x v="1"/>
    <x v="0"/>
    <x v="0"/>
    <x v="1"/>
    <x v="1"/>
    <x v="0"/>
    <x v="4"/>
  </r>
  <r>
    <x v="4"/>
    <x v="6"/>
    <x v="3"/>
    <x v="4"/>
    <x v="1"/>
    <x v="0"/>
    <x v="2"/>
    <x v="2"/>
    <x v="1"/>
    <x v="1"/>
    <x v="6"/>
  </r>
  <r>
    <x v="5"/>
    <x v="13"/>
    <x v="3"/>
    <x v="5"/>
    <x v="1"/>
    <x v="0"/>
    <x v="1"/>
    <x v="1"/>
    <x v="2"/>
    <x v="2"/>
    <x v="4"/>
  </r>
  <r>
    <x v="4"/>
    <x v="11"/>
    <x v="3"/>
    <x v="7"/>
    <x v="1"/>
    <x v="0"/>
    <x v="2"/>
    <x v="1"/>
    <x v="1"/>
    <x v="2"/>
    <x v="10"/>
  </r>
  <r>
    <x v="5"/>
    <x v="0"/>
    <x v="3"/>
    <x v="5"/>
    <x v="1"/>
    <x v="0"/>
    <x v="0"/>
    <x v="1"/>
    <x v="2"/>
    <x v="1"/>
    <x v="6"/>
  </r>
  <r>
    <x v="4"/>
    <x v="23"/>
    <x v="3"/>
    <x v="15"/>
    <x v="1"/>
    <x v="0"/>
    <x v="0"/>
    <x v="1"/>
    <x v="0"/>
    <x v="2"/>
    <x v="17"/>
  </r>
  <r>
    <x v="5"/>
    <x v="9"/>
    <x v="3"/>
    <x v="0"/>
    <x v="1"/>
    <x v="0"/>
    <x v="0"/>
    <x v="1"/>
    <x v="1"/>
    <x v="0"/>
    <x v="4"/>
  </r>
  <r>
    <x v="5"/>
    <x v="9"/>
    <x v="1"/>
    <x v="0"/>
    <x v="1"/>
    <x v="0"/>
    <x v="0"/>
    <x v="2"/>
    <x v="1"/>
    <x v="2"/>
    <x v="0"/>
  </r>
  <r>
    <x v="0"/>
    <x v="1"/>
    <x v="2"/>
    <x v="1"/>
    <x v="0"/>
    <x v="0"/>
    <x v="0"/>
    <x v="2"/>
    <x v="0"/>
    <x v="1"/>
    <x v="1"/>
  </r>
  <r>
    <x v="2"/>
    <x v="2"/>
    <x v="1"/>
    <x v="2"/>
    <x v="0"/>
    <x v="0"/>
    <x v="0"/>
    <x v="0"/>
    <x v="1"/>
    <x v="0"/>
    <x v="2"/>
  </r>
  <r>
    <x v="0"/>
    <x v="11"/>
    <x v="0"/>
    <x v="7"/>
    <x v="1"/>
    <x v="0"/>
    <x v="1"/>
    <x v="1"/>
    <x v="2"/>
    <x v="2"/>
    <x v="10"/>
  </r>
  <r>
    <x v="3"/>
    <x v="1"/>
    <x v="2"/>
    <x v="1"/>
    <x v="0"/>
    <x v="0"/>
    <x v="0"/>
    <x v="2"/>
    <x v="0"/>
    <x v="1"/>
    <x v="1"/>
  </r>
  <r>
    <x v="0"/>
    <x v="9"/>
    <x v="2"/>
    <x v="0"/>
    <x v="0"/>
    <x v="0"/>
    <x v="1"/>
    <x v="2"/>
    <x v="1"/>
    <x v="2"/>
    <x v="0"/>
  </r>
  <r>
    <x v="0"/>
    <x v="7"/>
    <x v="0"/>
    <x v="4"/>
    <x v="0"/>
    <x v="1"/>
    <x v="1"/>
    <x v="2"/>
    <x v="0"/>
    <x v="0"/>
    <x v="0"/>
  </r>
  <r>
    <x v="0"/>
    <x v="31"/>
    <x v="1"/>
    <x v="23"/>
    <x v="0"/>
    <x v="0"/>
    <x v="2"/>
    <x v="2"/>
    <x v="1"/>
    <x v="1"/>
    <x v="20"/>
  </r>
  <r>
    <x v="0"/>
    <x v="12"/>
    <x v="2"/>
    <x v="8"/>
    <x v="0"/>
    <x v="0"/>
    <x v="1"/>
    <x v="2"/>
    <x v="2"/>
    <x v="2"/>
    <x v="11"/>
  </r>
  <r>
    <x v="0"/>
    <x v="6"/>
    <x v="2"/>
    <x v="4"/>
    <x v="1"/>
    <x v="0"/>
    <x v="1"/>
    <x v="1"/>
    <x v="2"/>
    <x v="2"/>
    <x v="0"/>
  </r>
  <r>
    <x v="3"/>
    <x v="27"/>
    <x v="2"/>
    <x v="19"/>
    <x v="0"/>
    <x v="1"/>
    <x v="2"/>
    <x v="2"/>
    <x v="2"/>
    <x v="1"/>
    <x v="12"/>
  </r>
  <r>
    <x v="0"/>
    <x v="5"/>
    <x v="2"/>
    <x v="0"/>
    <x v="0"/>
    <x v="1"/>
    <x v="2"/>
    <x v="2"/>
    <x v="1"/>
    <x v="0"/>
    <x v="4"/>
  </r>
  <r>
    <x v="0"/>
    <x v="11"/>
    <x v="2"/>
    <x v="7"/>
    <x v="0"/>
    <x v="1"/>
    <x v="1"/>
    <x v="1"/>
    <x v="1"/>
    <x v="2"/>
    <x v="10"/>
  </r>
  <r>
    <x v="0"/>
    <x v="9"/>
    <x v="2"/>
    <x v="0"/>
    <x v="0"/>
    <x v="1"/>
    <x v="2"/>
    <x v="2"/>
    <x v="1"/>
    <x v="1"/>
    <x v="6"/>
  </r>
  <r>
    <x v="2"/>
    <x v="11"/>
    <x v="2"/>
    <x v="7"/>
    <x v="0"/>
    <x v="0"/>
    <x v="2"/>
    <x v="1"/>
    <x v="2"/>
    <x v="2"/>
    <x v="10"/>
  </r>
  <r>
    <x v="0"/>
    <x v="10"/>
    <x v="0"/>
    <x v="13"/>
    <x v="0"/>
    <x v="0"/>
    <x v="2"/>
    <x v="2"/>
    <x v="2"/>
    <x v="2"/>
    <x v="9"/>
  </r>
  <r>
    <x v="4"/>
    <x v="6"/>
    <x v="1"/>
    <x v="4"/>
    <x v="1"/>
    <x v="0"/>
    <x v="2"/>
    <x v="0"/>
    <x v="2"/>
    <x v="2"/>
    <x v="0"/>
  </r>
  <r>
    <x v="3"/>
    <x v="9"/>
    <x v="0"/>
    <x v="0"/>
    <x v="1"/>
    <x v="0"/>
    <x v="1"/>
    <x v="1"/>
    <x v="1"/>
    <x v="1"/>
    <x v="9"/>
  </r>
  <r>
    <x v="2"/>
    <x v="9"/>
    <x v="0"/>
    <x v="0"/>
    <x v="0"/>
    <x v="0"/>
    <x v="1"/>
    <x v="2"/>
    <x v="0"/>
    <x v="1"/>
    <x v="6"/>
  </r>
  <r>
    <x v="3"/>
    <x v="13"/>
    <x v="1"/>
    <x v="5"/>
    <x v="0"/>
    <x v="0"/>
    <x v="0"/>
    <x v="1"/>
    <x v="2"/>
    <x v="2"/>
    <x v="4"/>
  </r>
  <r>
    <x v="3"/>
    <x v="9"/>
    <x v="0"/>
    <x v="0"/>
    <x v="1"/>
    <x v="0"/>
    <x v="1"/>
    <x v="2"/>
    <x v="0"/>
    <x v="1"/>
    <x v="5"/>
  </r>
  <r>
    <x v="0"/>
    <x v="1"/>
    <x v="0"/>
    <x v="1"/>
    <x v="0"/>
    <x v="1"/>
    <x v="1"/>
    <x v="2"/>
    <x v="1"/>
    <x v="1"/>
    <x v="1"/>
  </r>
  <r>
    <x v="3"/>
    <x v="6"/>
    <x v="0"/>
    <x v="4"/>
    <x v="1"/>
    <x v="0"/>
    <x v="2"/>
    <x v="1"/>
    <x v="0"/>
    <x v="2"/>
    <x v="0"/>
  </r>
  <r>
    <x v="0"/>
    <x v="7"/>
    <x v="2"/>
    <x v="5"/>
    <x v="1"/>
    <x v="0"/>
    <x v="1"/>
    <x v="2"/>
    <x v="0"/>
    <x v="2"/>
    <x v="0"/>
  </r>
  <r>
    <x v="4"/>
    <x v="1"/>
    <x v="0"/>
    <x v="1"/>
    <x v="1"/>
    <x v="0"/>
    <x v="2"/>
    <x v="1"/>
    <x v="2"/>
    <x v="1"/>
    <x v="1"/>
  </r>
  <r>
    <x v="3"/>
    <x v="13"/>
    <x v="0"/>
    <x v="5"/>
    <x v="0"/>
    <x v="1"/>
    <x v="1"/>
    <x v="2"/>
    <x v="1"/>
    <x v="0"/>
    <x v="0"/>
  </r>
  <r>
    <x v="3"/>
    <x v="6"/>
    <x v="2"/>
    <x v="4"/>
    <x v="1"/>
    <x v="0"/>
    <x v="2"/>
    <x v="2"/>
    <x v="1"/>
    <x v="1"/>
    <x v="6"/>
  </r>
  <r>
    <x v="2"/>
    <x v="6"/>
    <x v="3"/>
    <x v="4"/>
    <x v="0"/>
    <x v="1"/>
    <x v="1"/>
    <x v="0"/>
    <x v="2"/>
    <x v="1"/>
    <x v="9"/>
  </r>
  <r>
    <x v="0"/>
    <x v="11"/>
    <x v="0"/>
    <x v="7"/>
    <x v="1"/>
    <x v="0"/>
    <x v="1"/>
    <x v="1"/>
    <x v="1"/>
    <x v="2"/>
    <x v="10"/>
  </r>
  <r>
    <x v="3"/>
    <x v="9"/>
    <x v="1"/>
    <x v="0"/>
    <x v="0"/>
    <x v="0"/>
    <x v="2"/>
    <x v="2"/>
    <x v="1"/>
    <x v="2"/>
    <x v="0"/>
  </r>
  <r>
    <x v="4"/>
    <x v="1"/>
    <x v="2"/>
    <x v="1"/>
    <x v="1"/>
    <x v="1"/>
    <x v="1"/>
    <x v="1"/>
    <x v="0"/>
    <x v="1"/>
    <x v="1"/>
  </r>
  <r>
    <x v="3"/>
    <x v="9"/>
    <x v="1"/>
    <x v="0"/>
    <x v="1"/>
    <x v="0"/>
    <x v="1"/>
    <x v="2"/>
    <x v="1"/>
    <x v="1"/>
    <x v="1"/>
  </r>
  <r>
    <x v="0"/>
    <x v="9"/>
    <x v="0"/>
    <x v="0"/>
    <x v="0"/>
    <x v="0"/>
    <x v="0"/>
    <x v="2"/>
    <x v="2"/>
    <x v="2"/>
    <x v="9"/>
  </r>
  <r>
    <x v="4"/>
    <x v="4"/>
    <x v="2"/>
    <x v="4"/>
    <x v="1"/>
    <x v="0"/>
    <x v="2"/>
    <x v="1"/>
    <x v="2"/>
    <x v="2"/>
    <x v="10"/>
  </r>
  <r>
    <x v="0"/>
    <x v="9"/>
    <x v="2"/>
    <x v="0"/>
    <x v="1"/>
    <x v="0"/>
    <x v="2"/>
    <x v="2"/>
    <x v="1"/>
    <x v="2"/>
    <x v="0"/>
  </r>
  <r>
    <x v="2"/>
    <x v="1"/>
    <x v="2"/>
    <x v="1"/>
    <x v="0"/>
    <x v="1"/>
    <x v="2"/>
    <x v="2"/>
    <x v="1"/>
    <x v="1"/>
    <x v="1"/>
  </r>
  <r>
    <x v="2"/>
    <x v="13"/>
    <x v="1"/>
    <x v="5"/>
    <x v="0"/>
    <x v="0"/>
    <x v="0"/>
    <x v="1"/>
    <x v="0"/>
    <x v="2"/>
    <x v="4"/>
  </r>
  <r>
    <x v="3"/>
    <x v="0"/>
    <x v="0"/>
    <x v="5"/>
    <x v="1"/>
    <x v="1"/>
    <x v="0"/>
    <x v="1"/>
    <x v="0"/>
    <x v="1"/>
    <x v="6"/>
  </r>
  <r>
    <x v="2"/>
    <x v="11"/>
    <x v="3"/>
    <x v="7"/>
    <x v="0"/>
    <x v="0"/>
    <x v="2"/>
    <x v="1"/>
    <x v="1"/>
    <x v="0"/>
    <x v="10"/>
  </r>
  <r>
    <x v="4"/>
    <x v="9"/>
    <x v="0"/>
    <x v="0"/>
    <x v="1"/>
    <x v="0"/>
    <x v="0"/>
    <x v="0"/>
    <x v="0"/>
    <x v="2"/>
    <x v="9"/>
  </r>
  <r>
    <x v="3"/>
    <x v="10"/>
    <x v="3"/>
    <x v="13"/>
    <x v="0"/>
    <x v="0"/>
    <x v="2"/>
    <x v="0"/>
    <x v="1"/>
    <x v="2"/>
    <x v="9"/>
  </r>
  <r>
    <x v="3"/>
    <x v="4"/>
    <x v="3"/>
    <x v="4"/>
    <x v="1"/>
    <x v="0"/>
    <x v="1"/>
    <x v="0"/>
    <x v="1"/>
    <x v="1"/>
    <x v="9"/>
  </r>
  <r>
    <x v="5"/>
    <x v="35"/>
    <x v="1"/>
    <x v="26"/>
    <x v="1"/>
    <x v="0"/>
    <x v="0"/>
    <x v="0"/>
    <x v="0"/>
    <x v="0"/>
    <x v="3"/>
  </r>
  <r>
    <x v="4"/>
    <x v="6"/>
    <x v="2"/>
    <x v="4"/>
    <x v="1"/>
    <x v="0"/>
    <x v="2"/>
    <x v="1"/>
    <x v="2"/>
    <x v="2"/>
    <x v="0"/>
  </r>
  <r>
    <x v="2"/>
    <x v="9"/>
    <x v="0"/>
    <x v="0"/>
    <x v="0"/>
    <x v="0"/>
    <x v="1"/>
    <x v="2"/>
    <x v="0"/>
    <x v="2"/>
    <x v="0"/>
  </r>
  <r>
    <x v="3"/>
    <x v="7"/>
    <x v="2"/>
    <x v="5"/>
    <x v="1"/>
    <x v="0"/>
    <x v="1"/>
    <x v="2"/>
    <x v="1"/>
    <x v="2"/>
    <x v="4"/>
  </r>
  <r>
    <x v="2"/>
    <x v="1"/>
    <x v="2"/>
    <x v="1"/>
    <x v="1"/>
    <x v="0"/>
    <x v="2"/>
    <x v="2"/>
    <x v="1"/>
    <x v="1"/>
    <x v="1"/>
  </r>
  <r>
    <x v="4"/>
    <x v="9"/>
    <x v="2"/>
    <x v="0"/>
    <x v="1"/>
    <x v="0"/>
    <x v="1"/>
    <x v="2"/>
    <x v="1"/>
    <x v="1"/>
    <x v="5"/>
  </r>
  <r>
    <x v="3"/>
    <x v="1"/>
    <x v="2"/>
    <x v="1"/>
    <x v="1"/>
    <x v="0"/>
    <x v="0"/>
    <x v="2"/>
    <x v="1"/>
    <x v="1"/>
    <x v="12"/>
  </r>
  <r>
    <x v="4"/>
    <x v="6"/>
    <x v="3"/>
    <x v="4"/>
    <x v="1"/>
    <x v="0"/>
    <x v="0"/>
    <x v="0"/>
    <x v="2"/>
    <x v="1"/>
    <x v="9"/>
  </r>
  <r>
    <x v="0"/>
    <x v="13"/>
    <x v="3"/>
    <x v="5"/>
    <x v="0"/>
    <x v="0"/>
    <x v="0"/>
    <x v="1"/>
    <x v="1"/>
    <x v="2"/>
    <x v="4"/>
  </r>
  <r>
    <x v="4"/>
    <x v="9"/>
    <x v="1"/>
    <x v="0"/>
    <x v="1"/>
    <x v="0"/>
    <x v="0"/>
    <x v="2"/>
    <x v="0"/>
    <x v="1"/>
    <x v="5"/>
  </r>
  <r>
    <x v="2"/>
    <x v="11"/>
    <x v="3"/>
    <x v="0"/>
    <x v="0"/>
    <x v="0"/>
    <x v="2"/>
    <x v="1"/>
    <x v="1"/>
    <x v="2"/>
    <x v="9"/>
  </r>
  <r>
    <x v="3"/>
    <x v="1"/>
    <x v="3"/>
    <x v="1"/>
    <x v="1"/>
    <x v="0"/>
    <x v="1"/>
    <x v="2"/>
    <x v="1"/>
    <x v="1"/>
    <x v="5"/>
  </r>
  <r>
    <x v="4"/>
    <x v="11"/>
    <x v="0"/>
    <x v="7"/>
    <x v="1"/>
    <x v="0"/>
    <x v="0"/>
    <x v="1"/>
    <x v="0"/>
    <x v="2"/>
    <x v="10"/>
  </r>
  <r>
    <x v="5"/>
    <x v="19"/>
    <x v="2"/>
    <x v="1"/>
    <x v="1"/>
    <x v="0"/>
    <x v="0"/>
    <x v="2"/>
    <x v="0"/>
    <x v="0"/>
    <x v="4"/>
  </r>
  <r>
    <x v="5"/>
    <x v="14"/>
    <x v="2"/>
    <x v="9"/>
    <x v="1"/>
    <x v="0"/>
    <x v="2"/>
    <x v="2"/>
    <x v="0"/>
    <x v="2"/>
    <x v="6"/>
  </r>
  <r>
    <x v="2"/>
    <x v="4"/>
    <x v="3"/>
    <x v="4"/>
    <x v="0"/>
    <x v="0"/>
    <x v="2"/>
    <x v="2"/>
    <x v="1"/>
    <x v="1"/>
    <x v="6"/>
  </r>
  <r>
    <x v="5"/>
    <x v="4"/>
    <x v="0"/>
    <x v="4"/>
    <x v="1"/>
    <x v="1"/>
    <x v="0"/>
    <x v="0"/>
    <x v="1"/>
    <x v="1"/>
    <x v="9"/>
  </r>
  <r>
    <x v="3"/>
    <x v="13"/>
    <x v="3"/>
    <x v="5"/>
    <x v="1"/>
    <x v="0"/>
    <x v="0"/>
    <x v="2"/>
    <x v="2"/>
    <x v="0"/>
    <x v="0"/>
  </r>
  <r>
    <x v="5"/>
    <x v="9"/>
    <x v="1"/>
    <x v="0"/>
    <x v="1"/>
    <x v="0"/>
    <x v="1"/>
    <x v="2"/>
    <x v="0"/>
    <x v="2"/>
    <x v="0"/>
  </r>
  <r>
    <x v="5"/>
    <x v="4"/>
    <x v="0"/>
    <x v="4"/>
    <x v="1"/>
    <x v="0"/>
    <x v="0"/>
    <x v="1"/>
    <x v="1"/>
    <x v="0"/>
    <x v="10"/>
  </r>
  <r>
    <x v="2"/>
    <x v="13"/>
    <x v="0"/>
    <x v="5"/>
    <x v="1"/>
    <x v="0"/>
    <x v="0"/>
    <x v="1"/>
    <x v="1"/>
    <x v="2"/>
    <x v="4"/>
  </r>
  <r>
    <x v="4"/>
    <x v="7"/>
    <x v="0"/>
    <x v="5"/>
    <x v="1"/>
    <x v="1"/>
    <x v="1"/>
    <x v="2"/>
    <x v="2"/>
    <x v="2"/>
    <x v="0"/>
  </r>
  <r>
    <x v="4"/>
    <x v="11"/>
    <x v="1"/>
    <x v="7"/>
    <x v="1"/>
    <x v="0"/>
    <x v="0"/>
    <x v="1"/>
    <x v="1"/>
    <x v="2"/>
    <x v="10"/>
  </r>
  <r>
    <x v="5"/>
    <x v="23"/>
    <x v="0"/>
    <x v="15"/>
    <x v="1"/>
    <x v="0"/>
    <x v="0"/>
    <x v="1"/>
    <x v="0"/>
    <x v="2"/>
    <x v="17"/>
  </r>
  <r>
    <x v="4"/>
    <x v="10"/>
    <x v="3"/>
    <x v="13"/>
    <x v="1"/>
    <x v="1"/>
    <x v="1"/>
    <x v="0"/>
    <x v="1"/>
    <x v="2"/>
    <x v="9"/>
  </r>
  <r>
    <x v="5"/>
    <x v="4"/>
    <x v="1"/>
    <x v="4"/>
    <x v="1"/>
    <x v="0"/>
    <x v="0"/>
    <x v="1"/>
    <x v="1"/>
    <x v="2"/>
    <x v="0"/>
  </r>
  <r>
    <x v="4"/>
    <x v="13"/>
    <x v="3"/>
    <x v="5"/>
    <x v="1"/>
    <x v="0"/>
    <x v="1"/>
    <x v="1"/>
    <x v="1"/>
    <x v="2"/>
    <x v="4"/>
  </r>
  <r>
    <x v="4"/>
    <x v="9"/>
    <x v="2"/>
    <x v="0"/>
    <x v="1"/>
    <x v="0"/>
    <x v="0"/>
    <x v="2"/>
    <x v="1"/>
    <x v="2"/>
    <x v="0"/>
  </r>
  <r>
    <x v="4"/>
    <x v="4"/>
    <x v="0"/>
    <x v="4"/>
    <x v="1"/>
    <x v="0"/>
    <x v="0"/>
    <x v="0"/>
    <x v="1"/>
    <x v="1"/>
    <x v="1"/>
  </r>
  <r>
    <x v="0"/>
    <x v="4"/>
    <x v="3"/>
    <x v="4"/>
    <x v="0"/>
    <x v="0"/>
    <x v="1"/>
    <x v="2"/>
    <x v="1"/>
    <x v="1"/>
    <x v="6"/>
  </r>
  <r>
    <x v="3"/>
    <x v="1"/>
    <x v="3"/>
    <x v="1"/>
    <x v="0"/>
    <x v="0"/>
    <x v="1"/>
    <x v="2"/>
    <x v="1"/>
    <x v="0"/>
    <x v="0"/>
  </r>
  <r>
    <x v="3"/>
    <x v="4"/>
    <x v="1"/>
    <x v="4"/>
    <x v="1"/>
    <x v="0"/>
    <x v="2"/>
    <x v="2"/>
    <x v="1"/>
    <x v="2"/>
    <x v="10"/>
  </r>
  <r>
    <x v="3"/>
    <x v="1"/>
    <x v="2"/>
    <x v="1"/>
    <x v="1"/>
    <x v="0"/>
    <x v="0"/>
    <x v="2"/>
    <x v="1"/>
    <x v="1"/>
    <x v="12"/>
  </r>
  <r>
    <x v="5"/>
    <x v="1"/>
    <x v="2"/>
    <x v="1"/>
    <x v="1"/>
    <x v="0"/>
    <x v="1"/>
    <x v="2"/>
    <x v="0"/>
    <x v="1"/>
    <x v="12"/>
  </r>
  <r>
    <x v="2"/>
    <x v="13"/>
    <x v="1"/>
    <x v="13"/>
    <x v="1"/>
    <x v="0"/>
    <x v="0"/>
    <x v="2"/>
    <x v="0"/>
    <x v="0"/>
    <x v="10"/>
  </r>
  <r>
    <x v="4"/>
    <x v="1"/>
    <x v="2"/>
    <x v="1"/>
    <x v="1"/>
    <x v="0"/>
    <x v="0"/>
    <x v="2"/>
    <x v="0"/>
    <x v="0"/>
    <x v="0"/>
  </r>
  <r>
    <x v="5"/>
    <x v="13"/>
    <x v="1"/>
    <x v="5"/>
    <x v="1"/>
    <x v="0"/>
    <x v="1"/>
    <x v="1"/>
    <x v="2"/>
    <x v="2"/>
    <x v="4"/>
  </r>
  <r>
    <x v="5"/>
    <x v="7"/>
    <x v="0"/>
    <x v="5"/>
    <x v="1"/>
    <x v="0"/>
    <x v="1"/>
    <x v="1"/>
    <x v="0"/>
    <x v="2"/>
    <x v="4"/>
  </r>
  <r>
    <x v="5"/>
    <x v="13"/>
    <x v="0"/>
    <x v="5"/>
    <x v="1"/>
    <x v="0"/>
    <x v="0"/>
    <x v="1"/>
    <x v="0"/>
    <x v="0"/>
    <x v="4"/>
  </r>
  <r>
    <x v="5"/>
    <x v="7"/>
    <x v="2"/>
    <x v="5"/>
    <x v="1"/>
    <x v="0"/>
    <x v="1"/>
    <x v="2"/>
    <x v="0"/>
    <x v="2"/>
    <x v="0"/>
  </r>
  <r>
    <x v="4"/>
    <x v="10"/>
    <x v="3"/>
    <x v="13"/>
    <x v="1"/>
    <x v="0"/>
    <x v="1"/>
    <x v="0"/>
    <x v="1"/>
    <x v="2"/>
    <x v="9"/>
  </r>
  <r>
    <x v="5"/>
    <x v="9"/>
    <x v="2"/>
    <x v="0"/>
    <x v="1"/>
    <x v="0"/>
    <x v="0"/>
    <x v="2"/>
    <x v="0"/>
    <x v="1"/>
    <x v="1"/>
  </r>
  <r>
    <x v="4"/>
    <x v="7"/>
    <x v="0"/>
    <x v="5"/>
    <x v="1"/>
    <x v="0"/>
    <x v="2"/>
    <x v="2"/>
    <x v="1"/>
    <x v="2"/>
    <x v="4"/>
  </r>
  <r>
    <x v="4"/>
    <x v="4"/>
    <x v="3"/>
    <x v="4"/>
    <x v="1"/>
    <x v="0"/>
    <x v="0"/>
    <x v="0"/>
    <x v="0"/>
    <x v="2"/>
    <x v="9"/>
  </r>
  <r>
    <x v="4"/>
    <x v="1"/>
    <x v="3"/>
    <x v="1"/>
    <x v="1"/>
    <x v="0"/>
    <x v="2"/>
    <x v="2"/>
    <x v="2"/>
    <x v="1"/>
    <x v="12"/>
  </r>
  <r>
    <x v="4"/>
    <x v="17"/>
    <x v="3"/>
    <x v="12"/>
    <x v="1"/>
    <x v="0"/>
    <x v="0"/>
    <x v="1"/>
    <x v="2"/>
    <x v="0"/>
    <x v="2"/>
  </r>
  <r>
    <x v="5"/>
    <x v="9"/>
    <x v="2"/>
    <x v="0"/>
    <x v="1"/>
    <x v="1"/>
    <x v="2"/>
    <x v="2"/>
    <x v="1"/>
    <x v="1"/>
    <x v="6"/>
  </r>
  <r>
    <x v="4"/>
    <x v="3"/>
    <x v="3"/>
    <x v="3"/>
    <x v="1"/>
    <x v="0"/>
    <x v="0"/>
    <x v="1"/>
    <x v="0"/>
    <x v="1"/>
    <x v="3"/>
  </r>
  <r>
    <x v="4"/>
    <x v="9"/>
    <x v="1"/>
    <x v="0"/>
    <x v="1"/>
    <x v="0"/>
    <x v="0"/>
    <x v="2"/>
    <x v="0"/>
    <x v="2"/>
    <x v="9"/>
  </r>
  <r>
    <x v="4"/>
    <x v="29"/>
    <x v="0"/>
    <x v="21"/>
    <x v="1"/>
    <x v="0"/>
    <x v="0"/>
    <x v="1"/>
    <x v="1"/>
    <x v="2"/>
    <x v="18"/>
  </r>
  <r>
    <x v="5"/>
    <x v="1"/>
    <x v="1"/>
    <x v="1"/>
    <x v="1"/>
    <x v="0"/>
    <x v="0"/>
    <x v="2"/>
    <x v="1"/>
    <x v="1"/>
    <x v="5"/>
  </r>
  <r>
    <x v="3"/>
    <x v="7"/>
    <x v="3"/>
    <x v="5"/>
    <x v="0"/>
    <x v="0"/>
    <x v="0"/>
    <x v="2"/>
    <x v="1"/>
    <x v="2"/>
    <x v="0"/>
  </r>
  <r>
    <x v="5"/>
    <x v="11"/>
    <x v="0"/>
    <x v="7"/>
    <x v="1"/>
    <x v="0"/>
    <x v="0"/>
    <x v="2"/>
    <x v="1"/>
    <x v="0"/>
    <x v="10"/>
  </r>
  <r>
    <x v="4"/>
    <x v="6"/>
    <x v="3"/>
    <x v="4"/>
    <x v="1"/>
    <x v="0"/>
    <x v="1"/>
    <x v="2"/>
    <x v="1"/>
    <x v="1"/>
    <x v="1"/>
  </r>
  <r>
    <x v="5"/>
    <x v="6"/>
    <x v="1"/>
    <x v="4"/>
    <x v="1"/>
    <x v="0"/>
    <x v="0"/>
    <x v="2"/>
    <x v="1"/>
    <x v="1"/>
    <x v="1"/>
  </r>
  <r>
    <x v="4"/>
    <x v="7"/>
    <x v="2"/>
    <x v="5"/>
    <x v="1"/>
    <x v="0"/>
    <x v="0"/>
    <x v="2"/>
    <x v="1"/>
    <x v="2"/>
    <x v="4"/>
  </r>
  <r>
    <x v="4"/>
    <x v="7"/>
    <x v="1"/>
    <x v="5"/>
    <x v="1"/>
    <x v="0"/>
    <x v="0"/>
    <x v="2"/>
    <x v="1"/>
    <x v="2"/>
    <x v="4"/>
  </r>
  <r>
    <x v="0"/>
    <x v="35"/>
    <x v="1"/>
    <x v="26"/>
    <x v="0"/>
    <x v="0"/>
    <x v="2"/>
    <x v="0"/>
    <x v="0"/>
    <x v="0"/>
    <x v="3"/>
  </r>
  <r>
    <x v="0"/>
    <x v="13"/>
    <x v="0"/>
    <x v="5"/>
    <x v="0"/>
    <x v="0"/>
    <x v="1"/>
    <x v="0"/>
    <x v="0"/>
    <x v="0"/>
    <x v="4"/>
  </r>
  <r>
    <x v="0"/>
    <x v="4"/>
    <x v="2"/>
    <x v="4"/>
    <x v="0"/>
    <x v="1"/>
    <x v="1"/>
    <x v="0"/>
    <x v="1"/>
    <x v="0"/>
    <x v="4"/>
  </r>
  <r>
    <x v="0"/>
    <x v="4"/>
    <x v="0"/>
    <x v="4"/>
    <x v="0"/>
    <x v="0"/>
    <x v="1"/>
    <x v="0"/>
    <x v="1"/>
    <x v="1"/>
    <x v="1"/>
  </r>
  <r>
    <x v="0"/>
    <x v="0"/>
    <x v="0"/>
    <x v="0"/>
    <x v="0"/>
    <x v="0"/>
    <x v="0"/>
    <x v="0"/>
    <x v="0"/>
    <x v="0"/>
    <x v="0"/>
  </r>
  <r>
    <x v="0"/>
    <x v="33"/>
    <x v="2"/>
    <x v="25"/>
    <x v="0"/>
    <x v="0"/>
    <x v="1"/>
    <x v="2"/>
    <x v="0"/>
    <x v="0"/>
    <x v="22"/>
  </r>
  <r>
    <x v="0"/>
    <x v="16"/>
    <x v="2"/>
    <x v="11"/>
    <x v="0"/>
    <x v="0"/>
    <x v="2"/>
    <x v="2"/>
    <x v="2"/>
    <x v="0"/>
    <x v="14"/>
  </r>
  <r>
    <x v="0"/>
    <x v="7"/>
    <x v="1"/>
    <x v="5"/>
    <x v="0"/>
    <x v="0"/>
    <x v="2"/>
    <x v="1"/>
    <x v="1"/>
    <x v="1"/>
    <x v="9"/>
  </r>
  <r>
    <x v="0"/>
    <x v="1"/>
    <x v="0"/>
    <x v="1"/>
    <x v="0"/>
    <x v="0"/>
    <x v="1"/>
    <x v="2"/>
    <x v="0"/>
    <x v="1"/>
    <x v="12"/>
  </r>
  <r>
    <x v="3"/>
    <x v="13"/>
    <x v="1"/>
    <x v="5"/>
    <x v="1"/>
    <x v="0"/>
    <x v="2"/>
    <x v="1"/>
    <x v="2"/>
    <x v="0"/>
    <x v="4"/>
  </r>
  <r>
    <x v="0"/>
    <x v="4"/>
    <x v="3"/>
    <x v="4"/>
    <x v="0"/>
    <x v="0"/>
    <x v="1"/>
    <x v="0"/>
    <x v="1"/>
    <x v="0"/>
    <x v="4"/>
  </r>
  <r>
    <x v="0"/>
    <x v="4"/>
    <x v="2"/>
    <x v="4"/>
    <x v="1"/>
    <x v="0"/>
    <x v="1"/>
    <x v="2"/>
    <x v="0"/>
    <x v="0"/>
    <x v="4"/>
  </r>
  <r>
    <x v="0"/>
    <x v="1"/>
    <x v="2"/>
    <x v="1"/>
    <x v="0"/>
    <x v="0"/>
    <x v="1"/>
    <x v="2"/>
    <x v="1"/>
    <x v="1"/>
    <x v="1"/>
  </r>
  <r>
    <x v="0"/>
    <x v="6"/>
    <x v="3"/>
    <x v="4"/>
    <x v="1"/>
    <x v="0"/>
    <x v="1"/>
    <x v="0"/>
    <x v="2"/>
    <x v="1"/>
    <x v="9"/>
  </r>
  <r>
    <x v="0"/>
    <x v="7"/>
    <x v="3"/>
    <x v="5"/>
    <x v="0"/>
    <x v="0"/>
    <x v="0"/>
    <x v="0"/>
    <x v="0"/>
    <x v="0"/>
    <x v="7"/>
  </r>
  <r>
    <x v="2"/>
    <x v="6"/>
    <x v="0"/>
    <x v="4"/>
    <x v="0"/>
    <x v="0"/>
    <x v="0"/>
    <x v="0"/>
    <x v="2"/>
    <x v="1"/>
    <x v="9"/>
  </r>
  <r>
    <x v="0"/>
    <x v="4"/>
    <x v="3"/>
    <x v="4"/>
    <x v="1"/>
    <x v="0"/>
    <x v="1"/>
    <x v="0"/>
    <x v="1"/>
    <x v="0"/>
    <x v="4"/>
  </r>
  <r>
    <x v="0"/>
    <x v="6"/>
    <x v="0"/>
    <x v="4"/>
    <x v="1"/>
    <x v="0"/>
    <x v="1"/>
    <x v="1"/>
    <x v="0"/>
    <x v="2"/>
    <x v="0"/>
  </r>
  <r>
    <x v="3"/>
    <x v="1"/>
    <x v="1"/>
    <x v="1"/>
    <x v="0"/>
    <x v="0"/>
    <x v="1"/>
    <x v="2"/>
    <x v="1"/>
    <x v="1"/>
    <x v="1"/>
  </r>
  <r>
    <x v="0"/>
    <x v="0"/>
    <x v="3"/>
    <x v="0"/>
    <x v="0"/>
    <x v="0"/>
    <x v="2"/>
    <x v="1"/>
    <x v="1"/>
    <x v="0"/>
    <x v="0"/>
  </r>
  <r>
    <x v="3"/>
    <x v="7"/>
    <x v="2"/>
    <x v="5"/>
    <x v="1"/>
    <x v="0"/>
    <x v="0"/>
    <x v="1"/>
    <x v="2"/>
    <x v="1"/>
    <x v="9"/>
  </r>
  <r>
    <x v="0"/>
    <x v="4"/>
    <x v="0"/>
    <x v="4"/>
    <x v="0"/>
    <x v="1"/>
    <x v="2"/>
    <x v="1"/>
    <x v="1"/>
    <x v="2"/>
    <x v="0"/>
  </r>
  <r>
    <x v="2"/>
    <x v="4"/>
    <x v="1"/>
    <x v="4"/>
    <x v="0"/>
    <x v="0"/>
    <x v="1"/>
    <x v="1"/>
    <x v="1"/>
    <x v="2"/>
    <x v="10"/>
  </r>
  <r>
    <x v="2"/>
    <x v="13"/>
    <x v="0"/>
    <x v="13"/>
    <x v="0"/>
    <x v="1"/>
    <x v="1"/>
    <x v="2"/>
    <x v="0"/>
    <x v="0"/>
    <x v="10"/>
  </r>
  <r>
    <x v="4"/>
    <x v="16"/>
    <x v="2"/>
    <x v="11"/>
    <x v="1"/>
    <x v="0"/>
    <x v="2"/>
    <x v="2"/>
    <x v="0"/>
    <x v="0"/>
    <x v="14"/>
  </r>
  <r>
    <x v="3"/>
    <x v="13"/>
    <x v="3"/>
    <x v="5"/>
    <x v="1"/>
    <x v="0"/>
    <x v="1"/>
    <x v="1"/>
    <x v="0"/>
    <x v="0"/>
    <x v="4"/>
  </r>
  <r>
    <x v="3"/>
    <x v="1"/>
    <x v="0"/>
    <x v="5"/>
    <x v="1"/>
    <x v="0"/>
    <x v="1"/>
    <x v="2"/>
    <x v="1"/>
    <x v="1"/>
    <x v="6"/>
  </r>
  <r>
    <x v="4"/>
    <x v="4"/>
    <x v="3"/>
    <x v="4"/>
    <x v="1"/>
    <x v="0"/>
    <x v="1"/>
    <x v="0"/>
    <x v="2"/>
    <x v="1"/>
    <x v="9"/>
  </r>
  <r>
    <x v="0"/>
    <x v="9"/>
    <x v="2"/>
    <x v="0"/>
    <x v="0"/>
    <x v="1"/>
    <x v="0"/>
    <x v="2"/>
    <x v="1"/>
    <x v="1"/>
    <x v="5"/>
  </r>
  <r>
    <x v="0"/>
    <x v="7"/>
    <x v="2"/>
    <x v="5"/>
    <x v="0"/>
    <x v="1"/>
    <x v="0"/>
    <x v="2"/>
    <x v="2"/>
    <x v="2"/>
    <x v="4"/>
  </r>
  <r>
    <x v="0"/>
    <x v="19"/>
    <x v="2"/>
    <x v="1"/>
    <x v="0"/>
    <x v="1"/>
    <x v="0"/>
    <x v="2"/>
    <x v="2"/>
    <x v="2"/>
    <x v="9"/>
  </r>
  <r>
    <x v="0"/>
    <x v="11"/>
    <x v="3"/>
    <x v="7"/>
    <x v="1"/>
    <x v="0"/>
    <x v="1"/>
    <x v="1"/>
    <x v="2"/>
    <x v="2"/>
    <x v="10"/>
  </r>
  <r>
    <x v="4"/>
    <x v="10"/>
    <x v="0"/>
    <x v="1"/>
    <x v="1"/>
    <x v="0"/>
    <x v="1"/>
    <x v="2"/>
    <x v="0"/>
    <x v="1"/>
    <x v="6"/>
  </r>
  <r>
    <x v="3"/>
    <x v="13"/>
    <x v="0"/>
    <x v="5"/>
    <x v="1"/>
    <x v="0"/>
    <x v="0"/>
    <x v="1"/>
    <x v="0"/>
    <x v="2"/>
    <x v="4"/>
  </r>
  <r>
    <x v="3"/>
    <x v="4"/>
    <x v="3"/>
    <x v="4"/>
    <x v="1"/>
    <x v="0"/>
    <x v="0"/>
    <x v="0"/>
    <x v="1"/>
    <x v="1"/>
    <x v="9"/>
  </r>
  <r>
    <x v="4"/>
    <x v="1"/>
    <x v="2"/>
    <x v="1"/>
    <x v="1"/>
    <x v="0"/>
    <x v="1"/>
    <x v="2"/>
    <x v="1"/>
    <x v="1"/>
    <x v="12"/>
  </r>
  <r>
    <x v="4"/>
    <x v="1"/>
    <x v="2"/>
    <x v="1"/>
    <x v="1"/>
    <x v="0"/>
    <x v="1"/>
    <x v="2"/>
    <x v="1"/>
    <x v="1"/>
    <x v="12"/>
  </r>
  <r>
    <x v="5"/>
    <x v="13"/>
    <x v="1"/>
    <x v="5"/>
    <x v="1"/>
    <x v="0"/>
    <x v="2"/>
    <x v="1"/>
    <x v="2"/>
    <x v="2"/>
    <x v="4"/>
  </r>
  <r>
    <x v="4"/>
    <x v="4"/>
    <x v="1"/>
    <x v="4"/>
    <x v="1"/>
    <x v="1"/>
    <x v="0"/>
    <x v="1"/>
    <x v="2"/>
    <x v="0"/>
    <x v="4"/>
  </r>
  <r>
    <x v="4"/>
    <x v="13"/>
    <x v="3"/>
    <x v="5"/>
    <x v="1"/>
    <x v="0"/>
    <x v="2"/>
    <x v="1"/>
    <x v="2"/>
    <x v="0"/>
    <x v="4"/>
  </r>
  <r>
    <x v="0"/>
    <x v="9"/>
    <x v="3"/>
    <x v="0"/>
    <x v="1"/>
    <x v="0"/>
    <x v="1"/>
    <x v="2"/>
    <x v="1"/>
    <x v="1"/>
    <x v="5"/>
  </r>
  <r>
    <x v="2"/>
    <x v="4"/>
    <x v="2"/>
    <x v="4"/>
    <x v="0"/>
    <x v="1"/>
    <x v="1"/>
    <x v="2"/>
    <x v="1"/>
    <x v="2"/>
    <x v="0"/>
  </r>
  <r>
    <x v="0"/>
    <x v="6"/>
    <x v="3"/>
    <x v="4"/>
    <x v="1"/>
    <x v="0"/>
    <x v="1"/>
    <x v="1"/>
    <x v="1"/>
    <x v="2"/>
    <x v="0"/>
  </r>
  <r>
    <x v="5"/>
    <x v="19"/>
    <x v="3"/>
    <x v="1"/>
    <x v="1"/>
    <x v="0"/>
    <x v="1"/>
    <x v="2"/>
    <x v="1"/>
    <x v="2"/>
    <x v="9"/>
  </r>
  <r>
    <x v="5"/>
    <x v="7"/>
    <x v="3"/>
    <x v="5"/>
    <x v="1"/>
    <x v="0"/>
    <x v="0"/>
    <x v="2"/>
    <x v="0"/>
    <x v="2"/>
    <x v="4"/>
  </r>
  <r>
    <x v="0"/>
    <x v="4"/>
    <x v="0"/>
    <x v="4"/>
    <x v="0"/>
    <x v="0"/>
    <x v="2"/>
    <x v="0"/>
    <x v="1"/>
    <x v="0"/>
    <x v="4"/>
  </r>
  <r>
    <x v="0"/>
    <x v="6"/>
    <x v="3"/>
    <x v="4"/>
    <x v="1"/>
    <x v="0"/>
    <x v="1"/>
    <x v="1"/>
    <x v="1"/>
    <x v="2"/>
    <x v="0"/>
  </r>
  <r>
    <x v="3"/>
    <x v="9"/>
    <x v="3"/>
    <x v="0"/>
    <x v="1"/>
    <x v="0"/>
    <x v="0"/>
    <x v="1"/>
    <x v="1"/>
    <x v="0"/>
    <x v="7"/>
  </r>
  <r>
    <x v="5"/>
    <x v="7"/>
    <x v="3"/>
    <x v="5"/>
    <x v="1"/>
    <x v="0"/>
    <x v="2"/>
    <x v="1"/>
    <x v="0"/>
    <x v="1"/>
    <x v="6"/>
  </r>
  <r>
    <x v="5"/>
    <x v="9"/>
    <x v="0"/>
    <x v="0"/>
    <x v="1"/>
    <x v="0"/>
    <x v="1"/>
    <x v="2"/>
    <x v="1"/>
    <x v="1"/>
    <x v="5"/>
  </r>
  <r>
    <x v="3"/>
    <x v="9"/>
    <x v="2"/>
    <x v="0"/>
    <x v="1"/>
    <x v="0"/>
    <x v="2"/>
    <x v="0"/>
    <x v="0"/>
    <x v="1"/>
    <x v="1"/>
  </r>
  <r>
    <x v="2"/>
    <x v="9"/>
    <x v="0"/>
    <x v="0"/>
    <x v="0"/>
    <x v="0"/>
    <x v="2"/>
    <x v="0"/>
    <x v="0"/>
    <x v="1"/>
    <x v="1"/>
  </r>
  <r>
    <x v="3"/>
    <x v="7"/>
    <x v="2"/>
    <x v="4"/>
    <x v="0"/>
    <x v="0"/>
    <x v="1"/>
    <x v="2"/>
    <x v="0"/>
    <x v="0"/>
    <x v="0"/>
  </r>
  <r>
    <x v="3"/>
    <x v="6"/>
    <x v="2"/>
    <x v="4"/>
    <x v="0"/>
    <x v="0"/>
    <x v="2"/>
    <x v="1"/>
    <x v="2"/>
    <x v="2"/>
    <x v="0"/>
  </r>
  <r>
    <x v="0"/>
    <x v="8"/>
    <x v="1"/>
    <x v="6"/>
    <x v="0"/>
    <x v="0"/>
    <x v="2"/>
    <x v="2"/>
    <x v="1"/>
    <x v="0"/>
    <x v="8"/>
  </r>
  <r>
    <x v="3"/>
    <x v="1"/>
    <x v="0"/>
    <x v="1"/>
    <x v="0"/>
    <x v="0"/>
    <x v="2"/>
    <x v="2"/>
    <x v="0"/>
    <x v="0"/>
    <x v="0"/>
  </r>
  <r>
    <x v="3"/>
    <x v="9"/>
    <x v="0"/>
    <x v="5"/>
    <x v="1"/>
    <x v="0"/>
    <x v="1"/>
    <x v="1"/>
    <x v="0"/>
    <x v="1"/>
    <x v="20"/>
  </r>
  <r>
    <x v="0"/>
    <x v="4"/>
    <x v="0"/>
    <x v="4"/>
    <x v="0"/>
    <x v="1"/>
    <x v="1"/>
    <x v="1"/>
    <x v="2"/>
    <x v="2"/>
    <x v="4"/>
  </r>
  <r>
    <x v="3"/>
    <x v="15"/>
    <x v="1"/>
    <x v="10"/>
    <x v="1"/>
    <x v="0"/>
    <x v="0"/>
    <x v="0"/>
    <x v="1"/>
    <x v="0"/>
    <x v="14"/>
  </r>
  <r>
    <x v="4"/>
    <x v="24"/>
    <x v="2"/>
    <x v="16"/>
    <x v="1"/>
    <x v="0"/>
    <x v="1"/>
    <x v="1"/>
    <x v="2"/>
    <x v="0"/>
    <x v="18"/>
  </r>
  <r>
    <x v="2"/>
    <x v="6"/>
    <x v="3"/>
    <x v="4"/>
    <x v="0"/>
    <x v="0"/>
    <x v="1"/>
    <x v="0"/>
    <x v="2"/>
    <x v="1"/>
    <x v="9"/>
  </r>
  <r>
    <x v="3"/>
    <x v="7"/>
    <x v="0"/>
    <x v="13"/>
    <x v="1"/>
    <x v="0"/>
    <x v="1"/>
    <x v="1"/>
    <x v="1"/>
    <x v="0"/>
    <x v="4"/>
  </r>
  <r>
    <x v="3"/>
    <x v="4"/>
    <x v="2"/>
    <x v="4"/>
    <x v="1"/>
    <x v="0"/>
    <x v="2"/>
    <x v="1"/>
    <x v="2"/>
    <x v="2"/>
    <x v="10"/>
  </r>
  <r>
    <x v="2"/>
    <x v="11"/>
    <x v="0"/>
    <x v="7"/>
    <x v="1"/>
    <x v="0"/>
    <x v="2"/>
    <x v="1"/>
    <x v="0"/>
    <x v="0"/>
    <x v="10"/>
  </r>
  <r>
    <x v="0"/>
    <x v="9"/>
    <x v="2"/>
    <x v="0"/>
    <x v="0"/>
    <x v="0"/>
    <x v="0"/>
    <x v="2"/>
    <x v="1"/>
    <x v="1"/>
    <x v="6"/>
  </r>
  <r>
    <x v="4"/>
    <x v="7"/>
    <x v="0"/>
    <x v="13"/>
    <x v="1"/>
    <x v="0"/>
    <x v="1"/>
    <x v="1"/>
    <x v="0"/>
    <x v="0"/>
    <x v="4"/>
  </r>
  <r>
    <x v="2"/>
    <x v="13"/>
    <x v="2"/>
    <x v="5"/>
    <x v="1"/>
    <x v="0"/>
    <x v="2"/>
    <x v="2"/>
    <x v="0"/>
    <x v="0"/>
    <x v="4"/>
  </r>
  <r>
    <x v="5"/>
    <x v="6"/>
    <x v="1"/>
    <x v="13"/>
    <x v="1"/>
    <x v="0"/>
    <x v="1"/>
    <x v="0"/>
    <x v="1"/>
    <x v="1"/>
    <x v="1"/>
  </r>
  <r>
    <x v="2"/>
    <x v="19"/>
    <x v="2"/>
    <x v="1"/>
    <x v="0"/>
    <x v="0"/>
    <x v="2"/>
    <x v="2"/>
    <x v="0"/>
    <x v="2"/>
    <x v="9"/>
  </r>
  <r>
    <x v="2"/>
    <x v="7"/>
    <x v="1"/>
    <x v="5"/>
    <x v="0"/>
    <x v="0"/>
    <x v="2"/>
    <x v="2"/>
    <x v="1"/>
    <x v="1"/>
    <x v="1"/>
  </r>
  <r>
    <x v="2"/>
    <x v="4"/>
    <x v="3"/>
    <x v="4"/>
    <x v="0"/>
    <x v="0"/>
    <x v="2"/>
    <x v="0"/>
    <x v="0"/>
    <x v="2"/>
    <x v="9"/>
  </r>
  <r>
    <x v="2"/>
    <x v="22"/>
    <x v="2"/>
    <x v="5"/>
    <x v="0"/>
    <x v="0"/>
    <x v="1"/>
    <x v="2"/>
    <x v="0"/>
    <x v="2"/>
    <x v="16"/>
  </r>
  <r>
    <x v="3"/>
    <x v="4"/>
    <x v="0"/>
    <x v="0"/>
    <x v="1"/>
    <x v="1"/>
    <x v="1"/>
    <x v="1"/>
    <x v="1"/>
    <x v="1"/>
    <x v="6"/>
  </r>
  <r>
    <x v="5"/>
    <x v="13"/>
    <x v="1"/>
    <x v="5"/>
    <x v="1"/>
    <x v="0"/>
    <x v="0"/>
    <x v="2"/>
    <x v="0"/>
    <x v="0"/>
    <x v="0"/>
  </r>
  <r>
    <x v="5"/>
    <x v="6"/>
    <x v="2"/>
    <x v="4"/>
    <x v="1"/>
    <x v="0"/>
    <x v="0"/>
    <x v="1"/>
    <x v="2"/>
    <x v="2"/>
    <x v="0"/>
  </r>
  <r>
    <x v="4"/>
    <x v="22"/>
    <x v="1"/>
    <x v="5"/>
    <x v="1"/>
    <x v="0"/>
    <x v="2"/>
    <x v="2"/>
    <x v="1"/>
    <x v="2"/>
    <x v="8"/>
  </r>
  <r>
    <x v="5"/>
    <x v="10"/>
    <x v="0"/>
    <x v="13"/>
    <x v="1"/>
    <x v="0"/>
    <x v="0"/>
    <x v="0"/>
    <x v="1"/>
    <x v="2"/>
    <x v="9"/>
  </r>
  <r>
    <x v="4"/>
    <x v="11"/>
    <x v="3"/>
    <x v="7"/>
    <x v="1"/>
    <x v="0"/>
    <x v="2"/>
    <x v="1"/>
    <x v="2"/>
    <x v="2"/>
    <x v="10"/>
  </r>
  <r>
    <x v="3"/>
    <x v="7"/>
    <x v="3"/>
    <x v="5"/>
    <x v="1"/>
    <x v="0"/>
    <x v="2"/>
    <x v="1"/>
    <x v="2"/>
    <x v="1"/>
    <x v="9"/>
  </r>
  <r>
    <x v="2"/>
    <x v="37"/>
    <x v="2"/>
    <x v="28"/>
    <x v="0"/>
    <x v="1"/>
    <x v="2"/>
    <x v="2"/>
    <x v="1"/>
    <x v="0"/>
    <x v="24"/>
  </r>
  <r>
    <x v="5"/>
    <x v="6"/>
    <x v="1"/>
    <x v="4"/>
    <x v="1"/>
    <x v="0"/>
    <x v="0"/>
    <x v="0"/>
    <x v="2"/>
    <x v="1"/>
    <x v="9"/>
  </r>
  <r>
    <x v="4"/>
    <x v="4"/>
    <x v="0"/>
    <x v="4"/>
    <x v="1"/>
    <x v="0"/>
    <x v="2"/>
    <x v="1"/>
    <x v="1"/>
    <x v="0"/>
    <x v="10"/>
  </r>
  <r>
    <x v="5"/>
    <x v="6"/>
    <x v="0"/>
    <x v="4"/>
    <x v="1"/>
    <x v="0"/>
    <x v="1"/>
    <x v="0"/>
    <x v="0"/>
    <x v="2"/>
    <x v="0"/>
  </r>
  <r>
    <x v="5"/>
    <x v="1"/>
    <x v="0"/>
    <x v="1"/>
    <x v="1"/>
    <x v="0"/>
    <x v="0"/>
    <x v="2"/>
    <x v="1"/>
    <x v="1"/>
    <x v="5"/>
  </r>
  <r>
    <x v="5"/>
    <x v="9"/>
    <x v="2"/>
    <x v="0"/>
    <x v="1"/>
    <x v="0"/>
    <x v="0"/>
    <x v="2"/>
    <x v="1"/>
    <x v="2"/>
    <x v="0"/>
  </r>
  <r>
    <x v="5"/>
    <x v="1"/>
    <x v="3"/>
    <x v="1"/>
    <x v="1"/>
    <x v="0"/>
    <x v="0"/>
    <x v="2"/>
    <x v="0"/>
    <x v="1"/>
    <x v="12"/>
  </r>
  <r>
    <x v="0"/>
    <x v="3"/>
    <x v="2"/>
    <x v="3"/>
    <x v="0"/>
    <x v="0"/>
    <x v="2"/>
    <x v="1"/>
    <x v="2"/>
    <x v="1"/>
    <x v="3"/>
  </r>
  <r>
    <x v="0"/>
    <x v="7"/>
    <x v="0"/>
    <x v="5"/>
    <x v="0"/>
    <x v="1"/>
    <x v="1"/>
    <x v="0"/>
    <x v="1"/>
    <x v="0"/>
    <x v="7"/>
  </r>
  <r>
    <x v="4"/>
    <x v="13"/>
    <x v="2"/>
    <x v="5"/>
    <x v="1"/>
    <x v="0"/>
    <x v="1"/>
    <x v="1"/>
    <x v="2"/>
    <x v="2"/>
    <x v="10"/>
  </r>
  <r>
    <x v="0"/>
    <x v="14"/>
    <x v="1"/>
    <x v="9"/>
    <x v="1"/>
    <x v="0"/>
    <x v="1"/>
    <x v="2"/>
    <x v="1"/>
    <x v="2"/>
    <x v="6"/>
  </r>
  <r>
    <x v="4"/>
    <x v="25"/>
    <x v="3"/>
    <x v="17"/>
    <x v="1"/>
    <x v="0"/>
    <x v="1"/>
    <x v="0"/>
    <x v="1"/>
    <x v="0"/>
    <x v="14"/>
  </r>
  <r>
    <x v="4"/>
    <x v="3"/>
    <x v="1"/>
    <x v="3"/>
    <x v="1"/>
    <x v="0"/>
    <x v="0"/>
    <x v="1"/>
    <x v="2"/>
    <x v="1"/>
    <x v="3"/>
  </r>
  <r>
    <x v="4"/>
    <x v="1"/>
    <x v="0"/>
    <x v="1"/>
    <x v="1"/>
    <x v="0"/>
    <x v="2"/>
    <x v="2"/>
    <x v="0"/>
    <x v="1"/>
    <x v="1"/>
  </r>
  <r>
    <x v="4"/>
    <x v="4"/>
    <x v="1"/>
    <x v="4"/>
    <x v="1"/>
    <x v="0"/>
    <x v="2"/>
    <x v="2"/>
    <x v="1"/>
    <x v="0"/>
    <x v="4"/>
  </r>
  <r>
    <x v="2"/>
    <x v="6"/>
    <x v="2"/>
    <x v="4"/>
    <x v="0"/>
    <x v="0"/>
    <x v="0"/>
    <x v="2"/>
    <x v="1"/>
    <x v="1"/>
    <x v="6"/>
  </r>
  <r>
    <x v="2"/>
    <x v="7"/>
    <x v="0"/>
    <x v="5"/>
    <x v="0"/>
    <x v="1"/>
    <x v="1"/>
    <x v="1"/>
    <x v="1"/>
    <x v="2"/>
    <x v="4"/>
  </r>
  <r>
    <x v="5"/>
    <x v="1"/>
    <x v="2"/>
    <x v="1"/>
    <x v="1"/>
    <x v="0"/>
    <x v="0"/>
    <x v="1"/>
    <x v="0"/>
    <x v="1"/>
    <x v="1"/>
  </r>
  <r>
    <x v="5"/>
    <x v="13"/>
    <x v="1"/>
    <x v="5"/>
    <x v="1"/>
    <x v="0"/>
    <x v="0"/>
    <x v="1"/>
    <x v="2"/>
    <x v="0"/>
    <x v="10"/>
  </r>
  <r>
    <x v="4"/>
    <x v="13"/>
    <x v="3"/>
    <x v="5"/>
    <x v="1"/>
    <x v="0"/>
    <x v="1"/>
    <x v="1"/>
    <x v="2"/>
    <x v="2"/>
    <x v="4"/>
  </r>
  <r>
    <x v="5"/>
    <x v="1"/>
    <x v="0"/>
    <x v="1"/>
    <x v="1"/>
    <x v="0"/>
    <x v="0"/>
    <x v="2"/>
    <x v="2"/>
    <x v="1"/>
    <x v="1"/>
  </r>
  <r>
    <x v="5"/>
    <x v="9"/>
    <x v="2"/>
    <x v="0"/>
    <x v="1"/>
    <x v="0"/>
    <x v="0"/>
    <x v="2"/>
    <x v="1"/>
    <x v="1"/>
    <x v="5"/>
  </r>
  <r>
    <x v="5"/>
    <x v="1"/>
    <x v="1"/>
    <x v="1"/>
    <x v="1"/>
    <x v="0"/>
    <x v="0"/>
    <x v="2"/>
    <x v="1"/>
    <x v="0"/>
    <x v="0"/>
  </r>
  <r>
    <x v="5"/>
    <x v="13"/>
    <x v="1"/>
    <x v="5"/>
    <x v="1"/>
    <x v="0"/>
    <x v="0"/>
    <x v="1"/>
    <x v="1"/>
    <x v="2"/>
    <x v="4"/>
  </r>
  <r>
    <x v="5"/>
    <x v="1"/>
    <x v="0"/>
    <x v="1"/>
    <x v="1"/>
    <x v="0"/>
    <x v="1"/>
    <x v="2"/>
    <x v="0"/>
    <x v="1"/>
    <x v="12"/>
  </r>
  <r>
    <x v="4"/>
    <x v="9"/>
    <x v="0"/>
    <x v="0"/>
    <x v="1"/>
    <x v="0"/>
    <x v="1"/>
    <x v="2"/>
    <x v="0"/>
    <x v="2"/>
    <x v="0"/>
  </r>
  <r>
    <x v="5"/>
    <x v="1"/>
    <x v="2"/>
    <x v="1"/>
    <x v="1"/>
    <x v="1"/>
    <x v="0"/>
    <x v="1"/>
    <x v="2"/>
    <x v="1"/>
    <x v="1"/>
  </r>
  <r>
    <x v="3"/>
    <x v="7"/>
    <x v="3"/>
    <x v="5"/>
    <x v="1"/>
    <x v="0"/>
    <x v="1"/>
    <x v="1"/>
    <x v="1"/>
    <x v="2"/>
    <x v="4"/>
  </r>
  <r>
    <x v="4"/>
    <x v="27"/>
    <x v="0"/>
    <x v="19"/>
    <x v="1"/>
    <x v="0"/>
    <x v="0"/>
    <x v="2"/>
    <x v="0"/>
    <x v="1"/>
    <x v="12"/>
  </r>
  <r>
    <x v="4"/>
    <x v="1"/>
    <x v="2"/>
    <x v="1"/>
    <x v="1"/>
    <x v="0"/>
    <x v="0"/>
    <x v="2"/>
    <x v="1"/>
    <x v="1"/>
    <x v="1"/>
  </r>
  <r>
    <x v="4"/>
    <x v="6"/>
    <x v="3"/>
    <x v="4"/>
    <x v="1"/>
    <x v="0"/>
    <x v="2"/>
    <x v="1"/>
    <x v="2"/>
    <x v="2"/>
    <x v="0"/>
  </r>
  <r>
    <x v="5"/>
    <x v="11"/>
    <x v="0"/>
    <x v="7"/>
    <x v="1"/>
    <x v="0"/>
    <x v="0"/>
    <x v="1"/>
    <x v="0"/>
    <x v="2"/>
    <x v="10"/>
  </r>
  <r>
    <x v="4"/>
    <x v="18"/>
    <x v="3"/>
    <x v="1"/>
    <x v="1"/>
    <x v="0"/>
    <x v="0"/>
    <x v="1"/>
    <x v="2"/>
    <x v="1"/>
    <x v="9"/>
  </r>
  <r>
    <x v="3"/>
    <x v="13"/>
    <x v="3"/>
    <x v="5"/>
    <x v="1"/>
    <x v="1"/>
    <x v="2"/>
    <x v="1"/>
    <x v="1"/>
    <x v="2"/>
    <x v="4"/>
  </r>
  <r>
    <x v="0"/>
    <x v="10"/>
    <x v="0"/>
    <x v="13"/>
    <x v="0"/>
    <x v="0"/>
    <x v="1"/>
    <x v="0"/>
    <x v="1"/>
    <x v="2"/>
    <x v="9"/>
  </r>
  <r>
    <x v="0"/>
    <x v="6"/>
    <x v="2"/>
    <x v="4"/>
    <x v="0"/>
    <x v="0"/>
    <x v="1"/>
    <x v="1"/>
    <x v="2"/>
    <x v="2"/>
    <x v="0"/>
  </r>
  <r>
    <x v="0"/>
    <x v="30"/>
    <x v="0"/>
    <x v="22"/>
    <x v="0"/>
    <x v="0"/>
    <x v="1"/>
    <x v="1"/>
    <x v="1"/>
    <x v="1"/>
    <x v="4"/>
  </r>
  <r>
    <x v="0"/>
    <x v="3"/>
    <x v="1"/>
    <x v="3"/>
    <x v="1"/>
    <x v="0"/>
    <x v="1"/>
    <x v="1"/>
    <x v="0"/>
    <x v="1"/>
    <x v="22"/>
  </r>
  <r>
    <x v="0"/>
    <x v="8"/>
    <x v="0"/>
    <x v="6"/>
    <x v="0"/>
    <x v="0"/>
    <x v="2"/>
    <x v="2"/>
    <x v="2"/>
    <x v="0"/>
    <x v="8"/>
  </r>
  <r>
    <x v="5"/>
    <x v="13"/>
    <x v="0"/>
    <x v="5"/>
    <x v="1"/>
    <x v="0"/>
    <x v="0"/>
    <x v="1"/>
    <x v="0"/>
    <x v="2"/>
    <x v="4"/>
  </r>
  <r>
    <x v="4"/>
    <x v="13"/>
    <x v="0"/>
    <x v="5"/>
    <x v="1"/>
    <x v="0"/>
    <x v="0"/>
    <x v="1"/>
    <x v="1"/>
    <x v="2"/>
    <x v="4"/>
  </r>
  <r>
    <x v="5"/>
    <x v="13"/>
    <x v="0"/>
    <x v="5"/>
    <x v="1"/>
    <x v="0"/>
    <x v="0"/>
    <x v="1"/>
    <x v="2"/>
    <x v="2"/>
    <x v="4"/>
  </r>
  <r>
    <x v="4"/>
    <x v="1"/>
    <x v="3"/>
    <x v="1"/>
    <x v="1"/>
    <x v="0"/>
    <x v="1"/>
    <x v="2"/>
    <x v="1"/>
    <x v="1"/>
    <x v="12"/>
  </r>
  <r>
    <x v="5"/>
    <x v="6"/>
    <x v="1"/>
    <x v="4"/>
    <x v="1"/>
    <x v="0"/>
    <x v="0"/>
    <x v="1"/>
    <x v="1"/>
    <x v="2"/>
    <x v="4"/>
  </r>
  <r>
    <x v="5"/>
    <x v="13"/>
    <x v="3"/>
    <x v="5"/>
    <x v="1"/>
    <x v="0"/>
    <x v="2"/>
    <x v="1"/>
    <x v="2"/>
    <x v="2"/>
    <x v="4"/>
  </r>
  <r>
    <x v="4"/>
    <x v="3"/>
    <x v="3"/>
    <x v="3"/>
    <x v="1"/>
    <x v="0"/>
    <x v="0"/>
    <x v="1"/>
    <x v="1"/>
    <x v="1"/>
    <x v="3"/>
  </r>
  <r>
    <x v="5"/>
    <x v="14"/>
    <x v="0"/>
    <x v="9"/>
    <x v="1"/>
    <x v="0"/>
    <x v="0"/>
    <x v="2"/>
    <x v="0"/>
    <x v="2"/>
    <x v="6"/>
  </r>
  <r>
    <x v="5"/>
    <x v="9"/>
    <x v="0"/>
    <x v="0"/>
    <x v="1"/>
    <x v="0"/>
    <x v="0"/>
    <x v="2"/>
    <x v="2"/>
    <x v="2"/>
    <x v="0"/>
  </r>
  <r>
    <x v="4"/>
    <x v="20"/>
    <x v="3"/>
    <x v="14"/>
    <x v="1"/>
    <x v="0"/>
    <x v="0"/>
    <x v="2"/>
    <x v="1"/>
    <x v="0"/>
    <x v="3"/>
  </r>
  <r>
    <x v="0"/>
    <x v="34"/>
    <x v="0"/>
    <x v="19"/>
    <x v="0"/>
    <x v="0"/>
    <x v="1"/>
    <x v="2"/>
    <x v="0"/>
    <x v="1"/>
    <x v="1"/>
  </r>
  <r>
    <x v="0"/>
    <x v="35"/>
    <x v="3"/>
    <x v="26"/>
    <x v="0"/>
    <x v="1"/>
    <x v="1"/>
    <x v="0"/>
    <x v="2"/>
    <x v="0"/>
    <x v="3"/>
  </r>
  <r>
    <x v="0"/>
    <x v="7"/>
    <x v="2"/>
    <x v="4"/>
    <x v="0"/>
    <x v="1"/>
    <x v="1"/>
    <x v="2"/>
    <x v="0"/>
    <x v="0"/>
    <x v="0"/>
  </r>
  <r>
    <x v="0"/>
    <x v="6"/>
    <x v="0"/>
    <x v="4"/>
    <x v="0"/>
    <x v="0"/>
    <x v="2"/>
    <x v="1"/>
    <x v="2"/>
    <x v="2"/>
    <x v="0"/>
  </r>
  <r>
    <x v="0"/>
    <x v="11"/>
    <x v="2"/>
    <x v="7"/>
    <x v="0"/>
    <x v="1"/>
    <x v="1"/>
    <x v="1"/>
    <x v="2"/>
    <x v="2"/>
    <x v="10"/>
  </r>
  <r>
    <x v="0"/>
    <x v="26"/>
    <x v="3"/>
    <x v="18"/>
    <x v="0"/>
    <x v="0"/>
    <x v="0"/>
    <x v="0"/>
    <x v="0"/>
    <x v="0"/>
    <x v="1"/>
  </r>
  <r>
    <x v="0"/>
    <x v="16"/>
    <x v="1"/>
    <x v="11"/>
    <x v="0"/>
    <x v="0"/>
    <x v="1"/>
    <x v="2"/>
    <x v="1"/>
    <x v="1"/>
    <x v="14"/>
  </r>
  <r>
    <x v="0"/>
    <x v="13"/>
    <x v="0"/>
    <x v="5"/>
    <x v="0"/>
    <x v="0"/>
    <x v="2"/>
    <x v="1"/>
    <x v="1"/>
    <x v="2"/>
    <x v="4"/>
  </r>
  <r>
    <x v="0"/>
    <x v="5"/>
    <x v="1"/>
    <x v="0"/>
    <x v="0"/>
    <x v="0"/>
    <x v="0"/>
    <x v="2"/>
    <x v="0"/>
    <x v="0"/>
    <x v="4"/>
  </r>
  <r>
    <x v="3"/>
    <x v="10"/>
    <x v="1"/>
    <x v="13"/>
    <x v="1"/>
    <x v="0"/>
    <x v="1"/>
    <x v="0"/>
    <x v="1"/>
    <x v="2"/>
    <x v="9"/>
  </r>
  <r>
    <x v="5"/>
    <x v="6"/>
    <x v="1"/>
    <x v="4"/>
    <x v="1"/>
    <x v="0"/>
    <x v="2"/>
    <x v="0"/>
    <x v="2"/>
    <x v="1"/>
    <x v="1"/>
  </r>
  <r>
    <x v="3"/>
    <x v="7"/>
    <x v="3"/>
    <x v="13"/>
    <x v="0"/>
    <x v="0"/>
    <x v="1"/>
    <x v="1"/>
    <x v="0"/>
    <x v="0"/>
    <x v="4"/>
  </r>
  <r>
    <x v="3"/>
    <x v="2"/>
    <x v="0"/>
    <x v="2"/>
    <x v="1"/>
    <x v="0"/>
    <x v="0"/>
    <x v="0"/>
    <x v="1"/>
    <x v="0"/>
    <x v="2"/>
  </r>
  <r>
    <x v="3"/>
    <x v="4"/>
    <x v="2"/>
    <x v="4"/>
    <x v="1"/>
    <x v="0"/>
    <x v="1"/>
    <x v="2"/>
    <x v="0"/>
    <x v="1"/>
    <x v="1"/>
  </r>
  <r>
    <x v="2"/>
    <x v="8"/>
    <x v="0"/>
    <x v="6"/>
    <x v="0"/>
    <x v="0"/>
    <x v="2"/>
    <x v="2"/>
    <x v="0"/>
    <x v="0"/>
    <x v="8"/>
  </r>
  <r>
    <x v="3"/>
    <x v="6"/>
    <x v="0"/>
    <x v="4"/>
    <x v="1"/>
    <x v="0"/>
    <x v="0"/>
    <x v="0"/>
    <x v="0"/>
    <x v="2"/>
    <x v="0"/>
  </r>
  <r>
    <x v="4"/>
    <x v="28"/>
    <x v="0"/>
    <x v="20"/>
    <x v="1"/>
    <x v="0"/>
    <x v="1"/>
    <x v="1"/>
    <x v="0"/>
    <x v="1"/>
    <x v="19"/>
  </r>
  <r>
    <x v="0"/>
    <x v="9"/>
    <x v="0"/>
    <x v="0"/>
    <x v="1"/>
    <x v="0"/>
    <x v="1"/>
    <x v="2"/>
    <x v="1"/>
    <x v="1"/>
    <x v="5"/>
  </r>
  <r>
    <x v="3"/>
    <x v="4"/>
    <x v="3"/>
    <x v="4"/>
    <x v="0"/>
    <x v="0"/>
    <x v="0"/>
    <x v="0"/>
    <x v="1"/>
    <x v="1"/>
    <x v="1"/>
  </r>
  <r>
    <x v="2"/>
    <x v="4"/>
    <x v="1"/>
    <x v="4"/>
    <x v="0"/>
    <x v="0"/>
    <x v="2"/>
    <x v="1"/>
    <x v="1"/>
    <x v="2"/>
    <x v="10"/>
  </r>
  <r>
    <x v="5"/>
    <x v="25"/>
    <x v="1"/>
    <x v="17"/>
    <x v="1"/>
    <x v="0"/>
    <x v="0"/>
    <x v="0"/>
    <x v="0"/>
    <x v="0"/>
    <x v="14"/>
  </r>
  <r>
    <x v="3"/>
    <x v="10"/>
    <x v="0"/>
    <x v="13"/>
    <x v="0"/>
    <x v="1"/>
    <x v="0"/>
    <x v="0"/>
    <x v="1"/>
    <x v="2"/>
    <x v="9"/>
  </r>
  <r>
    <x v="2"/>
    <x v="37"/>
    <x v="2"/>
    <x v="28"/>
    <x v="0"/>
    <x v="0"/>
    <x v="0"/>
    <x v="2"/>
    <x v="2"/>
    <x v="0"/>
    <x v="24"/>
  </r>
  <r>
    <x v="4"/>
    <x v="11"/>
    <x v="1"/>
    <x v="7"/>
    <x v="0"/>
    <x v="0"/>
    <x v="0"/>
    <x v="1"/>
    <x v="1"/>
    <x v="0"/>
    <x v="10"/>
  </r>
  <r>
    <x v="0"/>
    <x v="11"/>
    <x v="3"/>
    <x v="7"/>
    <x v="1"/>
    <x v="0"/>
    <x v="2"/>
    <x v="1"/>
    <x v="1"/>
    <x v="0"/>
    <x v="10"/>
  </r>
  <r>
    <x v="3"/>
    <x v="9"/>
    <x v="0"/>
    <x v="0"/>
    <x v="0"/>
    <x v="0"/>
    <x v="1"/>
    <x v="2"/>
    <x v="1"/>
    <x v="2"/>
    <x v="9"/>
  </r>
  <r>
    <x v="5"/>
    <x v="7"/>
    <x v="0"/>
    <x v="5"/>
    <x v="1"/>
    <x v="0"/>
    <x v="1"/>
    <x v="1"/>
    <x v="0"/>
    <x v="1"/>
    <x v="9"/>
  </r>
  <r>
    <x v="3"/>
    <x v="19"/>
    <x v="2"/>
    <x v="1"/>
    <x v="1"/>
    <x v="0"/>
    <x v="1"/>
    <x v="2"/>
    <x v="1"/>
    <x v="2"/>
    <x v="9"/>
  </r>
  <r>
    <x v="5"/>
    <x v="6"/>
    <x v="3"/>
    <x v="4"/>
    <x v="1"/>
    <x v="0"/>
    <x v="2"/>
    <x v="0"/>
    <x v="2"/>
    <x v="1"/>
    <x v="9"/>
  </r>
  <r>
    <x v="0"/>
    <x v="6"/>
    <x v="0"/>
    <x v="4"/>
    <x v="0"/>
    <x v="0"/>
    <x v="1"/>
    <x v="0"/>
    <x v="0"/>
    <x v="1"/>
    <x v="5"/>
  </r>
  <r>
    <x v="0"/>
    <x v="0"/>
    <x v="2"/>
    <x v="0"/>
    <x v="0"/>
    <x v="1"/>
    <x v="2"/>
    <x v="0"/>
    <x v="0"/>
    <x v="0"/>
    <x v="0"/>
  </r>
  <r>
    <x v="3"/>
    <x v="3"/>
    <x v="1"/>
    <x v="3"/>
    <x v="0"/>
    <x v="0"/>
    <x v="1"/>
    <x v="1"/>
    <x v="2"/>
    <x v="1"/>
    <x v="3"/>
  </r>
  <r>
    <x v="0"/>
    <x v="3"/>
    <x v="1"/>
    <x v="3"/>
    <x v="0"/>
    <x v="0"/>
    <x v="2"/>
    <x v="1"/>
    <x v="1"/>
    <x v="1"/>
    <x v="3"/>
  </r>
  <r>
    <x v="0"/>
    <x v="13"/>
    <x v="1"/>
    <x v="5"/>
    <x v="0"/>
    <x v="0"/>
    <x v="2"/>
    <x v="1"/>
    <x v="2"/>
    <x v="2"/>
    <x v="4"/>
  </r>
  <r>
    <x v="0"/>
    <x v="27"/>
    <x v="0"/>
    <x v="19"/>
    <x v="0"/>
    <x v="0"/>
    <x v="1"/>
    <x v="2"/>
    <x v="2"/>
    <x v="1"/>
    <x v="12"/>
  </r>
  <r>
    <x v="2"/>
    <x v="4"/>
    <x v="2"/>
    <x v="4"/>
    <x v="0"/>
    <x v="1"/>
    <x v="2"/>
    <x v="0"/>
    <x v="1"/>
    <x v="1"/>
    <x v="9"/>
  </r>
  <r>
    <x v="4"/>
    <x v="6"/>
    <x v="1"/>
    <x v="4"/>
    <x v="1"/>
    <x v="0"/>
    <x v="1"/>
    <x v="0"/>
    <x v="2"/>
    <x v="1"/>
    <x v="9"/>
  </r>
  <r>
    <x v="3"/>
    <x v="0"/>
    <x v="0"/>
    <x v="5"/>
    <x v="1"/>
    <x v="0"/>
    <x v="2"/>
    <x v="1"/>
    <x v="0"/>
    <x v="1"/>
    <x v="6"/>
  </r>
  <r>
    <x v="2"/>
    <x v="13"/>
    <x v="3"/>
    <x v="5"/>
    <x v="0"/>
    <x v="0"/>
    <x v="2"/>
    <x v="0"/>
    <x v="0"/>
    <x v="0"/>
    <x v="4"/>
  </r>
  <r>
    <x v="0"/>
    <x v="6"/>
    <x v="3"/>
    <x v="4"/>
    <x v="0"/>
    <x v="0"/>
    <x v="0"/>
    <x v="0"/>
    <x v="2"/>
    <x v="1"/>
    <x v="9"/>
  </r>
  <r>
    <x v="0"/>
    <x v="4"/>
    <x v="0"/>
    <x v="4"/>
    <x v="0"/>
    <x v="1"/>
    <x v="2"/>
    <x v="1"/>
    <x v="2"/>
    <x v="2"/>
    <x v="0"/>
  </r>
  <r>
    <x v="2"/>
    <x v="10"/>
    <x v="2"/>
    <x v="1"/>
    <x v="0"/>
    <x v="0"/>
    <x v="1"/>
    <x v="2"/>
    <x v="0"/>
    <x v="1"/>
    <x v="6"/>
  </r>
  <r>
    <x v="3"/>
    <x v="10"/>
    <x v="1"/>
    <x v="13"/>
    <x v="0"/>
    <x v="0"/>
    <x v="0"/>
    <x v="0"/>
    <x v="1"/>
    <x v="2"/>
    <x v="9"/>
  </r>
  <r>
    <x v="3"/>
    <x v="1"/>
    <x v="2"/>
    <x v="1"/>
    <x v="1"/>
    <x v="0"/>
    <x v="1"/>
    <x v="2"/>
    <x v="0"/>
    <x v="1"/>
    <x v="5"/>
  </r>
  <r>
    <x v="3"/>
    <x v="9"/>
    <x v="2"/>
    <x v="0"/>
    <x v="0"/>
    <x v="0"/>
    <x v="0"/>
    <x v="2"/>
    <x v="0"/>
    <x v="1"/>
    <x v="6"/>
  </r>
  <r>
    <x v="0"/>
    <x v="6"/>
    <x v="1"/>
    <x v="4"/>
    <x v="0"/>
    <x v="1"/>
    <x v="2"/>
    <x v="1"/>
    <x v="1"/>
    <x v="2"/>
    <x v="4"/>
  </r>
  <r>
    <x v="0"/>
    <x v="9"/>
    <x v="2"/>
    <x v="0"/>
    <x v="0"/>
    <x v="0"/>
    <x v="0"/>
    <x v="2"/>
    <x v="1"/>
    <x v="1"/>
    <x v="6"/>
  </r>
  <r>
    <x v="3"/>
    <x v="37"/>
    <x v="2"/>
    <x v="28"/>
    <x v="1"/>
    <x v="0"/>
    <x v="2"/>
    <x v="2"/>
    <x v="1"/>
    <x v="0"/>
    <x v="24"/>
  </r>
  <r>
    <x v="2"/>
    <x v="9"/>
    <x v="0"/>
    <x v="0"/>
    <x v="0"/>
    <x v="0"/>
    <x v="2"/>
    <x v="2"/>
    <x v="0"/>
    <x v="1"/>
    <x v="6"/>
  </r>
  <r>
    <x v="3"/>
    <x v="3"/>
    <x v="1"/>
    <x v="3"/>
    <x v="1"/>
    <x v="0"/>
    <x v="0"/>
    <x v="1"/>
    <x v="0"/>
    <x v="1"/>
    <x v="3"/>
  </r>
  <r>
    <x v="0"/>
    <x v="9"/>
    <x v="1"/>
    <x v="0"/>
    <x v="1"/>
    <x v="0"/>
    <x v="1"/>
    <x v="2"/>
    <x v="0"/>
    <x v="2"/>
    <x v="0"/>
  </r>
  <r>
    <x v="0"/>
    <x v="3"/>
    <x v="3"/>
    <x v="3"/>
    <x v="1"/>
    <x v="0"/>
    <x v="1"/>
    <x v="1"/>
    <x v="0"/>
    <x v="1"/>
    <x v="3"/>
  </r>
  <r>
    <x v="4"/>
    <x v="0"/>
    <x v="0"/>
    <x v="5"/>
    <x v="1"/>
    <x v="0"/>
    <x v="2"/>
    <x v="1"/>
    <x v="0"/>
    <x v="1"/>
    <x v="6"/>
  </r>
  <r>
    <x v="4"/>
    <x v="35"/>
    <x v="3"/>
    <x v="26"/>
    <x v="1"/>
    <x v="0"/>
    <x v="1"/>
    <x v="0"/>
    <x v="2"/>
    <x v="0"/>
    <x v="3"/>
  </r>
  <r>
    <x v="3"/>
    <x v="11"/>
    <x v="2"/>
    <x v="7"/>
    <x v="1"/>
    <x v="0"/>
    <x v="0"/>
    <x v="1"/>
    <x v="0"/>
    <x v="2"/>
    <x v="10"/>
  </r>
  <r>
    <x v="3"/>
    <x v="7"/>
    <x v="2"/>
    <x v="5"/>
    <x v="1"/>
    <x v="0"/>
    <x v="0"/>
    <x v="1"/>
    <x v="2"/>
    <x v="2"/>
    <x v="4"/>
  </r>
  <r>
    <x v="4"/>
    <x v="1"/>
    <x v="2"/>
    <x v="1"/>
    <x v="1"/>
    <x v="0"/>
    <x v="1"/>
    <x v="2"/>
    <x v="2"/>
    <x v="1"/>
    <x v="5"/>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9514FE7-9F70-48C2-86DC-3678F12B355C}" name="PivotTable3" cacheId="2403"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chartFormat="27">
  <location ref="R3:T9" firstHeaderRow="0" firstDataRow="1" firstDataCol="1" rowPageCount="1" colPageCount="1"/>
  <pivotFields count="11">
    <pivotField axis="axisRow" compact="0" outline="0" showAll="0">
      <items count="7">
        <item x="4"/>
        <item x="5"/>
        <item x="3"/>
        <item x="0"/>
        <item x="2"/>
        <item h="1" x="1"/>
        <item t="default"/>
      </items>
    </pivotField>
    <pivotField compact="0" outline="0" showAll="0"/>
    <pivotField axis="axisPage" compact="0" outline="0" multipleItemSelectionAllowed="1" showAll="0">
      <items count="5">
        <item h="1" x="1"/>
        <item h="1" x="0"/>
        <item h="1" x="3"/>
        <item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s>
  <rowFields count="1">
    <field x="0"/>
  </rowFields>
  <rowItems count="6">
    <i>
      <x/>
    </i>
    <i>
      <x v="1"/>
    </i>
    <i>
      <x v="2"/>
    </i>
    <i>
      <x v="3"/>
    </i>
    <i>
      <x v="4"/>
    </i>
    <i t="grand">
      <x/>
    </i>
  </rowItems>
  <colFields count="1">
    <field x="-2"/>
  </colFields>
  <colItems count="2">
    <i>
      <x/>
    </i>
    <i i="1">
      <x v="1"/>
    </i>
  </colItems>
  <pageFields count="1">
    <pageField fld="2" hier="-1"/>
  </pageFields>
  <dataFields count="2">
    <dataField name="Sum of Wastage Food Amount" fld="10" baseField="0" baseItem="0"/>
    <dataField name="Average of Wastage Food Amount2" fld="10" subtotal="average" baseField="0" baseItem="0"/>
  </dataFields>
  <formats count="1">
    <format dxfId="124">
      <pivotArea outline="0" collapsedLevelsAreSubtotals="1" fieldPosition="0"/>
    </format>
  </formats>
  <chartFormats count="2">
    <chartFormat chart="26" format="4" series="1">
      <pivotArea type="data" outline="0" fieldPosition="0">
        <references count="1">
          <reference field="4294967294" count="1" selected="0">
            <x v="0"/>
          </reference>
        </references>
      </pivotArea>
    </chartFormat>
    <chartFormat chart="26"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C9B755C-0429-4960-86B1-FEBCC56E1FA0}" name="PivotTable5" cacheId="2402"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chartFormat="3">
  <location ref="G4:L11" firstHeaderRow="1" firstDataRow="2" firstDataCol="1" rowPageCount="1" colPageCount="1"/>
  <pivotFields count="11">
    <pivotField axis="axisRow" compact="0" outline="0" showAll="0">
      <items count="7">
        <item x="3"/>
        <item x="4"/>
        <item x="2"/>
        <item x="0"/>
        <item x="1"/>
        <item x="5"/>
        <item t="default"/>
      </items>
    </pivotField>
    <pivotField compact="0" outline="0" showAll="0"/>
    <pivotField axis="axisCol" compact="0" outline="0" multipleItemSelectionAllowed="1" showAll="0">
      <items count="6">
        <item x="1"/>
        <item x="0"/>
        <item x="3"/>
        <item x="2"/>
        <item x="4"/>
        <item t="default"/>
      </items>
    </pivotField>
    <pivotField compact="0" outline="0" showAll="0"/>
    <pivotField compact="0" outline="0" showAll="0"/>
    <pivotField compact="0" outline="0" showAll="0"/>
    <pivotField compact="0" outline="0" showAll="0"/>
    <pivotField compact="0" outline="0" showAll="0"/>
    <pivotField axis="axisPage" compact="0" outline="0" showAll="0">
      <items count="5">
        <item x="2"/>
        <item h="1" x="1"/>
        <item h="1" x="0"/>
        <item h="1" x="3"/>
        <item t="default"/>
      </items>
    </pivotField>
    <pivotField compact="0" outline="0" showAll="0"/>
    <pivotField dataField="1" compact="0" outline="0" showAll="0"/>
  </pivotFields>
  <rowFields count="1">
    <field x="0"/>
  </rowFields>
  <rowItems count="6">
    <i>
      <x/>
    </i>
    <i>
      <x v="1"/>
    </i>
    <i>
      <x v="2"/>
    </i>
    <i>
      <x v="3"/>
    </i>
    <i>
      <x v="4"/>
    </i>
    <i t="grand">
      <x/>
    </i>
  </rowItems>
  <colFields count="1">
    <field x="2"/>
  </colFields>
  <colItems count="5">
    <i>
      <x/>
    </i>
    <i>
      <x v="1"/>
    </i>
    <i>
      <x v="2"/>
    </i>
    <i>
      <x v="3"/>
    </i>
    <i t="grand">
      <x/>
    </i>
  </colItems>
  <pageFields count="1">
    <pageField fld="8" hier="-1"/>
  </pageFields>
  <dataFields count="1">
    <dataField name="Sum of Wastage Food Amount" fld="10" baseField="0" baseItem="0"/>
  </dataFields>
  <chartFormats count="5">
    <chartFormat chart="2" format="28" series="1">
      <pivotArea type="data" outline="0" fieldPosition="0">
        <references count="2">
          <reference field="4294967294" count="1" selected="0">
            <x v="0"/>
          </reference>
          <reference field="2" count="1" selected="0">
            <x v="0"/>
          </reference>
        </references>
      </pivotArea>
    </chartFormat>
    <chartFormat chart="2" format="29" series="1">
      <pivotArea type="data" outline="0" fieldPosition="0">
        <references count="2">
          <reference field="4294967294" count="1" selected="0">
            <x v="0"/>
          </reference>
          <reference field="2" count="1" selected="0">
            <x v="1"/>
          </reference>
        </references>
      </pivotArea>
    </chartFormat>
    <chartFormat chart="2" format="30" series="1">
      <pivotArea type="data" outline="0" fieldPosition="0">
        <references count="2">
          <reference field="4294967294" count="1" selected="0">
            <x v="0"/>
          </reference>
          <reference field="2" count="1" selected="0">
            <x v="2"/>
          </reference>
        </references>
      </pivotArea>
    </chartFormat>
    <chartFormat chart="2" format="31" series="1">
      <pivotArea type="data" outline="0" fieldPosition="0">
        <references count="2">
          <reference field="4294967294" count="1" selected="0">
            <x v="0"/>
          </reference>
          <reference field="2" count="1" selected="0">
            <x v="3"/>
          </reference>
        </references>
      </pivotArea>
    </chartFormat>
    <chartFormat chart="2" format="3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EDCDC634-1F67-4223-A8C4-01034072C707}" name="PivotTable7" cacheId="2403"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chartFormat="3">
  <location ref="A1:B6" firstHeaderRow="1" firstDataRow="1" firstDataCol="1"/>
  <pivotFields count="11">
    <pivotField compact="0" outline="0" showAll="0">
      <items count="7">
        <item x="4"/>
        <item x="5"/>
        <item x="3"/>
        <item x="0"/>
        <item x="1"/>
        <item x="2"/>
        <item t="default"/>
      </items>
    </pivotField>
    <pivotField compact="0" outline="0" showAll="0"/>
    <pivotField axis="axisRow" compact="0" outline="0" showAll="0">
      <items count="5">
        <item x="1"/>
        <item x="0"/>
        <item x="3"/>
        <item x="2"/>
        <item t="default"/>
      </items>
    </pivotField>
    <pivotField compact="0" outline="0" showAll="0"/>
    <pivotField compact="0" outline="0" showAll="0">
      <items count="3">
        <item x="0"/>
        <item h="1" x="1"/>
        <item t="default"/>
      </items>
    </pivotField>
    <pivotField compact="0" outline="0" showAll="0">
      <items count="3">
        <item h="1" x="1"/>
        <item x="0"/>
        <item t="default"/>
      </items>
    </pivotField>
    <pivotField compact="0" outline="0" showAll="0">
      <items count="4">
        <item x="0"/>
        <item x="2"/>
        <item x="1"/>
        <item t="default"/>
      </items>
    </pivotField>
    <pivotField compact="0" outline="0" showAll="0">
      <items count="4">
        <item x="0"/>
        <item h="1" x="1"/>
        <item h="1" x="2"/>
        <item t="default"/>
      </items>
    </pivotField>
    <pivotField compact="0" outline="0" showAll="0">
      <items count="4">
        <item h="1" x="2"/>
        <item x="1"/>
        <item x="0"/>
        <item t="default"/>
      </items>
    </pivotField>
    <pivotField compact="0" outline="0" showAll="0"/>
    <pivotField dataField="1" compact="0" outline="0" showAll="0"/>
  </pivotFields>
  <rowFields count="1">
    <field x="2"/>
  </rowFields>
  <rowItems count="5">
    <i>
      <x/>
    </i>
    <i>
      <x v="1"/>
    </i>
    <i>
      <x v="2"/>
    </i>
    <i>
      <x v="3"/>
    </i>
    <i t="grand">
      <x/>
    </i>
  </rowItems>
  <colItems count="1">
    <i/>
  </colItems>
  <dataFields count="1">
    <dataField name="Sum of Wastage Food Amount" fld="10" showDataAs="percentOfCol" baseField="0" baseItem="0" numFmtId="1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10F7A001-4189-40B4-94C4-73740F22C4A0}" name="PivotTable2" cacheId="240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7">
  <location ref="AC1:AD7" firstHeaderRow="1" firstDataRow="1" firstDataCol="1"/>
  <pivotFields count="11">
    <pivotField axis="axisRow" showAll="0">
      <items count="7">
        <item x="4"/>
        <item x="5"/>
        <item x="3"/>
        <item x="0"/>
        <item x="2"/>
        <item h="1" x="1"/>
        <item t="default"/>
      </items>
    </pivotField>
    <pivotField showAll="0"/>
    <pivotField showAll="0"/>
    <pivotField showAll="0"/>
    <pivotField showAll="0"/>
    <pivotField showAll="0"/>
    <pivotField showAll="0"/>
    <pivotField showAll="0">
      <items count="4">
        <item x="0"/>
        <item h="1" x="1"/>
        <item h="1" x="2"/>
        <item t="default"/>
      </items>
    </pivotField>
    <pivotField showAll="0">
      <items count="4">
        <item h="1" x="2"/>
        <item x="1"/>
        <item x="0"/>
        <item t="default"/>
      </items>
    </pivotField>
    <pivotField showAll="0"/>
    <pivotField dataField="1" showAll="0"/>
  </pivotFields>
  <rowFields count="1">
    <field x="0"/>
  </rowFields>
  <rowItems count="6">
    <i>
      <x/>
    </i>
    <i>
      <x v="1"/>
    </i>
    <i>
      <x v="2"/>
    </i>
    <i>
      <x v="3"/>
    </i>
    <i>
      <x v="4"/>
    </i>
    <i t="grand">
      <x/>
    </i>
  </rowItems>
  <colItems count="1">
    <i/>
  </colItems>
  <dataFields count="1">
    <dataField name="Sum of Wastage Food Amount" fld="10" showDataAs="percentOfCol" baseField="0" baseItem="0" numFmtId="10"/>
  </dataFields>
  <chartFormats count="1">
    <chartFormat chart="16" format="2"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C4CDD27-3EEB-48BE-B01C-7B657F20DA5B}" name="PivotTable1" cacheId="240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64:C81" firstHeaderRow="1" firstDataRow="1" firstDataCol="0"/>
  <pivotFields count="11">
    <pivotField showAll="0"/>
    <pivotField showAll="0"/>
    <pivotField showAll="0"/>
    <pivotField showAll="0"/>
    <pivotField showAll="0"/>
    <pivotField showAll="0"/>
    <pivotField showAll="0"/>
    <pivotField showAll="0"/>
    <pivotField showAll="0"/>
    <pivotField showAll="0"/>
    <pivotField showAll="0"/>
  </pivotField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CB4E02DE-34DE-4B4C-8229-E21AF78CCC2D}" name="PivotTable11" cacheId="2403"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chartFormat="3">
  <location ref="C44:E50" firstHeaderRow="0" firstDataRow="1" firstDataCol="1"/>
  <pivotFields count="11">
    <pivotField axis="axisRow" compact="0" outline="0" showAll="0" sortType="descending">
      <items count="7">
        <item x="4"/>
        <item x="5"/>
        <item x="3"/>
        <item x="0"/>
        <item x="2"/>
        <item h="1" x="1"/>
        <item t="default"/>
      </items>
      <autoSortScope>
        <pivotArea dataOnly="0" outline="0" fieldPosition="0">
          <references count="1">
            <reference field="4294967294" count="1" selected="0">
              <x v="0"/>
            </reference>
          </references>
        </pivotArea>
      </autoSortScope>
    </pivotField>
    <pivotField compact="0" outline="0" showAll="0"/>
    <pivotField compact="0" outline="0" showAll="0" sortType="descending">
      <autoSortScope>
        <pivotArea dataOnly="0" outline="0" fieldPosition="0">
          <references count="1">
            <reference field="4294967294" count="1" selected="0">
              <x v="0"/>
            </reference>
          </references>
        </pivotArea>
      </autoSortScope>
    </pivotField>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s>
  <rowFields count="1">
    <field x="0"/>
  </rowFields>
  <rowItems count="6">
    <i>
      <x v="3"/>
    </i>
    <i>
      <x/>
    </i>
    <i>
      <x v="1"/>
    </i>
    <i>
      <x v="2"/>
    </i>
    <i>
      <x v="4"/>
    </i>
    <i t="grand">
      <x/>
    </i>
  </rowItems>
  <colFields count="1">
    <field x="-2"/>
  </colFields>
  <colItems count="2">
    <i>
      <x/>
    </i>
    <i i="1">
      <x v="1"/>
    </i>
  </colItems>
  <dataFields count="2">
    <dataField name="Sum of Quantity of Food" fld="3" baseField="0" baseItem="0"/>
    <dataField name="Sum of Wastage Food Amount" fld="10" baseField="0" baseItem="0"/>
  </dataFields>
  <chartFormats count="2">
    <chartFormat chart="2" format="0" series="1">
      <pivotArea type="data" outline="0" fieldPosition="0">
        <references count="1">
          <reference field="4294967294" count="1" selected="0">
            <x v="0"/>
          </reference>
        </references>
      </pivotArea>
    </chartFormat>
    <chartFormat chart="2" format="1"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70D755BF-4595-46AD-8945-287B2E8D10CA}" name="PivotTable10" cacheId="2403"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chartFormat="15">
  <location ref="C14:E16" firstHeaderRow="0" firstDataRow="1" firstDataCol="1"/>
  <pivotFields count="11">
    <pivotField compact="0" outline="0" showAll="0"/>
    <pivotField compact="0" outline="0" showAll="0"/>
    <pivotField compact="0" outline="0" showAll="0"/>
    <pivotField dataField="1" compact="0" outline="0" showAll="0"/>
    <pivotField axis="axisRow" compact="0" outline="0" showAll="0">
      <items count="3">
        <item x="0"/>
        <item h="1" x="1"/>
        <item t="default"/>
      </items>
    </pivotField>
    <pivotField compact="0" outline="0" showAll="0"/>
    <pivotField compact="0" outline="0" showAll="0"/>
    <pivotField compact="0" outline="0" showAll="0"/>
    <pivotField compact="0" outline="0" showAll="0"/>
    <pivotField compact="0" outline="0" showAll="0"/>
    <pivotField dataField="1" compact="0" outline="0" showAll="0"/>
  </pivotFields>
  <rowFields count="1">
    <field x="4"/>
  </rowFields>
  <rowItems count="2">
    <i>
      <x/>
    </i>
    <i t="grand">
      <x/>
    </i>
  </rowItems>
  <colFields count="1">
    <field x="-2"/>
  </colFields>
  <colItems count="2">
    <i>
      <x/>
    </i>
    <i i="1">
      <x v="1"/>
    </i>
  </colItems>
  <dataFields count="2">
    <dataField name="Sum of Quantity of Food" fld="3" baseField="0" baseItem="0"/>
    <dataField name="Sum of Wastage Food Amount" fld="10" baseField="0" baseItem="0"/>
  </dataFields>
  <formats count="12">
    <format dxfId="112">
      <pivotArea type="all" dataOnly="0" outline="0" fieldPosition="0"/>
    </format>
    <format dxfId="113">
      <pivotArea outline="0" collapsedLevelsAreSubtotals="1" fieldPosition="0"/>
    </format>
    <format dxfId="114">
      <pivotArea field="4" type="button" dataOnly="0" labelOnly="1" outline="0" axis="axisRow" fieldPosition="0"/>
    </format>
    <format dxfId="115">
      <pivotArea dataOnly="0" labelOnly="1" outline="0" fieldPosition="0">
        <references count="1">
          <reference field="4" count="0"/>
        </references>
      </pivotArea>
    </format>
    <format dxfId="116">
      <pivotArea dataOnly="0" labelOnly="1" grandRow="1" outline="0" fieldPosition="0"/>
    </format>
    <format dxfId="117">
      <pivotArea dataOnly="0" labelOnly="1" outline="0" axis="axisValues" fieldPosition="0"/>
    </format>
    <format dxfId="118">
      <pivotArea type="all" dataOnly="0" outline="0" fieldPosition="0"/>
    </format>
    <format dxfId="119">
      <pivotArea outline="0" collapsedLevelsAreSubtotals="1" fieldPosition="0"/>
    </format>
    <format dxfId="120">
      <pivotArea field="4" type="button" dataOnly="0" labelOnly="1" outline="0" axis="axisRow" fieldPosition="0"/>
    </format>
    <format dxfId="121">
      <pivotArea dataOnly="0" labelOnly="1" outline="0" fieldPosition="0">
        <references count="1">
          <reference field="4" count="0"/>
        </references>
      </pivotArea>
    </format>
    <format dxfId="122">
      <pivotArea dataOnly="0" labelOnly="1" grandRow="1" outline="0" fieldPosition="0"/>
    </format>
    <format dxfId="123">
      <pivotArea dataOnly="0" labelOnly="1" outline="0" axis="axisValues" fieldPosition="0"/>
    </format>
  </formats>
  <chartFormats count="14">
    <chartFormat chart="13" format="16" series="1">
      <pivotArea type="data" outline="0" fieldPosition="0">
        <references count="1">
          <reference field="4294967294" count="1" selected="0">
            <x v="0"/>
          </reference>
        </references>
      </pivotArea>
    </chartFormat>
    <chartFormat chart="12" format="14">
      <pivotArea type="data" outline="0" fieldPosition="0">
        <references count="2">
          <reference field="4294967294" count="1" selected="0">
            <x v="0"/>
          </reference>
          <reference field="4" count="1" selected="0">
            <x v="0"/>
          </reference>
        </references>
      </pivotArea>
    </chartFormat>
    <chartFormat chart="12" format="15">
      <pivotArea type="data" outline="0" fieldPosition="0">
        <references count="2">
          <reference field="4294967294" count="1" selected="0">
            <x v="0"/>
          </reference>
          <reference field="4" count="1" selected="0">
            <x v="1"/>
          </reference>
        </references>
      </pivotArea>
    </chartFormat>
    <chartFormat chart="12" format="13" series="1">
      <pivotArea type="data" outline="0" fieldPosition="0">
        <references count="1">
          <reference field="4294967294" count="1" selected="0">
            <x v="0"/>
          </reference>
        </references>
      </pivotArea>
    </chartFormat>
    <chartFormat chart="13" format="19" series="1">
      <pivotArea type="data" outline="0" fieldPosition="0">
        <references count="1">
          <reference field="4294967294" count="1" selected="0">
            <x v="1"/>
          </reference>
        </references>
      </pivotArea>
    </chartFormat>
    <chartFormat chart="12" format="14" series="1">
      <pivotArea type="data" outline="0" fieldPosition="0">
        <references count="1">
          <reference field="4294967294" count="1" selected="0">
            <x v="1"/>
          </reference>
        </references>
      </pivotArea>
    </chartFormat>
    <chartFormat chart="14" format="2" series="1">
      <pivotArea type="data" outline="0" fieldPosition="0">
        <references count="1">
          <reference field="4294967294" count="1" selected="0">
            <x v="0"/>
          </reference>
        </references>
      </pivotArea>
    </chartFormat>
    <chartFormat chart="14" format="3" series="1">
      <pivotArea type="data" outline="0" fieldPosition="0">
        <references count="1">
          <reference field="4294967294" count="1" selected="0">
            <x v="1"/>
          </reference>
        </references>
      </pivotArea>
    </chartFormat>
    <chartFormat chart="13" format="21">
      <pivotArea type="data" outline="0" fieldPosition="0">
        <references count="2">
          <reference field="4294967294" count="1" selected="0">
            <x v="0"/>
          </reference>
          <reference field="4" count="1" selected="0">
            <x v="0"/>
          </reference>
        </references>
      </pivotArea>
    </chartFormat>
    <chartFormat chart="13" format="22">
      <pivotArea type="data" outline="0" fieldPosition="0">
        <references count="2">
          <reference field="4294967294" count="1" selected="0">
            <x v="0"/>
          </reference>
          <reference field="4" count="1" selected="0">
            <x v="1"/>
          </reference>
        </references>
      </pivotArea>
    </chartFormat>
    <chartFormat chart="13" format="23">
      <pivotArea type="data" outline="0" fieldPosition="0">
        <references count="2">
          <reference field="4294967294" count="1" selected="0">
            <x v="1"/>
          </reference>
          <reference field="4" count="1" selected="0">
            <x v="0"/>
          </reference>
        </references>
      </pivotArea>
    </chartFormat>
    <chartFormat chart="13" format="24">
      <pivotArea type="data" outline="0" fieldPosition="0">
        <references count="2">
          <reference field="4294967294" count="1" selected="0">
            <x v="1"/>
          </reference>
          <reference field="4" count="1" selected="0">
            <x v="1"/>
          </reference>
        </references>
      </pivotArea>
    </chartFormat>
    <chartFormat chart="12" format="17">
      <pivotArea type="data" outline="0" fieldPosition="0">
        <references count="2">
          <reference field="4294967294" count="1" selected="0">
            <x v="1"/>
          </reference>
          <reference field="4" count="1" selected="0">
            <x v="0"/>
          </reference>
        </references>
      </pivotArea>
    </chartFormat>
    <chartFormat chart="12" format="18">
      <pivotArea type="data" outline="0" fieldPosition="0">
        <references count="2">
          <reference field="4294967294" count="1" selected="0">
            <x v="1"/>
          </reference>
          <reference field="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96DAA39D-685C-4A20-BA39-ECC8554E3406}" name="PivotTable9" cacheId="2403"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chartFormat="17">
  <location ref="C4:E6" firstHeaderRow="0" firstDataRow="1" firstDataCol="1"/>
  <pivotFields count="11">
    <pivotField compact="0" outline="0" showAll="0"/>
    <pivotField compact="0" outline="0" showAll="0"/>
    <pivotField axis="axisRow" compact="0" outline="0" showAll="0">
      <items count="5">
        <item h="1" x="1"/>
        <item x="0"/>
        <item h="1" x="3"/>
        <item h="1" x="2"/>
        <item t="default"/>
      </items>
    </pivotField>
    <pivotField dataField="1" compact="0" outline="0" showAll="0"/>
    <pivotField compact="0" outline="0" showAll="0"/>
    <pivotField compact="0" outline="0" showAll="0"/>
    <pivotField compact="0" outline="0" showAll="0">
      <items count="4">
        <item x="0"/>
        <item h="1" x="2"/>
        <item h="1" x="1"/>
        <item t="default"/>
      </items>
    </pivotField>
    <pivotField compact="0" outline="0" showAll="0"/>
    <pivotField compact="0" outline="0" showAll="0"/>
    <pivotField compact="0" outline="0" showAll="0"/>
    <pivotField dataField="1" compact="0" outline="0" showAll="0"/>
  </pivotFields>
  <rowFields count="1">
    <field x="2"/>
  </rowFields>
  <rowItems count="2">
    <i>
      <x v="1"/>
    </i>
    <i t="grand">
      <x/>
    </i>
  </rowItems>
  <colFields count="1">
    <field x="-2"/>
  </colFields>
  <colItems count="2">
    <i>
      <x/>
    </i>
    <i i="1">
      <x v="1"/>
    </i>
  </colItems>
  <dataFields count="2">
    <dataField name="Sum of Quantity of Food" fld="3" baseField="0" baseItem="0"/>
    <dataField name="Sum of Wastage Food Amount" fld="10" baseField="0" baseItem="0"/>
  </dataFields>
  <formats count="12">
    <format dxfId="100">
      <pivotArea type="all" dataOnly="0" outline="0" fieldPosition="0"/>
    </format>
    <format dxfId="101">
      <pivotArea outline="0" collapsedLevelsAreSubtotals="1" fieldPosition="0"/>
    </format>
    <format dxfId="102">
      <pivotArea field="2" type="button" dataOnly="0" labelOnly="1" outline="0" axis="axisRow" fieldPosition="0"/>
    </format>
    <format dxfId="103">
      <pivotArea dataOnly="0" labelOnly="1" outline="0" fieldPosition="0">
        <references count="1">
          <reference field="2" count="0"/>
        </references>
      </pivotArea>
    </format>
    <format dxfId="104">
      <pivotArea dataOnly="0" labelOnly="1" grandRow="1" outline="0" fieldPosition="0"/>
    </format>
    <format dxfId="105">
      <pivotArea dataOnly="0" labelOnly="1" outline="0" fieldPosition="0">
        <references count="1">
          <reference field="4294967294" count="2">
            <x v="0"/>
            <x v="1"/>
          </reference>
        </references>
      </pivotArea>
    </format>
    <format dxfId="106">
      <pivotArea type="all" dataOnly="0" outline="0" fieldPosition="0"/>
    </format>
    <format dxfId="107">
      <pivotArea outline="0" collapsedLevelsAreSubtotals="1" fieldPosition="0"/>
    </format>
    <format dxfId="108">
      <pivotArea field="2" type="button" dataOnly="0" labelOnly="1" outline="0" axis="axisRow" fieldPosition="0"/>
    </format>
    <format dxfId="109">
      <pivotArea dataOnly="0" labelOnly="1" outline="0" fieldPosition="0">
        <references count="1">
          <reference field="2" count="0"/>
        </references>
      </pivotArea>
    </format>
    <format dxfId="110">
      <pivotArea dataOnly="0" labelOnly="1" grandRow="1" outline="0" fieldPosition="0"/>
    </format>
    <format dxfId="111">
      <pivotArea dataOnly="0" labelOnly="1" outline="0" fieldPosition="0">
        <references count="1">
          <reference field="4294967294" count="2">
            <x v="0"/>
            <x v="1"/>
          </reference>
        </references>
      </pivotArea>
    </format>
  </formats>
  <chartFormats count="14">
    <chartFormat chart="12" format="4" series="1">
      <pivotArea type="data" outline="0" fieldPosition="0">
        <references count="1">
          <reference field="4294967294" count="1" selected="0">
            <x v="0"/>
          </reference>
        </references>
      </pivotArea>
    </chartFormat>
    <chartFormat chart="12" format="5" series="1">
      <pivotArea type="data" outline="0" fieldPosition="0">
        <references count="1">
          <reference field="4294967294" count="1" selected="0">
            <x v="1"/>
          </reference>
        </references>
      </pivotArea>
    </chartFormat>
    <chartFormat chart="6" format="12" series="1">
      <pivotArea type="data" outline="0" fieldPosition="0">
        <references count="1">
          <reference field="4294967294" count="1" selected="0">
            <x v="0"/>
          </reference>
        </references>
      </pivotArea>
    </chartFormat>
    <chartFormat chart="6" format="13" series="1">
      <pivotArea type="data" outline="0" fieldPosition="0">
        <references count="1">
          <reference field="4294967294" count="1" selected="0">
            <x v="1"/>
          </reference>
        </references>
      </pivotArea>
    </chartFormat>
    <chartFormat chart="13" format="14" series="1">
      <pivotArea type="data" outline="0" fieldPosition="0">
        <references count="1">
          <reference field="4294967294" count="1" selected="0">
            <x v="0"/>
          </reference>
        </references>
      </pivotArea>
    </chartFormat>
    <chartFormat chart="13" format="15" series="1">
      <pivotArea type="data" outline="0" fieldPosition="0">
        <references count="1">
          <reference field="4294967294" count="1" selected="0">
            <x v="1"/>
          </reference>
        </references>
      </pivotArea>
    </chartFormat>
    <chartFormat chart="14" format="16" series="1">
      <pivotArea type="data" outline="0" fieldPosition="0">
        <references count="1">
          <reference field="4294967294" count="1" selected="0">
            <x v="0"/>
          </reference>
        </references>
      </pivotArea>
    </chartFormat>
    <chartFormat chart="14" format="17" series="1">
      <pivotArea type="data" outline="0" fieldPosition="0">
        <references count="1">
          <reference field="4294967294" count="1" selected="0">
            <x v="1"/>
          </reference>
        </references>
      </pivotArea>
    </chartFormat>
    <chartFormat chart="15" format="18" series="1">
      <pivotArea type="data" outline="0" fieldPosition="0">
        <references count="1">
          <reference field="4294967294" count="1" selected="0">
            <x v="0"/>
          </reference>
        </references>
      </pivotArea>
    </chartFormat>
    <chartFormat chart="15" format="19" series="1">
      <pivotArea type="data" outline="0" fieldPosition="0">
        <references count="1">
          <reference field="4294967294" count="1" selected="0">
            <x v="1"/>
          </reference>
        </references>
      </pivotArea>
    </chartFormat>
    <chartFormat chart="16" format="20" series="1">
      <pivotArea type="data" outline="0" fieldPosition="0">
        <references count="1">
          <reference field="4294967294" count="1" selected="0">
            <x v="0"/>
          </reference>
        </references>
      </pivotArea>
    </chartFormat>
    <chartFormat chart="16" format="21" series="1">
      <pivotArea type="data" outline="0" fieldPosition="0">
        <references count="1">
          <reference field="4294967294" count="1" selected="0">
            <x v="1"/>
          </reference>
        </references>
      </pivotArea>
    </chartFormat>
    <chartFormat chart="17" format="14" series="1">
      <pivotArea type="data" outline="0" fieldPosition="0">
        <references count="1">
          <reference field="4294967294" count="1" selected="0">
            <x v="0"/>
          </reference>
        </references>
      </pivotArea>
    </chartFormat>
    <chartFormat chart="17" format="1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E1FC4D1E-9E00-4FF7-8C65-421F1338B9CE}" name="PivotTable8" cacheId="2403"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chartFormat="34">
  <location ref="C26:E30" firstHeaderRow="0" firstDataRow="1" firstDataCol="1"/>
  <pivotFields count="11">
    <pivotField compact="0" outline="0" showAll="0"/>
    <pivotField compact="0" outline="0" showAll="0"/>
    <pivotField compact="0" outline="0" showAll="0"/>
    <pivotField dataField="1" compact="0" outline="0" showAll="0"/>
    <pivotField compact="0" outline="0" showAll="0"/>
    <pivotField compact="0" outline="0" showAll="0"/>
    <pivotField axis="axisRow" compact="0" outline="0" showAll="0">
      <items count="4">
        <item x="0"/>
        <item x="2"/>
        <item x="1"/>
        <item t="default"/>
      </items>
    </pivotField>
    <pivotField compact="0" outline="0" showAll="0"/>
    <pivotField compact="0" outline="0" showAll="0"/>
    <pivotField compact="0" outline="0" showAll="0"/>
    <pivotField dataField="1" compact="0" outline="0" showAll="0"/>
  </pivotFields>
  <rowFields count="1">
    <field x="6"/>
  </rowFields>
  <rowItems count="4">
    <i>
      <x/>
    </i>
    <i>
      <x v="1"/>
    </i>
    <i>
      <x v="2"/>
    </i>
    <i t="grand">
      <x/>
    </i>
  </rowItems>
  <colFields count="1">
    <field x="-2"/>
  </colFields>
  <colItems count="2">
    <i>
      <x/>
    </i>
    <i i="1">
      <x v="1"/>
    </i>
  </colItems>
  <dataFields count="2">
    <dataField name="Sum of Quantity of Food" fld="3" baseField="0" baseItem="0"/>
    <dataField name="Sum of Wastage Food Amount" fld="10" baseField="0" baseItem="0"/>
  </dataFields>
  <formats count="27">
    <format dxfId="73">
      <pivotArea type="all" dataOnly="0" outline="0" fieldPosition="0"/>
    </format>
    <format dxfId="74">
      <pivotArea outline="0" collapsedLevelsAreSubtotals="1" fieldPosition="0"/>
    </format>
    <format dxfId="75">
      <pivotArea field="6" type="button" dataOnly="0" labelOnly="1" outline="0" axis="axisRow" fieldPosition="0"/>
    </format>
    <format dxfId="76">
      <pivotArea dataOnly="0" labelOnly="1" outline="0" fieldPosition="0">
        <references count="1">
          <reference field="6" count="0"/>
        </references>
      </pivotArea>
    </format>
    <format dxfId="77">
      <pivotArea dataOnly="0" labelOnly="1" grandRow="1" outline="0" fieldPosition="0"/>
    </format>
    <format dxfId="78">
      <pivotArea dataOnly="0" labelOnly="1" outline="0" axis="axisValues" fieldPosition="0"/>
    </format>
    <format dxfId="79">
      <pivotArea type="all" dataOnly="0" outline="0" fieldPosition="0"/>
    </format>
    <format dxfId="80">
      <pivotArea outline="0" collapsedLevelsAreSubtotals="1" fieldPosition="0"/>
    </format>
    <format dxfId="81">
      <pivotArea dataOnly="0" labelOnly="1" outline="0" fieldPosition="0">
        <references count="1">
          <reference field="6" count="0"/>
        </references>
      </pivotArea>
    </format>
    <format dxfId="82">
      <pivotArea dataOnly="0" labelOnly="1" grandRow="1" outline="0" fieldPosition="0"/>
    </format>
    <format dxfId="83">
      <pivotArea field="6" type="button" dataOnly="0" labelOnly="1" outline="0" axis="axisRow" fieldPosition="0"/>
    </format>
    <format dxfId="84">
      <pivotArea dataOnly="0" labelOnly="1" outline="0" axis="axisValues" fieldPosition="0"/>
    </format>
    <format dxfId="85">
      <pivotArea outline="0" collapsedLevelsAreSubtotals="1" fieldPosition="0"/>
    </format>
    <format dxfId="86">
      <pivotArea dataOnly="0" labelOnly="1" outline="0" axis="axisValues" fieldPosition="0"/>
    </format>
    <format dxfId="87">
      <pivotArea type="all" dataOnly="0" outline="0" fieldPosition="0"/>
    </format>
    <format dxfId="88">
      <pivotArea outline="0" collapsedLevelsAreSubtotals="1" fieldPosition="0"/>
    </format>
    <format dxfId="89">
      <pivotArea field="6" type="button" dataOnly="0" labelOnly="1" outline="0" axis="axisRow" fieldPosition="0"/>
    </format>
    <format dxfId="90">
      <pivotArea dataOnly="0" labelOnly="1" outline="0" fieldPosition="0">
        <references count="1">
          <reference field="6" count="0"/>
        </references>
      </pivotArea>
    </format>
    <format dxfId="91">
      <pivotArea dataOnly="0" labelOnly="1" grandRow="1" outline="0" fieldPosition="0"/>
    </format>
    <format dxfId="92">
      <pivotArea dataOnly="0" labelOnly="1" outline="0" fieldPosition="0">
        <references count="1">
          <reference field="4294967294" count="1">
            <x v="1"/>
          </reference>
        </references>
      </pivotArea>
    </format>
    <format dxfId="93">
      <pivotArea type="all" dataOnly="0" outline="0" fieldPosition="0"/>
    </format>
    <format dxfId="94">
      <pivotArea outline="0" collapsedLevelsAreSubtotals="1" fieldPosition="0"/>
    </format>
    <format dxfId="95">
      <pivotArea field="6" type="button" dataOnly="0" labelOnly="1" outline="0" axis="axisRow" fieldPosition="0"/>
    </format>
    <format dxfId="96">
      <pivotArea dataOnly="0" labelOnly="1" outline="0" fieldPosition="0">
        <references count="1">
          <reference field="6" count="0"/>
        </references>
      </pivotArea>
    </format>
    <format dxfId="97">
      <pivotArea dataOnly="0" labelOnly="1" grandRow="1" outline="0" fieldPosition="0"/>
    </format>
    <format dxfId="98">
      <pivotArea dataOnly="0" labelOnly="1" outline="0" fieldPosition="0">
        <references count="1">
          <reference field="4294967294" count="1">
            <x v="1"/>
          </reference>
        </references>
      </pivotArea>
    </format>
    <format dxfId="99">
      <pivotArea field="6" type="button" dataOnly="0" labelOnly="1" outline="0" axis="axisRow" fieldPosition="0"/>
    </format>
  </formats>
  <chartFormats count="13">
    <chartFormat chart="1" format="1" series="1">
      <pivotArea type="data" outline="0" fieldPosition="0">
        <references count="1">
          <reference field="4294967294" count="1" selected="0">
            <x v="1"/>
          </reference>
        </references>
      </pivotArea>
    </chartFormat>
    <chartFormat chart="2" format="2" series="1">
      <pivotArea type="data" outline="0" fieldPosition="0">
        <references count="1">
          <reference field="4294967294" count="1" selected="0">
            <x v="1"/>
          </reference>
        </references>
      </pivotArea>
    </chartFormat>
    <chartFormat chart="3" format="3" series="1">
      <pivotArea type="data" outline="0" fieldPosition="0">
        <references count="1">
          <reference field="4294967294" count="1" selected="0">
            <x v="1"/>
          </reference>
        </references>
      </pivotArea>
    </chartFormat>
    <chartFormat chart="5" format="5" series="1">
      <pivotArea type="data" outline="0" fieldPosition="0">
        <references count="1">
          <reference field="4294967294" count="1" selected="0">
            <x v="1"/>
          </reference>
        </references>
      </pivotArea>
    </chartFormat>
    <chartFormat chart="6" format="6" series="1">
      <pivotArea type="data" outline="0" fieldPosition="0">
        <references count="1">
          <reference field="4294967294" count="1" selected="0">
            <x v="1"/>
          </reference>
        </references>
      </pivotArea>
    </chartFormat>
    <chartFormat chart="20" format="13" series="1">
      <pivotArea type="data" outline="0" fieldPosition="0">
        <references count="1">
          <reference field="4294967294" count="1" selected="0">
            <x v="1"/>
          </reference>
        </references>
      </pivotArea>
    </chartFormat>
    <chartFormat chart="20" format="14" series="1">
      <pivotArea type="data" outline="0" fieldPosition="0">
        <references count="1">
          <reference field="4294967294" count="1" selected="0">
            <x v="0"/>
          </reference>
        </references>
      </pivotArea>
    </chartFormat>
    <chartFormat chart="22" format="2" series="1">
      <pivotArea type="data" outline="0" fieldPosition="0">
        <references count="1">
          <reference field="4294967294" count="1" selected="0">
            <x v="0"/>
          </reference>
        </references>
      </pivotArea>
    </chartFormat>
    <chartFormat chart="22" format="3" series="1">
      <pivotArea type="data" outline="0" fieldPosition="0">
        <references count="1">
          <reference field="4294967294" count="1" selected="0">
            <x v="1"/>
          </reference>
        </references>
      </pivotArea>
    </chartFormat>
    <chartFormat chart="27" format="2" series="1">
      <pivotArea type="data" outline="0" fieldPosition="0">
        <references count="1">
          <reference field="4294967294" count="1" selected="0">
            <x v="0"/>
          </reference>
        </references>
      </pivotArea>
    </chartFormat>
    <chartFormat chart="27" format="3" series="1">
      <pivotArea type="data" outline="0" fieldPosition="0">
        <references count="1">
          <reference field="4294967294" count="1" selected="0">
            <x v="1"/>
          </reference>
        </references>
      </pivotArea>
    </chartFormat>
    <chartFormat chart="29" format="17" series="1">
      <pivotArea type="data" outline="0" fieldPosition="0">
        <references count="1">
          <reference field="4294967294" count="1" selected="0">
            <x v="0"/>
          </reference>
        </references>
      </pivotArea>
    </chartFormat>
    <chartFormat chart="29" format="18"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A1CF2C91-0D43-4064-AAC4-DA97018FCD83}" name="PivotTable1" cacheId="240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2" rowHeaderCaption="Geographical location">
  <location ref="A1:B5" firstHeaderRow="1" firstDataRow="1" firstDataCol="1"/>
  <pivotFields count="1">
    <pivotField axis="axisRow" dataField="1" showAll="0">
      <items count="4">
        <item x="0"/>
        <item x="1"/>
        <item x="2"/>
        <item t="default"/>
      </items>
    </pivotField>
  </pivotFields>
  <rowFields count="1">
    <field x="0"/>
  </rowFields>
  <rowItems count="4">
    <i>
      <x/>
    </i>
    <i>
      <x v="1"/>
    </i>
    <i>
      <x v="2"/>
    </i>
    <i t="grand">
      <x/>
    </i>
  </rowItems>
  <colItems count="1">
    <i/>
  </colItems>
  <dataFields count="1">
    <dataField name="No of events" fld="0" subtotal="count" baseField="0" baseItem="0"/>
  </dataFields>
  <formats count="18">
    <format dxfId="55">
      <pivotArea type="all" dataOnly="0" outline="0" fieldPosition="0"/>
    </format>
    <format dxfId="56">
      <pivotArea outline="0" collapsedLevelsAreSubtotals="1" fieldPosition="0"/>
    </format>
    <format dxfId="57">
      <pivotArea field="0" type="button" dataOnly="0" labelOnly="1" outline="0" axis="axisRow" fieldPosition="0"/>
    </format>
    <format dxfId="58">
      <pivotArea dataOnly="0" labelOnly="1" fieldPosition="0">
        <references count="1">
          <reference field="0" count="0"/>
        </references>
      </pivotArea>
    </format>
    <format dxfId="59">
      <pivotArea dataOnly="0" labelOnly="1" grandRow="1" outline="0" fieldPosition="0"/>
    </format>
    <format dxfId="60">
      <pivotArea dataOnly="0" labelOnly="1" outline="0" axis="axisValues" fieldPosition="0"/>
    </format>
    <format dxfId="61">
      <pivotArea type="all" dataOnly="0" outline="0" fieldPosition="0"/>
    </format>
    <format dxfId="62">
      <pivotArea outline="0" collapsedLevelsAreSubtotals="1" fieldPosition="0"/>
    </format>
    <format dxfId="63">
      <pivotArea field="0" type="button" dataOnly="0" labelOnly="1" outline="0" axis="axisRow" fieldPosition="0"/>
    </format>
    <format dxfId="64">
      <pivotArea dataOnly="0" labelOnly="1" fieldPosition="0">
        <references count="1">
          <reference field="0" count="0"/>
        </references>
      </pivotArea>
    </format>
    <format dxfId="65">
      <pivotArea dataOnly="0" labelOnly="1" grandRow="1" outline="0" fieldPosition="0"/>
    </format>
    <format dxfId="66">
      <pivotArea dataOnly="0" labelOnly="1" outline="0" axis="axisValues" fieldPosition="0"/>
    </format>
    <format dxfId="67">
      <pivotArea type="all" dataOnly="0" outline="0" fieldPosition="0"/>
    </format>
    <format dxfId="68">
      <pivotArea outline="0" collapsedLevelsAreSubtotals="1" fieldPosition="0"/>
    </format>
    <format dxfId="69">
      <pivotArea field="0" type="button" dataOnly="0" labelOnly="1" outline="0" axis="axisRow" fieldPosition="0"/>
    </format>
    <format dxfId="70">
      <pivotArea dataOnly="0" labelOnly="1" fieldPosition="0">
        <references count="1">
          <reference field="0" count="0"/>
        </references>
      </pivotArea>
    </format>
    <format dxfId="71">
      <pivotArea dataOnly="0" labelOnly="1" grandRow="1" outline="0" fieldPosition="0"/>
    </format>
    <format dxfId="72">
      <pivotArea dataOnly="0" labelOnly="1" outline="0" axis="axisValues" fieldPosition="0"/>
    </format>
  </formats>
  <chartFormats count="6">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0" count="1" selected="0">
            <x v="0"/>
          </reference>
        </references>
      </pivotArea>
    </chartFormat>
    <chartFormat chart="15" format="4" series="1">
      <pivotArea type="data" outline="0" fieldPosition="0">
        <references count="1">
          <reference field="4294967294" count="1" selected="0">
            <x v="0"/>
          </reference>
        </references>
      </pivotArea>
    </chartFormat>
    <chartFormat chart="15" format="5">
      <pivotArea type="data" outline="0" fieldPosition="0">
        <references count="2">
          <reference field="4294967294" count="1" selected="0">
            <x v="0"/>
          </reference>
          <reference field="0" count="1" selected="0">
            <x v="2"/>
          </reference>
        </references>
      </pivotArea>
    </chartFormat>
    <chartFormat chart="15" format="6">
      <pivotArea type="data" outline="0" fieldPosition="0">
        <references count="2">
          <reference field="4294967294" count="1" selected="0">
            <x v="0"/>
          </reference>
          <reference field="0" count="1" selected="0">
            <x v="0"/>
          </reference>
        </references>
      </pivotArea>
    </chartFormat>
    <chartFormat chart="15" format="7">
      <pivotArea type="data" outline="0" fieldPosition="0">
        <references count="2">
          <reference field="4294967294" count="1" selected="0">
            <x v="0"/>
          </reference>
          <reference field="0"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E53AEFD0-F76C-4C6F-930E-BB59A2B046A1}" name="PivotTable6" cacheId="240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2" rowHeaderCaption="Event Type" colHeaderCaption="level of wastage">
  <location ref="H1:L7" firstHeaderRow="1" firstDataRow="2" firstDataCol="1"/>
  <pivotFields count="10">
    <pivotField showAll="0"/>
    <pivotField axis="axisRow" showAll="0" sortType="ascending">
      <items count="6">
        <item x="0"/>
        <item x="2"/>
        <item x="3"/>
        <item x="1"/>
        <item x="4"/>
        <item t="default"/>
      </items>
    </pivotField>
    <pivotField multipleItemSelectionAllowed="1" showAll="0">
      <items count="32">
        <item x="0"/>
        <item x="1"/>
        <item x="2"/>
        <item x="5"/>
        <item x="6"/>
        <item x="12"/>
        <item x="16"/>
        <item x="14"/>
        <item x="11"/>
        <item x="9"/>
        <item x="8"/>
        <item x="17"/>
        <item x="15"/>
        <item x="13"/>
        <item x="3"/>
        <item x="25"/>
        <item x="24"/>
        <item x="10"/>
        <item x="21"/>
        <item x="19"/>
        <item x="7"/>
        <item x="18"/>
        <item x="26"/>
        <item x="27"/>
        <item x="23"/>
        <item x="22"/>
        <item x="20"/>
        <item x="29"/>
        <item x="28"/>
        <item x="4"/>
        <item x="30"/>
        <item t="default"/>
      </items>
    </pivotField>
    <pivotField showAll="0"/>
    <pivotField showAll="0"/>
    <pivotField showAll="0"/>
    <pivotField showAll="0"/>
    <pivotField showAll="0"/>
    <pivotField axis="axisCol" showAll="0" sortType="ascending">
      <items count="5">
        <item x="0"/>
        <item x="2"/>
        <item x="1"/>
        <item h="1" x="3"/>
        <item t="default"/>
      </items>
    </pivotField>
    <pivotField dataField="1" showAll="0" sortType="ascending">
      <items count="28">
        <item x="2"/>
        <item x="3"/>
        <item x="7"/>
        <item x="0"/>
        <item x="1"/>
        <item x="4"/>
        <item x="11"/>
        <item x="8"/>
        <item x="23"/>
        <item x="13"/>
        <item x="16"/>
        <item x="5"/>
        <item x="18"/>
        <item x="12"/>
        <item x="22"/>
        <item x="9"/>
        <item x="6"/>
        <item x="21"/>
        <item x="19"/>
        <item x="24"/>
        <item x="10"/>
        <item x="20"/>
        <item x="15"/>
        <item x="14"/>
        <item x="17"/>
        <item x="25"/>
        <item x="26"/>
        <item t="default"/>
      </items>
    </pivotField>
  </pivotFields>
  <rowFields count="1">
    <field x="1"/>
  </rowFields>
  <rowItems count="5">
    <i>
      <x/>
    </i>
    <i>
      <x v="1"/>
    </i>
    <i>
      <x v="2"/>
    </i>
    <i>
      <x v="3"/>
    </i>
    <i t="grand">
      <x/>
    </i>
  </rowItems>
  <colFields count="1">
    <field x="8"/>
  </colFields>
  <colItems count="4">
    <i>
      <x/>
    </i>
    <i>
      <x v="1"/>
    </i>
    <i>
      <x v="2"/>
    </i>
    <i t="grand">
      <x/>
    </i>
  </colItems>
  <dataFields count="1">
    <dataField name="Sum of Wastage Food Amount" fld="9" baseField="0" baseItem="0"/>
  </dataFields>
  <formats count="22">
    <format dxfId="33">
      <pivotArea type="all" dataOnly="0" outline="0" fieldPosition="0"/>
    </format>
    <format dxfId="34">
      <pivotArea outline="0" collapsedLevelsAreSubtotals="1" fieldPosition="0"/>
    </format>
    <format dxfId="35">
      <pivotArea type="origin" dataOnly="0" labelOnly="1" outline="0" fieldPosition="0"/>
    </format>
    <format dxfId="36">
      <pivotArea field="8" type="button" dataOnly="0" labelOnly="1" outline="0" axis="axisCol" fieldPosition="0"/>
    </format>
    <format dxfId="37">
      <pivotArea type="topRight" dataOnly="0" labelOnly="1" outline="0" fieldPosition="0"/>
    </format>
    <format dxfId="38">
      <pivotArea field="1" type="button" dataOnly="0" labelOnly="1" outline="0" axis="axisRow" fieldPosition="0"/>
    </format>
    <format dxfId="39">
      <pivotArea dataOnly="0" labelOnly="1" fieldPosition="0">
        <references count="1">
          <reference field="1" count="4">
            <x v="0"/>
            <x v="1"/>
            <x v="2"/>
            <x v="3"/>
          </reference>
        </references>
      </pivotArea>
    </format>
    <format dxfId="40">
      <pivotArea dataOnly="0" labelOnly="1" grandRow="1" outline="0" fieldPosition="0"/>
    </format>
    <format dxfId="41">
      <pivotArea dataOnly="0" labelOnly="1" fieldPosition="0">
        <references count="1">
          <reference field="8" count="0"/>
        </references>
      </pivotArea>
    </format>
    <format dxfId="42">
      <pivotArea dataOnly="0" labelOnly="1" grandCol="1" outline="0" fieldPosition="0"/>
    </format>
    <format dxfId="43">
      <pivotArea type="all" dataOnly="0" outline="0" fieldPosition="0"/>
    </format>
    <format dxfId="44">
      <pivotArea outline="0" collapsedLevelsAreSubtotals="1" fieldPosition="0"/>
    </format>
    <format dxfId="45">
      <pivotArea type="origin" dataOnly="0" labelOnly="1" outline="0" fieldPosition="0"/>
    </format>
    <format dxfId="46">
      <pivotArea field="8" type="button" dataOnly="0" labelOnly="1" outline="0" axis="axisCol" fieldPosition="0"/>
    </format>
    <format dxfId="47">
      <pivotArea type="topRight" dataOnly="0" labelOnly="1" outline="0" fieldPosition="0"/>
    </format>
    <format dxfId="48">
      <pivotArea field="1" type="button" dataOnly="0" labelOnly="1" outline="0" axis="axisRow" fieldPosition="0"/>
    </format>
    <format dxfId="49">
      <pivotArea dataOnly="0" labelOnly="1" fieldPosition="0">
        <references count="1">
          <reference field="1" count="4">
            <x v="0"/>
            <x v="1"/>
            <x v="2"/>
            <x v="3"/>
          </reference>
        </references>
      </pivotArea>
    </format>
    <format dxfId="50">
      <pivotArea dataOnly="0" labelOnly="1" grandRow="1" outline="0" fieldPosition="0"/>
    </format>
    <format dxfId="51">
      <pivotArea dataOnly="0" labelOnly="1" fieldPosition="0">
        <references count="1">
          <reference field="8" count="0"/>
        </references>
      </pivotArea>
    </format>
    <format dxfId="52">
      <pivotArea dataOnly="0" labelOnly="1" grandCol="1" outline="0" fieldPosition="0"/>
    </format>
    <format dxfId="53">
      <pivotArea type="all" dataOnly="0" outline="0" fieldPosition="0"/>
    </format>
    <format dxfId="54">
      <pivotArea type="all" dataOnly="0" outline="0" fieldPosition="0"/>
    </format>
  </formats>
  <chartFormats count="6">
    <chartFormat chart="0" format="0" series="1">
      <pivotArea type="data" outline="0" fieldPosition="0">
        <references count="2">
          <reference field="4294967294" count="1" selected="0">
            <x v="0"/>
          </reference>
          <reference field="8" count="1" selected="0">
            <x v="0"/>
          </reference>
        </references>
      </pivotArea>
    </chartFormat>
    <chartFormat chart="0" format="1" series="1">
      <pivotArea type="data" outline="0" fieldPosition="0">
        <references count="2">
          <reference field="4294967294" count="1" selected="0">
            <x v="0"/>
          </reference>
          <reference field="8" count="1" selected="0">
            <x v="1"/>
          </reference>
        </references>
      </pivotArea>
    </chartFormat>
    <chartFormat chart="0" format="2" series="1">
      <pivotArea type="data" outline="0" fieldPosition="0">
        <references count="2">
          <reference field="4294967294" count="1" selected="0">
            <x v="0"/>
          </reference>
          <reference field="8" count="1" selected="0">
            <x v="2"/>
          </reference>
        </references>
      </pivotArea>
    </chartFormat>
    <chartFormat chart="5" format="8" series="1">
      <pivotArea type="data" outline="0" fieldPosition="0">
        <references count="2">
          <reference field="4294967294" count="1" selected="0">
            <x v="0"/>
          </reference>
          <reference field="8" count="1" selected="0">
            <x v="2"/>
          </reference>
        </references>
      </pivotArea>
    </chartFormat>
    <chartFormat chart="5" format="9" series="1">
      <pivotArea type="data" outline="0" fieldPosition="0">
        <references count="2">
          <reference field="4294967294" count="1" selected="0">
            <x v="0"/>
          </reference>
          <reference field="8" count="1" selected="0">
            <x v="1"/>
          </reference>
        </references>
      </pivotArea>
    </chartFormat>
    <chartFormat chart="5" format="10" series="1">
      <pivotArea type="data" outline="0" fieldPosition="0">
        <references count="2">
          <reference field="4294967294" count="1" selected="0">
            <x v="0"/>
          </reference>
          <reference field="8"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92CE3DD7-BE75-430F-8516-066A2105FC59}" name="PivotTable5" cacheId="2404"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chartFormat="32">
  <location ref="X1:AD6" firstHeaderRow="1" firstDataRow="3" firstDataCol="1"/>
  <pivotFields count="4">
    <pivotField dataField="1" subtotalTop="0" showAll="0" defaultSubtotal="0"/>
    <pivotField dataField="1" subtotalTop="0" showAll="0" defaultSubtotal="0"/>
    <pivotField axis="axisRow" allDrilled="1" showAll="0" dataSourceSort="1" defaultAttributeDrillState="1">
      <items count="3">
        <item s="1" x="0"/>
        <item s="1" x="1"/>
        <item t="default"/>
      </items>
    </pivotField>
    <pivotField axis="axisCol" allDrilled="1" showAll="0" dataSourceSort="1" defaultAttributeDrillState="1">
      <items count="3">
        <item s="1" x="0"/>
        <item s="1" x="1"/>
        <item t="default"/>
      </items>
    </pivotField>
  </pivotFields>
  <rowFields count="1">
    <field x="2"/>
  </rowFields>
  <rowItems count="3">
    <i>
      <x/>
    </i>
    <i>
      <x v="1"/>
    </i>
    <i t="grand">
      <x/>
    </i>
  </rowItems>
  <colFields count="2">
    <field x="3"/>
    <field x="-2"/>
  </colFields>
  <colItems count="6">
    <i>
      <x/>
      <x/>
    </i>
    <i r="1" i="1">
      <x v="1"/>
    </i>
    <i>
      <x v="1"/>
      <x/>
    </i>
    <i r="1" i="1">
      <x v="1"/>
    </i>
    <i t="grand">
      <x/>
    </i>
    <i t="grand" i="1">
      <x/>
    </i>
  </colItems>
  <dataFields count="2">
    <dataField name="Count of Seasonality" fld="0" subtotal="count" baseField="0" baseItem="0"/>
    <dataField name="Count of Preparation Method" fld="1" subtotal="count" baseField="0" baseItem="0"/>
  </dataFields>
  <formats count="18">
    <format dxfId="15">
      <pivotArea type="all" dataOnly="0" outline="0" fieldPosition="0"/>
    </format>
    <format dxfId="16">
      <pivotArea type="all" dataOnly="0" outline="0" fieldPosition="0"/>
    </format>
    <format dxfId="17">
      <pivotArea outline="0" collapsedLevelsAreSubtotals="1" fieldPosition="0"/>
    </format>
    <format dxfId="18">
      <pivotArea type="origin" dataOnly="0" labelOnly="1" outline="0" fieldPosition="0"/>
    </format>
    <format dxfId="19">
      <pivotArea field="3" type="button" dataOnly="0" labelOnly="1" outline="0" axis="axisCol" fieldPosition="0"/>
    </format>
    <format dxfId="20">
      <pivotArea field="-2" type="button" dataOnly="0" labelOnly="1" outline="0" axis="axisCol" fieldPosition="1"/>
    </format>
    <format dxfId="21">
      <pivotArea type="topRight" dataOnly="0" labelOnly="1" outline="0" fieldPosition="0"/>
    </format>
    <format dxfId="22">
      <pivotArea field="2" type="button" dataOnly="0" labelOnly="1" outline="0" axis="axisRow" fieldPosition="0"/>
    </format>
    <format dxfId="23">
      <pivotArea dataOnly="0" labelOnly="1" fieldPosition="0">
        <references count="1">
          <reference field="2" count="0"/>
        </references>
      </pivotArea>
    </format>
    <format dxfId="24">
      <pivotArea dataOnly="0" labelOnly="1" grandRow="1" outline="0" fieldPosition="0"/>
    </format>
    <format dxfId="25">
      <pivotArea dataOnly="0" labelOnly="1" fieldPosition="0">
        <references count="1">
          <reference field="3" count="0"/>
        </references>
      </pivotArea>
    </format>
    <format dxfId="26">
      <pivotArea field="3" dataOnly="0" labelOnly="1" grandCol="1" outline="0" axis="axisCol" fieldPosition="0">
        <references count="1">
          <reference field="4294967294" count="1" selected="0">
            <x v="0"/>
          </reference>
        </references>
      </pivotArea>
    </format>
    <format dxfId="27">
      <pivotArea field="3" dataOnly="0" labelOnly="1" grandCol="1" outline="0" axis="axisCol" fieldPosition="0">
        <references count="1">
          <reference field="4294967294" count="1" selected="0">
            <x v="1"/>
          </reference>
        </references>
      </pivotArea>
    </format>
    <format dxfId="28">
      <pivotArea dataOnly="0" labelOnly="1" outline="0" fieldPosition="0">
        <references count="2">
          <reference field="4294967294" count="2">
            <x v="0"/>
            <x v="1"/>
          </reference>
          <reference field="3" count="1" selected="0">
            <x v="0"/>
          </reference>
        </references>
      </pivotArea>
    </format>
    <format dxfId="29">
      <pivotArea dataOnly="0" labelOnly="1" outline="0" fieldPosition="0">
        <references count="2">
          <reference field="4294967294" count="2">
            <x v="0"/>
            <x v="1"/>
          </reference>
          <reference field="3" count="1" selected="0">
            <x v="1"/>
          </reference>
        </references>
      </pivotArea>
    </format>
    <format dxfId="30">
      <pivotArea type="all" dataOnly="0" outline="0" fieldPosition="0"/>
    </format>
    <format dxfId="31">
      <pivotArea type="all" dataOnly="0" outline="0" fieldPosition="0"/>
    </format>
    <format dxfId="32">
      <pivotArea type="all" dataOnly="0" outline="0" fieldPosition="0"/>
    </format>
  </formats>
  <chartFormats count="41">
    <chartFormat chart="11" format="0" series="1">
      <pivotArea type="data" outline="0" fieldPosition="0">
        <references count="2">
          <reference field="4294967294" count="1" selected="0">
            <x v="0"/>
          </reference>
          <reference field="3" count="1" selected="0">
            <x v="0"/>
          </reference>
        </references>
      </pivotArea>
    </chartFormat>
    <chartFormat chart="11" format="1" series="1">
      <pivotArea type="data" outline="0" fieldPosition="0">
        <references count="2">
          <reference field="4294967294" count="1" selected="0">
            <x v="1"/>
          </reference>
          <reference field="3" count="1" selected="0">
            <x v="0"/>
          </reference>
        </references>
      </pivotArea>
    </chartFormat>
    <chartFormat chart="11" format="2" series="1">
      <pivotArea type="data" outline="0" fieldPosition="0">
        <references count="2">
          <reference field="4294967294" count="1" selected="0">
            <x v="0"/>
          </reference>
          <reference field="3" count="1" selected="0">
            <x v="1"/>
          </reference>
        </references>
      </pivotArea>
    </chartFormat>
    <chartFormat chart="11" format="3" series="1">
      <pivotArea type="data" outline="0" fieldPosition="0">
        <references count="2">
          <reference field="4294967294" count="1" selected="0">
            <x v="1"/>
          </reference>
          <reference field="3" count="1" selected="0">
            <x v="1"/>
          </reference>
        </references>
      </pivotArea>
    </chartFormat>
    <chartFormat chart="11" format="4">
      <pivotArea type="data" outline="0" fieldPosition="0">
        <references count="3">
          <reference field="4294967294" count="1" selected="0">
            <x v="0"/>
          </reference>
          <reference field="2" count="1" selected="0">
            <x v="0"/>
          </reference>
          <reference field="3" count="1" selected="0">
            <x v="0"/>
          </reference>
        </references>
      </pivotArea>
    </chartFormat>
    <chartFormat chart="21" format="12" series="1">
      <pivotArea type="data" outline="0" fieldPosition="0">
        <references count="2">
          <reference field="4294967294" count="1" selected="0">
            <x v="0"/>
          </reference>
          <reference field="3" count="1" selected="0">
            <x v="0"/>
          </reference>
        </references>
      </pivotArea>
    </chartFormat>
    <chartFormat chart="21" format="13">
      <pivotArea type="data" outline="0" fieldPosition="0">
        <references count="3">
          <reference field="4294967294" count="1" selected="0">
            <x v="0"/>
          </reference>
          <reference field="2" count="1" selected="0">
            <x v="0"/>
          </reference>
          <reference field="3" count="1" selected="0">
            <x v="0"/>
          </reference>
        </references>
      </pivotArea>
    </chartFormat>
    <chartFormat chart="21" format="14">
      <pivotArea type="data" outline="0" fieldPosition="0">
        <references count="3">
          <reference field="4294967294" count="1" selected="0">
            <x v="0"/>
          </reference>
          <reference field="2" count="1" selected="0">
            <x v="1"/>
          </reference>
          <reference field="3" count="1" selected="0">
            <x v="0"/>
          </reference>
        </references>
      </pivotArea>
    </chartFormat>
    <chartFormat chart="21" format="15" series="1">
      <pivotArea type="data" outline="0" fieldPosition="0">
        <references count="2">
          <reference field="4294967294" count="1" selected="0">
            <x v="1"/>
          </reference>
          <reference field="3" count="1" selected="0">
            <x v="0"/>
          </reference>
        </references>
      </pivotArea>
    </chartFormat>
    <chartFormat chart="21" format="16">
      <pivotArea type="data" outline="0" fieldPosition="0">
        <references count="3">
          <reference field="4294967294" count="1" selected="0">
            <x v="1"/>
          </reference>
          <reference field="2" count="1" selected="0">
            <x v="0"/>
          </reference>
          <reference field="3" count="1" selected="0">
            <x v="0"/>
          </reference>
        </references>
      </pivotArea>
    </chartFormat>
    <chartFormat chart="21" format="17">
      <pivotArea type="data" outline="0" fieldPosition="0">
        <references count="3">
          <reference field="4294967294" count="1" selected="0">
            <x v="1"/>
          </reference>
          <reference field="2" count="1" selected="0">
            <x v="1"/>
          </reference>
          <reference field="3" count="1" selected="0">
            <x v="0"/>
          </reference>
        </references>
      </pivotArea>
    </chartFormat>
    <chartFormat chart="21" format="18" series="1">
      <pivotArea type="data" outline="0" fieldPosition="0">
        <references count="2">
          <reference field="4294967294" count="1" selected="0">
            <x v="0"/>
          </reference>
          <reference field="3" count="1" selected="0">
            <x v="1"/>
          </reference>
        </references>
      </pivotArea>
    </chartFormat>
    <chartFormat chart="21" format="19">
      <pivotArea type="data" outline="0" fieldPosition="0">
        <references count="3">
          <reference field="4294967294" count="1" selected="0">
            <x v="0"/>
          </reference>
          <reference field="2" count="1" selected="0">
            <x v="0"/>
          </reference>
          <reference field="3" count="1" selected="0">
            <x v="1"/>
          </reference>
        </references>
      </pivotArea>
    </chartFormat>
    <chartFormat chart="21" format="20">
      <pivotArea type="data" outline="0" fieldPosition="0">
        <references count="3">
          <reference field="4294967294" count="1" selected="0">
            <x v="0"/>
          </reference>
          <reference field="2" count="1" selected="0">
            <x v="1"/>
          </reference>
          <reference field="3" count="1" selected="0">
            <x v="1"/>
          </reference>
        </references>
      </pivotArea>
    </chartFormat>
    <chartFormat chart="21" format="21" series="1">
      <pivotArea type="data" outline="0" fieldPosition="0">
        <references count="2">
          <reference field="4294967294" count="1" selected="0">
            <x v="1"/>
          </reference>
          <reference field="3" count="1" selected="0">
            <x v="1"/>
          </reference>
        </references>
      </pivotArea>
    </chartFormat>
    <chartFormat chart="21" format="22">
      <pivotArea type="data" outline="0" fieldPosition="0">
        <references count="3">
          <reference field="4294967294" count="1" selected="0">
            <x v="1"/>
          </reference>
          <reference field="2" count="1" selected="0">
            <x v="0"/>
          </reference>
          <reference field="3" count="1" selected="0">
            <x v="1"/>
          </reference>
        </references>
      </pivotArea>
    </chartFormat>
    <chartFormat chart="21" format="23">
      <pivotArea type="data" outline="0" fieldPosition="0">
        <references count="3">
          <reference field="4294967294" count="1" selected="0">
            <x v="1"/>
          </reference>
          <reference field="2" count="1" selected="0">
            <x v="1"/>
          </reference>
          <reference field="3" count="1" selected="0">
            <x v="1"/>
          </reference>
        </references>
      </pivotArea>
    </chartFormat>
    <chartFormat chart="25" format="24" series="1">
      <pivotArea type="data" outline="0" fieldPosition="0">
        <references count="2">
          <reference field="4294967294" count="1" selected="0">
            <x v="0"/>
          </reference>
          <reference field="3" count="1" selected="0">
            <x v="0"/>
          </reference>
        </references>
      </pivotArea>
    </chartFormat>
    <chartFormat chart="25" format="25">
      <pivotArea type="data" outline="0" fieldPosition="0">
        <references count="3">
          <reference field="4294967294" count="1" selected="0">
            <x v="0"/>
          </reference>
          <reference field="2" count="1" selected="0">
            <x v="0"/>
          </reference>
          <reference field="3" count="1" selected="0">
            <x v="0"/>
          </reference>
        </references>
      </pivotArea>
    </chartFormat>
    <chartFormat chart="25" format="26">
      <pivotArea type="data" outline="0" fieldPosition="0">
        <references count="3">
          <reference field="4294967294" count="1" selected="0">
            <x v="0"/>
          </reference>
          <reference field="2" count="1" selected="0">
            <x v="1"/>
          </reference>
          <reference field="3" count="1" selected="0">
            <x v="0"/>
          </reference>
        </references>
      </pivotArea>
    </chartFormat>
    <chartFormat chart="25" format="27" series="1">
      <pivotArea type="data" outline="0" fieldPosition="0">
        <references count="2">
          <reference field="4294967294" count="1" selected="0">
            <x v="1"/>
          </reference>
          <reference field="3" count="1" selected="0">
            <x v="0"/>
          </reference>
        </references>
      </pivotArea>
    </chartFormat>
    <chartFormat chart="25" format="28">
      <pivotArea type="data" outline="0" fieldPosition="0">
        <references count="3">
          <reference field="4294967294" count="1" selected="0">
            <x v="1"/>
          </reference>
          <reference field="2" count="1" selected="0">
            <x v="0"/>
          </reference>
          <reference field="3" count="1" selected="0">
            <x v="0"/>
          </reference>
        </references>
      </pivotArea>
    </chartFormat>
    <chartFormat chart="25" format="29">
      <pivotArea type="data" outline="0" fieldPosition="0">
        <references count="3">
          <reference field="4294967294" count="1" selected="0">
            <x v="1"/>
          </reference>
          <reference field="2" count="1" selected="0">
            <x v="1"/>
          </reference>
          <reference field="3" count="1" selected="0">
            <x v="0"/>
          </reference>
        </references>
      </pivotArea>
    </chartFormat>
    <chartFormat chart="25" format="30" series="1">
      <pivotArea type="data" outline="0" fieldPosition="0">
        <references count="2">
          <reference field="4294967294" count="1" selected="0">
            <x v="0"/>
          </reference>
          <reference field="3" count="1" selected="0">
            <x v="1"/>
          </reference>
        </references>
      </pivotArea>
    </chartFormat>
    <chartFormat chart="25" format="31">
      <pivotArea type="data" outline="0" fieldPosition="0">
        <references count="3">
          <reference field="4294967294" count="1" selected="0">
            <x v="0"/>
          </reference>
          <reference field="2" count="1" selected="0">
            <x v="0"/>
          </reference>
          <reference field="3" count="1" selected="0">
            <x v="1"/>
          </reference>
        </references>
      </pivotArea>
    </chartFormat>
    <chartFormat chart="25" format="32">
      <pivotArea type="data" outline="0" fieldPosition="0">
        <references count="3">
          <reference field="4294967294" count="1" selected="0">
            <x v="0"/>
          </reference>
          <reference field="2" count="1" selected="0">
            <x v="1"/>
          </reference>
          <reference field="3" count="1" selected="0">
            <x v="1"/>
          </reference>
        </references>
      </pivotArea>
    </chartFormat>
    <chartFormat chart="25" format="33" series="1">
      <pivotArea type="data" outline="0" fieldPosition="0">
        <references count="2">
          <reference field="4294967294" count="1" selected="0">
            <x v="1"/>
          </reference>
          <reference field="3" count="1" selected="0">
            <x v="1"/>
          </reference>
        </references>
      </pivotArea>
    </chartFormat>
    <chartFormat chart="25" format="34">
      <pivotArea type="data" outline="0" fieldPosition="0">
        <references count="3">
          <reference field="4294967294" count="1" selected="0">
            <x v="1"/>
          </reference>
          <reference field="2" count="1" selected="0">
            <x v="0"/>
          </reference>
          <reference field="3" count="1" selected="0">
            <x v="1"/>
          </reference>
        </references>
      </pivotArea>
    </chartFormat>
    <chartFormat chart="25" format="35">
      <pivotArea type="data" outline="0" fieldPosition="0">
        <references count="3">
          <reference field="4294967294" count="1" selected="0">
            <x v="1"/>
          </reference>
          <reference field="2" count="1" selected="0">
            <x v="1"/>
          </reference>
          <reference field="3" count="1" selected="0">
            <x v="1"/>
          </reference>
        </references>
      </pivotArea>
    </chartFormat>
    <chartFormat chart="26" format="36" series="1">
      <pivotArea type="data" outline="0" fieldPosition="0">
        <references count="2">
          <reference field="4294967294" count="1" selected="0">
            <x v="0"/>
          </reference>
          <reference field="3" count="1" selected="0">
            <x v="0"/>
          </reference>
        </references>
      </pivotArea>
    </chartFormat>
    <chartFormat chart="26" format="37">
      <pivotArea type="data" outline="0" fieldPosition="0">
        <references count="3">
          <reference field="4294967294" count="1" selected="0">
            <x v="0"/>
          </reference>
          <reference field="2" count="1" selected="0">
            <x v="0"/>
          </reference>
          <reference field="3" count="1" selected="0">
            <x v="0"/>
          </reference>
        </references>
      </pivotArea>
    </chartFormat>
    <chartFormat chart="26" format="38">
      <pivotArea type="data" outline="0" fieldPosition="0">
        <references count="3">
          <reference field="4294967294" count="1" selected="0">
            <x v="0"/>
          </reference>
          <reference field="2" count="1" selected="0">
            <x v="1"/>
          </reference>
          <reference field="3" count="1" selected="0">
            <x v="0"/>
          </reference>
        </references>
      </pivotArea>
    </chartFormat>
    <chartFormat chart="26" format="39" series="1">
      <pivotArea type="data" outline="0" fieldPosition="0">
        <references count="2">
          <reference field="4294967294" count="1" selected="0">
            <x v="1"/>
          </reference>
          <reference field="3" count="1" selected="0">
            <x v="0"/>
          </reference>
        </references>
      </pivotArea>
    </chartFormat>
    <chartFormat chart="26" format="40">
      <pivotArea type="data" outline="0" fieldPosition="0">
        <references count="3">
          <reference field="4294967294" count="1" selected="0">
            <x v="1"/>
          </reference>
          <reference field="2" count="1" selected="0">
            <x v="0"/>
          </reference>
          <reference field="3" count="1" selected="0">
            <x v="0"/>
          </reference>
        </references>
      </pivotArea>
    </chartFormat>
    <chartFormat chart="26" format="41">
      <pivotArea type="data" outline="0" fieldPosition="0">
        <references count="3">
          <reference field="4294967294" count="1" selected="0">
            <x v="1"/>
          </reference>
          <reference field="2" count="1" selected="0">
            <x v="1"/>
          </reference>
          <reference field="3" count="1" selected="0">
            <x v="0"/>
          </reference>
        </references>
      </pivotArea>
    </chartFormat>
    <chartFormat chart="26" format="42" series="1">
      <pivotArea type="data" outline="0" fieldPosition="0">
        <references count="2">
          <reference field="4294967294" count="1" selected="0">
            <x v="0"/>
          </reference>
          <reference field="3" count="1" selected="0">
            <x v="1"/>
          </reference>
        </references>
      </pivotArea>
    </chartFormat>
    <chartFormat chart="26" format="43">
      <pivotArea type="data" outline="0" fieldPosition="0">
        <references count="3">
          <reference field="4294967294" count="1" selected="0">
            <x v="0"/>
          </reference>
          <reference field="2" count="1" selected="0">
            <x v="0"/>
          </reference>
          <reference field="3" count="1" selected="0">
            <x v="1"/>
          </reference>
        </references>
      </pivotArea>
    </chartFormat>
    <chartFormat chart="26" format="44">
      <pivotArea type="data" outline="0" fieldPosition="0">
        <references count="3">
          <reference field="4294967294" count="1" selected="0">
            <x v="0"/>
          </reference>
          <reference field="2" count="1" selected="0">
            <x v="1"/>
          </reference>
          <reference field="3" count="1" selected="0">
            <x v="1"/>
          </reference>
        </references>
      </pivotArea>
    </chartFormat>
    <chartFormat chart="26" format="45" series="1">
      <pivotArea type="data" outline="0" fieldPosition="0">
        <references count="2">
          <reference field="4294967294" count="1" selected="0">
            <x v="1"/>
          </reference>
          <reference field="3" count="1" selected="0">
            <x v="1"/>
          </reference>
        </references>
      </pivotArea>
    </chartFormat>
    <chartFormat chart="26" format="46">
      <pivotArea type="data" outline="0" fieldPosition="0">
        <references count="3">
          <reference field="4294967294" count="1" selected="0">
            <x v="1"/>
          </reference>
          <reference field="2" count="1" selected="0">
            <x v="0"/>
          </reference>
          <reference field="3" count="1" selected="0">
            <x v="1"/>
          </reference>
        </references>
      </pivotArea>
    </chartFormat>
    <chartFormat chart="26" format="47">
      <pivotArea type="data" outline="0" fieldPosition="0">
        <references count="3">
          <reference field="4294967294" count="1" selected="0">
            <x v="1"/>
          </reference>
          <reference field="2" count="1" selected="0">
            <x v="1"/>
          </reference>
          <reference field="3" count="1" selected="0">
            <x v="1"/>
          </reference>
        </references>
      </pivotArea>
    </chartFormat>
  </chartFormats>
  <pivotHierarchies count="15">
    <pivotHierarchy dragToData="1"/>
    <pivotHierarchy multipleItemSelectionAllowed="1" dragToData="1"/>
    <pivotHierarchy multipleItemSelectionAllowed="1" dragToData="1"/>
    <pivotHierarchy multipleItemSelectionAllowed="1" dragToData="1"/>
    <pivotHierarchy dragToData="1"/>
    <pivotHierarchy multipleItemSelectionAllowed="1" dragToData="1"/>
    <pivotHierarchy multipleItemSelectionAllowed="1"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4"/>
  </rowHierarchiesUsage>
  <colHierarchiesUsage count="2">
    <colHierarchyUsage hierarchyUsage="3"/>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VAISHNAVI!$A:$J">
        <x15:activeTabTopLevelEntity name="[Range]"/>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FD5DA571-A3C3-4C4C-A773-24B32DFCA994}" name="PivotTable4" cacheId="240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7">
  <location ref="F25:H30" firstHeaderRow="0" firstDataRow="1" firstDataCol="1"/>
  <pivotFields count="10">
    <pivotField showAll="0"/>
    <pivotField axis="axisRow" showAll="0">
      <items count="6">
        <item x="0"/>
        <item x="2"/>
        <item x="3"/>
        <item x="1"/>
        <item h="1" x="4"/>
        <item t="default"/>
      </items>
    </pivotField>
    <pivotField dataField="1" showAll="0">
      <items count="32">
        <item x="0"/>
        <item x="1"/>
        <item x="2"/>
        <item x="5"/>
        <item x="6"/>
        <item x="12"/>
        <item x="16"/>
        <item x="14"/>
        <item x="11"/>
        <item x="9"/>
        <item x="8"/>
        <item x="17"/>
        <item x="15"/>
        <item x="13"/>
        <item x="3"/>
        <item x="25"/>
        <item x="24"/>
        <item x="10"/>
        <item x="21"/>
        <item x="19"/>
        <item x="7"/>
        <item x="18"/>
        <item x="26"/>
        <item x="27"/>
        <item x="23"/>
        <item x="22"/>
        <item x="20"/>
        <item x="29"/>
        <item x="28"/>
        <item x="4"/>
        <item x="30"/>
        <item t="default"/>
      </items>
    </pivotField>
    <pivotField showAll="0"/>
    <pivotField showAll="0">
      <items count="4">
        <item x="1"/>
        <item x="0"/>
        <item h="1" x="2"/>
        <item t="default"/>
      </items>
    </pivotField>
    <pivotField showAll="0"/>
    <pivotField showAll="0"/>
    <pivotField showAll="0"/>
    <pivotField showAll="0"/>
    <pivotField dataField="1" showAll="0">
      <items count="28">
        <item x="2"/>
        <item x="3"/>
        <item x="7"/>
        <item x="0"/>
        <item x="1"/>
        <item x="4"/>
        <item x="11"/>
        <item x="8"/>
        <item x="23"/>
        <item x="13"/>
        <item x="16"/>
        <item x="5"/>
        <item x="18"/>
        <item x="12"/>
        <item x="22"/>
        <item x="9"/>
        <item x="6"/>
        <item x="21"/>
        <item x="19"/>
        <item x="24"/>
        <item x="10"/>
        <item x="20"/>
        <item x="15"/>
        <item x="14"/>
        <item x="17"/>
        <item x="25"/>
        <item x="26"/>
        <item t="default"/>
      </items>
    </pivotField>
  </pivotFields>
  <rowFields count="1">
    <field x="1"/>
  </rowFields>
  <rowItems count="5">
    <i>
      <x/>
    </i>
    <i>
      <x v="1"/>
    </i>
    <i>
      <x v="2"/>
    </i>
    <i>
      <x v="3"/>
    </i>
    <i t="grand">
      <x/>
    </i>
  </rowItems>
  <colFields count="1">
    <field x="-2"/>
  </colFields>
  <colItems count="2">
    <i>
      <x/>
    </i>
    <i i="1">
      <x v="1"/>
    </i>
  </colItems>
  <dataFields count="2">
    <dataField name="Sum of Wastage Food Amount" fld="9" baseField="0" baseItem="0"/>
    <dataField name="Average of Quantity of Food" fld="2" subtotal="average" baseField="1" baseItem="0"/>
  </dataFields>
  <formats count="8">
    <format dxfId="7">
      <pivotArea collapsedLevelsAreSubtotals="1" fieldPosition="0">
        <references count="2">
          <reference field="4294967294" count="1" selected="0">
            <x v="1"/>
          </reference>
          <reference field="1" count="1">
            <x v="3"/>
          </reference>
        </references>
      </pivotArea>
    </format>
    <format dxfId="8">
      <pivotArea collapsedLevelsAreSubtotals="1" fieldPosition="0">
        <references count="2">
          <reference field="4294967294" count="1" selected="0">
            <x v="0"/>
          </reference>
          <reference field="1" count="1">
            <x v="1"/>
          </reference>
        </references>
      </pivotArea>
    </format>
    <format dxfId="9">
      <pivotArea type="all" dataOnly="0" outline="0" fieldPosition="0"/>
    </format>
    <format dxfId="10">
      <pivotArea outline="0" collapsedLevelsAreSubtotals="1" fieldPosition="0"/>
    </format>
    <format dxfId="11">
      <pivotArea field="1" type="button" dataOnly="0" labelOnly="1" outline="0" axis="axisRow" fieldPosition="0"/>
    </format>
    <format dxfId="12">
      <pivotArea dataOnly="0" labelOnly="1" fieldPosition="0">
        <references count="1">
          <reference field="1" count="0"/>
        </references>
      </pivotArea>
    </format>
    <format dxfId="13">
      <pivotArea dataOnly="0" labelOnly="1" grandRow="1" outline="0" fieldPosition="0"/>
    </format>
    <format dxfId="14">
      <pivotArea dataOnly="0" labelOnly="1" outline="0" fieldPosition="0">
        <references count="1">
          <reference field="4294967294" count="2">
            <x v="0"/>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568F92F9-86C8-4416-9D4A-70C1B28126E0}" name="PivotTable3" cacheId="2403"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chartFormat="1">
  <location ref="A86:D89" firstHeaderRow="0" firstDataRow="1" firstDataCol="1"/>
  <pivotFields count="11">
    <pivotField compact="0" outline="0" showAll="0"/>
    <pivotField dataField="1" compact="0" outline="0" showAll="0"/>
    <pivotField compact="0" outline="0" showAll="0"/>
    <pivotField dataField="1" compact="0" outline="0" showAll="0"/>
    <pivotField axis="axisRow" compact="0" outline="0" showAll="0">
      <items count="3">
        <item x="0"/>
        <item x="1"/>
        <item t="default"/>
      </items>
    </pivotField>
    <pivotField compact="0" outline="0" showAll="0"/>
    <pivotField compact="0" outline="0" showAll="0">
      <items count="4">
        <item h="1" x="0"/>
        <item h="1" x="2"/>
        <item x="1"/>
        <item t="default"/>
      </items>
    </pivotField>
    <pivotField compact="0" outline="0" showAll="0"/>
    <pivotField compact="0" outline="0" showAll="0"/>
    <pivotField compact="0" outline="0" showAll="0"/>
    <pivotField dataField="1" compact="0" outline="0" showAll="0"/>
  </pivotFields>
  <rowFields count="1">
    <field x="4"/>
  </rowFields>
  <rowItems count="3">
    <i>
      <x/>
    </i>
    <i>
      <x v="1"/>
    </i>
    <i t="grand">
      <x/>
    </i>
  </rowItems>
  <colFields count="1">
    <field x="-2"/>
  </colFields>
  <colItems count="3">
    <i>
      <x/>
    </i>
    <i i="1">
      <x v="1"/>
    </i>
    <i i="2">
      <x v="2"/>
    </i>
  </colItems>
  <dataFields count="3">
    <dataField name="Sum of Wastage Food Amount" fld="10" baseField="0" baseItem="0"/>
    <dataField name="Sum of Number of Guests" fld="1" baseField="0" baseItem="0"/>
    <dataField name="Sum of Quantity of Food" fld="3" baseField="0" baseItem="0"/>
  </dataFields>
  <chartFormats count="3">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0" format="2" series="1">
      <pivotArea type="data" outline="0" fieldPosition="0">
        <references count="1">
          <reference field="429496729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FDC72C17-4CE0-45A6-A80D-57C506D74201}" name="PivotTable2" cacheId="2403"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chartFormat="1">
  <location ref="A59:B64" firstHeaderRow="1" firstDataRow="1" firstDataCol="1"/>
  <pivotFields count="11">
    <pivotField compact="0" outline="0" showAll="0"/>
    <pivotField compact="0" outline="0" showAll="0"/>
    <pivotField axis="axisRow" compact="0" outline="0" showAll="0">
      <items count="5">
        <item x="1"/>
        <item x="0"/>
        <item x="3"/>
        <item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s>
  <rowFields count="1">
    <field x="2"/>
  </rowFields>
  <rowItems count="5">
    <i>
      <x/>
    </i>
    <i>
      <x v="1"/>
    </i>
    <i>
      <x v="2"/>
    </i>
    <i>
      <x v="3"/>
    </i>
    <i t="grand">
      <x/>
    </i>
  </rowItems>
  <colItems count="1">
    <i/>
  </colItems>
  <dataFields count="1">
    <dataField name="Sum of Wastage Food Amount" fld="10" baseField="0" baseItem="0"/>
  </dataFields>
  <chartFormats count="5">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2" count="1" selected="0">
            <x v="0"/>
          </reference>
        </references>
      </pivotArea>
    </chartFormat>
    <chartFormat chart="0" format="2">
      <pivotArea type="data" outline="0" fieldPosition="0">
        <references count="2">
          <reference field="4294967294" count="1" selected="0">
            <x v="0"/>
          </reference>
          <reference field="2" count="1" selected="0">
            <x v="1"/>
          </reference>
        </references>
      </pivotArea>
    </chartFormat>
    <chartFormat chart="0" format="3">
      <pivotArea type="data" outline="0" fieldPosition="0">
        <references count="2">
          <reference field="4294967294" count="1" selected="0">
            <x v="0"/>
          </reference>
          <reference field="2" count="1" selected="0">
            <x v="2"/>
          </reference>
        </references>
      </pivotArea>
    </chartFormat>
    <chartFormat chart="0" format="4">
      <pivotArea type="data" outline="0" fieldPosition="0">
        <references count="2">
          <reference field="4294967294" count="1" selected="0">
            <x v="0"/>
          </reference>
          <reference field="2"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26475C7D-0C4F-40F0-B2AC-2C1E54A7D859}" name="PivotTable4" cacheId="2403"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chartFormat="2">
  <location ref="A105:C121" firstHeaderRow="1" firstDataRow="1" firstDataCol="2"/>
  <pivotFields count="11">
    <pivotField compact="0" outline="0" showAll="0"/>
    <pivotField compact="0" outline="0" showAll="0"/>
    <pivotField axis="axisRow" compact="0" outline="0" showAll="0">
      <items count="5">
        <item x="1"/>
        <item x="0"/>
        <item x="3"/>
        <item x="2"/>
        <item t="default"/>
      </items>
    </pivotField>
    <pivotField compact="0" outline="0" showAll="0"/>
    <pivotField compact="0" outline="0" showAll="0"/>
    <pivotField compact="0" outline="0" showAll="0"/>
    <pivotField compact="0" outline="0" showAll="0">
      <items count="4">
        <item h="1" x="0"/>
        <item h="1" x="2"/>
        <item x="1"/>
        <item t="default"/>
      </items>
    </pivotField>
    <pivotField axis="axisRow" compact="0" outline="0" showAll="0">
      <items count="4">
        <item x="0"/>
        <item x="1"/>
        <item x="2"/>
        <item t="default"/>
      </items>
    </pivotField>
    <pivotField compact="0" outline="0" showAll="0"/>
    <pivotField compact="0" outline="0" showAll="0"/>
    <pivotField dataField="1" compact="0" outline="0" showAll="0"/>
  </pivotFields>
  <rowFields count="2">
    <field x="7"/>
    <field x="2"/>
  </rowFields>
  <rowItems count="16">
    <i>
      <x/>
      <x/>
    </i>
    <i r="1">
      <x v="1"/>
    </i>
    <i r="1">
      <x v="2"/>
    </i>
    <i r="1">
      <x v="3"/>
    </i>
    <i t="default">
      <x/>
    </i>
    <i>
      <x v="1"/>
      <x/>
    </i>
    <i r="1">
      <x v="1"/>
    </i>
    <i r="1">
      <x v="2"/>
    </i>
    <i r="1">
      <x v="3"/>
    </i>
    <i t="default">
      <x v="1"/>
    </i>
    <i>
      <x v="2"/>
      <x/>
    </i>
    <i r="1">
      <x v="1"/>
    </i>
    <i r="1">
      <x v="2"/>
    </i>
    <i r="1">
      <x v="3"/>
    </i>
    <i t="default">
      <x v="2"/>
    </i>
    <i t="grand">
      <x/>
    </i>
  </rowItems>
  <colItems count="1">
    <i/>
  </colItems>
  <dataFields count="1">
    <dataField name="Sum of Wastage Food Amount" fld="10" baseField="0" baseItem="0"/>
  </dataFields>
  <chartFormats count="1">
    <chartFormat chart="1"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ED1144C8-EEA4-4D9A-8192-6F0654378142}" name="PivotTable1" cacheId="2403"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chartFormat="3">
  <location ref="D30:F46" firstHeaderRow="1" firstDataRow="1" firstDataCol="2" rowPageCount="1" colPageCount="1"/>
  <pivotFields count="11">
    <pivotField axis="axisPage" compact="0" outline="0" multipleItemSelectionAllowed="1" showAll="0">
      <items count="7">
        <item h="1" x="4"/>
        <item h="1" x="5"/>
        <item x="3"/>
        <item h="1" x="0"/>
        <item h="1" x="1"/>
        <item h="1" x="2"/>
        <item t="default"/>
      </items>
    </pivotField>
    <pivotField compact="0" outline="0" showAll="0"/>
    <pivotField axis="axisRow" compact="0" outline="0" showAll="0">
      <items count="5">
        <item x="1"/>
        <item x="0"/>
        <item x="3"/>
        <item x="2"/>
        <item t="default"/>
      </items>
    </pivotField>
    <pivotField compact="0" outline="0" showAll="0"/>
    <pivotField compact="0" outline="0" showAll="0"/>
    <pivotField compact="0" outline="0" showAll="0"/>
    <pivotField compact="0" outline="0" showAll="0">
      <items count="4">
        <item h="1" x="0"/>
        <item x="2"/>
        <item h="1" x="1"/>
        <item t="default"/>
      </items>
    </pivotField>
    <pivotField compact="0" outline="0" showAll="0"/>
    <pivotField compact="0" outline="0" showAll="0"/>
    <pivotField axis="axisRow" compact="0" outline="0" showAll="0">
      <items count="4">
        <item x="1"/>
        <item x="0"/>
        <item x="2"/>
        <item t="default"/>
      </items>
    </pivotField>
    <pivotField dataField="1" compact="0" outline="0" showAll="0"/>
  </pivotFields>
  <rowFields count="2">
    <field x="9"/>
    <field x="2"/>
  </rowFields>
  <rowItems count="16">
    <i>
      <x/>
      <x/>
    </i>
    <i r="1">
      <x v="1"/>
    </i>
    <i r="1">
      <x v="2"/>
    </i>
    <i r="1">
      <x v="3"/>
    </i>
    <i t="default">
      <x/>
    </i>
    <i>
      <x v="1"/>
      <x/>
    </i>
    <i r="1">
      <x v="1"/>
    </i>
    <i r="1">
      <x v="2"/>
    </i>
    <i r="1">
      <x v="3"/>
    </i>
    <i t="default">
      <x v="1"/>
    </i>
    <i>
      <x v="2"/>
      <x/>
    </i>
    <i r="1">
      <x v="1"/>
    </i>
    <i r="1">
      <x v="2"/>
    </i>
    <i r="1">
      <x v="3"/>
    </i>
    <i t="default">
      <x v="2"/>
    </i>
    <i t="grand">
      <x/>
    </i>
  </rowItems>
  <colItems count="1">
    <i/>
  </colItems>
  <pageFields count="1">
    <pageField fld="0" hier="-1"/>
  </pageFields>
  <dataFields count="1">
    <dataField name="Average of Wastage Food Amount" fld="10" subtotal="average" baseField="0" baseItem="0"/>
  </dataFields>
  <chartFormats count="3">
    <chartFormat chart="0" format="0" series="1">
      <pivotArea type="data" outline="0" fieldPosition="0">
        <references count="1">
          <reference field="4294967294" count="1" selected="0">
            <x v="0"/>
          </reference>
        </references>
      </pivotArea>
    </chartFormat>
    <chartFormat chart="1" format="0" series="1">
      <pivotArea type="data" outline="0" fieldPosition="0">
        <references count="1">
          <reference field="4294967294" count="1" selected="0">
            <x v="0"/>
          </reference>
        </references>
      </pivotArea>
    </chartFormat>
    <chartFormat chart="2"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033A74E6-F5A1-4B18-B212-2AF4DB12AC6D}" name="PivotTable12" cacheId="2403"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chartFormat="5">
  <location ref="A2:H7" firstHeaderRow="1" firstDataRow="2" firstDataCol="1"/>
  <pivotFields count="11">
    <pivotField axis="axisCol" compact="0" outline="0" showAll="0">
      <items count="7">
        <item x="4"/>
        <item x="5"/>
        <item x="3"/>
        <item x="0"/>
        <item x="2"/>
        <item x="1"/>
        <item t="default"/>
      </items>
    </pivotField>
    <pivotField compact="0" outline="0" showAll="0"/>
    <pivotField compact="0" outline="0" showAll="0"/>
    <pivotField dataField="1" compact="0" outline="0" showAll="0">
      <items count="31">
        <item x="22"/>
        <item x="8"/>
        <item x="7"/>
        <item x="21"/>
        <item x="5"/>
        <item x="29"/>
        <item x="2"/>
        <item x="12"/>
        <item x="16"/>
        <item x="6"/>
        <item x="4"/>
        <item x="15"/>
        <item x="18"/>
        <item x="26"/>
        <item x="0"/>
        <item x="24"/>
        <item x="10"/>
        <item x="19"/>
        <item x="27"/>
        <item x="25"/>
        <item x="13"/>
        <item x="14"/>
        <item x="23"/>
        <item x="17"/>
        <item x="9"/>
        <item x="11"/>
        <item x="28"/>
        <item x="3"/>
        <item x="20"/>
        <item x="1"/>
        <item t="default"/>
      </items>
    </pivotField>
    <pivotField compact="0" outline="0" showAll="0"/>
    <pivotField compact="0" outline="0" showAll="0"/>
    <pivotField axis="axisRow" compact="0" outline="0" showAll="0">
      <items count="4">
        <item x="0"/>
        <item x="2"/>
        <item x="1"/>
        <item t="default"/>
      </items>
    </pivotField>
    <pivotField compact="0" outline="0" showAll="0"/>
    <pivotField compact="0" outline="0" showAll="0"/>
    <pivotField compact="0" outline="0" showAll="0"/>
    <pivotField compact="0" outline="0" showAll="0"/>
  </pivotFields>
  <rowFields count="1">
    <field x="6"/>
  </rowFields>
  <rowItems count="4">
    <i>
      <x/>
    </i>
    <i>
      <x v="1"/>
    </i>
    <i>
      <x v="2"/>
    </i>
    <i t="grand">
      <x/>
    </i>
  </rowItems>
  <colFields count="1">
    <field x="0"/>
  </colFields>
  <colItems count="7">
    <i>
      <x/>
    </i>
    <i>
      <x v="1"/>
    </i>
    <i>
      <x v="2"/>
    </i>
    <i>
      <x v="3"/>
    </i>
    <i>
      <x v="4"/>
    </i>
    <i>
      <x v="5"/>
    </i>
    <i t="grand">
      <x/>
    </i>
  </colItems>
  <dataFields count="1">
    <dataField name="Sum of Quantity of Food" fld="3" baseField="0" baseItem="0"/>
  </dataFields>
  <chartFormats count="13">
    <chartFormat chart="2" format="40" series="1">
      <pivotArea type="data" outline="0" fieldPosition="0">
        <references count="1">
          <reference field="4294967294" count="1" selected="0">
            <x v="0"/>
          </reference>
        </references>
      </pivotArea>
    </chartFormat>
    <chartFormat chart="2" format="41" series="1">
      <pivotArea type="data" outline="0" fieldPosition="0">
        <references count="2">
          <reference field="4294967294" count="1" selected="0">
            <x v="0"/>
          </reference>
          <reference field="0" count="1" selected="0">
            <x v="1"/>
          </reference>
        </references>
      </pivotArea>
    </chartFormat>
    <chartFormat chart="2" format="42" series="1">
      <pivotArea type="data" outline="0" fieldPosition="0">
        <references count="2">
          <reference field="4294967294" count="1" selected="0">
            <x v="0"/>
          </reference>
          <reference field="0" count="1" selected="0">
            <x v="2"/>
          </reference>
        </references>
      </pivotArea>
    </chartFormat>
    <chartFormat chart="2" format="43" series="1">
      <pivotArea type="data" outline="0" fieldPosition="0">
        <references count="2">
          <reference field="4294967294" count="1" selected="0">
            <x v="0"/>
          </reference>
          <reference field="0" count="1" selected="0">
            <x v="3"/>
          </reference>
        </references>
      </pivotArea>
    </chartFormat>
    <chartFormat chart="2" format="44" series="1">
      <pivotArea type="data" outline="0" fieldPosition="0">
        <references count="2">
          <reference field="4294967294" count="1" selected="0">
            <x v="0"/>
          </reference>
          <reference field="0" count="1" selected="0">
            <x v="4"/>
          </reference>
        </references>
      </pivotArea>
    </chartFormat>
    <chartFormat chart="2" format="45" series="1">
      <pivotArea type="data" outline="0" fieldPosition="0">
        <references count="2">
          <reference field="4294967294" count="1" selected="0">
            <x v="0"/>
          </reference>
          <reference field="0" count="1" selected="0">
            <x v="5"/>
          </reference>
        </references>
      </pivotArea>
    </chartFormat>
    <chartFormat chart="2" format="46" series="1">
      <pivotArea type="data" outline="0" fieldPosition="0">
        <references count="2">
          <reference field="4294967294" count="1" selected="0">
            <x v="0"/>
          </reference>
          <reference field="0" count="1" selected="0">
            <x v="0"/>
          </reference>
        </references>
      </pivotArea>
    </chartFormat>
    <chartFormat chart="0" format="37" series="1">
      <pivotArea type="data" outline="0" fieldPosition="0">
        <references count="2">
          <reference field="4294967294" count="1" selected="0">
            <x v="0"/>
          </reference>
          <reference field="0" count="1" selected="0">
            <x v="0"/>
          </reference>
        </references>
      </pivotArea>
    </chartFormat>
    <chartFormat chart="0" format="38" series="1">
      <pivotArea type="data" outline="0" fieldPosition="0">
        <references count="2">
          <reference field="4294967294" count="1" selected="0">
            <x v="0"/>
          </reference>
          <reference field="0" count="1" selected="0">
            <x v="1"/>
          </reference>
        </references>
      </pivotArea>
    </chartFormat>
    <chartFormat chart="0" format="39" series="1">
      <pivotArea type="data" outline="0" fieldPosition="0">
        <references count="2">
          <reference field="4294967294" count="1" selected="0">
            <x v="0"/>
          </reference>
          <reference field="0" count="1" selected="0">
            <x v="2"/>
          </reference>
        </references>
      </pivotArea>
    </chartFormat>
    <chartFormat chart="0" format="40" series="1">
      <pivotArea type="data" outline="0" fieldPosition="0">
        <references count="2">
          <reference field="4294967294" count="1" selected="0">
            <x v="0"/>
          </reference>
          <reference field="0" count="1" selected="0">
            <x v="3"/>
          </reference>
        </references>
      </pivotArea>
    </chartFormat>
    <chartFormat chart="0" format="41" series="1">
      <pivotArea type="data" outline="0" fieldPosition="0">
        <references count="2">
          <reference field="4294967294" count="1" selected="0">
            <x v="0"/>
          </reference>
          <reference field="0" count="1" selected="0">
            <x v="4"/>
          </reference>
        </references>
      </pivotArea>
    </chartFormat>
    <chartFormat chart="0" format="42" series="1">
      <pivotArea type="data" outline="0" fieldPosition="0">
        <references count="2">
          <reference field="4294967294" count="1" selected="0">
            <x v="0"/>
          </reference>
          <reference field="0" count="1" selected="0">
            <x v="5"/>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C92E5CCF-A68E-4B3F-A3CA-BA8826141773}" name="PivotTable13" cacheId="2403"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chartFormat="1">
  <location ref="A2:B5" firstHeaderRow="1" firstDataRow="1" firstDataCol="1"/>
  <pivotFields count="11">
    <pivotField compact="0" outline="0" showAll="0"/>
    <pivotField compact="0" outline="0" showAll="0"/>
    <pivotField compact="0" outline="0" showAll="0"/>
    <pivotField dataField="1" compact="0" outline="0" showAll="0"/>
    <pivotField compact="0" outline="0" showAll="0"/>
    <pivotField axis="axisRow" compact="0" outline="0" showAll="0" sortType="descending">
      <items count="3">
        <item x="1"/>
        <item x="0"/>
        <item t="default"/>
      </items>
      <autoSortScope>
        <pivotArea dataOnly="0" outline="0" fieldPosition="0">
          <references count="1">
            <reference field="4294967294" count="1" selected="0">
              <x v="0"/>
            </reference>
          </references>
        </pivotArea>
      </autoSortScope>
    </pivotField>
    <pivotField compact="0" outline="0" showAll="0"/>
    <pivotField compact="0" outline="0" showAll="0"/>
    <pivotField compact="0" outline="0" showAll="0"/>
    <pivotField compact="0" outline="0" showAll="0"/>
    <pivotField compact="0" outline="0" showAll="0"/>
  </pivotFields>
  <rowFields count="1">
    <field x="5"/>
  </rowFields>
  <rowItems count="3">
    <i>
      <x v="1"/>
    </i>
    <i>
      <x/>
    </i>
    <i t="grand">
      <x/>
    </i>
  </rowItems>
  <colItems count="1">
    <i/>
  </colItems>
  <dataFields count="1">
    <dataField name="Sum of Quantity of Food" fld="3" baseField="0" baseItem="0"/>
  </dataFields>
  <chartFormats count="3">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5" count="1" selected="0">
            <x v="1"/>
          </reference>
        </references>
      </pivotArea>
    </chartFormat>
    <chartFormat chart="0" format="2">
      <pivotArea type="data" outline="0" fieldPosition="0">
        <references count="2">
          <reference field="4294967294" count="1" selected="0">
            <x v="0"/>
          </reference>
          <reference field="5"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9667A9DE-526C-4F84-81C7-2C6F812DF9BD}" name="PivotTable15" cacheId="2403"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location ref="A2:B7" firstHeaderRow="1" firstDataRow="1" firstDataCol="1"/>
  <pivotFields count="11">
    <pivotField compact="0" outline="0" showAll="0"/>
    <pivotField compact="0" outline="0" showAll="0"/>
    <pivotField axis="axisRow" compact="0" outline="0" showAll="0">
      <items count="5">
        <item x="1"/>
        <item x="0"/>
        <item x="3"/>
        <item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s>
  <rowFields count="1">
    <field x="2"/>
  </rowFields>
  <rowItems count="5">
    <i>
      <x/>
    </i>
    <i>
      <x v="1"/>
    </i>
    <i>
      <x v="2"/>
    </i>
    <i>
      <x v="3"/>
    </i>
    <i t="grand">
      <x/>
    </i>
  </rowItems>
  <colItems count="1">
    <i/>
  </colItems>
  <dataFields count="1">
    <dataField name="Sum of Wastage Food Amount" fld="10"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4A2D0A96-3B1E-4A28-A0B2-AFEA73DC7048}" name="PivotTable17" cacheId="2403"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location ref="A2:C18" firstHeaderRow="1" firstDataRow="1" firstDataCol="2"/>
  <pivotFields count="11">
    <pivotField compact="0" outline="0" showAll="0"/>
    <pivotField compact="0" outline="0" showAll="0"/>
    <pivotField axis="axisRow" compact="0" outline="0" showAll="0">
      <items count="5">
        <item x="1"/>
        <item x="0"/>
        <item x="3"/>
        <item x="2"/>
        <item t="default"/>
      </items>
    </pivotField>
    <pivotField compact="0" outline="0" showAll="0"/>
    <pivotField compact="0" outline="0" showAll="0"/>
    <pivotField compact="0" outline="0" showAll="0"/>
    <pivotField compact="0" outline="0" showAll="0"/>
    <pivotField axis="axisRow" compact="0" outline="0" showAll="0">
      <items count="4">
        <item x="0"/>
        <item x="1"/>
        <item x="2"/>
        <item t="default"/>
      </items>
    </pivotField>
    <pivotField compact="0" outline="0" showAll="0"/>
    <pivotField compact="0" outline="0" showAll="0"/>
    <pivotField dataField="1" compact="0" outline="0" showAll="0"/>
  </pivotFields>
  <rowFields count="2">
    <field x="7"/>
    <field x="2"/>
  </rowFields>
  <rowItems count="16">
    <i>
      <x/>
      <x/>
    </i>
    <i r="1">
      <x v="1"/>
    </i>
    <i r="1">
      <x v="2"/>
    </i>
    <i r="1">
      <x v="3"/>
    </i>
    <i t="default">
      <x/>
    </i>
    <i>
      <x v="1"/>
      <x/>
    </i>
    <i r="1">
      <x v="1"/>
    </i>
    <i r="1">
      <x v="2"/>
    </i>
    <i r="1">
      <x v="3"/>
    </i>
    <i t="default">
      <x v="1"/>
    </i>
    <i>
      <x v="2"/>
      <x/>
    </i>
    <i r="1">
      <x v="1"/>
    </i>
    <i r="1">
      <x v="2"/>
    </i>
    <i r="1">
      <x v="3"/>
    </i>
    <i t="default">
      <x v="2"/>
    </i>
    <i t="grand">
      <x/>
    </i>
  </rowItems>
  <colItems count="1">
    <i/>
  </colItems>
  <dataFields count="1">
    <dataField name="Sum of Wastage Food Amount" fld="10"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596BC6E7-9600-442E-A282-FBBFD09765C2}" name="PivotTable14" cacheId="2403"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chartFormat="1">
  <location ref="C3:D7" firstHeaderRow="1" firstDataRow="1" firstDataCol="1"/>
  <pivotFields count="11">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4">
        <item x="2"/>
        <item x="1"/>
        <item x="0"/>
        <item t="default"/>
      </items>
    </pivotField>
    <pivotField compact="0" outline="0" showAll="0"/>
    <pivotField dataField="1" compact="0" outline="0" showAll="0"/>
  </pivotFields>
  <rowFields count="1">
    <field x="8"/>
  </rowFields>
  <rowItems count="4">
    <i>
      <x/>
    </i>
    <i>
      <x v="1"/>
    </i>
    <i>
      <x v="2"/>
    </i>
    <i t="grand">
      <x/>
    </i>
  </rowItems>
  <colItems count="1">
    <i/>
  </colItems>
  <dataFields count="1">
    <dataField name="Sum of Wastage Food Amount" fld="10" baseField="0" baseItem="0"/>
  </dataFields>
  <chartFormats count="1">
    <chartFormat chart="1" format="1"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C5E8176B-3814-4516-967F-4EF4CEB7C0FC}" name="PivotTable4" cacheId="2403"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chartFormat="17">
  <location ref="G5:H11" firstHeaderRow="1" firstDataRow="1" firstDataCol="1" rowPageCount="1" colPageCount="1"/>
  <pivotFields count="11">
    <pivotField axis="axisRow" compact="0" outline="0" showAll="0">
      <items count="7">
        <item x="4"/>
        <item x="5"/>
        <item x="3"/>
        <item x="0"/>
        <item x="2"/>
        <item h="1" x="1"/>
        <item t="default"/>
      </items>
    </pivotField>
    <pivotField compact="0" outline="0" showAll="0"/>
    <pivotField axis="axisPage" compact="0" outline="0" multipleItemSelectionAllowed="1" showAll="0">
      <items count="5">
        <item h="1" x="1"/>
        <item h="1" x="0"/>
        <item h="1" x="3"/>
        <item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s>
  <rowFields count="1">
    <field x="0"/>
  </rowFields>
  <rowItems count="6">
    <i>
      <x/>
    </i>
    <i>
      <x v="1"/>
    </i>
    <i>
      <x v="2"/>
    </i>
    <i>
      <x v="3"/>
    </i>
    <i>
      <x v="4"/>
    </i>
    <i t="grand">
      <x/>
    </i>
  </rowItems>
  <colItems count="1">
    <i/>
  </colItems>
  <pageFields count="1">
    <pageField fld="2" hier="-1"/>
  </pageFields>
  <dataFields count="1">
    <dataField name="Count of Wastage Food Amount" fld="1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9346F5D8-11B2-449C-AEF3-DF6D29BF7899}" name="PivotTable16" cacheId="2403"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location ref="C38:E43" firstHeaderRow="0" firstDataRow="1" firstDataCol="1"/>
  <pivotFields count="11">
    <pivotField compact="0" outline="0" showAll="0">
      <items count="7">
        <item x="4"/>
        <item x="5"/>
        <item x="3"/>
        <item x="0"/>
        <item h="1" x="1"/>
        <item x="2"/>
        <item t="default"/>
      </items>
    </pivotField>
    <pivotField dataField="1" compact="0" outline="0" showAll="0">
      <items count="40">
        <item x="30"/>
        <item x="12"/>
        <item x="11"/>
        <item x="19"/>
        <item x="5"/>
        <item x="29"/>
        <item x="7"/>
        <item x="32"/>
        <item x="22"/>
        <item x="8"/>
        <item x="34"/>
        <item x="24"/>
        <item x="13"/>
        <item x="35"/>
        <item x="17"/>
        <item x="27"/>
        <item x="4"/>
        <item x="2"/>
        <item x="0"/>
        <item x="6"/>
        <item x="23"/>
        <item x="9"/>
        <item x="26"/>
        <item x="10"/>
        <item x="21"/>
        <item x="1"/>
        <item x="33"/>
        <item x="37"/>
        <item x="36"/>
        <item x="38"/>
        <item x="16"/>
        <item x="14"/>
        <item x="15"/>
        <item x="20"/>
        <item x="18"/>
        <item x="31"/>
        <item x="25"/>
        <item x="28"/>
        <item x="3"/>
        <item t="default"/>
      </items>
    </pivotField>
    <pivotField axis="axisRow" compact="0" outline="0" showAll="0">
      <items count="5">
        <item x="1"/>
        <item x="0"/>
        <item x="3"/>
        <item x="2"/>
        <item t="default"/>
      </items>
    </pivotField>
    <pivotField compact="0" outline="0" showAll="0">
      <items count="31">
        <item x="22"/>
        <item x="8"/>
        <item x="7"/>
        <item x="21"/>
        <item x="5"/>
        <item x="29"/>
        <item x="2"/>
        <item x="12"/>
        <item x="16"/>
        <item x="6"/>
        <item x="4"/>
        <item x="15"/>
        <item x="18"/>
        <item x="26"/>
        <item x="0"/>
        <item x="24"/>
        <item x="10"/>
        <item x="19"/>
        <item x="27"/>
        <item x="25"/>
        <item x="13"/>
        <item x="14"/>
        <item x="23"/>
        <item x="17"/>
        <item x="9"/>
        <item x="11"/>
        <item x="28"/>
        <item x="3"/>
        <item x="20"/>
        <item x="1"/>
        <item t="default"/>
      </items>
    </pivotField>
    <pivotField compact="0" outline="0" showAll="0">
      <items count="3">
        <item x="0"/>
        <item x="1"/>
        <item t="default"/>
      </items>
    </pivotField>
    <pivotField compact="0" outline="0" showAll="0"/>
    <pivotField compact="0" outline="0" showAll="0"/>
    <pivotField compact="0" outline="0" showAll="0">
      <items count="4">
        <item x="0"/>
        <item x="1"/>
        <item x="2"/>
        <item t="default"/>
      </items>
    </pivotField>
    <pivotField compact="0" outline="0" showAll="0"/>
    <pivotField compact="0" outline="0" showAll="0"/>
    <pivotField dataField="1" compact="0" outline="0" showAll="0">
      <items count="27">
        <item x="7"/>
        <item x="10"/>
        <item x="18"/>
        <item x="4"/>
        <item x="11"/>
        <item x="16"/>
        <item x="8"/>
        <item x="0"/>
        <item x="23"/>
        <item x="2"/>
        <item x="17"/>
        <item x="9"/>
        <item x="15"/>
        <item x="3"/>
        <item x="21"/>
        <item x="25"/>
        <item x="6"/>
        <item x="14"/>
        <item x="22"/>
        <item x="13"/>
        <item x="1"/>
        <item x="24"/>
        <item x="5"/>
        <item x="12"/>
        <item x="20"/>
        <item x="19"/>
        <item t="default"/>
      </items>
    </pivotField>
  </pivotFields>
  <rowFields count="1">
    <field x="2"/>
  </rowFields>
  <rowItems count="5">
    <i>
      <x/>
    </i>
    <i>
      <x v="1"/>
    </i>
    <i>
      <x v="2"/>
    </i>
    <i>
      <x v="3"/>
    </i>
    <i t="grand">
      <x/>
    </i>
  </rowItems>
  <colFields count="1">
    <field x="-2"/>
  </colFields>
  <colItems count="2">
    <i>
      <x/>
    </i>
    <i i="1">
      <x v="1"/>
    </i>
  </colItems>
  <dataFields count="2">
    <dataField name="Sum of Wastage Food Amount" fld="10" baseField="0" baseItem="0"/>
    <dataField name="Sum of Number of Guests" fld="1" baseField="0" baseItem="0"/>
  </dataFields>
  <chartFormats count="2">
    <chartFormat chart="0" format="8" series="1">
      <pivotArea type="data" outline="0" fieldPosition="0">
        <references count="1">
          <reference field="4294967294" count="1" selected="0">
            <x v="0"/>
          </reference>
        </references>
      </pivotArea>
    </chartFormat>
    <chartFormat chart="0" format="9"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ographical_Location" xr10:uid="{051961D0-497E-4F03-B6FD-CE1CAC0EEFAD}" sourceName="Geographical Location">
  <pivotTables>
    <pivotTable tabId="2" name="PivotTable5"/>
  </pivotTables>
  <data>
    <tabular pivotCacheId="1207208304">
      <items count="4">
        <i x="2" s="1"/>
        <i x="1" s="1"/>
        <i x="0" s="1"/>
        <i x="3" s="1"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vent_Type" xr10:uid="{E2C3778C-E732-47EA-A44D-6B4FD4F9C898}" sourceName="Event Type">
  <pivotTables>
    <pivotTable tabId="2" name="PivotTable5"/>
  </pivotTables>
  <data>
    <tabular pivotCacheId="1207208304">
      <items count="5">
        <i x="1" s="1"/>
        <i x="0" s="1"/>
        <i x="3" s="1"/>
        <i x="2" s="1"/>
        <i x="4" s="1" nd="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vent_Type1" xr10:uid="{D5ECD829-90BB-42F8-A486-18BEF4FC7E01}" sourceName="Event Type">
  <pivotTables>
    <pivotTable tabId="4" name="PivotTable6"/>
  </pivotTables>
  <data>
    <tabular pivotCacheId="1967669618">
      <items count="5">
        <i x="0" s="1"/>
        <i x="2" s="1"/>
        <i x="3" s="1"/>
        <i x="1" s="1"/>
        <i x="4" s="1" nd="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Quantity_of_Food" xr10:uid="{22092C47-5FF6-46D5-835A-BB9F6CC80EAF}" sourceName="Quantity of Food">
  <pivotTables>
    <pivotTable tabId="4" name="PivotTable6"/>
  </pivotTables>
  <data>
    <tabular pivotCacheId="1967669618">
      <items count="31">
        <i x="0" s="1"/>
        <i x="1" s="1"/>
        <i x="2" s="1"/>
        <i x="5" s="1"/>
        <i x="6" s="1"/>
        <i x="12" s="1"/>
        <i x="16" s="1"/>
        <i x="14" s="1"/>
        <i x="11" s="1"/>
        <i x="9" s="1"/>
        <i x="8" s="1"/>
        <i x="17" s="1"/>
        <i x="15" s="1"/>
        <i x="13" s="1"/>
        <i x="3" s="1"/>
        <i x="25" s="1"/>
        <i x="24" s="1"/>
        <i x="10" s="1"/>
        <i x="21" s="1"/>
        <i x="19" s="1"/>
        <i x="7" s="1"/>
        <i x="18" s="1"/>
        <i x="26" s="1"/>
        <i x="27" s="1"/>
        <i x="23" s="1"/>
        <i x="22" s="1"/>
        <i x="20" s="1"/>
        <i x="29" s="1"/>
        <i x="28" s="1"/>
        <i x="4" s="1"/>
        <i x="30" s="1" nd="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eparation_Method" xr10:uid="{A40395BC-9C35-46D1-B950-D047901147CB}" sourceName="[Range].[Preparation Method]">
  <pivotTables>
    <pivotTable tabId="4" name="PivotTable5"/>
  </pivotTables>
  <data>
    <olap pivotCacheId="1691981165">
      <levels count="2">
        <level uniqueName="[Range].[Preparation Method].[(All)]" sourceCaption="(All)" count="0"/>
        <level uniqueName="[Range].[Preparation Method].[Preparation Method]" sourceCaption="Preparation Method" count="4">
          <ranges>
            <range startItem="0">
              <i n="[Range].[Preparation Method].&amp;[Buffet]" c="Buffet"/>
              <i n="[Range].[Preparation Method].&amp;[Finger Food]" c="Finger Food"/>
              <i n="[Range].[Preparation Method].&amp;[Sit-down Dinner]" c="Sit-down Dinner"/>
              <i n="[Range].[Preparation Method].&amp;" c="(blank)" nd="1"/>
            </range>
          </ranges>
        </level>
      </levels>
      <selections count="1">
        <selection n="[Range].[Preparation Method].[All]"/>
      </selections>
    </olap>
  </data>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easonality" xr10:uid="{2B615181-D266-4049-A43F-E73DCC1D4961}" sourceName="[Range].[Seasonality]">
  <pivotTables>
    <pivotTable tabId="4" name="PivotTable5"/>
  </pivotTables>
  <data>
    <olap pivotCacheId="1691981165">
      <levels count="2">
        <level uniqueName="[Range].[Seasonality].[(All)]" sourceCaption="(All)" count="0"/>
        <level uniqueName="[Range].[Seasonality].[Seasonality]" sourceCaption="Seasonality" count="4">
          <ranges>
            <range startItem="0">
              <i n="[Range].[Seasonality].&amp;[All Seasons]" c="All Seasons"/>
              <i n="[Range].[Seasonality].&amp;[Summer]" c="Summer"/>
              <i n="[Range].[Seasonality].&amp;[Winter]" c="Winter"/>
              <i n="[Range].[Seasonality].&amp;" c="(blank)" nd="1"/>
            </range>
          </ranges>
        </level>
      </levels>
      <selections count="1">
        <selection n="[Range].[Seasonality].[All]"/>
      </selections>
    </olap>
  </data>
</slicerCacheDefinition>
</file>

<file path=xl/slicerCaches/slicerCache7.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vent_Type11" xr10:uid="{EB283ECC-A2E3-43E4-BEAA-BE5D6040E155}" sourceName="[Range].[Event Type]">
  <pivotTables>
    <pivotTable tabId="4" name="PivotTable5"/>
  </pivotTables>
  <data>
    <olap pivotCacheId="1691981165">
      <levels count="2">
        <level uniqueName="[Range].[Event Type].[(All)]" sourceCaption="(All)" count="0"/>
        <level uniqueName="[Range].[Event Type].[Event Type]" sourceCaption="Event Type" count="5">
          <ranges>
            <range startItem="0">
              <i n="[Range].[Event Type].&amp;[Birthday]" c="Birthday"/>
              <i n="[Range].[Event Type].&amp;[Corporate]" c="Corporate"/>
              <i n="[Range].[Event Type].&amp;[Social Gathering]" c="Social Gathering"/>
              <i n="[Range].[Event Type].&amp;[Wedding]" c="Wedding"/>
              <i n="[Range].[Event Type].&amp;" c="(blank)" nd="1"/>
            </range>
          </ranges>
        </level>
      </levels>
      <selections count="1">
        <selection n="[Range].[Event Type].[All]"/>
      </selections>
    </olap>
  </data>
</slicerCacheDefinition>
</file>

<file path=xl/slicerCaches/slicerCache8.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torage_Conditions" xr10:uid="{BDB1D1B1-CC8F-4582-BE93-88ADE3196DF5}" sourceName="[Range].[Storage Conditions]">
  <pivotTables>
    <pivotTable tabId="4" name="PivotTable5"/>
  </pivotTables>
  <data>
    <olap pivotCacheId="1691981165">
      <levels count="2">
        <level uniqueName="[Range].[Storage Conditions].[(All)]" sourceCaption="(All)" count="0"/>
        <level uniqueName="[Range].[Storage Conditions].[Storage Conditions]" sourceCaption="Storage Conditions" count="3">
          <ranges>
            <range startItem="0">
              <i n="[Range].[Storage Conditions].&amp;[Refrigerated]" c="Refrigerated"/>
              <i n="[Range].[Storage Conditions].&amp;[Room Temperature]" c="Room Temperature"/>
              <i n="[Range].[Storage Conditions].&amp;" c="(blank)" nd="1"/>
            </range>
          </ranges>
        </level>
      </levels>
      <selections count="2">
        <selection n="[Range].[Storage Conditions].&amp;[Refrigerated]"/>
        <selection n="[Range].[Storage Conditions].&amp;[Room Temperature]"/>
      </selections>
    </olap>
  </data>
</slicerCacheDefinition>
</file>

<file path=xl/slicerCaches/slicerCache9.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ographical_Location2" xr10:uid="{5B2FEB33-3297-4B4A-AD8A-0ECF3BA747D8}" sourceName="Geographical Location">
  <pivotTables>
    <pivotTable tabId="4" name="PivotTable1"/>
  </pivotTables>
  <data>
    <tabular pivotCacheId="1381298208">
      <items count="3">
        <i x="0" s="1"/>
        <i x="1" s="1"/>
        <i x="2" s="1"/>
      </items>
    </tabular>
  </data>
</slicerCacheDefinition>
</file>

<file path=xl/slicerCaches/slicerCache10.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Type_of_Food" xr10:uid="{918C565D-1576-40F1-98CC-666D44959AC5}" sourceName="Type of Food">
  <pivotTables>
    <pivotTable tabId="2" name="PivotTable7"/>
    <pivotTable tabId="8" name="PivotTable12"/>
  </pivotTables>
  <data>
    <tabular pivotCacheId="867428282">
      <items count="6">
        <i x="4" s="1"/>
        <i x="5" s="1"/>
        <i x="3" s="1"/>
        <i x="0" s="1"/>
        <i x="1" s="1"/>
        <i x="2" s="1"/>
      </items>
    </tabular>
  </data>
</slicerCacheDefinition>
</file>

<file path=xl/slicerCaches/slicerCache1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ographical_Location1" xr10:uid="{BED7C663-EB93-4997-A66D-98AFA3202186}" sourceName="Geographical Location">
  <pivotTables>
    <pivotTable tabId="2" name="PivotTable7"/>
    <pivotTable tabId="2" name="PivotTable2"/>
  </pivotTables>
  <data>
    <tabular pivotCacheId="867428282">
      <items count="3">
        <i x="2"/>
        <i x="1" s="1"/>
        <i x="0" s="1"/>
      </items>
    </tabular>
  </data>
</slicerCacheDefinition>
</file>

<file path=xl/slicerCaches/slicerCache1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vent_Type2" xr10:uid="{50BF485B-5658-4C84-907D-BC11D2A76ECF}" sourceName="Event Type">
  <pivotTables>
    <pivotTable tabId="3" name="PivotTable9"/>
  </pivotTables>
  <data>
    <tabular pivotCacheId="867428282">
      <items count="4">
        <i x="1"/>
        <i x="0" s="1"/>
        <i x="3"/>
        <i x="2"/>
      </items>
    </tabular>
  </data>
</slicerCacheDefinition>
</file>

<file path=xl/slicerCaches/slicerCache1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torage_Conditions1" xr10:uid="{ED411A59-3C68-46B3-8452-8690748980C0}" sourceName="Storage Conditions">
  <pivotTables>
    <pivotTable tabId="3" name="PivotTable10"/>
  </pivotTables>
  <data>
    <tabular pivotCacheId="867428282">
      <items count="2">
        <i x="0" s="1"/>
        <i x="1"/>
      </items>
    </tabular>
  </data>
</slicerCacheDefinition>
</file>

<file path=xl/slicerCaches/slicerCache1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Type_of_Food1" xr10:uid="{5EDAD581-57D9-4196-8A85-E107FCBE601B}" sourceName="Type of Food">
  <pivotTables>
    <pivotTable tabId="3" name="PivotTable11"/>
  </pivotTables>
  <data>
    <tabular pivotCacheId="867428282">
      <items count="6">
        <i x="4" s="1"/>
        <i x="5" s="1"/>
        <i x="3" s="1"/>
        <i x="0" s="1"/>
        <i x="1"/>
        <i x="2" s="1"/>
      </items>
    </tabular>
  </data>
</slicerCacheDefinition>
</file>

<file path=xl/slicerCaches/slicerCache1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eparation_Method1" xr10:uid="{72549418-C643-4649-92E9-399B5E2CF3DC}" sourceName="Preparation Method">
  <pivotTables>
    <pivotTable tabId="2" name="PivotTable7"/>
    <pivotTable tabId="2" name="PivotTable2"/>
  </pivotTables>
  <data>
    <tabular pivotCacheId="867428282">
      <items count="3">
        <i x="0" s="1"/>
        <i x="1"/>
        <i x="2"/>
      </items>
    </tabular>
  </data>
</slicerCacheDefinition>
</file>

<file path=xl/slicerCaches/slicerCache1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vent_Type3" xr10:uid="{4A75E202-A2E5-425D-AC86-D571C3C9916E}" sourceName="Event Type">
  <pivotTables>
    <pivotTable tabId="22" name="PivotTable4"/>
  </pivotTables>
  <data>
    <tabular pivotCacheId="867428282">
      <items count="4">
        <i x="1"/>
        <i x="0"/>
        <i x="3"/>
        <i x="2" s="1"/>
      </items>
    </tabular>
  </data>
</slicerCacheDefinition>
</file>

<file path=xl/slicerCaches/slicerCache17.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torage_Conditions2" xr10:uid="{713209AE-D6C3-4D6D-9A57-F6C30F9B866F}" sourceName="Storage Conditions">
  <pivotTables>
    <pivotTable tabId="2" name="PivotTable7"/>
  </pivotTables>
  <data>
    <tabular pivotCacheId="867428282">
      <items count="2">
        <i x="0" s="1"/>
        <i x="1"/>
      </items>
    </tabular>
  </data>
</slicerCacheDefinition>
</file>

<file path=xl/slicerCaches/slicerCache18.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easonality2" xr10:uid="{61E3A01B-050B-411B-A885-E0FFD72CE760}" sourceName="Seasonality">
  <pivotTables>
    <pivotTable tabId="2" name="PivotTable7"/>
    <pivotTable tabId="3" name="PivotTable8"/>
    <pivotTable tabId="8" name="PivotTable12"/>
  </pivotTables>
  <data>
    <tabular pivotCacheId="867428282">
      <items count="3">
        <i x="0" s="1"/>
        <i x="2" s="1"/>
        <i x="1" s="1"/>
      </items>
    </tabular>
  </data>
</slicerCacheDefinition>
</file>

<file path=xl/slicerCaches/slicerCache19.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urchase_History" xr10:uid="{8B8FE4AF-5F6A-40FD-BE5A-26B76EF64026}" sourceName="Purchase History">
  <pivotTables>
    <pivotTable tabId="2" name="PivotTable7"/>
  </pivotTables>
  <data>
    <tabular pivotCacheId="867428282">
      <items count="2">
        <i x="1"/>
        <i x="0" s="1"/>
      </items>
    </tabular>
  </data>
</slicerCacheDefinition>
</file>

<file path=xl/slicerCaches/slicerCache20.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vent_Type4" xr10:uid="{2839A97C-08D6-4F07-8191-628B142DB2D0}" sourceName="Event Type">
  <pivotTables>
    <pivotTable tabId="2" name="PivotTable3"/>
  </pivotTables>
  <data>
    <tabular pivotCacheId="867428282">
      <items count="4">
        <i x="1"/>
        <i x="0"/>
        <i x="3"/>
        <i x="2"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Type of Food 2" xr10:uid="{124935FE-26C9-4E88-B587-DECBDCAEDFBD}" cache="Slicer_Type_of_Food" caption="Type of Food" rowHeight="247650"/>
  <slicer name="Geographical Location 4" xr10:uid="{439862E5-1218-4807-A37C-3B2DF59304CD}" cache="Slicer_Geographical_Location1" caption="Geographical Location" rowHeight="247650"/>
  <slicer name="Preparation Method 2" xr10:uid="{01A56777-97D1-40BE-BCED-AA8C76D502D5}" cache="Slicer_Preparation_Method1" caption="Preparation Method" rowHeight="248400"/>
  <slicer name="Event Type 6" xr10:uid="{53D90772-2ECC-4660-84DE-6D14AF2CCBC0}" cache="Slicer_Event_Type3" caption="Event Type" columnCount="2" rowHeight="247650"/>
  <slicer name="Storage Conditions 3" xr10:uid="{E117323A-22A5-47CF-AB97-D791850943DF}" cache="Slicer_Storage_Conditions2" caption="Storage Conditions" rowHeight="247650"/>
  <slicer name="Seasonality 3" xr10:uid="{C65AB7C0-F5E7-402B-ACDC-8874DBA3E0CB}" cache="Slicer_Seasonality2" caption="Seasonality" rowHeight="2476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ographical Location" xr10:uid="{8A630056-F4E6-45CB-8D35-EA55FC951ABF}" cache="Slicer_Geographical_Location" caption="Geographical Location" rowHeight="228600"/>
  <slicer name="Event Type" xr10:uid="{16370C91-6D70-41B5-A0E1-156FCA72311D}" cache="Slicer_Event_Type" caption="Event Type" rowHeight="228600"/>
  <slicer name="Type of Food" xr10:uid="{01CCA9E9-A589-42BE-89CE-F08219DCF877}" cache="Slicer_Type_of_Food" caption="Type of Food" rowHeight="247650"/>
  <slicer name="Geographical Location 1" xr10:uid="{64C7F722-FDCF-4A71-9446-489F701B20F3}" cache="Slicer_Geographical_Location1" caption="Geographical Location" rowHeight="247650"/>
  <slicer name="Preparation Method 1" xr10:uid="{E4552D7A-B1EF-4ED7-B1E6-E33D3A0904B2}" cache="Slicer_Preparation_Method1" caption="Preparation Method" rowHeight="247650"/>
  <slicer name="Storage Conditions 2" xr10:uid="{6267B38E-A9D1-4DDA-833F-0FF6BE786595}" cache="Slicer_Storage_Conditions2" caption="Storage Conditions" rowHeight="247650"/>
  <slicer name="Seasonality 2" xr10:uid="{3CCD0494-0A5A-4D83-93A0-F7BF6DBB459E}" cache="Slicer_Seasonality2" caption="Seasonality" columnCount="3" rowHeight="247650"/>
  <slicer name="Purchase History" xr10:uid="{FCA30174-AD51-4F51-984A-3AED69EBEF04}" cache="Slicer_Purchase_History" caption="Purchase History" rowHeight="247650"/>
  <slicer name="Event Type 5" xr10:uid="{D98098BA-F9E5-4D33-BD05-780366B35376}" cache="Slicer_Event_Type4" caption="Event Type" rowHeight="24765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vent Type 3" xr10:uid="{0E1A3316-B9A3-40E0-B8D3-538DECF9EA5E}" cache="Slicer_Event_Type2" caption="Event Type" rowHeight="228600"/>
  <slicer name="Storage Conditions 1" xr10:uid="{218B34A2-5695-4167-AC4F-A7614C380AA6}" cache="Slicer_Storage_Conditions1" caption="Storage Conditions" rowHeight="228600"/>
  <slicer name="Type of Food 1" xr10:uid="{56881DE7-1767-4A88-BD12-4B4645A09B7E}" cache="Slicer_Type_of_Food1" caption="Type of Food" rowHeight="228600"/>
  <slicer name="Seasonality 1" xr10:uid="{38D85D26-BB43-4C07-917F-DD4C33AB6BBD}" cache="Slicer_Seasonality2" caption="Seasonality" rowHeight="228600"/>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vent Type 1" xr10:uid="{32770ECF-0455-4F2C-902C-739BBCF25EB1}" cache="Slicer_Event_Type1" caption="Event Type" rowHeight="247650"/>
  <slicer name="Quantity of Food" xr10:uid="{C6761974-A09D-4A0D-91EA-C4A4597E33E8}" cache="Slicer_Quantity_of_Food" caption="Quantity of Food" rowHeight="247650"/>
  <slicer name="Preparation Method" xr10:uid="{17D9E9D8-96E9-4618-BA72-D9966FB86BF5}" cache="Slicer_Preparation_Method" caption="Preparation Method" level="1" rowHeight="247650"/>
  <slicer name="Seasonality" xr10:uid="{E3FD357D-D011-4103-B9FF-2EDCBA953D7A}" cache="Slicer_Seasonality" caption="Seasonality" level="1" rowHeight="247650"/>
  <slicer name="Event Type 2" xr10:uid="{FAB8A888-5D49-4235-AEF2-A3367AD74F31}" cache="Slicer_Event_Type11" caption="Event Type" level="1" rowHeight="247650"/>
  <slicer name="Storage Conditions" xr10:uid="{A75041A1-C1F4-480E-A3C2-E6C1086C5D20}" cache="Slicer_Storage_Conditions" caption="Storage Conditions" level="1" rowHeight="247650"/>
  <slicer name="Geographical Location 2" xr10:uid="{E0FF7D14-01EA-407B-932F-93F694CC1A3B}" cache="Slicer_Geographical_Location2" caption="Geographical Location" rowHeight="247650"/>
</slicers>
</file>

<file path=xl/slicers/slicer5.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Type of Food 3" xr10:uid="{34C74815-2A99-4394-8036-4D5EFD411FA4}" cache="Slicer_Type_of_Food" caption="Type of Food" rowHeight="247650"/>
</slicers>
</file>

<file path=xl/slicers/slicer6.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vent Type 4" xr10:uid="{530AC796-0CB4-438F-B2F0-44730E8558A2}" cache="Slicer_Event_Type3" caption="Event Type" rowHeight="2476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C3F3B74-B318-4BE9-93E0-34F962F43449}" name="Table1" displayName="Table1" ref="A2:B18" headerRowCount="0" totalsRowShown="0" headerRowDxfId="6" dataDxfId="5" tableBorderDxfId="4">
  <tableColumns count="2">
    <tableColumn id="1" xr3:uid="{073768CD-C15B-47E9-B0D6-056739BBD810}" name="Quantity of food " headerRowDxfId="3" dataDxfId="2"/>
    <tableColumn id="2" xr3:uid="{889FF966-A523-458C-AFB6-D7CD6A465599}" name="Column1" headerRowDxfId="1" dataDxfId="0"/>
  </tableColumns>
  <tableStyleInfo name="TableStyleMedium5"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7BFB071-CE05-4AE7-8E57-8A44DFA545A8}" name="Table3" displayName="Table3" ref="A1:K439" totalsRowShown="0">
  <autoFilter ref="A1:K439" xr:uid="{07BFB071-CE05-4AE7-8E57-8A44DFA545A8}"/>
  <tableColumns count="11">
    <tableColumn id="1" xr3:uid="{3B0E27C3-F69F-4579-95EB-FFC3FEDA5713}" name="Type of Food"/>
    <tableColumn id="2" xr3:uid="{151CB611-5B82-43FC-9440-393E313E3D85}" name="Number of Guests"/>
    <tableColumn id="3" xr3:uid="{61977DE0-7F66-4188-8F1A-B4B8821F4780}" name="Event Type"/>
    <tableColumn id="4" xr3:uid="{79AFD1E9-B04A-4286-A9FE-0042CC7D7D84}" name="Quantity of Food"/>
    <tableColumn id="5" xr3:uid="{8790095D-68BC-45A1-95D1-7B29C5A15D60}" name="Storage Conditions"/>
    <tableColumn id="6" xr3:uid="{0F48F16B-474B-4E4D-B2F0-9BD89A55F946}" name="Purchase History"/>
    <tableColumn id="7" xr3:uid="{C1CBDF39-6C77-4D66-8D3F-49AD418C7E7D}" name="Seasonality"/>
    <tableColumn id="8" xr3:uid="{BCD1E7C4-144D-4231-BA22-516D9536B844}" name="Preparation Method"/>
    <tableColumn id="9" xr3:uid="{64FCCA4D-11E9-47C8-9D5F-C89ED9319776}" name="Geographical Location"/>
    <tableColumn id="10" xr3:uid="{7CC8C2D1-E29D-463B-9B3B-A740F5B304DC}" name="Pricing"/>
    <tableColumn id="11" xr3:uid="{182AC243-5D0E-4E7E-9281-B351E3B7D0D4}" name="Wastage Food Amount"/>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72A73EE2-0633-4B87-98CB-724CE014DDCC}" name="Table4" displayName="Table4" ref="A3:K50" totalsRowShown="0">
  <autoFilter ref="A3:K50" xr:uid="{72A73EE2-0633-4B87-98CB-724CE014DDCC}"/>
  <sortState xmlns:xlrd2="http://schemas.microsoft.com/office/spreadsheetml/2017/richdata2" ref="A4:K50">
    <sortCondition ref="B3:B50"/>
  </sortState>
  <tableColumns count="11">
    <tableColumn id="1" xr3:uid="{CE2E921F-56C2-449E-9EF8-DFE375D4B8AD}" name="Type of Food"/>
    <tableColumn id="2" xr3:uid="{9AEF6C35-EE8B-4647-9A46-E653CBC93BBD}" name="Number of Guests"/>
    <tableColumn id="3" xr3:uid="{F951599A-71FD-424C-A9AD-91C0CE010250}" name="Event Type"/>
    <tableColumn id="4" xr3:uid="{3DF47B73-9BA5-45DE-9B7B-242253D4B39E}" name="Quantity of Food"/>
    <tableColumn id="5" xr3:uid="{9151C535-1BDE-4502-ABF1-1C083044BE26}" name="Storage Conditions"/>
    <tableColumn id="6" xr3:uid="{E2E46DF4-0AB8-440B-9438-70E43ABE8197}" name="Purchase History"/>
    <tableColumn id="7" xr3:uid="{EC35FF60-7066-4A40-886B-4AF9E24F4819}" name="Seasonality"/>
    <tableColumn id="8" xr3:uid="{A8A42FC0-1B5E-455D-88AD-BA88FDAC8300}" name="Preparation Method"/>
    <tableColumn id="9" xr3:uid="{B6AF4D08-4B34-4A9A-8CB7-EADCC4DCD31E}" name="Geographical Location"/>
    <tableColumn id="10" xr3:uid="{6384DD12-E2CA-473D-A66F-DB63496D5298}" name="Pricing"/>
    <tableColumn id="11" xr3:uid="{6F5DBC32-44F8-480F-98B8-86A1AB8CABF3}" name="Wastage Food Amount"/>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txDef>
      <a:spPr>
        <a:gradFill flip="none" rotWithShape="1">
          <a:gsLst>
            <a:gs pos="0">
              <a:schemeClr val="accent4">
                <a:lumMod val="0"/>
                <a:lumOff val="100000"/>
              </a:schemeClr>
            </a:gs>
            <a:gs pos="35000">
              <a:schemeClr val="accent4">
                <a:lumMod val="0"/>
                <a:lumOff val="100000"/>
              </a:schemeClr>
            </a:gs>
            <a:gs pos="100000">
              <a:schemeClr val="accent4">
                <a:lumMod val="100000"/>
              </a:schemeClr>
            </a:gs>
          </a:gsLst>
          <a:path path="shape">
            <a:fillToRect l="50000" t="50000" r="50000" b="50000"/>
          </a:path>
          <a:tileRect/>
        </a:gradFill>
        <a:ln w="9525" cmpd="sng">
          <a:solidFill>
            <a:schemeClr val="lt1">
              <a:shade val="50000"/>
            </a:schemeClr>
          </a:solidFill>
        </a:ln>
      </a:spPr>
      <a:bodyPr vertOverflow="clip" horzOverflow="clip" wrap="square" rtlCol="0" anchor="ctr"/>
      <a:lstStyle>
        <a:defPPr algn="ctr">
          <a:defRPr sz="3600" b="1" kern="1200" cap="none" spc="50">
            <a:ln w="9525" cmpd="sng">
              <a:solidFill>
                <a:schemeClr val="accent1"/>
              </a:solidFill>
              <a:prstDash val="solid"/>
            </a:ln>
            <a:solidFill>
              <a:srgbClr val="70AD47">
                <a:tint val="1000"/>
              </a:srgbClr>
            </a:solidFill>
            <a:effectLst>
              <a:glow rad="63500">
                <a:schemeClr val="accent1">
                  <a:satMod val="175000"/>
                  <a:alpha val="40000"/>
                </a:schemeClr>
              </a:glow>
            </a:effectLst>
          </a:defRPr>
        </a:defPPr>
      </a:lstStyle>
      <a:style>
        <a:lnRef idx="0">
          <a:scrgbClr r="0" g="0" b="0"/>
        </a:lnRef>
        <a:fillRef idx="0">
          <a:scrgbClr r="0" g="0" b="0"/>
        </a:fillRef>
        <a:effectRef idx="0">
          <a:scrgbClr r="0" g="0" b="0"/>
        </a:effectRef>
        <a:fontRef idx="minor">
          <a:schemeClr val="dk1"/>
        </a:fontRef>
      </a:style>
    </a:tx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I1068" dT="2024-10-14T06:31:28.60" personId="{A9EF6B86-370C-431F-9706-7FE5EA884F6F}" id="{A0C95D98-2C31-4D04-BF42-9F1C8337A3E5}">
    <text>i have added the dataset you guys can do your analysis . It does not matter if some of our insights is same .</text>
  </threadedComment>
</ThreadedComments>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350" row="0">
    <wetp:webextensionref xmlns:r="http://schemas.openxmlformats.org/officeDocument/2006/relationships" r:id="rId1"/>
  </wetp:taskpane>
</wetp:taskpanes>
</file>

<file path=xl/webextensions/webextension1.xml><?xml version="1.0" encoding="utf-8"?>
<we:webextension xmlns:we="http://schemas.microsoft.com/office/webextensions/webextension/2010/11" id="{8BE42D73-A65D-4748-BF8D-7D255CD77B07}">
  <we:reference id="WA104379190" version="2.0.0.0" store="en-US" storeType="omex"/>
  <we:alternateReferences>
    <we:reference id="WA104379190" version="2.0.0.0" store="en-US" storeType="omex"/>
  </we:alternateReferences>
  <we:properties/>
  <we:bindings>
    <we:binding id="RangeSelect" type="matrix" appref="{EE2D005B-DFB5-4341-8917-60695EF5374A}"/>
  </we:bindings>
  <we:snapshot xmlns:r="http://schemas.openxmlformats.org/officeDocument/2006/relationships"/>
  <we:extLst>
    <a:ext xmlns:a="http://schemas.openxmlformats.org/drawingml/2006/main" uri="{D87F86FE-615C-45B5-9D79-34F1136793EB}">
      <we:containsCustomFunctions/>
    </a:ext>
  </we:extLst>
</we:webextension>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7.xml.rels><?xml version="1.0" encoding="UTF-8" standalone="yes"?>
<Relationships xmlns="http://schemas.openxmlformats.org/package/2006/relationships"><Relationship Id="rId1" Type="http://schemas.openxmlformats.org/officeDocument/2006/relationships/table" Target="../tables/table2.x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xml"/><Relationship Id="rId7" Type="http://schemas.microsoft.com/office/2007/relationships/slicer" Target="../slicers/slicer2.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drawing" Target="../drawings/drawing5.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9.xml.rels><?xml version="1.0" encoding="UTF-8" standalone="yes"?>
<Relationships xmlns="http://schemas.openxmlformats.org/package/2006/relationships"><Relationship Id="rId3" Type="http://schemas.openxmlformats.org/officeDocument/2006/relationships/pivotTable" Target="../pivotTables/pivotTable8.xml"/><Relationship Id="rId2" Type="http://schemas.openxmlformats.org/officeDocument/2006/relationships/pivotTable" Target="../pivotTables/pivotTable7.xml"/><Relationship Id="rId1" Type="http://schemas.openxmlformats.org/officeDocument/2006/relationships/pivotTable" Target="../pivotTables/pivotTable6.xml"/><Relationship Id="rId6" Type="http://schemas.microsoft.com/office/2007/relationships/slicer" Target="../slicers/slicer3.xml"/><Relationship Id="rId5" Type="http://schemas.openxmlformats.org/officeDocument/2006/relationships/drawing" Target="../drawings/drawing6.xml"/><Relationship Id="rId4" Type="http://schemas.openxmlformats.org/officeDocument/2006/relationships/pivotTable" Target="../pivotTables/pivotTable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11.xml.rels><?xml version="1.0" encoding="UTF-8" standalone="yes"?>
<Relationships xmlns="http://schemas.openxmlformats.org/package/2006/relationships"><Relationship Id="rId3" Type="http://schemas.openxmlformats.org/officeDocument/2006/relationships/pivotTable" Target="../pivotTables/pivotTable12.xml"/><Relationship Id="rId2" Type="http://schemas.openxmlformats.org/officeDocument/2006/relationships/pivotTable" Target="../pivotTables/pivotTable11.xml"/><Relationship Id="rId1" Type="http://schemas.openxmlformats.org/officeDocument/2006/relationships/pivotTable" Target="../pivotTables/pivotTable10.xml"/><Relationship Id="rId6" Type="http://schemas.microsoft.com/office/2007/relationships/slicer" Target="../slicers/slicer4.xml"/><Relationship Id="rId5" Type="http://schemas.openxmlformats.org/officeDocument/2006/relationships/drawing" Target="../drawings/drawing8.xml"/><Relationship Id="rId4" Type="http://schemas.openxmlformats.org/officeDocument/2006/relationships/pivotTable" Target="../pivotTables/pivotTable13.xml"/></Relationships>
</file>

<file path=xl/worksheets/_rels/sheet12.xml.rels><?xml version="1.0" encoding="UTF-8" standalone="yes"?>
<Relationships xmlns="http://schemas.openxmlformats.org/package/2006/relationships"><Relationship Id="rId3" Type="http://schemas.openxmlformats.org/officeDocument/2006/relationships/pivotTable" Target="../pivotTables/pivotTable16.xml"/><Relationship Id="rId7" Type="http://schemas.microsoft.com/office/2007/relationships/slicer" Target="../slicers/slicer5.xml"/><Relationship Id="rId2" Type="http://schemas.openxmlformats.org/officeDocument/2006/relationships/pivotTable" Target="../pivotTables/pivotTable15.xml"/><Relationship Id="rId1" Type="http://schemas.openxmlformats.org/officeDocument/2006/relationships/pivotTable" Target="../pivotTables/pivotTable14.xml"/><Relationship Id="rId6" Type="http://schemas.openxmlformats.org/officeDocument/2006/relationships/drawing" Target="../drawings/drawing9.xml"/><Relationship Id="rId5" Type="http://schemas.openxmlformats.org/officeDocument/2006/relationships/pivotTable" Target="../pivotTables/pivotTable18.xml"/><Relationship Id="rId4" Type="http://schemas.openxmlformats.org/officeDocument/2006/relationships/pivotTable" Target="../pivotTables/pivotTable17.xml"/></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ivotTable" Target="../pivotTables/pivotTable19.xml"/></Relationships>
</file>

<file path=xl/worksheets/_rels/sheet15.xml.rels><?xml version="1.0" encoding="UTF-8" standalone="yes"?>
<Relationships xmlns="http://schemas.openxmlformats.org/package/2006/relationships"><Relationship Id="rId1" Type="http://schemas.openxmlformats.org/officeDocument/2006/relationships/pivotTable" Target="../pivotTables/pivotTable20.xml"/></Relationships>
</file>

<file path=xl/worksheets/_rels/sheet16.xml.rels><?xml version="1.0" encoding="UTF-8" standalone="yes"?>
<Relationships xmlns="http://schemas.openxmlformats.org/package/2006/relationships"><Relationship Id="rId1" Type="http://schemas.openxmlformats.org/officeDocument/2006/relationships/pivotTable" Target="../pivotTables/pivotTable21.xml"/></Relationships>
</file>

<file path=xl/worksheets/_rels/sheet17.xml.rels><?xml version="1.0" encoding="UTF-8" standalone="yes"?>
<Relationships xmlns="http://schemas.openxmlformats.org/package/2006/relationships"><Relationship Id="rId1" Type="http://schemas.openxmlformats.org/officeDocument/2006/relationships/table" Target="../tables/table3.xml"/></Relationships>
</file>

<file path=xl/worksheets/_rels/sheet18.xml.rels><?xml version="1.0" encoding="UTF-8" standalone="yes"?>
<Relationships xmlns="http://schemas.openxmlformats.org/package/2006/relationships"><Relationship Id="rId3" Type="http://schemas.openxmlformats.org/officeDocument/2006/relationships/pivotTable" Target="../pivotTables/pivotTable24.xml"/><Relationship Id="rId2" Type="http://schemas.openxmlformats.org/officeDocument/2006/relationships/pivotTable" Target="../pivotTables/pivotTable23.xml"/><Relationship Id="rId1" Type="http://schemas.openxmlformats.org/officeDocument/2006/relationships/pivotTable" Target="../pivotTables/pivotTable22.xml"/><Relationship Id="rId6" Type="http://schemas.microsoft.com/office/2007/relationships/slicer" Target="../slicers/slicer6.xml"/><Relationship Id="rId5" Type="http://schemas.openxmlformats.org/officeDocument/2006/relationships/drawing" Target="../drawings/drawing11.xm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C10889-C9D1-466F-BDED-98E1DC5A8DFA}">
  <sheetPr codeName="Sheet1"/>
  <dimension ref="A1:B18"/>
  <sheetViews>
    <sheetView workbookViewId="0">
      <selection sqref="A1:B1"/>
    </sheetView>
  </sheetViews>
  <sheetFormatPr defaultRowHeight="14.45"/>
  <cols>
    <col min="1" max="1" width="21.140625" bestFit="1" customWidth="1"/>
    <col min="2" max="2" width="17.42578125" customWidth="1"/>
  </cols>
  <sheetData>
    <row r="1" spans="1:2">
      <c r="A1" s="63" t="s">
        <v>0</v>
      </c>
      <c r="B1" s="63"/>
    </row>
    <row r="3" spans="1:2">
      <c r="A3" t="s">
        <v>1</v>
      </c>
      <c r="B3">
        <v>411.1038742279618</v>
      </c>
    </row>
    <row r="4" spans="1:2">
      <c r="A4" t="s">
        <v>2</v>
      </c>
      <c r="B4">
        <v>1.5453446857584792</v>
      </c>
    </row>
    <row r="5" spans="1:2">
      <c r="A5" t="s">
        <v>3</v>
      </c>
      <c r="B5">
        <v>400</v>
      </c>
    </row>
    <row r="6" spans="1:2">
      <c r="A6" t="s">
        <v>4</v>
      </c>
      <c r="B6">
        <v>400</v>
      </c>
    </row>
    <row r="7" spans="1:2">
      <c r="A7" t="s">
        <v>5</v>
      </c>
      <c r="B7">
        <v>65.216475236594263</v>
      </c>
    </row>
    <row r="8" spans="1:2">
      <c r="A8" t="s">
        <v>6</v>
      </c>
      <c r="B8">
        <v>4253.1886422853122</v>
      </c>
    </row>
    <row r="9" spans="1:2">
      <c r="A9" t="s">
        <v>7</v>
      </c>
      <c r="B9">
        <v>-1.1115334470087581</v>
      </c>
    </row>
    <row r="10" spans="1:2">
      <c r="A10" t="s">
        <v>8</v>
      </c>
      <c r="B10">
        <v>-0.13980728870518555</v>
      </c>
    </row>
    <row r="11" spans="1:2">
      <c r="A11" t="s">
        <v>9</v>
      </c>
      <c r="B11">
        <v>220</v>
      </c>
    </row>
    <row r="12" spans="1:2">
      <c r="A12" t="s">
        <v>10</v>
      </c>
      <c r="B12">
        <v>280</v>
      </c>
    </row>
    <row r="13" spans="1:2">
      <c r="A13" t="s">
        <v>11</v>
      </c>
      <c r="B13">
        <v>500</v>
      </c>
    </row>
    <row r="14" spans="1:2">
      <c r="A14" t="s">
        <v>12</v>
      </c>
      <c r="B14">
        <v>732176</v>
      </c>
    </row>
    <row r="15" spans="1:2">
      <c r="A15" t="s">
        <v>13</v>
      </c>
      <c r="B15">
        <v>1781</v>
      </c>
    </row>
    <row r="16" spans="1:2">
      <c r="A16" t="s">
        <v>14</v>
      </c>
      <c r="B16">
        <v>500</v>
      </c>
    </row>
    <row r="17" spans="1:2">
      <c r="A17" t="s">
        <v>15</v>
      </c>
      <c r="B17">
        <v>280</v>
      </c>
    </row>
    <row r="18" spans="1:2">
      <c r="A18" t="s">
        <v>16</v>
      </c>
      <c r="B18">
        <v>3.0308808426172593</v>
      </c>
    </row>
  </sheetData>
  <mergeCells count="1">
    <mergeCell ref="A1:B1"/>
  </mergeCells>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1AAD28-AC5A-4279-8D17-74D185737180}">
  <sheetPr codeName="Sheet2"/>
  <dimension ref="A1:B1783"/>
  <sheetViews>
    <sheetView workbookViewId="0"/>
  </sheetViews>
  <sheetFormatPr defaultRowHeight="14.45"/>
  <sheetData>
    <row r="1" spans="1:2">
      <c r="A1" s="42" t="s">
        <v>17</v>
      </c>
      <c r="B1" s="42" t="s">
        <v>18</v>
      </c>
    </row>
    <row r="2" spans="1:2">
      <c r="A2">
        <v>10</v>
      </c>
      <c r="B2">
        <v>0</v>
      </c>
    </row>
    <row r="3" spans="1:2">
      <c r="A3">
        <v>10</v>
      </c>
      <c r="B3">
        <v>0</v>
      </c>
    </row>
    <row r="4" spans="1:2">
      <c r="A4">
        <v>10</v>
      </c>
      <c r="B4">
        <v>0</v>
      </c>
    </row>
    <row r="5" spans="1:2">
      <c r="A5">
        <v>10</v>
      </c>
      <c r="B5">
        <v>0</v>
      </c>
    </row>
    <row r="6" spans="1:2">
      <c r="A6">
        <v>10</v>
      </c>
      <c r="B6">
        <v>0</v>
      </c>
    </row>
    <row r="7" spans="1:2">
      <c r="A7">
        <v>10</v>
      </c>
      <c r="B7">
        <v>0</v>
      </c>
    </row>
    <row r="8" spans="1:2">
      <c r="A8">
        <v>10</v>
      </c>
      <c r="B8">
        <v>0</v>
      </c>
    </row>
    <row r="9" spans="1:2">
      <c r="A9">
        <v>10</v>
      </c>
      <c r="B9">
        <v>0</v>
      </c>
    </row>
    <row r="10" spans="1:2">
      <c r="A10">
        <v>10</v>
      </c>
      <c r="B10">
        <v>0</v>
      </c>
    </row>
    <row r="11" spans="1:2">
      <c r="A11">
        <v>10</v>
      </c>
      <c r="B11">
        <v>0</v>
      </c>
    </row>
    <row r="12" spans="1:2">
      <c r="A12">
        <v>10</v>
      </c>
      <c r="B12">
        <v>0</v>
      </c>
    </row>
    <row r="13" spans="1:2">
      <c r="A13">
        <v>10</v>
      </c>
      <c r="B13">
        <v>0</v>
      </c>
    </row>
    <row r="14" spans="1:2">
      <c r="A14">
        <v>10</v>
      </c>
      <c r="B14">
        <v>0</v>
      </c>
    </row>
    <row r="15" spans="1:2">
      <c r="A15">
        <v>10</v>
      </c>
      <c r="B15">
        <v>0</v>
      </c>
    </row>
    <row r="16" spans="1:2">
      <c r="A16">
        <v>10</v>
      </c>
      <c r="B16">
        <v>0</v>
      </c>
    </row>
    <row r="17" spans="1:2">
      <c r="A17">
        <v>10</v>
      </c>
      <c r="B17">
        <v>0</v>
      </c>
    </row>
    <row r="18" spans="1:2">
      <c r="A18">
        <v>10</v>
      </c>
      <c r="B18">
        <v>0</v>
      </c>
    </row>
    <row r="19" spans="1:2">
      <c r="A19">
        <v>10</v>
      </c>
      <c r="B19">
        <v>0</v>
      </c>
    </row>
    <row r="20" spans="1:2">
      <c r="A20">
        <v>10</v>
      </c>
      <c r="B20">
        <v>0</v>
      </c>
    </row>
    <row r="21" spans="1:2">
      <c r="A21">
        <v>10</v>
      </c>
      <c r="B21">
        <v>0</v>
      </c>
    </row>
    <row r="22" spans="1:2">
      <c r="A22">
        <v>10</v>
      </c>
      <c r="B22">
        <v>0</v>
      </c>
    </row>
    <row r="23" spans="1:2">
      <c r="A23">
        <v>10</v>
      </c>
      <c r="B23">
        <v>0</v>
      </c>
    </row>
    <row r="24" spans="1:2">
      <c r="A24">
        <v>10</v>
      </c>
      <c r="B24">
        <v>0</v>
      </c>
    </row>
    <row r="25" spans="1:2">
      <c r="A25">
        <v>10</v>
      </c>
      <c r="B25">
        <v>0</v>
      </c>
    </row>
    <row r="26" spans="1:2">
      <c r="A26">
        <v>10</v>
      </c>
      <c r="B26">
        <v>0</v>
      </c>
    </row>
    <row r="27" spans="1:2">
      <c r="A27">
        <v>10</v>
      </c>
      <c r="B27">
        <v>0</v>
      </c>
    </row>
    <row r="28" spans="1:2">
      <c r="A28">
        <v>10</v>
      </c>
      <c r="B28">
        <v>0</v>
      </c>
    </row>
    <row r="29" spans="1:2">
      <c r="A29">
        <v>10</v>
      </c>
      <c r="B29">
        <v>0</v>
      </c>
    </row>
    <row r="30" spans="1:2">
      <c r="A30">
        <v>10</v>
      </c>
      <c r="B30">
        <v>0</v>
      </c>
    </row>
    <row r="31" spans="1:2">
      <c r="A31">
        <v>10</v>
      </c>
      <c r="B31">
        <v>0</v>
      </c>
    </row>
    <row r="32" spans="1:2">
      <c r="A32">
        <v>10</v>
      </c>
      <c r="B32">
        <v>0</v>
      </c>
    </row>
    <row r="33" spans="1:2">
      <c r="A33">
        <v>15</v>
      </c>
      <c r="B33">
        <v>0</v>
      </c>
    </row>
    <row r="34" spans="1:2">
      <c r="A34">
        <v>15</v>
      </c>
      <c r="B34">
        <v>0</v>
      </c>
    </row>
    <row r="35" spans="1:2">
      <c r="A35">
        <v>15</v>
      </c>
      <c r="B35">
        <v>0</v>
      </c>
    </row>
    <row r="36" spans="1:2">
      <c r="A36">
        <v>15</v>
      </c>
      <c r="B36">
        <v>0</v>
      </c>
    </row>
    <row r="37" spans="1:2">
      <c r="A37">
        <v>15</v>
      </c>
      <c r="B37">
        <v>0</v>
      </c>
    </row>
    <row r="38" spans="1:2">
      <c r="A38">
        <v>15</v>
      </c>
      <c r="B38">
        <v>0</v>
      </c>
    </row>
    <row r="39" spans="1:2">
      <c r="A39">
        <v>15</v>
      </c>
      <c r="B39">
        <v>0</v>
      </c>
    </row>
    <row r="40" spans="1:2">
      <c r="A40">
        <v>15</v>
      </c>
      <c r="B40">
        <v>0</v>
      </c>
    </row>
    <row r="41" spans="1:2">
      <c r="A41">
        <v>15</v>
      </c>
      <c r="B41">
        <v>0</v>
      </c>
    </row>
    <row r="42" spans="1:2">
      <c r="A42">
        <v>15</v>
      </c>
      <c r="B42">
        <v>0</v>
      </c>
    </row>
    <row r="43" spans="1:2">
      <c r="A43">
        <v>15</v>
      </c>
      <c r="B43">
        <v>0</v>
      </c>
    </row>
    <row r="44" spans="1:2">
      <c r="A44">
        <v>15</v>
      </c>
      <c r="B44">
        <v>0</v>
      </c>
    </row>
    <row r="45" spans="1:2">
      <c r="A45">
        <v>15</v>
      </c>
      <c r="B45">
        <v>0</v>
      </c>
    </row>
    <row r="46" spans="1:2">
      <c r="A46">
        <v>15</v>
      </c>
      <c r="B46">
        <v>0</v>
      </c>
    </row>
    <row r="47" spans="1:2">
      <c r="A47">
        <v>15</v>
      </c>
      <c r="B47">
        <v>0</v>
      </c>
    </row>
    <row r="48" spans="1:2">
      <c r="A48">
        <v>15</v>
      </c>
      <c r="B48">
        <v>0</v>
      </c>
    </row>
    <row r="49" spans="1:2">
      <c r="A49">
        <v>15</v>
      </c>
      <c r="B49">
        <v>0</v>
      </c>
    </row>
    <row r="50" spans="1:2">
      <c r="A50">
        <v>15</v>
      </c>
      <c r="B50">
        <v>0</v>
      </c>
    </row>
    <row r="51" spans="1:2">
      <c r="A51">
        <v>15</v>
      </c>
      <c r="B51">
        <v>0</v>
      </c>
    </row>
    <row r="52" spans="1:2">
      <c r="A52">
        <v>15</v>
      </c>
      <c r="B52">
        <v>0</v>
      </c>
    </row>
    <row r="53" spans="1:2">
      <c r="A53">
        <v>15</v>
      </c>
      <c r="B53">
        <v>0</v>
      </c>
    </row>
    <row r="54" spans="1:2">
      <c r="A54">
        <v>15</v>
      </c>
      <c r="B54">
        <v>0</v>
      </c>
    </row>
    <row r="55" spans="1:2">
      <c r="A55">
        <v>15</v>
      </c>
      <c r="B55">
        <v>0</v>
      </c>
    </row>
    <row r="56" spans="1:2">
      <c r="A56">
        <v>15</v>
      </c>
      <c r="B56">
        <v>0</v>
      </c>
    </row>
    <row r="57" spans="1:2">
      <c r="A57">
        <v>15</v>
      </c>
      <c r="B57">
        <v>0</v>
      </c>
    </row>
    <row r="58" spans="1:2">
      <c r="A58">
        <v>15</v>
      </c>
      <c r="B58">
        <v>0</v>
      </c>
    </row>
    <row r="59" spans="1:2">
      <c r="A59">
        <v>15</v>
      </c>
      <c r="B59">
        <v>0</v>
      </c>
    </row>
    <row r="60" spans="1:2">
      <c r="A60">
        <v>15</v>
      </c>
      <c r="B60">
        <v>0</v>
      </c>
    </row>
    <row r="61" spans="1:2">
      <c r="A61">
        <v>15</v>
      </c>
      <c r="B61">
        <v>0</v>
      </c>
    </row>
    <row r="62" spans="1:2">
      <c r="A62">
        <v>15</v>
      </c>
      <c r="B62">
        <v>0</v>
      </c>
    </row>
    <row r="63" spans="1:2">
      <c r="A63">
        <v>15</v>
      </c>
      <c r="B63">
        <v>0</v>
      </c>
    </row>
    <row r="64" spans="1:2">
      <c r="A64">
        <v>15</v>
      </c>
      <c r="B64">
        <v>0</v>
      </c>
    </row>
    <row r="65" spans="1:2">
      <c r="A65">
        <v>15</v>
      </c>
      <c r="B65">
        <v>0</v>
      </c>
    </row>
    <row r="66" spans="1:2">
      <c r="A66">
        <v>15</v>
      </c>
      <c r="B66">
        <v>0</v>
      </c>
    </row>
    <row r="67" spans="1:2">
      <c r="A67">
        <v>15</v>
      </c>
      <c r="B67">
        <v>0</v>
      </c>
    </row>
    <row r="68" spans="1:2">
      <c r="A68">
        <v>15</v>
      </c>
      <c r="B68">
        <v>0</v>
      </c>
    </row>
    <row r="69" spans="1:2">
      <c r="A69">
        <v>15</v>
      </c>
      <c r="B69">
        <v>0</v>
      </c>
    </row>
    <row r="70" spans="1:2">
      <c r="A70">
        <v>15</v>
      </c>
      <c r="B70">
        <v>0</v>
      </c>
    </row>
    <row r="71" spans="1:2">
      <c r="A71">
        <v>15</v>
      </c>
      <c r="B71">
        <v>0</v>
      </c>
    </row>
    <row r="72" spans="1:2">
      <c r="A72">
        <v>15</v>
      </c>
      <c r="B72">
        <v>0</v>
      </c>
    </row>
    <row r="73" spans="1:2">
      <c r="A73">
        <v>15</v>
      </c>
      <c r="B73">
        <v>0</v>
      </c>
    </row>
    <row r="74" spans="1:2">
      <c r="A74">
        <v>15</v>
      </c>
      <c r="B74">
        <v>0</v>
      </c>
    </row>
    <row r="75" spans="1:2">
      <c r="A75">
        <v>15</v>
      </c>
      <c r="B75">
        <v>0</v>
      </c>
    </row>
    <row r="76" spans="1:2">
      <c r="A76">
        <v>15</v>
      </c>
      <c r="B76">
        <v>0</v>
      </c>
    </row>
    <row r="77" spans="1:2">
      <c r="A77">
        <v>15</v>
      </c>
      <c r="B77">
        <v>0</v>
      </c>
    </row>
    <row r="78" spans="1:2">
      <c r="A78">
        <v>15</v>
      </c>
      <c r="B78">
        <v>0</v>
      </c>
    </row>
    <row r="79" spans="1:2">
      <c r="A79">
        <v>15</v>
      </c>
      <c r="B79">
        <v>0</v>
      </c>
    </row>
    <row r="80" spans="1:2">
      <c r="A80">
        <v>15</v>
      </c>
      <c r="B80">
        <v>0</v>
      </c>
    </row>
    <row r="81" spans="1:2">
      <c r="A81">
        <v>15</v>
      </c>
      <c r="B81">
        <v>0</v>
      </c>
    </row>
    <row r="82" spans="1:2">
      <c r="A82">
        <v>15</v>
      </c>
      <c r="B82">
        <v>0</v>
      </c>
    </row>
    <row r="83" spans="1:2">
      <c r="A83">
        <v>15</v>
      </c>
      <c r="B83">
        <v>0</v>
      </c>
    </row>
    <row r="84" spans="1:2">
      <c r="A84">
        <v>15</v>
      </c>
      <c r="B84">
        <v>0</v>
      </c>
    </row>
    <row r="85" spans="1:2">
      <c r="A85">
        <v>15</v>
      </c>
      <c r="B85">
        <v>0</v>
      </c>
    </row>
    <row r="86" spans="1:2">
      <c r="A86">
        <v>15</v>
      </c>
      <c r="B86">
        <v>0</v>
      </c>
    </row>
    <row r="87" spans="1:2">
      <c r="A87">
        <v>15</v>
      </c>
      <c r="B87">
        <v>0</v>
      </c>
    </row>
    <row r="88" spans="1:2">
      <c r="A88">
        <v>15</v>
      </c>
      <c r="B88">
        <v>0</v>
      </c>
    </row>
    <row r="89" spans="1:2">
      <c r="A89">
        <v>15</v>
      </c>
      <c r="B89">
        <v>0</v>
      </c>
    </row>
    <row r="90" spans="1:2">
      <c r="A90">
        <v>15</v>
      </c>
      <c r="B90">
        <v>0</v>
      </c>
    </row>
    <row r="91" spans="1:2">
      <c r="A91">
        <v>15</v>
      </c>
      <c r="B91">
        <v>0</v>
      </c>
    </row>
    <row r="92" spans="1:2">
      <c r="A92">
        <v>15</v>
      </c>
      <c r="B92">
        <v>0</v>
      </c>
    </row>
    <row r="93" spans="1:2">
      <c r="A93">
        <v>15</v>
      </c>
      <c r="B93">
        <v>0</v>
      </c>
    </row>
    <row r="94" spans="1:2">
      <c r="A94">
        <v>15</v>
      </c>
      <c r="B94">
        <v>0</v>
      </c>
    </row>
    <row r="95" spans="1:2">
      <c r="A95">
        <v>15</v>
      </c>
      <c r="B95">
        <v>0</v>
      </c>
    </row>
    <row r="96" spans="1:2">
      <c r="A96">
        <v>15</v>
      </c>
      <c r="B96">
        <v>0</v>
      </c>
    </row>
    <row r="97" spans="1:2">
      <c r="A97">
        <v>15</v>
      </c>
      <c r="B97">
        <v>0</v>
      </c>
    </row>
    <row r="98" spans="1:2">
      <c r="A98">
        <v>15</v>
      </c>
      <c r="B98">
        <v>0</v>
      </c>
    </row>
    <row r="99" spans="1:2">
      <c r="A99">
        <v>15</v>
      </c>
      <c r="B99">
        <v>0</v>
      </c>
    </row>
    <row r="100" spans="1:2">
      <c r="A100">
        <v>15</v>
      </c>
      <c r="B100">
        <v>0</v>
      </c>
    </row>
    <row r="101" spans="1:2">
      <c r="A101">
        <v>15</v>
      </c>
      <c r="B101">
        <v>0</v>
      </c>
    </row>
    <row r="102" spans="1:2">
      <c r="A102">
        <v>15</v>
      </c>
      <c r="B102">
        <v>0</v>
      </c>
    </row>
    <row r="103" spans="1:2">
      <c r="A103">
        <v>15</v>
      </c>
      <c r="B103">
        <v>0</v>
      </c>
    </row>
    <row r="104" spans="1:2">
      <c r="A104">
        <v>15</v>
      </c>
      <c r="B104">
        <v>0</v>
      </c>
    </row>
    <row r="105" spans="1:2">
      <c r="A105">
        <v>15</v>
      </c>
      <c r="B105">
        <v>0</v>
      </c>
    </row>
    <row r="106" spans="1:2">
      <c r="A106">
        <v>15</v>
      </c>
      <c r="B106">
        <v>0</v>
      </c>
    </row>
    <row r="107" spans="1:2">
      <c r="A107">
        <v>15</v>
      </c>
      <c r="B107">
        <v>0</v>
      </c>
    </row>
    <row r="108" spans="1:2">
      <c r="A108">
        <v>15</v>
      </c>
      <c r="B108">
        <v>0</v>
      </c>
    </row>
    <row r="109" spans="1:2">
      <c r="A109">
        <v>15</v>
      </c>
      <c r="B109">
        <v>0</v>
      </c>
    </row>
    <row r="110" spans="1:2">
      <c r="A110">
        <v>15</v>
      </c>
      <c r="B110">
        <v>0</v>
      </c>
    </row>
    <row r="111" spans="1:2">
      <c r="A111">
        <v>15</v>
      </c>
      <c r="B111">
        <v>0</v>
      </c>
    </row>
    <row r="112" spans="1:2">
      <c r="A112">
        <v>15</v>
      </c>
      <c r="B112">
        <v>0</v>
      </c>
    </row>
    <row r="113" spans="1:2">
      <c r="A113">
        <v>15</v>
      </c>
      <c r="B113">
        <v>0</v>
      </c>
    </row>
    <row r="114" spans="1:2">
      <c r="A114">
        <v>15</v>
      </c>
      <c r="B114">
        <v>0</v>
      </c>
    </row>
    <row r="115" spans="1:2">
      <c r="A115">
        <v>15</v>
      </c>
      <c r="B115">
        <v>0</v>
      </c>
    </row>
    <row r="116" spans="1:2">
      <c r="A116">
        <v>15</v>
      </c>
      <c r="B116">
        <v>0</v>
      </c>
    </row>
    <row r="117" spans="1:2">
      <c r="A117">
        <v>15</v>
      </c>
      <c r="B117">
        <v>0</v>
      </c>
    </row>
    <row r="118" spans="1:2">
      <c r="A118">
        <v>15</v>
      </c>
      <c r="B118">
        <v>0</v>
      </c>
    </row>
    <row r="119" spans="1:2">
      <c r="A119">
        <v>15</v>
      </c>
      <c r="B119">
        <v>0</v>
      </c>
    </row>
    <row r="120" spans="1:2">
      <c r="A120">
        <v>15</v>
      </c>
      <c r="B120">
        <v>0</v>
      </c>
    </row>
    <row r="121" spans="1:2">
      <c r="A121">
        <v>15</v>
      </c>
      <c r="B121">
        <v>0</v>
      </c>
    </row>
    <row r="122" spans="1:2">
      <c r="A122">
        <v>15</v>
      </c>
      <c r="B122">
        <v>0</v>
      </c>
    </row>
    <row r="123" spans="1:2">
      <c r="A123">
        <v>15</v>
      </c>
      <c r="B123">
        <v>0</v>
      </c>
    </row>
    <row r="124" spans="1:2">
      <c r="A124">
        <v>15</v>
      </c>
      <c r="B124">
        <v>0</v>
      </c>
    </row>
    <row r="125" spans="1:2">
      <c r="A125">
        <v>15</v>
      </c>
      <c r="B125">
        <v>0</v>
      </c>
    </row>
    <row r="126" spans="1:2">
      <c r="A126">
        <v>15</v>
      </c>
      <c r="B126">
        <v>0</v>
      </c>
    </row>
    <row r="127" spans="1:2">
      <c r="A127">
        <v>15</v>
      </c>
      <c r="B127">
        <v>0</v>
      </c>
    </row>
    <row r="128" spans="1:2">
      <c r="A128">
        <v>15</v>
      </c>
      <c r="B128">
        <v>0</v>
      </c>
    </row>
    <row r="129" spans="1:2">
      <c r="A129">
        <v>15</v>
      </c>
      <c r="B129">
        <v>0</v>
      </c>
    </row>
    <row r="130" spans="1:2">
      <c r="A130">
        <v>15</v>
      </c>
      <c r="B130">
        <v>0</v>
      </c>
    </row>
    <row r="131" spans="1:2">
      <c r="A131">
        <v>15</v>
      </c>
      <c r="B131">
        <v>0</v>
      </c>
    </row>
    <row r="132" spans="1:2">
      <c r="A132">
        <v>15</v>
      </c>
      <c r="B132">
        <v>0</v>
      </c>
    </row>
    <row r="133" spans="1:2">
      <c r="A133">
        <v>15</v>
      </c>
      <c r="B133">
        <v>0</v>
      </c>
    </row>
    <row r="134" spans="1:2">
      <c r="A134">
        <v>15</v>
      </c>
      <c r="B134">
        <v>0</v>
      </c>
    </row>
    <row r="135" spans="1:2">
      <c r="A135">
        <v>15</v>
      </c>
      <c r="B135">
        <v>0</v>
      </c>
    </row>
    <row r="136" spans="1:2">
      <c r="A136">
        <v>15</v>
      </c>
      <c r="B136">
        <v>0</v>
      </c>
    </row>
    <row r="137" spans="1:2">
      <c r="A137">
        <v>15</v>
      </c>
      <c r="B137">
        <v>0</v>
      </c>
    </row>
    <row r="138" spans="1:2">
      <c r="A138">
        <v>15</v>
      </c>
      <c r="B138">
        <v>0</v>
      </c>
    </row>
    <row r="139" spans="1:2">
      <c r="A139">
        <v>15</v>
      </c>
      <c r="B139">
        <v>0</v>
      </c>
    </row>
    <row r="140" spans="1:2">
      <c r="A140">
        <v>15</v>
      </c>
      <c r="B140">
        <v>0</v>
      </c>
    </row>
    <row r="141" spans="1:2">
      <c r="A141">
        <v>15</v>
      </c>
      <c r="B141">
        <v>0</v>
      </c>
    </row>
    <row r="142" spans="1:2">
      <c r="A142">
        <v>15</v>
      </c>
      <c r="B142">
        <v>0</v>
      </c>
    </row>
    <row r="143" spans="1:2">
      <c r="A143">
        <v>15</v>
      </c>
      <c r="B143">
        <v>0</v>
      </c>
    </row>
    <row r="144" spans="1:2">
      <c r="A144">
        <v>15</v>
      </c>
      <c r="B144">
        <v>0</v>
      </c>
    </row>
    <row r="145" spans="1:2">
      <c r="A145">
        <v>15</v>
      </c>
      <c r="B145">
        <v>0</v>
      </c>
    </row>
    <row r="146" spans="1:2">
      <c r="A146">
        <v>15</v>
      </c>
      <c r="B146">
        <v>0</v>
      </c>
    </row>
    <row r="147" spans="1:2">
      <c r="A147">
        <v>15</v>
      </c>
      <c r="B147">
        <v>0</v>
      </c>
    </row>
    <row r="148" spans="1:2">
      <c r="A148">
        <v>15</v>
      </c>
      <c r="B148">
        <v>0</v>
      </c>
    </row>
    <row r="149" spans="1:2">
      <c r="A149">
        <v>15</v>
      </c>
      <c r="B149">
        <v>0</v>
      </c>
    </row>
    <row r="150" spans="1:2">
      <c r="A150">
        <v>15</v>
      </c>
      <c r="B150">
        <v>0</v>
      </c>
    </row>
    <row r="151" spans="1:2">
      <c r="A151">
        <v>15</v>
      </c>
      <c r="B151">
        <v>0</v>
      </c>
    </row>
    <row r="152" spans="1:2">
      <c r="A152">
        <v>15</v>
      </c>
      <c r="B152">
        <v>0</v>
      </c>
    </row>
    <row r="153" spans="1:2">
      <c r="A153">
        <v>15</v>
      </c>
      <c r="B153">
        <v>0</v>
      </c>
    </row>
    <row r="154" spans="1:2">
      <c r="A154">
        <v>15</v>
      </c>
      <c r="B154">
        <v>0</v>
      </c>
    </row>
    <row r="155" spans="1:2">
      <c r="A155">
        <v>15</v>
      </c>
      <c r="B155">
        <v>0</v>
      </c>
    </row>
    <row r="156" spans="1:2">
      <c r="A156">
        <v>15</v>
      </c>
      <c r="B156">
        <v>0</v>
      </c>
    </row>
    <row r="157" spans="1:2">
      <c r="A157">
        <v>15</v>
      </c>
      <c r="B157">
        <v>0</v>
      </c>
    </row>
    <row r="158" spans="1:2">
      <c r="A158">
        <v>15</v>
      </c>
      <c r="B158">
        <v>0</v>
      </c>
    </row>
    <row r="159" spans="1:2">
      <c r="A159">
        <v>15</v>
      </c>
      <c r="B159">
        <v>0</v>
      </c>
    </row>
    <row r="160" spans="1:2">
      <c r="A160">
        <v>15</v>
      </c>
      <c r="B160">
        <v>0</v>
      </c>
    </row>
    <row r="161" spans="1:2">
      <c r="A161">
        <v>15</v>
      </c>
      <c r="B161">
        <v>0</v>
      </c>
    </row>
    <row r="162" spans="1:2">
      <c r="A162">
        <v>15</v>
      </c>
      <c r="B162">
        <v>0</v>
      </c>
    </row>
    <row r="163" spans="1:2">
      <c r="A163">
        <v>15</v>
      </c>
      <c r="B163">
        <v>0</v>
      </c>
    </row>
    <row r="164" spans="1:2">
      <c r="A164">
        <v>15</v>
      </c>
      <c r="B164">
        <v>0</v>
      </c>
    </row>
    <row r="165" spans="1:2">
      <c r="A165">
        <v>15</v>
      </c>
      <c r="B165">
        <v>0</v>
      </c>
    </row>
    <row r="166" spans="1:2">
      <c r="A166">
        <v>15</v>
      </c>
      <c r="B166">
        <v>0</v>
      </c>
    </row>
    <row r="167" spans="1:2">
      <c r="A167">
        <v>15</v>
      </c>
      <c r="B167">
        <v>0</v>
      </c>
    </row>
    <row r="168" spans="1:2">
      <c r="A168">
        <v>15</v>
      </c>
      <c r="B168">
        <v>0</v>
      </c>
    </row>
    <row r="169" spans="1:2">
      <c r="A169">
        <v>15</v>
      </c>
      <c r="B169">
        <v>0</v>
      </c>
    </row>
    <row r="170" spans="1:2">
      <c r="A170">
        <v>15</v>
      </c>
      <c r="B170">
        <v>0</v>
      </c>
    </row>
    <row r="171" spans="1:2">
      <c r="A171">
        <v>15</v>
      </c>
      <c r="B171">
        <v>0</v>
      </c>
    </row>
    <row r="172" spans="1:2">
      <c r="A172">
        <v>15</v>
      </c>
      <c r="B172">
        <v>0</v>
      </c>
    </row>
    <row r="173" spans="1:2">
      <c r="A173">
        <v>15</v>
      </c>
      <c r="B173">
        <v>0</v>
      </c>
    </row>
    <row r="174" spans="1:2">
      <c r="A174">
        <v>15</v>
      </c>
      <c r="B174">
        <v>0</v>
      </c>
    </row>
    <row r="175" spans="1:2">
      <c r="A175">
        <v>15</v>
      </c>
      <c r="B175">
        <v>0</v>
      </c>
    </row>
    <row r="176" spans="1:2">
      <c r="A176">
        <v>15</v>
      </c>
      <c r="B176">
        <v>0</v>
      </c>
    </row>
    <row r="177" spans="1:2">
      <c r="A177">
        <v>15</v>
      </c>
      <c r="B177">
        <v>0</v>
      </c>
    </row>
    <row r="178" spans="1:2">
      <c r="A178">
        <v>15</v>
      </c>
      <c r="B178">
        <v>0</v>
      </c>
    </row>
    <row r="179" spans="1:2">
      <c r="A179">
        <v>15</v>
      </c>
      <c r="B179">
        <v>0</v>
      </c>
    </row>
    <row r="180" spans="1:2">
      <c r="A180">
        <v>15</v>
      </c>
      <c r="B180">
        <v>0</v>
      </c>
    </row>
    <row r="181" spans="1:2">
      <c r="A181">
        <v>15</v>
      </c>
      <c r="B181">
        <v>0</v>
      </c>
    </row>
    <row r="182" spans="1:2">
      <c r="A182">
        <v>15</v>
      </c>
      <c r="B182">
        <v>0</v>
      </c>
    </row>
    <row r="183" spans="1:2">
      <c r="A183">
        <v>15</v>
      </c>
      <c r="B183">
        <v>0</v>
      </c>
    </row>
    <row r="184" spans="1:2">
      <c r="A184">
        <v>15</v>
      </c>
      <c r="B184">
        <v>0</v>
      </c>
    </row>
    <row r="185" spans="1:2">
      <c r="A185">
        <v>15</v>
      </c>
      <c r="B185">
        <v>0</v>
      </c>
    </row>
    <row r="186" spans="1:2">
      <c r="A186">
        <v>15</v>
      </c>
      <c r="B186">
        <v>0</v>
      </c>
    </row>
    <row r="187" spans="1:2">
      <c r="A187">
        <v>15</v>
      </c>
      <c r="B187">
        <v>0</v>
      </c>
    </row>
    <row r="188" spans="1:2">
      <c r="A188">
        <v>15</v>
      </c>
      <c r="B188">
        <v>0</v>
      </c>
    </row>
    <row r="189" spans="1:2">
      <c r="A189">
        <v>15</v>
      </c>
      <c r="B189">
        <v>0</v>
      </c>
    </row>
    <row r="190" spans="1:2">
      <c r="A190">
        <v>15</v>
      </c>
      <c r="B190">
        <v>0</v>
      </c>
    </row>
    <row r="191" spans="1:2">
      <c r="A191">
        <v>15</v>
      </c>
      <c r="B191">
        <v>0</v>
      </c>
    </row>
    <row r="192" spans="1:2">
      <c r="A192">
        <v>15</v>
      </c>
      <c r="B192">
        <v>0</v>
      </c>
    </row>
    <row r="193" spans="1:2">
      <c r="A193">
        <v>15</v>
      </c>
      <c r="B193">
        <v>0</v>
      </c>
    </row>
    <row r="194" spans="1:2">
      <c r="A194">
        <v>15</v>
      </c>
      <c r="B194">
        <v>0</v>
      </c>
    </row>
    <row r="195" spans="1:2">
      <c r="A195">
        <v>15</v>
      </c>
      <c r="B195">
        <v>0</v>
      </c>
    </row>
    <row r="196" spans="1:2">
      <c r="A196">
        <v>15</v>
      </c>
      <c r="B196">
        <v>0</v>
      </c>
    </row>
    <row r="197" spans="1:2">
      <c r="A197">
        <v>15</v>
      </c>
      <c r="B197">
        <v>0</v>
      </c>
    </row>
    <row r="198" spans="1:2">
      <c r="A198">
        <v>15</v>
      </c>
      <c r="B198">
        <v>0</v>
      </c>
    </row>
    <row r="199" spans="1:2">
      <c r="A199">
        <v>15</v>
      </c>
      <c r="B199">
        <v>0</v>
      </c>
    </row>
    <row r="200" spans="1:2">
      <c r="A200">
        <v>15</v>
      </c>
      <c r="B200">
        <v>0</v>
      </c>
    </row>
    <row r="201" spans="1:2">
      <c r="A201">
        <v>15</v>
      </c>
      <c r="B201">
        <v>0</v>
      </c>
    </row>
    <row r="202" spans="1:2">
      <c r="A202">
        <v>15</v>
      </c>
      <c r="B202">
        <v>0</v>
      </c>
    </row>
    <row r="203" spans="1:2">
      <c r="A203">
        <v>15</v>
      </c>
      <c r="B203">
        <v>0</v>
      </c>
    </row>
    <row r="204" spans="1:2">
      <c r="A204">
        <v>15</v>
      </c>
      <c r="B204">
        <v>0</v>
      </c>
    </row>
    <row r="205" spans="1:2">
      <c r="A205">
        <v>15</v>
      </c>
      <c r="B205">
        <v>0</v>
      </c>
    </row>
    <row r="206" spans="1:2">
      <c r="A206">
        <v>15</v>
      </c>
      <c r="B206">
        <v>0</v>
      </c>
    </row>
    <row r="207" spans="1:2">
      <c r="A207">
        <v>15</v>
      </c>
      <c r="B207">
        <v>0</v>
      </c>
    </row>
    <row r="208" spans="1:2">
      <c r="A208">
        <v>15</v>
      </c>
      <c r="B208">
        <v>0</v>
      </c>
    </row>
    <row r="209" spans="1:2">
      <c r="A209">
        <v>15</v>
      </c>
      <c r="B209">
        <v>0</v>
      </c>
    </row>
    <row r="210" spans="1:2">
      <c r="A210">
        <v>15</v>
      </c>
      <c r="B210">
        <v>0</v>
      </c>
    </row>
    <row r="211" spans="1:2">
      <c r="A211">
        <v>15</v>
      </c>
      <c r="B211">
        <v>0</v>
      </c>
    </row>
    <row r="212" spans="1:2">
      <c r="A212">
        <v>15</v>
      </c>
      <c r="B212">
        <v>0</v>
      </c>
    </row>
    <row r="213" spans="1:2">
      <c r="A213">
        <v>15</v>
      </c>
      <c r="B213">
        <v>0</v>
      </c>
    </row>
    <row r="214" spans="1:2">
      <c r="A214">
        <v>15</v>
      </c>
      <c r="B214">
        <v>0</v>
      </c>
    </row>
    <row r="215" spans="1:2">
      <c r="A215">
        <v>15</v>
      </c>
      <c r="B215">
        <v>0</v>
      </c>
    </row>
    <row r="216" spans="1:2">
      <c r="A216">
        <v>15</v>
      </c>
      <c r="B216">
        <v>0</v>
      </c>
    </row>
    <row r="217" spans="1:2">
      <c r="A217">
        <v>15</v>
      </c>
      <c r="B217">
        <v>0</v>
      </c>
    </row>
    <row r="218" spans="1:2">
      <c r="A218">
        <v>15</v>
      </c>
      <c r="B218">
        <v>0</v>
      </c>
    </row>
    <row r="219" spans="1:2">
      <c r="A219">
        <v>15</v>
      </c>
      <c r="B219">
        <v>0</v>
      </c>
    </row>
    <row r="220" spans="1:2">
      <c r="A220">
        <v>15</v>
      </c>
      <c r="B220">
        <v>0</v>
      </c>
    </row>
    <row r="221" spans="1:2">
      <c r="A221">
        <v>15</v>
      </c>
      <c r="B221">
        <v>0</v>
      </c>
    </row>
    <row r="222" spans="1:2">
      <c r="A222">
        <v>15</v>
      </c>
      <c r="B222">
        <v>0</v>
      </c>
    </row>
    <row r="223" spans="1:2">
      <c r="A223">
        <v>15</v>
      </c>
      <c r="B223">
        <v>0</v>
      </c>
    </row>
    <row r="224" spans="1:2">
      <c r="A224">
        <v>15</v>
      </c>
      <c r="B224">
        <v>0</v>
      </c>
    </row>
    <row r="225" spans="1:2">
      <c r="A225">
        <v>15</v>
      </c>
      <c r="B225">
        <v>0</v>
      </c>
    </row>
    <row r="226" spans="1:2">
      <c r="A226">
        <v>15</v>
      </c>
      <c r="B226">
        <v>0</v>
      </c>
    </row>
    <row r="227" spans="1:2">
      <c r="A227">
        <v>15</v>
      </c>
      <c r="B227">
        <v>0</v>
      </c>
    </row>
    <row r="228" spans="1:2">
      <c r="A228">
        <v>15</v>
      </c>
      <c r="B228">
        <v>0</v>
      </c>
    </row>
    <row r="229" spans="1:2">
      <c r="A229">
        <v>15</v>
      </c>
      <c r="B229">
        <v>0</v>
      </c>
    </row>
    <row r="230" spans="1:2">
      <c r="A230">
        <v>15</v>
      </c>
      <c r="B230">
        <v>0</v>
      </c>
    </row>
    <row r="231" spans="1:2">
      <c r="A231">
        <v>15</v>
      </c>
      <c r="B231">
        <v>0</v>
      </c>
    </row>
    <row r="232" spans="1:2">
      <c r="A232">
        <v>15</v>
      </c>
      <c r="B232">
        <v>0</v>
      </c>
    </row>
    <row r="233" spans="1:2">
      <c r="A233">
        <v>15</v>
      </c>
      <c r="B233">
        <v>0</v>
      </c>
    </row>
    <row r="234" spans="1:2">
      <c r="A234">
        <v>15</v>
      </c>
      <c r="B234">
        <v>0</v>
      </c>
    </row>
    <row r="235" spans="1:2">
      <c r="A235">
        <v>15</v>
      </c>
      <c r="B235">
        <v>0</v>
      </c>
    </row>
    <row r="236" spans="1:2">
      <c r="A236">
        <v>15</v>
      </c>
      <c r="B236">
        <v>0</v>
      </c>
    </row>
    <row r="237" spans="1:2">
      <c r="A237">
        <v>15</v>
      </c>
      <c r="B237">
        <v>0</v>
      </c>
    </row>
    <row r="238" spans="1:2">
      <c r="A238">
        <v>15</v>
      </c>
      <c r="B238">
        <v>0</v>
      </c>
    </row>
    <row r="239" spans="1:2">
      <c r="A239">
        <v>15</v>
      </c>
      <c r="B239">
        <v>0</v>
      </c>
    </row>
    <row r="240" spans="1:2">
      <c r="A240">
        <v>15</v>
      </c>
      <c r="B240">
        <v>0</v>
      </c>
    </row>
    <row r="241" spans="1:2">
      <c r="A241">
        <v>15</v>
      </c>
      <c r="B241">
        <v>0</v>
      </c>
    </row>
    <row r="242" spans="1:2">
      <c r="A242">
        <v>15</v>
      </c>
      <c r="B242">
        <v>0</v>
      </c>
    </row>
    <row r="243" spans="1:2">
      <c r="A243">
        <v>15</v>
      </c>
      <c r="B243">
        <v>0</v>
      </c>
    </row>
    <row r="244" spans="1:2">
      <c r="A244">
        <v>15</v>
      </c>
      <c r="B244">
        <v>0</v>
      </c>
    </row>
    <row r="245" spans="1:2">
      <c r="A245">
        <v>15</v>
      </c>
      <c r="B245">
        <v>0</v>
      </c>
    </row>
    <row r="246" spans="1:2">
      <c r="A246">
        <v>15</v>
      </c>
      <c r="B246">
        <v>0</v>
      </c>
    </row>
    <row r="247" spans="1:2">
      <c r="A247">
        <v>15</v>
      </c>
      <c r="B247">
        <v>0</v>
      </c>
    </row>
    <row r="248" spans="1:2">
      <c r="A248">
        <v>15</v>
      </c>
      <c r="B248">
        <v>0</v>
      </c>
    </row>
    <row r="249" spans="1:2">
      <c r="A249">
        <v>15</v>
      </c>
      <c r="B249">
        <v>0</v>
      </c>
    </row>
    <row r="250" spans="1:2">
      <c r="A250">
        <v>15</v>
      </c>
      <c r="B250">
        <v>0</v>
      </c>
    </row>
    <row r="251" spans="1:2">
      <c r="A251">
        <v>15</v>
      </c>
      <c r="B251">
        <v>0</v>
      </c>
    </row>
    <row r="252" spans="1:2">
      <c r="A252">
        <v>15</v>
      </c>
      <c r="B252">
        <v>0</v>
      </c>
    </row>
    <row r="253" spans="1:2">
      <c r="A253">
        <v>15</v>
      </c>
      <c r="B253">
        <v>0</v>
      </c>
    </row>
    <row r="254" spans="1:2">
      <c r="A254">
        <v>16</v>
      </c>
      <c r="B254">
        <v>0</v>
      </c>
    </row>
    <row r="255" spans="1:2">
      <c r="A255">
        <v>16</v>
      </c>
      <c r="B255">
        <v>0</v>
      </c>
    </row>
    <row r="256" spans="1:2">
      <c r="A256">
        <v>16</v>
      </c>
      <c r="B256">
        <v>0</v>
      </c>
    </row>
    <row r="257" spans="1:2">
      <c r="A257">
        <v>16</v>
      </c>
      <c r="B257">
        <v>0</v>
      </c>
    </row>
    <row r="258" spans="1:2">
      <c r="A258">
        <v>16</v>
      </c>
      <c r="B258">
        <v>0</v>
      </c>
    </row>
    <row r="259" spans="1:2">
      <c r="A259">
        <v>16</v>
      </c>
      <c r="B259">
        <v>0</v>
      </c>
    </row>
    <row r="260" spans="1:2">
      <c r="A260">
        <v>16</v>
      </c>
      <c r="B260">
        <v>0</v>
      </c>
    </row>
    <row r="261" spans="1:2">
      <c r="A261">
        <v>16</v>
      </c>
      <c r="B261">
        <v>0</v>
      </c>
    </row>
    <row r="262" spans="1:2">
      <c r="A262">
        <v>16</v>
      </c>
      <c r="B262">
        <v>0</v>
      </c>
    </row>
    <row r="263" spans="1:2">
      <c r="A263">
        <v>16</v>
      </c>
      <c r="B263">
        <v>0</v>
      </c>
    </row>
    <row r="264" spans="1:2">
      <c r="A264">
        <v>16</v>
      </c>
      <c r="B264">
        <v>0</v>
      </c>
    </row>
    <row r="265" spans="1:2">
      <c r="A265">
        <v>16</v>
      </c>
      <c r="B265">
        <v>0</v>
      </c>
    </row>
    <row r="266" spans="1:2">
      <c r="A266">
        <v>16</v>
      </c>
      <c r="B266">
        <v>0</v>
      </c>
    </row>
    <row r="267" spans="1:2">
      <c r="A267">
        <v>16</v>
      </c>
      <c r="B267">
        <v>0</v>
      </c>
    </row>
    <row r="268" spans="1:2">
      <c r="A268">
        <v>16</v>
      </c>
      <c r="B268">
        <v>0</v>
      </c>
    </row>
    <row r="269" spans="1:2">
      <c r="A269">
        <v>16</v>
      </c>
      <c r="B269">
        <v>0</v>
      </c>
    </row>
    <row r="270" spans="1:2">
      <c r="A270">
        <v>16</v>
      </c>
      <c r="B270">
        <v>0</v>
      </c>
    </row>
    <row r="271" spans="1:2">
      <c r="A271">
        <v>16</v>
      </c>
      <c r="B271">
        <v>0</v>
      </c>
    </row>
    <row r="272" spans="1:2">
      <c r="A272">
        <v>16</v>
      </c>
      <c r="B272">
        <v>0</v>
      </c>
    </row>
    <row r="273" spans="1:2">
      <c r="A273">
        <v>16</v>
      </c>
      <c r="B273">
        <v>0</v>
      </c>
    </row>
    <row r="274" spans="1:2">
      <c r="A274">
        <v>16</v>
      </c>
      <c r="B274">
        <v>0</v>
      </c>
    </row>
    <row r="275" spans="1:2">
      <c r="A275">
        <v>16</v>
      </c>
      <c r="B275">
        <v>0</v>
      </c>
    </row>
    <row r="276" spans="1:2">
      <c r="A276">
        <v>16</v>
      </c>
      <c r="B276">
        <v>0</v>
      </c>
    </row>
    <row r="277" spans="1:2">
      <c r="A277">
        <v>16</v>
      </c>
      <c r="B277">
        <v>0</v>
      </c>
    </row>
    <row r="278" spans="1:2">
      <c r="A278">
        <v>20</v>
      </c>
      <c r="B278">
        <v>0</v>
      </c>
    </row>
    <row r="279" spans="1:2">
      <c r="A279">
        <v>20</v>
      </c>
      <c r="B279">
        <v>0</v>
      </c>
    </row>
    <row r="280" spans="1:2">
      <c r="A280">
        <v>20</v>
      </c>
      <c r="B280">
        <v>0</v>
      </c>
    </row>
    <row r="281" spans="1:2">
      <c r="A281">
        <v>20</v>
      </c>
      <c r="B281">
        <v>0</v>
      </c>
    </row>
    <row r="282" spans="1:2">
      <c r="A282">
        <v>20</v>
      </c>
      <c r="B282">
        <v>0</v>
      </c>
    </row>
    <row r="283" spans="1:2">
      <c r="A283">
        <v>20</v>
      </c>
      <c r="B283">
        <v>0</v>
      </c>
    </row>
    <row r="284" spans="1:2">
      <c r="A284">
        <v>20</v>
      </c>
      <c r="B284">
        <v>0</v>
      </c>
    </row>
    <row r="285" spans="1:2">
      <c r="A285">
        <v>20</v>
      </c>
      <c r="B285">
        <v>0</v>
      </c>
    </row>
    <row r="286" spans="1:2">
      <c r="A286">
        <v>20</v>
      </c>
      <c r="B286">
        <v>0</v>
      </c>
    </row>
    <row r="287" spans="1:2">
      <c r="A287">
        <v>20</v>
      </c>
      <c r="B287">
        <v>0</v>
      </c>
    </row>
    <row r="288" spans="1:2">
      <c r="A288">
        <v>20</v>
      </c>
      <c r="B288">
        <v>0</v>
      </c>
    </row>
    <row r="289" spans="1:2">
      <c r="A289">
        <v>20</v>
      </c>
      <c r="B289">
        <v>0</v>
      </c>
    </row>
    <row r="290" spans="1:2">
      <c r="A290">
        <v>20</v>
      </c>
      <c r="B290">
        <v>0</v>
      </c>
    </row>
    <row r="291" spans="1:2">
      <c r="A291">
        <v>20</v>
      </c>
      <c r="B291">
        <v>0</v>
      </c>
    </row>
    <row r="292" spans="1:2">
      <c r="A292">
        <v>20</v>
      </c>
      <c r="B292">
        <v>0</v>
      </c>
    </row>
    <row r="293" spans="1:2">
      <c r="A293">
        <v>20</v>
      </c>
      <c r="B293">
        <v>0</v>
      </c>
    </row>
    <row r="294" spans="1:2">
      <c r="A294">
        <v>20</v>
      </c>
      <c r="B294">
        <v>0</v>
      </c>
    </row>
    <row r="295" spans="1:2">
      <c r="A295">
        <v>20</v>
      </c>
      <c r="B295">
        <v>0</v>
      </c>
    </row>
    <row r="296" spans="1:2">
      <c r="A296">
        <v>20</v>
      </c>
      <c r="B296">
        <v>0</v>
      </c>
    </row>
    <row r="297" spans="1:2">
      <c r="A297">
        <v>20</v>
      </c>
      <c r="B297">
        <v>0</v>
      </c>
    </row>
    <row r="298" spans="1:2">
      <c r="A298">
        <v>20</v>
      </c>
      <c r="B298">
        <v>0</v>
      </c>
    </row>
    <row r="299" spans="1:2">
      <c r="A299">
        <v>20</v>
      </c>
      <c r="B299">
        <v>0</v>
      </c>
    </row>
    <row r="300" spans="1:2">
      <c r="A300">
        <v>20</v>
      </c>
      <c r="B300">
        <v>0</v>
      </c>
    </row>
    <row r="301" spans="1:2">
      <c r="A301">
        <v>20</v>
      </c>
      <c r="B301">
        <v>0</v>
      </c>
    </row>
    <row r="302" spans="1:2">
      <c r="A302">
        <v>20</v>
      </c>
      <c r="B302">
        <v>0</v>
      </c>
    </row>
    <row r="303" spans="1:2">
      <c r="A303">
        <v>20</v>
      </c>
      <c r="B303">
        <v>0</v>
      </c>
    </row>
    <row r="304" spans="1:2">
      <c r="A304">
        <v>20</v>
      </c>
      <c r="B304">
        <v>0</v>
      </c>
    </row>
    <row r="305" spans="1:2">
      <c r="A305">
        <v>20</v>
      </c>
      <c r="B305">
        <v>0</v>
      </c>
    </row>
    <row r="306" spans="1:2">
      <c r="A306">
        <v>20</v>
      </c>
      <c r="B306">
        <v>0</v>
      </c>
    </row>
    <row r="307" spans="1:2">
      <c r="A307">
        <v>20</v>
      </c>
      <c r="B307">
        <v>0</v>
      </c>
    </row>
    <row r="308" spans="1:2">
      <c r="A308">
        <v>20</v>
      </c>
      <c r="B308">
        <v>0</v>
      </c>
    </row>
    <row r="309" spans="1:2">
      <c r="A309">
        <v>20</v>
      </c>
      <c r="B309">
        <v>0</v>
      </c>
    </row>
    <row r="310" spans="1:2">
      <c r="A310">
        <v>20</v>
      </c>
      <c r="B310">
        <v>0</v>
      </c>
    </row>
    <row r="311" spans="1:2">
      <c r="A311">
        <v>20</v>
      </c>
      <c r="B311">
        <v>0</v>
      </c>
    </row>
    <row r="312" spans="1:2">
      <c r="A312">
        <v>20</v>
      </c>
      <c r="B312">
        <v>0</v>
      </c>
    </row>
    <row r="313" spans="1:2">
      <c r="A313">
        <v>20</v>
      </c>
      <c r="B313">
        <v>0</v>
      </c>
    </row>
    <row r="314" spans="1:2">
      <c r="A314">
        <v>20</v>
      </c>
      <c r="B314">
        <v>0</v>
      </c>
    </row>
    <row r="315" spans="1:2">
      <c r="A315">
        <v>20</v>
      </c>
      <c r="B315">
        <v>0</v>
      </c>
    </row>
    <row r="316" spans="1:2">
      <c r="A316">
        <v>20</v>
      </c>
      <c r="B316">
        <v>0</v>
      </c>
    </row>
    <row r="317" spans="1:2">
      <c r="A317">
        <v>20</v>
      </c>
      <c r="B317">
        <v>0</v>
      </c>
    </row>
    <row r="318" spans="1:2">
      <c r="A318">
        <v>20</v>
      </c>
      <c r="B318">
        <v>0</v>
      </c>
    </row>
    <row r="319" spans="1:2">
      <c r="A319">
        <v>20</v>
      </c>
      <c r="B319">
        <v>0</v>
      </c>
    </row>
    <row r="320" spans="1:2">
      <c r="A320">
        <v>20</v>
      </c>
      <c r="B320">
        <v>0</v>
      </c>
    </row>
    <row r="321" spans="1:2">
      <c r="A321">
        <v>20</v>
      </c>
      <c r="B321">
        <v>0</v>
      </c>
    </row>
    <row r="322" spans="1:2">
      <c r="A322">
        <v>20</v>
      </c>
      <c r="B322">
        <v>0</v>
      </c>
    </row>
    <row r="323" spans="1:2">
      <c r="A323">
        <v>20</v>
      </c>
      <c r="B323">
        <v>0</v>
      </c>
    </row>
    <row r="324" spans="1:2">
      <c r="A324">
        <v>20</v>
      </c>
      <c r="B324">
        <v>0</v>
      </c>
    </row>
    <row r="325" spans="1:2">
      <c r="A325">
        <v>20</v>
      </c>
      <c r="B325">
        <v>0</v>
      </c>
    </row>
    <row r="326" spans="1:2">
      <c r="A326">
        <v>20</v>
      </c>
      <c r="B326">
        <v>0</v>
      </c>
    </row>
    <row r="327" spans="1:2">
      <c r="A327">
        <v>20</v>
      </c>
      <c r="B327">
        <v>0</v>
      </c>
    </row>
    <row r="328" spans="1:2">
      <c r="A328">
        <v>20</v>
      </c>
      <c r="B328">
        <v>0</v>
      </c>
    </row>
    <row r="329" spans="1:2">
      <c r="A329">
        <v>20</v>
      </c>
      <c r="B329">
        <v>0</v>
      </c>
    </row>
    <row r="330" spans="1:2">
      <c r="A330">
        <v>20</v>
      </c>
      <c r="B330">
        <v>0</v>
      </c>
    </row>
    <row r="331" spans="1:2">
      <c r="A331">
        <v>20</v>
      </c>
      <c r="B331">
        <v>0</v>
      </c>
    </row>
    <row r="332" spans="1:2">
      <c r="A332">
        <v>20</v>
      </c>
      <c r="B332">
        <v>0</v>
      </c>
    </row>
    <row r="333" spans="1:2">
      <c r="A333">
        <v>20</v>
      </c>
      <c r="B333">
        <v>0</v>
      </c>
    </row>
    <row r="334" spans="1:2">
      <c r="A334">
        <v>20</v>
      </c>
      <c r="B334">
        <v>0</v>
      </c>
    </row>
    <row r="335" spans="1:2">
      <c r="A335">
        <v>20</v>
      </c>
      <c r="B335">
        <v>0</v>
      </c>
    </row>
    <row r="336" spans="1:2">
      <c r="A336">
        <v>20</v>
      </c>
      <c r="B336">
        <v>0</v>
      </c>
    </row>
    <row r="337" spans="1:2">
      <c r="A337">
        <v>20</v>
      </c>
      <c r="B337">
        <v>0</v>
      </c>
    </row>
    <row r="338" spans="1:2">
      <c r="A338">
        <v>20</v>
      </c>
      <c r="B338">
        <v>0</v>
      </c>
    </row>
    <row r="339" spans="1:2">
      <c r="A339">
        <v>20</v>
      </c>
      <c r="B339">
        <v>0</v>
      </c>
    </row>
    <row r="340" spans="1:2">
      <c r="A340">
        <v>20</v>
      </c>
      <c r="B340">
        <v>0</v>
      </c>
    </row>
    <row r="341" spans="1:2">
      <c r="A341">
        <v>20</v>
      </c>
      <c r="B341">
        <v>0</v>
      </c>
    </row>
    <row r="342" spans="1:2">
      <c r="A342">
        <v>20</v>
      </c>
      <c r="B342">
        <v>0</v>
      </c>
    </row>
    <row r="343" spans="1:2">
      <c r="A343">
        <v>20</v>
      </c>
      <c r="B343">
        <v>0</v>
      </c>
    </row>
    <row r="344" spans="1:2">
      <c r="A344">
        <v>20</v>
      </c>
      <c r="B344">
        <v>0</v>
      </c>
    </row>
    <row r="345" spans="1:2">
      <c r="A345">
        <v>20</v>
      </c>
      <c r="B345">
        <v>0</v>
      </c>
    </row>
    <row r="346" spans="1:2">
      <c r="A346">
        <v>20</v>
      </c>
      <c r="B346">
        <v>0</v>
      </c>
    </row>
    <row r="347" spans="1:2">
      <c r="A347">
        <v>20</v>
      </c>
      <c r="B347">
        <v>0</v>
      </c>
    </row>
    <row r="348" spans="1:2">
      <c r="A348">
        <v>20</v>
      </c>
      <c r="B348">
        <v>0</v>
      </c>
    </row>
    <row r="349" spans="1:2">
      <c r="A349">
        <v>20</v>
      </c>
      <c r="B349">
        <v>0</v>
      </c>
    </row>
    <row r="350" spans="1:2">
      <c r="A350">
        <v>20</v>
      </c>
      <c r="B350">
        <v>0</v>
      </c>
    </row>
    <row r="351" spans="1:2">
      <c r="A351">
        <v>20</v>
      </c>
      <c r="B351">
        <v>0</v>
      </c>
    </row>
    <row r="352" spans="1:2">
      <c r="A352">
        <v>20</v>
      </c>
      <c r="B352">
        <v>0</v>
      </c>
    </row>
    <row r="353" spans="1:2">
      <c r="A353">
        <v>20</v>
      </c>
      <c r="B353">
        <v>0</v>
      </c>
    </row>
    <row r="354" spans="1:2">
      <c r="A354">
        <v>20</v>
      </c>
      <c r="B354">
        <v>0</v>
      </c>
    </row>
    <row r="355" spans="1:2">
      <c r="A355">
        <v>20</v>
      </c>
      <c r="B355">
        <v>0</v>
      </c>
    </row>
    <row r="356" spans="1:2">
      <c r="A356">
        <v>20</v>
      </c>
      <c r="B356">
        <v>0</v>
      </c>
    </row>
    <row r="357" spans="1:2">
      <c r="A357">
        <v>20</v>
      </c>
      <c r="B357">
        <v>0</v>
      </c>
    </row>
    <row r="358" spans="1:2">
      <c r="A358">
        <v>20</v>
      </c>
      <c r="B358">
        <v>0</v>
      </c>
    </row>
    <row r="359" spans="1:2">
      <c r="A359">
        <v>20</v>
      </c>
      <c r="B359">
        <v>0</v>
      </c>
    </row>
    <row r="360" spans="1:2">
      <c r="A360">
        <v>20</v>
      </c>
      <c r="B360">
        <v>0</v>
      </c>
    </row>
    <row r="361" spans="1:2">
      <c r="A361">
        <v>20</v>
      </c>
      <c r="B361">
        <v>0</v>
      </c>
    </row>
    <row r="362" spans="1:2">
      <c r="A362">
        <v>20</v>
      </c>
      <c r="B362">
        <v>0</v>
      </c>
    </row>
    <row r="363" spans="1:2">
      <c r="A363">
        <v>20</v>
      </c>
      <c r="B363">
        <v>0</v>
      </c>
    </row>
    <row r="364" spans="1:2">
      <c r="A364">
        <v>20</v>
      </c>
      <c r="B364">
        <v>0</v>
      </c>
    </row>
    <row r="365" spans="1:2">
      <c r="A365">
        <v>20</v>
      </c>
      <c r="B365">
        <v>0</v>
      </c>
    </row>
    <row r="366" spans="1:2">
      <c r="A366">
        <v>20</v>
      </c>
      <c r="B366">
        <v>0</v>
      </c>
    </row>
    <row r="367" spans="1:2">
      <c r="A367">
        <v>20</v>
      </c>
      <c r="B367">
        <v>0</v>
      </c>
    </row>
    <row r="368" spans="1:2">
      <c r="A368">
        <v>20</v>
      </c>
      <c r="B368">
        <v>0</v>
      </c>
    </row>
    <row r="369" spans="1:2">
      <c r="A369">
        <v>20</v>
      </c>
      <c r="B369">
        <v>0</v>
      </c>
    </row>
    <row r="370" spans="1:2">
      <c r="A370">
        <v>20</v>
      </c>
      <c r="B370">
        <v>0</v>
      </c>
    </row>
    <row r="371" spans="1:2">
      <c r="A371">
        <v>20</v>
      </c>
      <c r="B371">
        <v>0</v>
      </c>
    </row>
    <row r="372" spans="1:2">
      <c r="A372">
        <v>20</v>
      </c>
      <c r="B372">
        <v>0</v>
      </c>
    </row>
    <row r="373" spans="1:2">
      <c r="A373">
        <v>20</v>
      </c>
      <c r="B373">
        <v>0</v>
      </c>
    </row>
    <row r="374" spans="1:2">
      <c r="A374">
        <v>20</v>
      </c>
      <c r="B374">
        <v>0</v>
      </c>
    </row>
    <row r="375" spans="1:2">
      <c r="A375">
        <v>20</v>
      </c>
      <c r="B375">
        <v>0</v>
      </c>
    </row>
    <row r="376" spans="1:2">
      <c r="A376">
        <v>20</v>
      </c>
      <c r="B376">
        <v>0</v>
      </c>
    </row>
    <row r="377" spans="1:2">
      <c r="A377">
        <v>20</v>
      </c>
      <c r="B377">
        <v>0</v>
      </c>
    </row>
    <row r="378" spans="1:2">
      <c r="A378">
        <v>20</v>
      </c>
      <c r="B378">
        <v>0</v>
      </c>
    </row>
    <row r="379" spans="1:2">
      <c r="A379">
        <v>20</v>
      </c>
      <c r="B379">
        <v>0</v>
      </c>
    </row>
    <row r="380" spans="1:2">
      <c r="A380">
        <v>20</v>
      </c>
      <c r="B380">
        <v>0</v>
      </c>
    </row>
    <row r="381" spans="1:2">
      <c r="A381">
        <v>20</v>
      </c>
      <c r="B381">
        <v>0</v>
      </c>
    </row>
    <row r="382" spans="1:2">
      <c r="A382">
        <v>20</v>
      </c>
      <c r="B382">
        <v>0</v>
      </c>
    </row>
    <row r="383" spans="1:2">
      <c r="A383">
        <v>20</v>
      </c>
      <c r="B383">
        <v>0</v>
      </c>
    </row>
    <row r="384" spans="1:2">
      <c r="A384">
        <v>20</v>
      </c>
      <c r="B384">
        <v>0</v>
      </c>
    </row>
    <row r="385" spans="1:2">
      <c r="A385">
        <v>20</v>
      </c>
      <c r="B385">
        <v>0</v>
      </c>
    </row>
    <row r="386" spans="1:2">
      <c r="A386">
        <v>20</v>
      </c>
      <c r="B386">
        <v>0</v>
      </c>
    </row>
    <row r="387" spans="1:2">
      <c r="A387">
        <v>20</v>
      </c>
      <c r="B387">
        <v>0</v>
      </c>
    </row>
    <row r="388" spans="1:2">
      <c r="A388">
        <v>20</v>
      </c>
      <c r="B388">
        <v>0</v>
      </c>
    </row>
    <row r="389" spans="1:2">
      <c r="A389">
        <v>20</v>
      </c>
      <c r="B389">
        <v>0</v>
      </c>
    </row>
    <row r="390" spans="1:2">
      <c r="A390">
        <v>20</v>
      </c>
      <c r="B390">
        <v>0</v>
      </c>
    </row>
    <row r="391" spans="1:2">
      <c r="A391">
        <v>20</v>
      </c>
      <c r="B391">
        <v>0</v>
      </c>
    </row>
    <row r="392" spans="1:2">
      <c r="A392">
        <v>20</v>
      </c>
      <c r="B392">
        <v>0</v>
      </c>
    </row>
    <row r="393" spans="1:2">
      <c r="A393">
        <v>20</v>
      </c>
      <c r="B393">
        <v>0</v>
      </c>
    </row>
    <row r="394" spans="1:2">
      <c r="A394">
        <v>20</v>
      </c>
      <c r="B394">
        <v>0</v>
      </c>
    </row>
    <row r="395" spans="1:2">
      <c r="A395">
        <v>20</v>
      </c>
      <c r="B395">
        <v>0</v>
      </c>
    </row>
    <row r="396" spans="1:2">
      <c r="A396">
        <v>20</v>
      </c>
      <c r="B396">
        <v>0</v>
      </c>
    </row>
    <row r="397" spans="1:2">
      <c r="A397">
        <v>20</v>
      </c>
      <c r="B397">
        <v>0</v>
      </c>
    </row>
    <row r="398" spans="1:2">
      <c r="A398">
        <v>20</v>
      </c>
      <c r="B398">
        <v>0</v>
      </c>
    </row>
    <row r="399" spans="1:2">
      <c r="A399">
        <v>20</v>
      </c>
      <c r="B399">
        <v>0</v>
      </c>
    </row>
    <row r="400" spans="1:2">
      <c r="A400">
        <v>20</v>
      </c>
      <c r="B400">
        <v>0</v>
      </c>
    </row>
    <row r="401" spans="1:2">
      <c r="A401">
        <v>20</v>
      </c>
      <c r="B401">
        <v>0</v>
      </c>
    </row>
    <row r="402" spans="1:2">
      <c r="A402">
        <v>20</v>
      </c>
      <c r="B402">
        <v>0</v>
      </c>
    </row>
    <row r="403" spans="1:2">
      <c r="A403">
        <v>20</v>
      </c>
      <c r="B403">
        <v>0</v>
      </c>
    </row>
    <row r="404" spans="1:2">
      <c r="A404">
        <v>20</v>
      </c>
      <c r="B404">
        <v>0</v>
      </c>
    </row>
    <row r="405" spans="1:2">
      <c r="A405">
        <v>20</v>
      </c>
      <c r="B405">
        <v>0</v>
      </c>
    </row>
    <row r="406" spans="1:2">
      <c r="A406">
        <v>20</v>
      </c>
      <c r="B406">
        <v>0</v>
      </c>
    </row>
    <row r="407" spans="1:2">
      <c r="A407">
        <v>20</v>
      </c>
      <c r="B407">
        <v>0</v>
      </c>
    </row>
    <row r="408" spans="1:2">
      <c r="A408">
        <v>20</v>
      </c>
      <c r="B408">
        <v>0</v>
      </c>
    </row>
    <row r="409" spans="1:2">
      <c r="A409">
        <v>20</v>
      </c>
      <c r="B409">
        <v>0</v>
      </c>
    </row>
    <row r="410" spans="1:2">
      <c r="A410">
        <v>20</v>
      </c>
      <c r="B410">
        <v>0</v>
      </c>
    </row>
    <row r="411" spans="1:2">
      <c r="A411">
        <v>20</v>
      </c>
      <c r="B411">
        <v>0</v>
      </c>
    </row>
    <row r="412" spans="1:2">
      <c r="A412">
        <v>20</v>
      </c>
      <c r="B412">
        <v>0</v>
      </c>
    </row>
    <row r="413" spans="1:2">
      <c r="A413">
        <v>20</v>
      </c>
      <c r="B413">
        <v>0</v>
      </c>
    </row>
    <row r="414" spans="1:2">
      <c r="A414">
        <v>20</v>
      </c>
      <c r="B414">
        <v>0</v>
      </c>
    </row>
    <row r="415" spans="1:2">
      <c r="A415">
        <v>20</v>
      </c>
      <c r="B415">
        <v>0</v>
      </c>
    </row>
    <row r="416" spans="1:2">
      <c r="A416">
        <v>20</v>
      </c>
      <c r="B416">
        <v>0</v>
      </c>
    </row>
    <row r="417" spans="1:2">
      <c r="A417">
        <v>20</v>
      </c>
      <c r="B417">
        <v>0</v>
      </c>
    </row>
    <row r="418" spans="1:2">
      <c r="A418">
        <v>20</v>
      </c>
      <c r="B418">
        <v>0</v>
      </c>
    </row>
    <row r="419" spans="1:2">
      <c r="A419">
        <v>20</v>
      </c>
      <c r="B419">
        <v>0</v>
      </c>
    </row>
    <row r="420" spans="1:2">
      <c r="A420">
        <v>20</v>
      </c>
      <c r="B420">
        <v>0</v>
      </c>
    </row>
    <row r="421" spans="1:2">
      <c r="A421">
        <v>20</v>
      </c>
      <c r="B421">
        <v>0</v>
      </c>
    </row>
    <row r="422" spans="1:2">
      <c r="A422">
        <v>20</v>
      </c>
      <c r="B422">
        <v>0</v>
      </c>
    </row>
    <row r="423" spans="1:2">
      <c r="A423">
        <v>20</v>
      </c>
      <c r="B423">
        <v>0</v>
      </c>
    </row>
    <row r="424" spans="1:2">
      <c r="A424">
        <v>20</v>
      </c>
      <c r="B424">
        <v>0</v>
      </c>
    </row>
    <row r="425" spans="1:2">
      <c r="A425">
        <v>20</v>
      </c>
      <c r="B425">
        <v>0</v>
      </c>
    </row>
    <row r="426" spans="1:2">
      <c r="A426">
        <v>20</v>
      </c>
      <c r="B426">
        <v>0</v>
      </c>
    </row>
    <row r="427" spans="1:2">
      <c r="A427">
        <v>20</v>
      </c>
      <c r="B427">
        <v>0</v>
      </c>
    </row>
    <row r="428" spans="1:2">
      <c r="A428">
        <v>20</v>
      </c>
      <c r="B428">
        <v>0</v>
      </c>
    </row>
    <row r="429" spans="1:2">
      <c r="A429">
        <v>20</v>
      </c>
      <c r="B429">
        <v>0</v>
      </c>
    </row>
    <row r="430" spans="1:2">
      <c r="A430">
        <v>20</v>
      </c>
      <c r="B430">
        <v>0</v>
      </c>
    </row>
    <row r="431" spans="1:2">
      <c r="A431">
        <v>20</v>
      </c>
      <c r="B431">
        <v>0</v>
      </c>
    </row>
    <row r="432" spans="1:2">
      <c r="A432">
        <v>20</v>
      </c>
      <c r="B432">
        <v>0</v>
      </c>
    </row>
    <row r="433" spans="1:2">
      <c r="A433">
        <v>20</v>
      </c>
      <c r="B433">
        <v>0</v>
      </c>
    </row>
    <row r="434" spans="1:2">
      <c r="A434">
        <v>20</v>
      </c>
      <c r="B434">
        <v>0</v>
      </c>
    </row>
    <row r="435" spans="1:2">
      <c r="A435">
        <v>20</v>
      </c>
      <c r="B435">
        <v>0</v>
      </c>
    </row>
    <row r="436" spans="1:2">
      <c r="A436">
        <v>20</v>
      </c>
      <c r="B436">
        <v>0</v>
      </c>
    </row>
    <row r="437" spans="1:2">
      <c r="A437">
        <v>20</v>
      </c>
      <c r="B437">
        <v>0</v>
      </c>
    </row>
    <row r="438" spans="1:2">
      <c r="A438">
        <v>20</v>
      </c>
      <c r="B438">
        <v>0</v>
      </c>
    </row>
    <row r="439" spans="1:2">
      <c r="A439">
        <v>20</v>
      </c>
      <c r="B439">
        <v>0</v>
      </c>
    </row>
    <row r="440" spans="1:2">
      <c r="A440">
        <v>20</v>
      </c>
      <c r="B440">
        <v>0</v>
      </c>
    </row>
    <row r="441" spans="1:2">
      <c r="A441">
        <v>20</v>
      </c>
      <c r="B441">
        <v>0</v>
      </c>
    </row>
    <row r="442" spans="1:2">
      <c r="A442">
        <v>20</v>
      </c>
      <c r="B442">
        <v>0</v>
      </c>
    </row>
    <row r="443" spans="1:2">
      <c r="A443">
        <v>20</v>
      </c>
      <c r="B443">
        <v>0</v>
      </c>
    </row>
    <row r="444" spans="1:2">
      <c r="A444">
        <v>20</v>
      </c>
      <c r="B444">
        <v>0</v>
      </c>
    </row>
    <row r="445" spans="1:2">
      <c r="A445">
        <v>20</v>
      </c>
      <c r="B445">
        <v>0</v>
      </c>
    </row>
    <row r="446" spans="1:2">
      <c r="A446">
        <v>20</v>
      </c>
      <c r="B446">
        <v>0</v>
      </c>
    </row>
    <row r="447" spans="1:2">
      <c r="A447">
        <v>20</v>
      </c>
      <c r="B447">
        <v>0</v>
      </c>
    </row>
    <row r="448" spans="1:2">
      <c r="A448">
        <v>20</v>
      </c>
      <c r="B448">
        <v>0</v>
      </c>
    </row>
    <row r="449" spans="1:2">
      <c r="A449">
        <v>20</v>
      </c>
      <c r="B449">
        <v>0</v>
      </c>
    </row>
    <row r="450" spans="1:2">
      <c r="A450">
        <v>20</v>
      </c>
      <c r="B450">
        <v>0</v>
      </c>
    </row>
    <row r="451" spans="1:2">
      <c r="A451">
        <v>20</v>
      </c>
      <c r="B451">
        <v>0</v>
      </c>
    </row>
    <row r="452" spans="1:2">
      <c r="A452">
        <v>20</v>
      </c>
      <c r="B452">
        <v>0</v>
      </c>
    </row>
    <row r="453" spans="1:2">
      <c r="A453">
        <v>20</v>
      </c>
      <c r="B453">
        <v>0</v>
      </c>
    </row>
    <row r="454" spans="1:2">
      <c r="A454">
        <v>20</v>
      </c>
      <c r="B454">
        <v>0</v>
      </c>
    </row>
    <row r="455" spans="1:2">
      <c r="A455">
        <v>20</v>
      </c>
      <c r="B455">
        <v>0</v>
      </c>
    </row>
    <row r="456" spans="1:2">
      <c r="A456">
        <v>20</v>
      </c>
      <c r="B456">
        <v>0</v>
      </c>
    </row>
    <row r="457" spans="1:2">
      <c r="A457">
        <v>20</v>
      </c>
      <c r="B457">
        <v>0</v>
      </c>
    </row>
    <row r="458" spans="1:2">
      <c r="A458">
        <v>20</v>
      </c>
      <c r="B458">
        <v>0</v>
      </c>
    </row>
    <row r="459" spans="1:2">
      <c r="A459">
        <v>20</v>
      </c>
      <c r="B459">
        <v>0</v>
      </c>
    </row>
    <row r="460" spans="1:2">
      <c r="A460">
        <v>20</v>
      </c>
      <c r="B460">
        <v>0</v>
      </c>
    </row>
    <row r="461" spans="1:2">
      <c r="A461">
        <v>20</v>
      </c>
      <c r="B461">
        <v>0</v>
      </c>
    </row>
    <row r="462" spans="1:2">
      <c r="A462">
        <v>20</v>
      </c>
      <c r="B462">
        <v>0</v>
      </c>
    </row>
    <row r="463" spans="1:2">
      <c r="A463">
        <v>20</v>
      </c>
      <c r="B463">
        <v>0</v>
      </c>
    </row>
    <row r="464" spans="1:2">
      <c r="A464">
        <v>20</v>
      </c>
      <c r="B464">
        <v>0</v>
      </c>
    </row>
    <row r="465" spans="1:2">
      <c r="A465">
        <v>20</v>
      </c>
      <c r="B465">
        <v>0</v>
      </c>
    </row>
    <row r="466" spans="1:2">
      <c r="A466">
        <v>20</v>
      </c>
      <c r="B466">
        <v>0</v>
      </c>
    </row>
    <row r="467" spans="1:2">
      <c r="A467">
        <v>20</v>
      </c>
      <c r="B467">
        <v>0</v>
      </c>
    </row>
    <row r="468" spans="1:2">
      <c r="A468">
        <v>20</v>
      </c>
      <c r="B468">
        <v>0</v>
      </c>
    </row>
    <row r="469" spans="1:2">
      <c r="A469">
        <v>20</v>
      </c>
      <c r="B469">
        <v>0</v>
      </c>
    </row>
    <row r="470" spans="1:2">
      <c r="A470">
        <v>20</v>
      </c>
      <c r="B470">
        <v>0</v>
      </c>
    </row>
    <row r="471" spans="1:2">
      <c r="A471">
        <v>20</v>
      </c>
      <c r="B471">
        <v>0</v>
      </c>
    </row>
    <row r="472" spans="1:2">
      <c r="A472">
        <v>20</v>
      </c>
      <c r="B472">
        <v>0</v>
      </c>
    </row>
    <row r="473" spans="1:2">
      <c r="A473">
        <v>20</v>
      </c>
      <c r="B473">
        <v>0</v>
      </c>
    </row>
    <row r="474" spans="1:2">
      <c r="A474">
        <v>20</v>
      </c>
      <c r="B474">
        <v>0</v>
      </c>
    </row>
    <row r="475" spans="1:2">
      <c r="A475">
        <v>20</v>
      </c>
      <c r="B475">
        <v>0</v>
      </c>
    </row>
    <row r="476" spans="1:2">
      <c r="A476">
        <v>20</v>
      </c>
      <c r="B476">
        <v>0</v>
      </c>
    </row>
    <row r="477" spans="1:2">
      <c r="A477">
        <v>20</v>
      </c>
      <c r="B477">
        <v>0</v>
      </c>
    </row>
    <row r="478" spans="1:2">
      <c r="A478">
        <v>20</v>
      </c>
      <c r="B478">
        <v>0</v>
      </c>
    </row>
    <row r="479" spans="1:2">
      <c r="A479">
        <v>20</v>
      </c>
      <c r="B479">
        <v>0</v>
      </c>
    </row>
    <row r="480" spans="1:2">
      <c r="A480">
        <v>20</v>
      </c>
      <c r="B480">
        <v>0</v>
      </c>
    </row>
    <row r="481" spans="1:2">
      <c r="A481">
        <v>20</v>
      </c>
      <c r="B481">
        <v>0</v>
      </c>
    </row>
    <row r="482" spans="1:2">
      <c r="A482">
        <v>20</v>
      </c>
      <c r="B482">
        <v>0</v>
      </c>
    </row>
    <row r="483" spans="1:2">
      <c r="A483">
        <v>20</v>
      </c>
      <c r="B483">
        <v>0</v>
      </c>
    </row>
    <row r="484" spans="1:2">
      <c r="A484">
        <v>20</v>
      </c>
      <c r="B484">
        <v>0</v>
      </c>
    </row>
    <row r="485" spans="1:2">
      <c r="A485">
        <v>20</v>
      </c>
      <c r="B485">
        <v>0</v>
      </c>
    </row>
    <row r="486" spans="1:2">
      <c r="A486">
        <v>20</v>
      </c>
      <c r="B486">
        <v>0</v>
      </c>
    </row>
    <row r="487" spans="1:2">
      <c r="A487">
        <v>20</v>
      </c>
      <c r="B487">
        <v>0</v>
      </c>
    </row>
    <row r="488" spans="1:2">
      <c r="A488">
        <v>20</v>
      </c>
      <c r="B488">
        <v>0</v>
      </c>
    </row>
    <row r="489" spans="1:2">
      <c r="A489">
        <v>20</v>
      </c>
      <c r="B489">
        <v>0</v>
      </c>
    </row>
    <row r="490" spans="1:2">
      <c r="A490">
        <v>20</v>
      </c>
      <c r="B490">
        <v>0</v>
      </c>
    </row>
    <row r="491" spans="1:2">
      <c r="A491">
        <v>20</v>
      </c>
      <c r="B491">
        <v>0</v>
      </c>
    </row>
    <row r="492" spans="1:2">
      <c r="A492">
        <v>20</v>
      </c>
      <c r="B492">
        <v>0</v>
      </c>
    </row>
    <row r="493" spans="1:2">
      <c r="A493">
        <v>20</v>
      </c>
      <c r="B493">
        <v>0</v>
      </c>
    </row>
    <row r="494" spans="1:2">
      <c r="A494">
        <v>20</v>
      </c>
      <c r="B494">
        <v>0</v>
      </c>
    </row>
    <row r="495" spans="1:2">
      <c r="A495">
        <v>20</v>
      </c>
      <c r="B495">
        <v>0</v>
      </c>
    </row>
    <row r="496" spans="1:2">
      <c r="A496">
        <v>20</v>
      </c>
      <c r="B496">
        <v>0</v>
      </c>
    </row>
    <row r="497" spans="1:2">
      <c r="A497">
        <v>20</v>
      </c>
      <c r="B497">
        <v>0</v>
      </c>
    </row>
    <row r="498" spans="1:2">
      <c r="A498">
        <v>20</v>
      </c>
      <c r="B498">
        <v>0</v>
      </c>
    </row>
    <row r="499" spans="1:2">
      <c r="A499">
        <v>20</v>
      </c>
      <c r="B499">
        <v>0</v>
      </c>
    </row>
    <row r="500" spans="1:2">
      <c r="A500">
        <v>20</v>
      </c>
      <c r="B500">
        <v>0</v>
      </c>
    </row>
    <row r="501" spans="1:2">
      <c r="A501">
        <v>20</v>
      </c>
      <c r="B501">
        <v>0</v>
      </c>
    </row>
    <row r="502" spans="1:2">
      <c r="A502">
        <v>20</v>
      </c>
      <c r="B502">
        <v>0</v>
      </c>
    </row>
    <row r="503" spans="1:2">
      <c r="A503">
        <v>20</v>
      </c>
      <c r="B503">
        <v>0</v>
      </c>
    </row>
    <row r="504" spans="1:2">
      <c r="A504">
        <v>20</v>
      </c>
      <c r="B504">
        <v>0</v>
      </c>
    </row>
    <row r="505" spans="1:2">
      <c r="A505">
        <v>20</v>
      </c>
      <c r="B505">
        <v>0</v>
      </c>
    </row>
    <row r="506" spans="1:2">
      <c r="A506">
        <v>20</v>
      </c>
      <c r="B506">
        <v>0</v>
      </c>
    </row>
    <row r="507" spans="1:2">
      <c r="A507">
        <v>20</v>
      </c>
      <c r="B507">
        <v>0</v>
      </c>
    </row>
    <row r="508" spans="1:2">
      <c r="A508">
        <v>20</v>
      </c>
      <c r="B508">
        <v>0</v>
      </c>
    </row>
    <row r="509" spans="1:2">
      <c r="A509">
        <v>20</v>
      </c>
      <c r="B509">
        <v>0</v>
      </c>
    </row>
    <row r="510" spans="1:2">
      <c r="A510">
        <v>20</v>
      </c>
      <c r="B510">
        <v>0</v>
      </c>
    </row>
    <row r="511" spans="1:2">
      <c r="A511">
        <v>20</v>
      </c>
      <c r="B511">
        <v>0</v>
      </c>
    </row>
    <row r="512" spans="1:2">
      <c r="A512">
        <v>20</v>
      </c>
      <c r="B512">
        <v>0</v>
      </c>
    </row>
    <row r="513" spans="1:2">
      <c r="A513">
        <v>20</v>
      </c>
      <c r="B513">
        <v>0</v>
      </c>
    </row>
    <row r="514" spans="1:2">
      <c r="A514">
        <v>20</v>
      </c>
      <c r="B514">
        <v>0</v>
      </c>
    </row>
    <row r="515" spans="1:2">
      <c r="A515">
        <v>20</v>
      </c>
      <c r="B515">
        <v>0</v>
      </c>
    </row>
    <row r="516" spans="1:2">
      <c r="A516">
        <v>20</v>
      </c>
      <c r="B516">
        <v>0</v>
      </c>
    </row>
    <row r="517" spans="1:2">
      <c r="A517">
        <v>20</v>
      </c>
      <c r="B517">
        <v>0</v>
      </c>
    </row>
    <row r="518" spans="1:2">
      <c r="A518">
        <v>20</v>
      </c>
      <c r="B518">
        <v>0</v>
      </c>
    </row>
    <row r="519" spans="1:2">
      <c r="A519">
        <v>20</v>
      </c>
      <c r="B519">
        <v>0</v>
      </c>
    </row>
    <row r="520" spans="1:2">
      <c r="A520">
        <v>20</v>
      </c>
      <c r="B520">
        <v>0</v>
      </c>
    </row>
    <row r="521" spans="1:2">
      <c r="A521">
        <v>20</v>
      </c>
      <c r="B521">
        <v>0</v>
      </c>
    </row>
    <row r="522" spans="1:2">
      <c r="A522">
        <v>20</v>
      </c>
      <c r="B522">
        <v>0</v>
      </c>
    </row>
    <row r="523" spans="1:2">
      <c r="A523">
        <v>20</v>
      </c>
      <c r="B523">
        <v>0</v>
      </c>
    </row>
    <row r="524" spans="1:2">
      <c r="A524">
        <v>20</v>
      </c>
      <c r="B524">
        <v>0</v>
      </c>
    </row>
    <row r="525" spans="1:2">
      <c r="A525">
        <v>20</v>
      </c>
      <c r="B525">
        <v>0</v>
      </c>
    </row>
    <row r="526" spans="1:2">
      <c r="A526">
        <v>20</v>
      </c>
      <c r="B526">
        <v>0</v>
      </c>
    </row>
    <row r="527" spans="1:2">
      <c r="A527">
        <v>20</v>
      </c>
      <c r="B527">
        <v>0</v>
      </c>
    </row>
    <row r="528" spans="1:2">
      <c r="A528">
        <v>20</v>
      </c>
      <c r="B528">
        <v>0</v>
      </c>
    </row>
    <row r="529" spans="1:2">
      <c r="A529">
        <v>20</v>
      </c>
      <c r="B529">
        <v>0</v>
      </c>
    </row>
    <row r="530" spans="1:2">
      <c r="A530">
        <v>20</v>
      </c>
      <c r="B530">
        <v>0</v>
      </c>
    </row>
    <row r="531" spans="1:2">
      <c r="A531">
        <v>20</v>
      </c>
      <c r="B531">
        <v>0</v>
      </c>
    </row>
    <row r="532" spans="1:2">
      <c r="A532">
        <v>20</v>
      </c>
      <c r="B532">
        <v>0</v>
      </c>
    </row>
    <row r="533" spans="1:2">
      <c r="A533">
        <v>20</v>
      </c>
      <c r="B533">
        <v>0</v>
      </c>
    </row>
    <row r="534" spans="1:2">
      <c r="A534">
        <v>20</v>
      </c>
      <c r="B534">
        <v>0</v>
      </c>
    </row>
    <row r="535" spans="1:2">
      <c r="A535">
        <v>20</v>
      </c>
      <c r="B535">
        <v>0</v>
      </c>
    </row>
    <row r="536" spans="1:2">
      <c r="A536">
        <v>20</v>
      </c>
      <c r="B536">
        <v>0</v>
      </c>
    </row>
    <row r="537" spans="1:2">
      <c r="A537">
        <v>20</v>
      </c>
      <c r="B537">
        <v>0</v>
      </c>
    </row>
    <row r="538" spans="1:2">
      <c r="A538">
        <v>20</v>
      </c>
      <c r="B538">
        <v>0</v>
      </c>
    </row>
    <row r="539" spans="1:2">
      <c r="A539">
        <v>20</v>
      </c>
      <c r="B539">
        <v>0</v>
      </c>
    </row>
    <row r="540" spans="1:2">
      <c r="A540">
        <v>20</v>
      </c>
      <c r="B540">
        <v>0</v>
      </c>
    </row>
    <row r="541" spans="1:2">
      <c r="A541">
        <v>20</v>
      </c>
      <c r="B541">
        <v>0</v>
      </c>
    </row>
    <row r="542" spans="1:2">
      <c r="A542">
        <v>20</v>
      </c>
      <c r="B542">
        <v>0</v>
      </c>
    </row>
    <row r="543" spans="1:2">
      <c r="A543">
        <v>20</v>
      </c>
      <c r="B543">
        <v>0</v>
      </c>
    </row>
    <row r="544" spans="1:2">
      <c r="A544">
        <v>20</v>
      </c>
      <c r="B544">
        <v>0</v>
      </c>
    </row>
    <row r="545" spans="1:2">
      <c r="A545">
        <v>20</v>
      </c>
      <c r="B545">
        <v>0</v>
      </c>
    </row>
    <row r="546" spans="1:2">
      <c r="A546">
        <v>20</v>
      </c>
      <c r="B546">
        <v>0</v>
      </c>
    </row>
    <row r="547" spans="1:2">
      <c r="A547">
        <v>20</v>
      </c>
      <c r="B547">
        <v>0</v>
      </c>
    </row>
    <row r="548" spans="1:2">
      <c r="A548">
        <v>20</v>
      </c>
      <c r="B548">
        <v>0</v>
      </c>
    </row>
    <row r="549" spans="1:2">
      <c r="A549">
        <v>20</v>
      </c>
      <c r="B549">
        <v>0</v>
      </c>
    </row>
    <row r="550" spans="1:2">
      <c r="A550">
        <v>20</v>
      </c>
      <c r="B550">
        <v>0</v>
      </c>
    </row>
    <row r="551" spans="1:2">
      <c r="A551">
        <v>20</v>
      </c>
      <c r="B551">
        <v>0</v>
      </c>
    </row>
    <row r="552" spans="1:2">
      <c r="A552">
        <v>20</v>
      </c>
      <c r="B552">
        <v>0</v>
      </c>
    </row>
    <row r="553" spans="1:2">
      <c r="A553">
        <v>20</v>
      </c>
      <c r="B553">
        <v>0</v>
      </c>
    </row>
    <row r="554" spans="1:2">
      <c r="A554">
        <v>20</v>
      </c>
      <c r="B554">
        <v>0</v>
      </c>
    </row>
    <row r="555" spans="1:2">
      <c r="A555">
        <v>20</v>
      </c>
      <c r="B555">
        <v>0</v>
      </c>
    </row>
    <row r="556" spans="1:2">
      <c r="A556">
        <v>20</v>
      </c>
      <c r="B556">
        <v>0</v>
      </c>
    </row>
    <row r="557" spans="1:2">
      <c r="A557">
        <v>20</v>
      </c>
      <c r="B557">
        <v>0</v>
      </c>
    </row>
    <row r="558" spans="1:2">
      <c r="A558">
        <v>20</v>
      </c>
      <c r="B558">
        <v>0</v>
      </c>
    </row>
    <row r="559" spans="1:2">
      <c r="A559">
        <v>20</v>
      </c>
      <c r="B559">
        <v>0</v>
      </c>
    </row>
    <row r="560" spans="1:2">
      <c r="A560">
        <v>20</v>
      </c>
      <c r="B560">
        <v>0</v>
      </c>
    </row>
    <row r="561" spans="1:2">
      <c r="A561">
        <v>20</v>
      </c>
      <c r="B561">
        <v>0</v>
      </c>
    </row>
    <row r="562" spans="1:2">
      <c r="A562">
        <v>20</v>
      </c>
      <c r="B562">
        <v>0</v>
      </c>
    </row>
    <row r="563" spans="1:2">
      <c r="A563">
        <v>20</v>
      </c>
      <c r="B563">
        <v>0</v>
      </c>
    </row>
    <row r="564" spans="1:2">
      <c r="A564">
        <v>20</v>
      </c>
      <c r="B564">
        <v>0</v>
      </c>
    </row>
    <row r="565" spans="1:2">
      <c r="A565">
        <v>20</v>
      </c>
      <c r="B565">
        <v>0</v>
      </c>
    </row>
    <row r="566" spans="1:2">
      <c r="A566">
        <v>20</v>
      </c>
      <c r="B566">
        <v>0</v>
      </c>
    </row>
    <row r="567" spans="1:2">
      <c r="A567">
        <v>20</v>
      </c>
      <c r="B567">
        <v>0</v>
      </c>
    </row>
    <row r="568" spans="1:2">
      <c r="A568">
        <v>20</v>
      </c>
      <c r="B568">
        <v>0</v>
      </c>
    </row>
    <row r="569" spans="1:2">
      <c r="A569">
        <v>20</v>
      </c>
      <c r="B569">
        <v>0</v>
      </c>
    </row>
    <row r="570" spans="1:2">
      <c r="A570">
        <v>20</v>
      </c>
      <c r="B570">
        <v>0</v>
      </c>
    </row>
    <row r="571" spans="1:2">
      <c r="A571">
        <v>20</v>
      </c>
      <c r="B571">
        <v>0</v>
      </c>
    </row>
    <row r="572" spans="1:2">
      <c r="A572">
        <v>20</v>
      </c>
      <c r="B572">
        <v>0</v>
      </c>
    </row>
    <row r="573" spans="1:2">
      <c r="A573">
        <v>20</v>
      </c>
      <c r="B573">
        <v>0</v>
      </c>
    </row>
    <row r="574" spans="1:2">
      <c r="A574">
        <v>20</v>
      </c>
      <c r="B574">
        <v>0</v>
      </c>
    </row>
    <row r="575" spans="1:2">
      <c r="A575">
        <v>20</v>
      </c>
      <c r="B575">
        <v>0</v>
      </c>
    </row>
    <row r="576" spans="1:2">
      <c r="A576">
        <v>20</v>
      </c>
      <c r="B576">
        <v>0</v>
      </c>
    </row>
    <row r="577" spans="1:2">
      <c r="A577">
        <v>20</v>
      </c>
      <c r="B577">
        <v>0</v>
      </c>
    </row>
    <row r="578" spans="1:2">
      <c r="A578">
        <v>20</v>
      </c>
      <c r="B578">
        <v>0</v>
      </c>
    </row>
    <row r="579" spans="1:2">
      <c r="A579">
        <v>20</v>
      </c>
      <c r="B579">
        <v>0</v>
      </c>
    </row>
    <row r="580" spans="1:2">
      <c r="A580">
        <v>20</v>
      </c>
      <c r="B580">
        <v>0</v>
      </c>
    </row>
    <row r="581" spans="1:2">
      <c r="A581">
        <v>20</v>
      </c>
      <c r="B581">
        <v>0</v>
      </c>
    </row>
    <row r="582" spans="1:2">
      <c r="A582">
        <v>20</v>
      </c>
      <c r="B582">
        <v>0</v>
      </c>
    </row>
    <row r="583" spans="1:2">
      <c r="A583">
        <v>20</v>
      </c>
      <c r="B583">
        <v>0</v>
      </c>
    </row>
    <row r="584" spans="1:2">
      <c r="A584">
        <v>20</v>
      </c>
      <c r="B584">
        <v>0</v>
      </c>
    </row>
    <row r="585" spans="1:2">
      <c r="A585">
        <v>20</v>
      </c>
      <c r="B585">
        <v>0</v>
      </c>
    </row>
    <row r="586" spans="1:2">
      <c r="A586">
        <v>20</v>
      </c>
      <c r="B586">
        <v>0</v>
      </c>
    </row>
    <row r="587" spans="1:2">
      <c r="A587">
        <v>20</v>
      </c>
      <c r="B587">
        <v>0</v>
      </c>
    </row>
    <row r="588" spans="1:2">
      <c r="A588">
        <v>20</v>
      </c>
      <c r="B588">
        <v>0</v>
      </c>
    </row>
    <row r="589" spans="1:2">
      <c r="A589">
        <v>20</v>
      </c>
      <c r="B589">
        <v>0</v>
      </c>
    </row>
    <row r="590" spans="1:2">
      <c r="A590">
        <v>20</v>
      </c>
      <c r="B590">
        <v>0</v>
      </c>
    </row>
    <row r="591" spans="1:2">
      <c r="A591">
        <v>20</v>
      </c>
      <c r="B591">
        <v>0</v>
      </c>
    </row>
    <row r="592" spans="1:2">
      <c r="A592">
        <v>20</v>
      </c>
      <c r="B592">
        <v>0</v>
      </c>
    </row>
    <row r="593" spans="1:2">
      <c r="A593">
        <v>20</v>
      </c>
      <c r="B593">
        <v>0</v>
      </c>
    </row>
    <row r="594" spans="1:2">
      <c r="A594">
        <v>20</v>
      </c>
      <c r="B594">
        <v>0</v>
      </c>
    </row>
    <row r="595" spans="1:2">
      <c r="A595">
        <v>20</v>
      </c>
      <c r="B595">
        <v>0</v>
      </c>
    </row>
    <row r="596" spans="1:2">
      <c r="A596">
        <v>22</v>
      </c>
      <c r="B596">
        <v>0</v>
      </c>
    </row>
    <row r="597" spans="1:2">
      <c r="A597">
        <v>22</v>
      </c>
      <c r="B597">
        <v>0</v>
      </c>
    </row>
    <row r="598" spans="1:2">
      <c r="A598">
        <v>22</v>
      </c>
      <c r="B598">
        <v>0</v>
      </c>
    </row>
    <row r="599" spans="1:2">
      <c r="A599">
        <v>22</v>
      </c>
      <c r="B599">
        <v>0</v>
      </c>
    </row>
    <row r="600" spans="1:2">
      <c r="A600">
        <v>22</v>
      </c>
      <c r="B600">
        <v>0</v>
      </c>
    </row>
    <row r="601" spans="1:2">
      <c r="A601">
        <v>22</v>
      </c>
      <c r="B601">
        <v>0</v>
      </c>
    </row>
    <row r="602" spans="1:2">
      <c r="A602">
        <v>22</v>
      </c>
      <c r="B602">
        <v>0</v>
      </c>
    </row>
    <row r="603" spans="1:2">
      <c r="A603">
        <v>22</v>
      </c>
      <c r="B603">
        <v>0</v>
      </c>
    </row>
    <row r="604" spans="1:2">
      <c r="A604">
        <v>22</v>
      </c>
      <c r="B604">
        <v>0</v>
      </c>
    </row>
    <row r="605" spans="1:2">
      <c r="A605">
        <v>22</v>
      </c>
      <c r="B605">
        <v>0</v>
      </c>
    </row>
    <row r="606" spans="1:2">
      <c r="A606">
        <v>22</v>
      </c>
      <c r="B606">
        <v>0</v>
      </c>
    </row>
    <row r="607" spans="1:2">
      <c r="A607">
        <v>22</v>
      </c>
      <c r="B607">
        <v>0</v>
      </c>
    </row>
    <row r="608" spans="1:2">
      <c r="A608">
        <v>22</v>
      </c>
      <c r="B608">
        <v>0</v>
      </c>
    </row>
    <row r="609" spans="1:2">
      <c r="A609">
        <v>22</v>
      </c>
      <c r="B609">
        <v>0</v>
      </c>
    </row>
    <row r="610" spans="1:2">
      <c r="A610">
        <v>22</v>
      </c>
      <c r="B610">
        <v>0</v>
      </c>
    </row>
    <row r="611" spans="1:2">
      <c r="A611">
        <v>22</v>
      </c>
      <c r="B611">
        <v>0</v>
      </c>
    </row>
    <row r="612" spans="1:2">
      <c r="A612">
        <v>22</v>
      </c>
      <c r="B612">
        <v>0</v>
      </c>
    </row>
    <row r="613" spans="1:2">
      <c r="A613">
        <v>22</v>
      </c>
      <c r="B613">
        <v>0</v>
      </c>
    </row>
    <row r="614" spans="1:2">
      <c r="A614">
        <v>22</v>
      </c>
      <c r="B614">
        <v>0</v>
      </c>
    </row>
    <row r="615" spans="1:2">
      <c r="A615">
        <v>22</v>
      </c>
      <c r="B615">
        <v>0</v>
      </c>
    </row>
    <row r="616" spans="1:2">
      <c r="A616">
        <v>22</v>
      </c>
      <c r="B616">
        <v>0</v>
      </c>
    </row>
    <row r="617" spans="1:2">
      <c r="A617">
        <v>23</v>
      </c>
      <c r="B617">
        <v>0</v>
      </c>
    </row>
    <row r="618" spans="1:2">
      <c r="A618">
        <v>23</v>
      </c>
      <c r="B618">
        <v>0</v>
      </c>
    </row>
    <row r="619" spans="1:2">
      <c r="A619">
        <v>23</v>
      </c>
      <c r="B619">
        <v>0</v>
      </c>
    </row>
    <row r="620" spans="1:2">
      <c r="A620">
        <v>23</v>
      </c>
      <c r="B620">
        <v>0</v>
      </c>
    </row>
    <row r="621" spans="1:2">
      <c r="A621">
        <v>23</v>
      </c>
      <c r="B621">
        <v>0</v>
      </c>
    </row>
    <row r="622" spans="1:2">
      <c r="A622">
        <v>23</v>
      </c>
      <c r="B622">
        <v>0</v>
      </c>
    </row>
    <row r="623" spans="1:2">
      <c r="A623">
        <v>23</v>
      </c>
      <c r="B623">
        <v>0</v>
      </c>
    </row>
    <row r="624" spans="1:2">
      <c r="A624">
        <v>23</v>
      </c>
      <c r="B624">
        <v>0</v>
      </c>
    </row>
    <row r="625" spans="1:2">
      <c r="A625">
        <v>23</v>
      </c>
      <c r="B625">
        <v>0</v>
      </c>
    </row>
    <row r="626" spans="1:2">
      <c r="A626">
        <v>23</v>
      </c>
      <c r="B626">
        <v>0</v>
      </c>
    </row>
    <row r="627" spans="1:2">
      <c r="A627">
        <v>23</v>
      </c>
      <c r="B627">
        <v>0</v>
      </c>
    </row>
    <row r="628" spans="1:2">
      <c r="A628">
        <v>23</v>
      </c>
      <c r="B628">
        <v>0</v>
      </c>
    </row>
    <row r="629" spans="1:2">
      <c r="A629">
        <v>23</v>
      </c>
      <c r="B629">
        <v>0</v>
      </c>
    </row>
    <row r="630" spans="1:2">
      <c r="A630">
        <v>23</v>
      </c>
      <c r="B630">
        <v>0</v>
      </c>
    </row>
    <row r="631" spans="1:2">
      <c r="A631">
        <v>24</v>
      </c>
      <c r="B631">
        <v>0</v>
      </c>
    </row>
    <row r="632" spans="1:2">
      <c r="A632">
        <v>24</v>
      </c>
      <c r="B632">
        <v>0</v>
      </c>
    </row>
    <row r="633" spans="1:2">
      <c r="A633">
        <v>24</v>
      </c>
      <c r="B633">
        <v>0</v>
      </c>
    </row>
    <row r="634" spans="1:2">
      <c r="A634">
        <v>24</v>
      </c>
      <c r="B634">
        <v>0</v>
      </c>
    </row>
    <row r="635" spans="1:2">
      <c r="A635">
        <v>24</v>
      </c>
      <c r="B635">
        <v>0</v>
      </c>
    </row>
    <row r="636" spans="1:2">
      <c r="A636">
        <v>24</v>
      </c>
      <c r="B636">
        <v>0</v>
      </c>
    </row>
    <row r="637" spans="1:2">
      <c r="A637">
        <v>24</v>
      </c>
      <c r="B637">
        <v>0</v>
      </c>
    </row>
    <row r="638" spans="1:2">
      <c r="A638">
        <v>24</v>
      </c>
      <c r="B638">
        <v>0</v>
      </c>
    </row>
    <row r="639" spans="1:2">
      <c r="A639">
        <v>24</v>
      </c>
      <c r="B639">
        <v>0</v>
      </c>
    </row>
    <row r="640" spans="1:2">
      <c r="A640">
        <v>24</v>
      </c>
      <c r="B640">
        <v>0</v>
      </c>
    </row>
    <row r="641" spans="1:2">
      <c r="A641">
        <v>24</v>
      </c>
      <c r="B641">
        <v>0</v>
      </c>
    </row>
    <row r="642" spans="1:2">
      <c r="A642">
        <v>24</v>
      </c>
      <c r="B642">
        <v>0</v>
      </c>
    </row>
    <row r="643" spans="1:2">
      <c r="A643">
        <v>25</v>
      </c>
      <c r="B643">
        <v>0</v>
      </c>
    </row>
    <row r="644" spans="1:2">
      <c r="A644">
        <v>25</v>
      </c>
      <c r="B644">
        <v>0</v>
      </c>
    </row>
    <row r="645" spans="1:2">
      <c r="A645">
        <v>25</v>
      </c>
      <c r="B645">
        <v>0</v>
      </c>
    </row>
    <row r="646" spans="1:2">
      <c r="A646">
        <v>25</v>
      </c>
      <c r="B646">
        <v>0</v>
      </c>
    </row>
    <row r="647" spans="1:2">
      <c r="A647">
        <v>25</v>
      </c>
      <c r="B647">
        <v>0</v>
      </c>
    </row>
    <row r="648" spans="1:2">
      <c r="A648">
        <v>25</v>
      </c>
      <c r="B648">
        <v>0</v>
      </c>
    </row>
    <row r="649" spans="1:2">
      <c r="A649">
        <v>25</v>
      </c>
      <c r="B649">
        <v>0</v>
      </c>
    </row>
    <row r="650" spans="1:2">
      <c r="A650">
        <v>25</v>
      </c>
      <c r="B650">
        <v>0</v>
      </c>
    </row>
    <row r="651" spans="1:2">
      <c r="A651">
        <v>25</v>
      </c>
      <c r="B651">
        <v>0</v>
      </c>
    </row>
    <row r="652" spans="1:2">
      <c r="A652">
        <v>25</v>
      </c>
      <c r="B652">
        <v>0</v>
      </c>
    </row>
    <row r="653" spans="1:2">
      <c r="A653">
        <v>25</v>
      </c>
      <c r="B653">
        <v>0</v>
      </c>
    </row>
    <row r="654" spans="1:2">
      <c r="A654">
        <v>25</v>
      </c>
      <c r="B654">
        <v>0</v>
      </c>
    </row>
    <row r="655" spans="1:2">
      <c r="A655">
        <v>25</v>
      </c>
      <c r="B655">
        <v>0</v>
      </c>
    </row>
    <row r="656" spans="1:2">
      <c r="A656">
        <v>25</v>
      </c>
      <c r="B656">
        <v>0</v>
      </c>
    </row>
    <row r="657" spans="1:2">
      <c r="A657">
        <v>25</v>
      </c>
      <c r="B657">
        <v>0</v>
      </c>
    </row>
    <row r="658" spans="1:2">
      <c r="A658">
        <v>25</v>
      </c>
      <c r="B658">
        <v>0</v>
      </c>
    </row>
    <row r="659" spans="1:2">
      <c r="A659">
        <v>25</v>
      </c>
      <c r="B659">
        <v>0</v>
      </c>
    </row>
    <row r="660" spans="1:2">
      <c r="A660">
        <v>25</v>
      </c>
      <c r="B660">
        <v>0</v>
      </c>
    </row>
    <row r="661" spans="1:2">
      <c r="A661">
        <v>25</v>
      </c>
      <c r="B661">
        <v>0</v>
      </c>
    </row>
    <row r="662" spans="1:2">
      <c r="A662">
        <v>25</v>
      </c>
      <c r="B662">
        <v>0</v>
      </c>
    </row>
    <row r="663" spans="1:2">
      <c r="A663">
        <v>25</v>
      </c>
      <c r="B663">
        <v>0</v>
      </c>
    </row>
    <row r="664" spans="1:2">
      <c r="A664">
        <v>25</v>
      </c>
      <c r="B664">
        <v>0</v>
      </c>
    </row>
    <row r="665" spans="1:2">
      <c r="A665">
        <v>25</v>
      </c>
      <c r="B665">
        <v>0</v>
      </c>
    </row>
    <row r="666" spans="1:2">
      <c r="A666">
        <v>25</v>
      </c>
      <c r="B666">
        <v>0</v>
      </c>
    </row>
    <row r="667" spans="1:2">
      <c r="A667">
        <v>25</v>
      </c>
      <c r="B667">
        <v>0</v>
      </c>
    </row>
    <row r="668" spans="1:2">
      <c r="A668">
        <v>25</v>
      </c>
      <c r="B668">
        <v>0</v>
      </c>
    </row>
    <row r="669" spans="1:2">
      <c r="A669">
        <v>25</v>
      </c>
      <c r="B669">
        <v>0</v>
      </c>
    </row>
    <row r="670" spans="1:2">
      <c r="A670">
        <v>25</v>
      </c>
      <c r="B670">
        <v>0</v>
      </c>
    </row>
    <row r="671" spans="1:2">
      <c r="A671">
        <v>25</v>
      </c>
      <c r="B671">
        <v>0</v>
      </c>
    </row>
    <row r="672" spans="1:2">
      <c r="A672">
        <v>25</v>
      </c>
      <c r="B672">
        <v>0</v>
      </c>
    </row>
    <row r="673" spans="1:2">
      <c r="A673">
        <v>25</v>
      </c>
      <c r="B673">
        <v>0</v>
      </c>
    </row>
    <row r="674" spans="1:2">
      <c r="A674">
        <v>25</v>
      </c>
      <c r="B674">
        <v>0</v>
      </c>
    </row>
    <row r="675" spans="1:2">
      <c r="A675">
        <v>25</v>
      </c>
      <c r="B675">
        <v>0</v>
      </c>
    </row>
    <row r="676" spans="1:2">
      <c r="A676">
        <v>25</v>
      </c>
      <c r="B676">
        <v>0</v>
      </c>
    </row>
    <row r="677" spans="1:2">
      <c r="A677">
        <v>25</v>
      </c>
      <c r="B677">
        <v>0</v>
      </c>
    </row>
    <row r="678" spans="1:2">
      <c r="A678">
        <v>25</v>
      </c>
      <c r="B678">
        <v>0</v>
      </c>
    </row>
    <row r="679" spans="1:2">
      <c r="A679">
        <v>25</v>
      </c>
      <c r="B679">
        <v>0</v>
      </c>
    </row>
    <row r="680" spans="1:2">
      <c r="A680">
        <v>25</v>
      </c>
      <c r="B680">
        <v>0</v>
      </c>
    </row>
    <row r="681" spans="1:2">
      <c r="A681">
        <v>25</v>
      </c>
      <c r="B681">
        <v>0</v>
      </c>
    </row>
    <row r="682" spans="1:2">
      <c r="A682">
        <v>25</v>
      </c>
      <c r="B682">
        <v>0</v>
      </c>
    </row>
    <row r="683" spans="1:2">
      <c r="A683">
        <v>25</v>
      </c>
      <c r="B683">
        <v>0</v>
      </c>
    </row>
    <row r="684" spans="1:2">
      <c r="A684">
        <v>25</v>
      </c>
      <c r="B684">
        <v>0</v>
      </c>
    </row>
    <row r="685" spans="1:2">
      <c r="A685">
        <v>25</v>
      </c>
      <c r="B685">
        <v>0</v>
      </c>
    </row>
    <row r="686" spans="1:2">
      <c r="A686">
        <v>25</v>
      </c>
      <c r="B686">
        <v>0</v>
      </c>
    </row>
    <row r="687" spans="1:2">
      <c r="A687">
        <v>25</v>
      </c>
      <c r="B687">
        <v>0</v>
      </c>
    </row>
    <row r="688" spans="1:2">
      <c r="A688">
        <v>25</v>
      </c>
      <c r="B688">
        <v>0</v>
      </c>
    </row>
    <row r="689" spans="1:2">
      <c r="A689">
        <v>25</v>
      </c>
      <c r="B689">
        <v>0</v>
      </c>
    </row>
    <row r="690" spans="1:2">
      <c r="A690">
        <v>25</v>
      </c>
      <c r="B690">
        <v>0</v>
      </c>
    </row>
    <row r="691" spans="1:2">
      <c r="A691">
        <v>25</v>
      </c>
      <c r="B691">
        <v>0</v>
      </c>
    </row>
    <row r="692" spans="1:2">
      <c r="A692">
        <v>25</v>
      </c>
      <c r="B692">
        <v>0</v>
      </c>
    </row>
    <row r="693" spans="1:2">
      <c r="A693">
        <v>25</v>
      </c>
      <c r="B693">
        <v>0</v>
      </c>
    </row>
    <row r="694" spans="1:2">
      <c r="A694">
        <v>25</v>
      </c>
      <c r="B694">
        <v>0</v>
      </c>
    </row>
    <row r="695" spans="1:2">
      <c r="A695">
        <v>25</v>
      </c>
      <c r="B695">
        <v>0</v>
      </c>
    </row>
    <row r="696" spans="1:2">
      <c r="A696">
        <v>25</v>
      </c>
      <c r="B696">
        <v>0</v>
      </c>
    </row>
    <row r="697" spans="1:2">
      <c r="A697">
        <v>25</v>
      </c>
      <c r="B697">
        <v>0</v>
      </c>
    </row>
    <row r="698" spans="1:2">
      <c r="A698">
        <v>25</v>
      </c>
      <c r="B698">
        <v>0</v>
      </c>
    </row>
    <row r="699" spans="1:2">
      <c r="A699">
        <v>25</v>
      </c>
      <c r="B699">
        <v>0</v>
      </c>
    </row>
    <row r="700" spans="1:2">
      <c r="A700">
        <v>25</v>
      </c>
      <c r="B700">
        <v>0</v>
      </c>
    </row>
    <row r="701" spans="1:2">
      <c r="A701">
        <v>25</v>
      </c>
      <c r="B701">
        <v>0</v>
      </c>
    </row>
    <row r="702" spans="1:2">
      <c r="A702">
        <v>25</v>
      </c>
      <c r="B702">
        <v>0</v>
      </c>
    </row>
    <row r="703" spans="1:2">
      <c r="A703">
        <v>25</v>
      </c>
      <c r="B703">
        <v>0</v>
      </c>
    </row>
    <row r="704" spans="1:2">
      <c r="A704">
        <v>25</v>
      </c>
      <c r="B704">
        <v>0</v>
      </c>
    </row>
    <row r="705" spans="1:2">
      <c r="A705">
        <v>25</v>
      </c>
      <c r="B705">
        <v>0</v>
      </c>
    </row>
    <row r="706" spans="1:2">
      <c r="A706">
        <v>25</v>
      </c>
      <c r="B706">
        <v>0</v>
      </c>
    </row>
    <row r="707" spans="1:2">
      <c r="A707">
        <v>25</v>
      </c>
      <c r="B707">
        <v>0</v>
      </c>
    </row>
    <row r="708" spans="1:2">
      <c r="A708">
        <v>25</v>
      </c>
      <c r="B708">
        <v>0</v>
      </c>
    </row>
    <row r="709" spans="1:2">
      <c r="A709">
        <v>25</v>
      </c>
      <c r="B709">
        <v>0</v>
      </c>
    </row>
    <row r="710" spans="1:2">
      <c r="A710">
        <v>25</v>
      </c>
      <c r="B710">
        <v>0</v>
      </c>
    </row>
    <row r="711" spans="1:2">
      <c r="A711">
        <v>25</v>
      </c>
      <c r="B711">
        <v>0</v>
      </c>
    </row>
    <row r="712" spans="1:2">
      <c r="A712">
        <v>25</v>
      </c>
      <c r="B712">
        <v>0</v>
      </c>
    </row>
    <row r="713" spans="1:2">
      <c r="A713">
        <v>25</v>
      </c>
      <c r="B713">
        <v>0</v>
      </c>
    </row>
    <row r="714" spans="1:2">
      <c r="A714">
        <v>25</v>
      </c>
      <c r="B714">
        <v>0</v>
      </c>
    </row>
    <row r="715" spans="1:2">
      <c r="A715">
        <v>25</v>
      </c>
      <c r="B715">
        <v>0</v>
      </c>
    </row>
    <row r="716" spans="1:2">
      <c r="A716">
        <v>25</v>
      </c>
      <c r="B716">
        <v>0</v>
      </c>
    </row>
    <row r="717" spans="1:2">
      <c r="A717">
        <v>25</v>
      </c>
      <c r="B717">
        <v>0</v>
      </c>
    </row>
    <row r="718" spans="1:2">
      <c r="A718">
        <v>25</v>
      </c>
      <c r="B718">
        <v>0</v>
      </c>
    </row>
    <row r="719" spans="1:2">
      <c r="A719">
        <v>25</v>
      </c>
      <c r="B719">
        <v>0</v>
      </c>
    </row>
    <row r="720" spans="1:2">
      <c r="A720">
        <v>25</v>
      </c>
      <c r="B720">
        <v>0</v>
      </c>
    </row>
    <row r="721" spans="1:2">
      <c r="A721">
        <v>25</v>
      </c>
      <c r="B721">
        <v>0</v>
      </c>
    </row>
    <row r="722" spans="1:2">
      <c r="A722">
        <v>25</v>
      </c>
      <c r="B722">
        <v>0</v>
      </c>
    </row>
    <row r="723" spans="1:2">
      <c r="A723">
        <v>25</v>
      </c>
      <c r="B723">
        <v>0</v>
      </c>
    </row>
    <row r="724" spans="1:2">
      <c r="A724">
        <v>25</v>
      </c>
      <c r="B724">
        <v>0</v>
      </c>
    </row>
    <row r="725" spans="1:2">
      <c r="A725">
        <v>25</v>
      </c>
      <c r="B725">
        <v>0</v>
      </c>
    </row>
    <row r="726" spans="1:2">
      <c r="A726">
        <v>25</v>
      </c>
      <c r="B726">
        <v>0</v>
      </c>
    </row>
    <row r="727" spans="1:2">
      <c r="A727">
        <v>25</v>
      </c>
      <c r="B727">
        <v>0</v>
      </c>
    </row>
    <row r="728" spans="1:2">
      <c r="A728">
        <v>25</v>
      </c>
      <c r="B728">
        <v>0</v>
      </c>
    </row>
    <row r="729" spans="1:2">
      <c r="A729">
        <v>25</v>
      </c>
      <c r="B729">
        <v>0</v>
      </c>
    </row>
    <row r="730" spans="1:2">
      <c r="A730">
        <v>25</v>
      </c>
      <c r="B730">
        <v>0</v>
      </c>
    </row>
    <row r="731" spans="1:2">
      <c r="A731">
        <v>25</v>
      </c>
      <c r="B731">
        <v>0</v>
      </c>
    </row>
    <row r="732" spans="1:2">
      <c r="A732">
        <v>25</v>
      </c>
      <c r="B732">
        <v>0</v>
      </c>
    </row>
    <row r="733" spans="1:2">
      <c r="A733">
        <v>25</v>
      </c>
      <c r="B733">
        <v>0</v>
      </c>
    </row>
    <row r="734" spans="1:2">
      <c r="A734">
        <v>25</v>
      </c>
      <c r="B734">
        <v>0</v>
      </c>
    </row>
    <row r="735" spans="1:2">
      <c r="A735">
        <v>25</v>
      </c>
      <c r="B735">
        <v>0</v>
      </c>
    </row>
    <row r="736" spans="1:2">
      <c r="A736">
        <v>25</v>
      </c>
      <c r="B736">
        <v>0</v>
      </c>
    </row>
    <row r="737" spans="1:2">
      <c r="A737">
        <v>25</v>
      </c>
      <c r="B737">
        <v>0</v>
      </c>
    </row>
    <row r="738" spans="1:2">
      <c r="A738">
        <v>25</v>
      </c>
      <c r="B738">
        <v>0</v>
      </c>
    </row>
    <row r="739" spans="1:2">
      <c r="A739">
        <v>25</v>
      </c>
      <c r="B739">
        <v>0</v>
      </c>
    </row>
    <row r="740" spans="1:2">
      <c r="A740">
        <v>25</v>
      </c>
      <c r="B740">
        <v>0</v>
      </c>
    </row>
    <row r="741" spans="1:2">
      <c r="A741">
        <v>25</v>
      </c>
      <c r="B741">
        <v>0</v>
      </c>
    </row>
    <row r="742" spans="1:2">
      <c r="A742">
        <v>25</v>
      </c>
      <c r="B742">
        <v>0</v>
      </c>
    </row>
    <row r="743" spans="1:2">
      <c r="A743">
        <v>25</v>
      </c>
      <c r="B743">
        <v>0</v>
      </c>
    </row>
    <row r="744" spans="1:2">
      <c r="A744">
        <v>25</v>
      </c>
      <c r="B744">
        <v>0</v>
      </c>
    </row>
    <row r="745" spans="1:2">
      <c r="A745">
        <v>25</v>
      </c>
      <c r="B745">
        <v>0</v>
      </c>
    </row>
    <row r="746" spans="1:2">
      <c r="A746">
        <v>25</v>
      </c>
      <c r="B746">
        <v>0</v>
      </c>
    </row>
    <row r="747" spans="1:2">
      <c r="A747">
        <v>25</v>
      </c>
      <c r="B747">
        <v>0</v>
      </c>
    </row>
    <row r="748" spans="1:2">
      <c r="A748">
        <v>25</v>
      </c>
      <c r="B748">
        <v>0</v>
      </c>
    </row>
    <row r="749" spans="1:2">
      <c r="A749">
        <v>25</v>
      </c>
      <c r="B749">
        <v>0</v>
      </c>
    </row>
    <row r="750" spans="1:2">
      <c r="A750">
        <v>25</v>
      </c>
      <c r="B750">
        <v>0</v>
      </c>
    </row>
    <row r="751" spans="1:2">
      <c r="A751">
        <v>25</v>
      </c>
      <c r="B751">
        <v>0</v>
      </c>
    </row>
    <row r="752" spans="1:2">
      <c r="A752">
        <v>25</v>
      </c>
      <c r="B752">
        <v>0</v>
      </c>
    </row>
    <row r="753" spans="1:2">
      <c r="A753">
        <v>25</v>
      </c>
      <c r="B753">
        <v>0</v>
      </c>
    </row>
    <row r="754" spans="1:2">
      <c r="A754">
        <v>25</v>
      </c>
      <c r="B754">
        <v>0</v>
      </c>
    </row>
    <row r="755" spans="1:2">
      <c r="A755">
        <v>25</v>
      </c>
      <c r="B755">
        <v>0</v>
      </c>
    </row>
    <row r="756" spans="1:2">
      <c r="A756">
        <v>25</v>
      </c>
      <c r="B756">
        <v>0</v>
      </c>
    </row>
    <row r="757" spans="1:2">
      <c r="A757">
        <v>25</v>
      </c>
      <c r="B757">
        <v>0</v>
      </c>
    </row>
    <row r="758" spans="1:2">
      <c r="A758">
        <v>25</v>
      </c>
      <c r="B758">
        <v>0</v>
      </c>
    </row>
    <row r="759" spans="1:2">
      <c r="A759">
        <v>25</v>
      </c>
      <c r="B759">
        <v>0</v>
      </c>
    </row>
    <row r="760" spans="1:2">
      <c r="A760">
        <v>25</v>
      </c>
      <c r="B760">
        <v>0</v>
      </c>
    </row>
    <row r="761" spans="1:2">
      <c r="A761">
        <v>25</v>
      </c>
      <c r="B761">
        <v>0</v>
      </c>
    </row>
    <row r="762" spans="1:2">
      <c r="A762">
        <v>25</v>
      </c>
      <c r="B762">
        <v>0</v>
      </c>
    </row>
    <row r="763" spans="1:2">
      <c r="A763">
        <v>25</v>
      </c>
      <c r="B763">
        <v>0</v>
      </c>
    </row>
    <row r="764" spans="1:2">
      <c r="A764">
        <v>25</v>
      </c>
      <c r="B764">
        <v>0</v>
      </c>
    </row>
    <row r="765" spans="1:2">
      <c r="A765">
        <v>25</v>
      </c>
      <c r="B765">
        <v>0</v>
      </c>
    </row>
    <row r="766" spans="1:2">
      <c r="A766">
        <v>25</v>
      </c>
      <c r="B766">
        <v>0</v>
      </c>
    </row>
    <row r="767" spans="1:2">
      <c r="A767">
        <v>25</v>
      </c>
      <c r="B767">
        <v>0</v>
      </c>
    </row>
    <row r="768" spans="1:2">
      <c r="A768">
        <v>25</v>
      </c>
      <c r="B768">
        <v>0</v>
      </c>
    </row>
    <row r="769" spans="1:2">
      <c r="A769">
        <v>25</v>
      </c>
      <c r="B769">
        <v>0</v>
      </c>
    </row>
    <row r="770" spans="1:2">
      <c r="A770">
        <v>25</v>
      </c>
      <c r="B770">
        <v>0</v>
      </c>
    </row>
    <row r="771" spans="1:2">
      <c r="A771">
        <v>25</v>
      </c>
      <c r="B771">
        <v>0</v>
      </c>
    </row>
    <row r="772" spans="1:2">
      <c r="A772">
        <v>25</v>
      </c>
      <c r="B772">
        <v>0</v>
      </c>
    </row>
    <row r="773" spans="1:2">
      <c r="A773">
        <v>25</v>
      </c>
      <c r="B773">
        <v>0</v>
      </c>
    </row>
    <row r="774" spans="1:2">
      <c r="A774">
        <v>25</v>
      </c>
      <c r="B774">
        <v>0</v>
      </c>
    </row>
    <row r="775" spans="1:2">
      <c r="A775">
        <v>25</v>
      </c>
      <c r="B775">
        <v>0</v>
      </c>
    </row>
    <row r="776" spans="1:2">
      <c r="A776">
        <v>25</v>
      </c>
      <c r="B776">
        <v>0</v>
      </c>
    </row>
    <row r="777" spans="1:2">
      <c r="A777">
        <v>25</v>
      </c>
      <c r="B777">
        <v>0</v>
      </c>
    </row>
    <row r="778" spans="1:2">
      <c r="A778">
        <v>25</v>
      </c>
      <c r="B778">
        <v>0</v>
      </c>
    </row>
    <row r="779" spans="1:2">
      <c r="A779">
        <v>25</v>
      </c>
      <c r="B779">
        <v>0</v>
      </c>
    </row>
    <row r="780" spans="1:2">
      <c r="A780">
        <v>25</v>
      </c>
      <c r="B780">
        <v>0</v>
      </c>
    </row>
    <row r="781" spans="1:2">
      <c r="A781">
        <v>25</v>
      </c>
      <c r="B781">
        <v>0</v>
      </c>
    </row>
    <row r="782" spans="1:2">
      <c r="A782">
        <v>25</v>
      </c>
      <c r="B782">
        <v>0</v>
      </c>
    </row>
    <row r="783" spans="1:2">
      <c r="A783">
        <v>25</v>
      </c>
      <c r="B783">
        <v>0</v>
      </c>
    </row>
    <row r="784" spans="1:2">
      <c r="A784">
        <v>25</v>
      </c>
      <c r="B784">
        <v>0</v>
      </c>
    </row>
    <row r="785" spans="1:2">
      <c r="A785">
        <v>25</v>
      </c>
      <c r="B785">
        <v>0</v>
      </c>
    </row>
    <row r="786" spans="1:2">
      <c r="A786">
        <v>25</v>
      </c>
      <c r="B786">
        <v>0</v>
      </c>
    </row>
    <row r="787" spans="1:2">
      <c r="A787">
        <v>25</v>
      </c>
      <c r="B787">
        <v>0</v>
      </c>
    </row>
    <row r="788" spans="1:2">
      <c r="A788">
        <v>25</v>
      </c>
      <c r="B788">
        <v>0</v>
      </c>
    </row>
    <row r="789" spans="1:2">
      <c r="A789">
        <v>25</v>
      </c>
      <c r="B789">
        <v>0</v>
      </c>
    </row>
    <row r="790" spans="1:2">
      <c r="A790">
        <v>25</v>
      </c>
      <c r="B790">
        <v>0</v>
      </c>
    </row>
    <row r="791" spans="1:2">
      <c r="A791">
        <v>25</v>
      </c>
      <c r="B791">
        <v>0</v>
      </c>
    </row>
    <row r="792" spans="1:2">
      <c r="A792">
        <v>25</v>
      </c>
      <c r="B792">
        <v>0</v>
      </c>
    </row>
    <row r="793" spans="1:2">
      <c r="A793">
        <v>25</v>
      </c>
      <c r="B793">
        <v>0</v>
      </c>
    </row>
    <row r="794" spans="1:2">
      <c r="A794">
        <v>25</v>
      </c>
      <c r="B794">
        <v>0</v>
      </c>
    </row>
    <row r="795" spans="1:2">
      <c r="A795">
        <v>25</v>
      </c>
      <c r="B795">
        <v>0</v>
      </c>
    </row>
    <row r="796" spans="1:2">
      <c r="A796">
        <v>25</v>
      </c>
      <c r="B796">
        <v>0</v>
      </c>
    </row>
    <row r="797" spans="1:2">
      <c r="A797">
        <v>25</v>
      </c>
      <c r="B797">
        <v>0</v>
      </c>
    </row>
    <row r="798" spans="1:2">
      <c r="A798">
        <v>25</v>
      </c>
      <c r="B798">
        <v>0</v>
      </c>
    </row>
    <row r="799" spans="1:2">
      <c r="A799">
        <v>25</v>
      </c>
      <c r="B799">
        <v>0</v>
      </c>
    </row>
    <row r="800" spans="1:2">
      <c r="A800">
        <v>25</v>
      </c>
      <c r="B800">
        <v>0</v>
      </c>
    </row>
    <row r="801" spans="1:2">
      <c r="A801">
        <v>25</v>
      </c>
      <c r="B801">
        <v>0</v>
      </c>
    </row>
    <row r="802" spans="1:2">
      <c r="A802">
        <v>25</v>
      </c>
      <c r="B802">
        <v>0</v>
      </c>
    </row>
    <row r="803" spans="1:2">
      <c r="A803">
        <v>25</v>
      </c>
      <c r="B803">
        <v>0</v>
      </c>
    </row>
    <row r="804" spans="1:2">
      <c r="A804">
        <v>25</v>
      </c>
      <c r="B804">
        <v>0</v>
      </c>
    </row>
    <row r="805" spans="1:2">
      <c r="A805">
        <v>25</v>
      </c>
      <c r="B805">
        <v>0</v>
      </c>
    </row>
    <row r="806" spans="1:2">
      <c r="A806">
        <v>25</v>
      </c>
      <c r="B806">
        <v>0</v>
      </c>
    </row>
    <row r="807" spans="1:2">
      <c r="A807">
        <v>25</v>
      </c>
      <c r="B807">
        <v>0</v>
      </c>
    </row>
    <row r="808" spans="1:2">
      <c r="A808">
        <v>25</v>
      </c>
      <c r="B808">
        <v>0</v>
      </c>
    </row>
    <row r="809" spans="1:2">
      <c r="A809">
        <v>25</v>
      </c>
      <c r="B809">
        <v>0</v>
      </c>
    </row>
    <row r="810" spans="1:2">
      <c r="A810">
        <v>25</v>
      </c>
      <c r="B810">
        <v>0</v>
      </c>
    </row>
    <row r="811" spans="1:2">
      <c r="A811">
        <v>25</v>
      </c>
      <c r="B811">
        <v>0</v>
      </c>
    </row>
    <row r="812" spans="1:2">
      <c r="A812">
        <v>25</v>
      </c>
      <c r="B812">
        <v>0</v>
      </c>
    </row>
    <row r="813" spans="1:2">
      <c r="A813">
        <v>25</v>
      </c>
      <c r="B813">
        <v>0</v>
      </c>
    </row>
    <row r="814" spans="1:2">
      <c r="A814">
        <v>25</v>
      </c>
      <c r="B814">
        <v>0</v>
      </c>
    </row>
    <row r="815" spans="1:2">
      <c r="A815">
        <v>25</v>
      </c>
      <c r="B815">
        <v>0</v>
      </c>
    </row>
    <row r="816" spans="1:2">
      <c r="A816">
        <v>25</v>
      </c>
      <c r="B816">
        <v>0</v>
      </c>
    </row>
    <row r="817" spans="1:2">
      <c r="A817">
        <v>25</v>
      </c>
      <c r="B817">
        <v>0</v>
      </c>
    </row>
    <row r="818" spans="1:2">
      <c r="A818">
        <v>25</v>
      </c>
      <c r="B818">
        <v>0</v>
      </c>
    </row>
    <row r="819" spans="1:2">
      <c r="A819">
        <v>25</v>
      </c>
      <c r="B819">
        <v>0</v>
      </c>
    </row>
    <row r="820" spans="1:2">
      <c r="A820">
        <v>25</v>
      </c>
      <c r="B820">
        <v>0</v>
      </c>
    </row>
    <row r="821" spans="1:2">
      <c r="A821">
        <v>25</v>
      </c>
      <c r="B821">
        <v>0</v>
      </c>
    </row>
    <row r="822" spans="1:2">
      <c r="A822">
        <v>25</v>
      </c>
      <c r="B822">
        <v>0</v>
      </c>
    </row>
    <row r="823" spans="1:2">
      <c r="A823">
        <v>25</v>
      </c>
      <c r="B823">
        <v>0</v>
      </c>
    </row>
    <row r="824" spans="1:2">
      <c r="A824">
        <v>25</v>
      </c>
      <c r="B824">
        <v>0</v>
      </c>
    </row>
    <row r="825" spans="1:2">
      <c r="A825">
        <v>25</v>
      </c>
      <c r="B825">
        <v>0</v>
      </c>
    </row>
    <row r="826" spans="1:2">
      <c r="A826">
        <v>25</v>
      </c>
      <c r="B826">
        <v>0</v>
      </c>
    </row>
    <row r="827" spans="1:2">
      <c r="A827">
        <v>25</v>
      </c>
      <c r="B827">
        <v>0</v>
      </c>
    </row>
    <row r="828" spans="1:2">
      <c r="A828">
        <v>25</v>
      </c>
      <c r="B828">
        <v>0</v>
      </c>
    </row>
    <row r="829" spans="1:2">
      <c r="A829">
        <v>25</v>
      </c>
      <c r="B829">
        <v>0</v>
      </c>
    </row>
    <row r="830" spans="1:2">
      <c r="A830">
        <v>25</v>
      </c>
      <c r="B830">
        <v>0</v>
      </c>
    </row>
    <row r="831" spans="1:2">
      <c r="A831">
        <v>25</v>
      </c>
      <c r="B831">
        <v>0</v>
      </c>
    </row>
    <row r="832" spans="1:2">
      <c r="A832">
        <v>25</v>
      </c>
      <c r="B832">
        <v>0</v>
      </c>
    </row>
    <row r="833" spans="1:2">
      <c r="A833">
        <v>25</v>
      </c>
      <c r="B833">
        <v>0</v>
      </c>
    </row>
    <row r="834" spans="1:2">
      <c r="A834">
        <v>25</v>
      </c>
      <c r="B834">
        <v>0</v>
      </c>
    </row>
    <row r="835" spans="1:2">
      <c r="A835">
        <v>25</v>
      </c>
      <c r="B835">
        <v>0</v>
      </c>
    </row>
    <row r="836" spans="1:2">
      <c r="A836">
        <v>25</v>
      </c>
      <c r="B836">
        <v>0</v>
      </c>
    </row>
    <row r="837" spans="1:2">
      <c r="A837">
        <v>25</v>
      </c>
      <c r="B837">
        <v>0</v>
      </c>
    </row>
    <row r="838" spans="1:2">
      <c r="A838">
        <v>25</v>
      </c>
      <c r="B838">
        <v>0</v>
      </c>
    </row>
    <row r="839" spans="1:2">
      <c r="A839">
        <v>25</v>
      </c>
      <c r="B839">
        <v>0</v>
      </c>
    </row>
    <row r="840" spans="1:2">
      <c r="A840">
        <v>25</v>
      </c>
      <c r="B840">
        <v>0</v>
      </c>
    </row>
    <row r="841" spans="1:2">
      <c r="A841">
        <v>25</v>
      </c>
      <c r="B841">
        <v>0</v>
      </c>
    </row>
    <row r="842" spans="1:2">
      <c r="A842">
        <v>25</v>
      </c>
      <c r="B842">
        <v>0</v>
      </c>
    </row>
    <row r="843" spans="1:2">
      <c r="A843">
        <v>25</v>
      </c>
      <c r="B843">
        <v>0</v>
      </c>
    </row>
    <row r="844" spans="1:2">
      <c r="A844">
        <v>25</v>
      </c>
      <c r="B844">
        <v>0</v>
      </c>
    </row>
    <row r="845" spans="1:2">
      <c r="A845">
        <v>25</v>
      </c>
      <c r="B845">
        <v>0</v>
      </c>
    </row>
    <row r="846" spans="1:2">
      <c r="A846">
        <v>25</v>
      </c>
      <c r="B846">
        <v>0</v>
      </c>
    </row>
    <row r="847" spans="1:2">
      <c r="A847">
        <v>25</v>
      </c>
      <c r="B847">
        <v>0</v>
      </c>
    </row>
    <row r="848" spans="1:2">
      <c r="A848">
        <v>25</v>
      </c>
      <c r="B848">
        <v>0</v>
      </c>
    </row>
    <row r="849" spans="1:2">
      <c r="A849">
        <v>25</v>
      </c>
      <c r="B849">
        <v>0</v>
      </c>
    </row>
    <row r="850" spans="1:2">
      <c r="A850">
        <v>25</v>
      </c>
      <c r="B850">
        <v>0</v>
      </c>
    </row>
    <row r="851" spans="1:2">
      <c r="A851">
        <v>25</v>
      </c>
      <c r="B851">
        <v>0</v>
      </c>
    </row>
    <row r="852" spans="1:2">
      <c r="A852">
        <v>25</v>
      </c>
      <c r="B852">
        <v>0</v>
      </c>
    </row>
    <row r="853" spans="1:2">
      <c r="A853">
        <v>25</v>
      </c>
      <c r="B853">
        <v>0</v>
      </c>
    </row>
    <row r="854" spans="1:2">
      <c r="A854">
        <v>25</v>
      </c>
      <c r="B854">
        <v>0</v>
      </c>
    </row>
    <row r="855" spans="1:2">
      <c r="A855">
        <v>25</v>
      </c>
      <c r="B855">
        <v>0</v>
      </c>
    </row>
    <row r="856" spans="1:2">
      <c r="A856">
        <v>25</v>
      </c>
      <c r="B856">
        <v>0</v>
      </c>
    </row>
    <row r="857" spans="1:2">
      <c r="A857">
        <v>25</v>
      </c>
      <c r="B857">
        <v>0</v>
      </c>
    </row>
    <row r="858" spans="1:2">
      <c r="A858">
        <v>25</v>
      </c>
      <c r="B858">
        <v>0</v>
      </c>
    </row>
    <row r="859" spans="1:2">
      <c r="A859">
        <v>25</v>
      </c>
      <c r="B859">
        <v>0</v>
      </c>
    </row>
    <row r="860" spans="1:2">
      <c r="A860">
        <v>25</v>
      </c>
      <c r="B860">
        <v>0</v>
      </c>
    </row>
    <row r="861" spans="1:2">
      <c r="A861">
        <v>25</v>
      </c>
      <c r="B861">
        <v>0</v>
      </c>
    </row>
    <row r="862" spans="1:2">
      <c r="A862">
        <v>25</v>
      </c>
      <c r="B862">
        <v>0</v>
      </c>
    </row>
    <row r="863" spans="1:2">
      <c r="A863">
        <v>25</v>
      </c>
      <c r="B863">
        <v>0</v>
      </c>
    </row>
    <row r="864" spans="1:2">
      <c r="A864">
        <v>25</v>
      </c>
      <c r="B864">
        <v>0</v>
      </c>
    </row>
    <row r="865" spans="1:2">
      <c r="A865">
        <v>25</v>
      </c>
      <c r="B865">
        <v>0</v>
      </c>
    </row>
    <row r="866" spans="1:2">
      <c r="A866">
        <v>25</v>
      </c>
      <c r="B866">
        <v>0</v>
      </c>
    </row>
    <row r="867" spans="1:2">
      <c r="A867">
        <v>25</v>
      </c>
      <c r="B867">
        <v>0</v>
      </c>
    </row>
    <row r="868" spans="1:2">
      <c r="A868">
        <v>25</v>
      </c>
      <c r="B868">
        <v>0</v>
      </c>
    </row>
    <row r="869" spans="1:2">
      <c r="A869">
        <v>25</v>
      </c>
      <c r="B869">
        <v>0</v>
      </c>
    </row>
    <row r="870" spans="1:2">
      <c r="A870">
        <v>25</v>
      </c>
      <c r="B870">
        <v>0</v>
      </c>
    </row>
    <row r="871" spans="1:2">
      <c r="A871">
        <v>25</v>
      </c>
      <c r="B871">
        <v>0</v>
      </c>
    </row>
    <row r="872" spans="1:2">
      <c r="A872">
        <v>25</v>
      </c>
      <c r="B872">
        <v>0</v>
      </c>
    </row>
    <row r="873" spans="1:2">
      <c r="A873">
        <v>25</v>
      </c>
      <c r="B873">
        <v>0</v>
      </c>
    </row>
    <row r="874" spans="1:2">
      <c r="A874">
        <v>25</v>
      </c>
      <c r="B874">
        <v>0</v>
      </c>
    </row>
    <row r="875" spans="1:2">
      <c r="A875">
        <v>25</v>
      </c>
      <c r="B875">
        <v>0</v>
      </c>
    </row>
    <row r="876" spans="1:2">
      <c r="A876">
        <v>25</v>
      </c>
      <c r="B876">
        <v>0</v>
      </c>
    </row>
    <row r="877" spans="1:2">
      <c r="A877">
        <v>25</v>
      </c>
      <c r="B877">
        <v>0</v>
      </c>
    </row>
    <row r="878" spans="1:2">
      <c r="A878">
        <v>25</v>
      </c>
      <c r="B878">
        <v>0</v>
      </c>
    </row>
    <row r="879" spans="1:2">
      <c r="A879">
        <v>25</v>
      </c>
      <c r="B879">
        <v>0</v>
      </c>
    </row>
    <row r="880" spans="1:2">
      <c r="A880">
        <v>25</v>
      </c>
      <c r="B880">
        <v>0</v>
      </c>
    </row>
    <row r="881" spans="1:2">
      <c r="A881">
        <v>25</v>
      </c>
      <c r="B881">
        <v>0</v>
      </c>
    </row>
    <row r="882" spans="1:2">
      <c r="A882">
        <v>25</v>
      </c>
      <c r="B882">
        <v>0</v>
      </c>
    </row>
    <row r="883" spans="1:2">
      <c r="A883">
        <v>25</v>
      </c>
      <c r="B883">
        <v>0</v>
      </c>
    </row>
    <row r="884" spans="1:2">
      <c r="A884">
        <v>25</v>
      </c>
      <c r="B884">
        <v>0</v>
      </c>
    </row>
    <row r="885" spans="1:2">
      <c r="A885">
        <v>25</v>
      </c>
      <c r="B885">
        <v>0</v>
      </c>
    </row>
    <row r="886" spans="1:2">
      <c r="A886">
        <v>25</v>
      </c>
      <c r="B886">
        <v>0</v>
      </c>
    </row>
    <row r="887" spans="1:2">
      <c r="A887">
        <v>25</v>
      </c>
      <c r="B887">
        <v>0</v>
      </c>
    </row>
    <row r="888" spans="1:2">
      <c r="A888">
        <v>25</v>
      </c>
      <c r="B888">
        <v>0</v>
      </c>
    </row>
    <row r="889" spans="1:2">
      <c r="A889">
        <v>25</v>
      </c>
      <c r="B889">
        <v>0</v>
      </c>
    </row>
    <row r="890" spans="1:2">
      <c r="A890">
        <v>25</v>
      </c>
      <c r="B890">
        <v>0</v>
      </c>
    </row>
    <row r="891" spans="1:2">
      <c r="A891">
        <v>26</v>
      </c>
      <c r="B891">
        <v>0</v>
      </c>
    </row>
    <row r="892" spans="1:2">
      <c r="A892">
        <v>27</v>
      </c>
      <c r="B892">
        <v>0</v>
      </c>
    </row>
    <row r="893" spans="1:2">
      <c r="A893">
        <v>27</v>
      </c>
      <c r="B893">
        <v>0</v>
      </c>
    </row>
    <row r="894" spans="1:2">
      <c r="A894">
        <v>27</v>
      </c>
      <c r="B894">
        <v>0</v>
      </c>
    </row>
    <row r="895" spans="1:2">
      <c r="A895">
        <v>27</v>
      </c>
      <c r="B895">
        <v>0</v>
      </c>
    </row>
    <row r="896" spans="1:2">
      <c r="A896">
        <v>27</v>
      </c>
      <c r="B896">
        <v>0</v>
      </c>
    </row>
    <row r="897" spans="1:2">
      <c r="A897">
        <v>27</v>
      </c>
      <c r="B897">
        <v>0</v>
      </c>
    </row>
    <row r="898" spans="1:2">
      <c r="A898">
        <v>27</v>
      </c>
      <c r="B898">
        <v>0</v>
      </c>
    </row>
    <row r="899" spans="1:2">
      <c r="A899">
        <v>27</v>
      </c>
      <c r="B899">
        <v>0</v>
      </c>
    </row>
    <row r="900" spans="1:2">
      <c r="A900">
        <v>27</v>
      </c>
      <c r="B900">
        <v>0</v>
      </c>
    </row>
    <row r="901" spans="1:2">
      <c r="A901">
        <v>27</v>
      </c>
      <c r="B901">
        <v>0</v>
      </c>
    </row>
    <row r="902" spans="1:2">
      <c r="A902">
        <v>27</v>
      </c>
      <c r="B902">
        <v>0</v>
      </c>
    </row>
    <row r="903" spans="1:2">
      <c r="A903">
        <v>27</v>
      </c>
      <c r="B903">
        <v>0</v>
      </c>
    </row>
    <row r="904" spans="1:2">
      <c r="A904">
        <v>27</v>
      </c>
      <c r="B904">
        <v>0</v>
      </c>
    </row>
    <row r="905" spans="1:2">
      <c r="A905">
        <v>27</v>
      </c>
      <c r="B905">
        <v>0</v>
      </c>
    </row>
    <row r="906" spans="1:2">
      <c r="A906">
        <v>27</v>
      </c>
      <c r="B906">
        <v>0</v>
      </c>
    </row>
    <row r="907" spans="1:2">
      <c r="A907">
        <v>27</v>
      </c>
      <c r="B907">
        <v>0</v>
      </c>
    </row>
    <row r="908" spans="1:2">
      <c r="A908">
        <v>27</v>
      </c>
      <c r="B908">
        <v>0</v>
      </c>
    </row>
    <row r="909" spans="1:2">
      <c r="A909">
        <v>27</v>
      </c>
      <c r="B909">
        <v>0</v>
      </c>
    </row>
    <row r="910" spans="1:2">
      <c r="A910">
        <v>27</v>
      </c>
      <c r="B910">
        <v>0</v>
      </c>
    </row>
    <row r="911" spans="1:2">
      <c r="A911">
        <v>27</v>
      </c>
      <c r="B911">
        <v>0</v>
      </c>
    </row>
    <row r="912" spans="1:2">
      <c r="A912">
        <v>27</v>
      </c>
      <c r="B912">
        <v>0</v>
      </c>
    </row>
    <row r="913" spans="1:2">
      <c r="A913">
        <v>27</v>
      </c>
      <c r="B913">
        <v>0</v>
      </c>
    </row>
    <row r="914" spans="1:2">
      <c r="A914">
        <v>27</v>
      </c>
      <c r="B914">
        <v>0</v>
      </c>
    </row>
    <row r="915" spans="1:2">
      <c r="A915">
        <v>27</v>
      </c>
      <c r="B915">
        <v>0</v>
      </c>
    </row>
    <row r="916" spans="1:2">
      <c r="A916">
        <v>27</v>
      </c>
      <c r="B916">
        <v>0</v>
      </c>
    </row>
    <row r="917" spans="1:2">
      <c r="A917">
        <v>27</v>
      </c>
      <c r="B917">
        <v>0</v>
      </c>
    </row>
    <row r="918" spans="1:2">
      <c r="A918">
        <v>27</v>
      </c>
      <c r="B918">
        <v>0</v>
      </c>
    </row>
    <row r="919" spans="1:2">
      <c r="A919">
        <v>27</v>
      </c>
      <c r="B919">
        <v>0</v>
      </c>
    </row>
    <row r="920" spans="1:2">
      <c r="A920">
        <v>27</v>
      </c>
      <c r="B920">
        <v>0</v>
      </c>
    </row>
    <row r="921" spans="1:2">
      <c r="A921">
        <v>27</v>
      </c>
      <c r="B921">
        <v>0</v>
      </c>
    </row>
    <row r="922" spans="1:2">
      <c r="A922">
        <v>27</v>
      </c>
      <c r="B922">
        <v>0</v>
      </c>
    </row>
    <row r="923" spans="1:2">
      <c r="A923">
        <v>27</v>
      </c>
      <c r="B923">
        <v>0</v>
      </c>
    </row>
    <row r="924" spans="1:2">
      <c r="A924">
        <v>27</v>
      </c>
      <c r="B924">
        <v>0</v>
      </c>
    </row>
    <row r="925" spans="1:2">
      <c r="A925">
        <v>29</v>
      </c>
      <c r="B925">
        <v>0</v>
      </c>
    </row>
    <row r="926" spans="1:2">
      <c r="A926">
        <v>29</v>
      </c>
      <c r="B926">
        <v>0</v>
      </c>
    </row>
    <row r="927" spans="1:2">
      <c r="A927">
        <v>29</v>
      </c>
      <c r="B927">
        <v>0</v>
      </c>
    </row>
    <row r="928" spans="1:2">
      <c r="A928">
        <v>29</v>
      </c>
      <c r="B928">
        <v>0</v>
      </c>
    </row>
    <row r="929" spans="1:2">
      <c r="A929">
        <v>29</v>
      </c>
      <c r="B929">
        <v>0</v>
      </c>
    </row>
    <row r="930" spans="1:2">
      <c r="A930">
        <v>29</v>
      </c>
      <c r="B930">
        <v>0</v>
      </c>
    </row>
    <row r="931" spans="1:2">
      <c r="A931">
        <v>29</v>
      </c>
      <c r="B931">
        <v>0</v>
      </c>
    </row>
    <row r="932" spans="1:2">
      <c r="A932">
        <v>29</v>
      </c>
      <c r="B932">
        <v>0</v>
      </c>
    </row>
    <row r="933" spans="1:2">
      <c r="A933">
        <v>29</v>
      </c>
      <c r="B933">
        <v>0</v>
      </c>
    </row>
    <row r="934" spans="1:2">
      <c r="A934">
        <v>29</v>
      </c>
      <c r="B934">
        <v>0</v>
      </c>
    </row>
    <row r="935" spans="1:2">
      <c r="A935">
        <v>29</v>
      </c>
      <c r="B935">
        <v>0</v>
      </c>
    </row>
    <row r="936" spans="1:2">
      <c r="A936">
        <v>29</v>
      </c>
      <c r="B936">
        <v>0</v>
      </c>
    </row>
    <row r="937" spans="1:2">
      <c r="A937">
        <v>29</v>
      </c>
      <c r="B937">
        <v>0</v>
      </c>
    </row>
    <row r="938" spans="1:2">
      <c r="A938">
        <v>29</v>
      </c>
      <c r="B938">
        <v>0</v>
      </c>
    </row>
    <row r="939" spans="1:2">
      <c r="A939">
        <v>29</v>
      </c>
      <c r="B939">
        <v>0</v>
      </c>
    </row>
    <row r="940" spans="1:2">
      <c r="A940">
        <v>29</v>
      </c>
      <c r="B940">
        <v>0</v>
      </c>
    </row>
    <row r="941" spans="1:2">
      <c r="A941">
        <v>29</v>
      </c>
      <c r="B941">
        <v>0</v>
      </c>
    </row>
    <row r="942" spans="1:2">
      <c r="A942">
        <v>29</v>
      </c>
      <c r="B942">
        <v>0</v>
      </c>
    </row>
    <row r="943" spans="1:2">
      <c r="A943">
        <v>30</v>
      </c>
      <c r="B943">
        <v>0</v>
      </c>
    </row>
    <row r="944" spans="1:2">
      <c r="A944">
        <v>30</v>
      </c>
      <c r="B944">
        <v>0</v>
      </c>
    </row>
    <row r="945" spans="1:2">
      <c r="A945">
        <v>30</v>
      </c>
      <c r="B945">
        <v>0</v>
      </c>
    </row>
    <row r="946" spans="1:2">
      <c r="A946">
        <v>30</v>
      </c>
      <c r="B946">
        <v>0</v>
      </c>
    </row>
    <row r="947" spans="1:2">
      <c r="A947">
        <v>30</v>
      </c>
      <c r="B947">
        <v>0</v>
      </c>
    </row>
    <row r="948" spans="1:2">
      <c r="A948">
        <v>30</v>
      </c>
      <c r="B948">
        <v>0</v>
      </c>
    </row>
    <row r="949" spans="1:2">
      <c r="A949">
        <v>30</v>
      </c>
      <c r="B949">
        <v>0</v>
      </c>
    </row>
    <row r="950" spans="1:2">
      <c r="A950">
        <v>30</v>
      </c>
      <c r="B950">
        <v>0</v>
      </c>
    </row>
    <row r="951" spans="1:2">
      <c r="A951">
        <v>30</v>
      </c>
      <c r="B951">
        <v>0</v>
      </c>
    </row>
    <row r="952" spans="1:2">
      <c r="A952">
        <v>30</v>
      </c>
      <c r="B952">
        <v>0</v>
      </c>
    </row>
    <row r="953" spans="1:2">
      <c r="A953">
        <v>30</v>
      </c>
      <c r="B953">
        <v>0</v>
      </c>
    </row>
    <row r="954" spans="1:2">
      <c r="A954">
        <v>30</v>
      </c>
      <c r="B954">
        <v>0</v>
      </c>
    </row>
    <row r="955" spans="1:2">
      <c r="A955">
        <v>30</v>
      </c>
      <c r="B955">
        <v>0</v>
      </c>
    </row>
    <row r="956" spans="1:2">
      <c r="A956">
        <v>30</v>
      </c>
      <c r="B956">
        <v>0</v>
      </c>
    </row>
    <row r="957" spans="1:2">
      <c r="A957">
        <v>30</v>
      </c>
      <c r="B957">
        <v>0</v>
      </c>
    </row>
    <row r="958" spans="1:2">
      <c r="A958">
        <v>30</v>
      </c>
      <c r="B958">
        <v>0</v>
      </c>
    </row>
    <row r="959" spans="1:2">
      <c r="A959">
        <v>30</v>
      </c>
      <c r="B959">
        <v>0</v>
      </c>
    </row>
    <row r="960" spans="1:2">
      <c r="A960">
        <v>30</v>
      </c>
      <c r="B960">
        <v>0</v>
      </c>
    </row>
    <row r="961" spans="1:2">
      <c r="A961">
        <v>30</v>
      </c>
      <c r="B961">
        <v>0</v>
      </c>
    </row>
    <row r="962" spans="1:2">
      <c r="A962">
        <v>30</v>
      </c>
      <c r="B962">
        <v>0</v>
      </c>
    </row>
    <row r="963" spans="1:2">
      <c r="A963">
        <v>30</v>
      </c>
      <c r="B963">
        <v>0</v>
      </c>
    </row>
    <row r="964" spans="1:2">
      <c r="A964">
        <v>30</v>
      </c>
      <c r="B964">
        <v>0</v>
      </c>
    </row>
    <row r="965" spans="1:2">
      <c r="A965">
        <v>30</v>
      </c>
      <c r="B965">
        <v>0</v>
      </c>
    </row>
    <row r="966" spans="1:2">
      <c r="A966">
        <v>30</v>
      </c>
      <c r="B966">
        <v>0</v>
      </c>
    </row>
    <row r="967" spans="1:2">
      <c r="A967">
        <v>30</v>
      </c>
      <c r="B967">
        <v>0</v>
      </c>
    </row>
    <row r="968" spans="1:2">
      <c r="A968">
        <v>30</v>
      </c>
      <c r="B968">
        <v>0</v>
      </c>
    </row>
    <row r="969" spans="1:2">
      <c r="A969">
        <v>30</v>
      </c>
      <c r="B969">
        <v>0</v>
      </c>
    </row>
    <row r="970" spans="1:2">
      <c r="A970">
        <v>30</v>
      </c>
      <c r="B970">
        <v>0</v>
      </c>
    </row>
    <row r="971" spans="1:2">
      <c r="A971">
        <v>30</v>
      </c>
      <c r="B971">
        <v>0</v>
      </c>
    </row>
    <row r="972" spans="1:2">
      <c r="A972">
        <v>30</v>
      </c>
      <c r="B972">
        <v>0</v>
      </c>
    </row>
    <row r="973" spans="1:2">
      <c r="A973">
        <v>30</v>
      </c>
      <c r="B973">
        <v>0</v>
      </c>
    </row>
    <row r="974" spans="1:2">
      <c r="A974">
        <v>30</v>
      </c>
      <c r="B974">
        <v>0</v>
      </c>
    </row>
    <row r="975" spans="1:2">
      <c r="A975">
        <v>30</v>
      </c>
      <c r="B975">
        <v>0</v>
      </c>
    </row>
    <row r="976" spans="1:2">
      <c r="A976">
        <v>30</v>
      </c>
      <c r="B976">
        <v>0</v>
      </c>
    </row>
    <row r="977" spans="1:2">
      <c r="A977">
        <v>30</v>
      </c>
      <c r="B977">
        <v>0</v>
      </c>
    </row>
    <row r="978" spans="1:2">
      <c r="A978">
        <v>30</v>
      </c>
      <c r="B978">
        <v>0</v>
      </c>
    </row>
    <row r="979" spans="1:2">
      <c r="A979">
        <v>30</v>
      </c>
      <c r="B979">
        <v>0</v>
      </c>
    </row>
    <row r="980" spans="1:2">
      <c r="A980">
        <v>30</v>
      </c>
      <c r="B980">
        <v>0</v>
      </c>
    </row>
    <row r="981" spans="1:2">
      <c r="A981">
        <v>30</v>
      </c>
      <c r="B981">
        <v>0</v>
      </c>
    </row>
    <row r="982" spans="1:2">
      <c r="A982">
        <v>30</v>
      </c>
      <c r="B982">
        <v>0</v>
      </c>
    </row>
    <row r="983" spans="1:2">
      <c r="A983">
        <v>30</v>
      </c>
      <c r="B983">
        <v>0</v>
      </c>
    </row>
    <row r="984" spans="1:2">
      <c r="A984">
        <v>30</v>
      </c>
      <c r="B984">
        <v>0</v>
      </c>
    </row>
    <row r="985" spans="1:2">
      <c r="A985">
        <v>30</v>
      </c>
      <c r="B985">
        <v>0</v>
      </c>
    </row>
    <row r="986" spans="1:2">
      <c r="A986">
        <v>30</v>
      </c>
      <c r="B986">
        <v>0</v>
      </c>
    </row>
    <row r="987" spans="1:2">
      <c r="A987">
        <v>30</v>
      </c>
      <c r="B987">
        <v>0</v>
      </c>
    </row>
    <row r="988" spans="1:2">
      <c r="A988">
        <v>30</v>
      </c>
      <c r="B988">
        <v>0</v>
      </c>
    </row>
    <row r="989" spans="1:2">
      <c r="A989">
        <v>30</v>
      </c>
      <c r="B989">
        <v>0</v>
      </c>
    </row>
    <row r="990" spans="1:2">
      <c r="A990">
        <v>30</v>
      </c>
      <c r="B990">
        <v>0</v>
      </c>
    </row>
    <row r="991" spans="1:2">
      <c r="A991">
        <v>30</v>
      </c>
      <c r="B991">
        <v>0</v>
      </c>
    </row>
    <row r="992" spans="1:2">
      <c r="A992">
        <v>30</v>
      </c>
      <c r="B992">
        <v>0</v>
      </c>
    </row>
    <row r="993" spans="1:2">
      <c r="A993">
        <v>30</v>
      </c>
      <c r="B993">
        <v>0</v>
      </c>
    </row>
    <row r="994" spans="1:2">
      <c r="A994">
        <v>30</v>
      </c>
      <c r="B994">
        <v>0</v>
      </c>
    </row>
    <row r="995" spans="1:2">
      <c r="A995">
        <v>30</v>
      </c>
      <c r="B995">
        <v>0</v>
      </c>
    </row>
    <row r="996" spans="1:2">
      <c r="A996">
        <v>30</v>
      </c>
      <c r="B996">
        <v>0</v>
      </c>
    </row>
    <row r="997" spans="1:2">
      <c r="A997">
        <v>30</v>
      </c>
      <c r="B997">
        <v>0</v>
      </c>
    </row>
    <row r="998" spans="1:2">
      <c r="A998">
        <v>30</v>
      </c>
      <c r="B998">
        <v>0</v>
      </c>
    </row>
    <row r="999" spans="1:2">
      <c r="A999">
        <v>30</v>
      </c>
      <c r="B999">
        <v>0</v>
      </c>
    </row>
    <row r="1000" spans="1:2">
      <c r="A1000">
        <v>30</v>
      </c>
      <c r="B1000">
        <v>0</v>
      </c>
    </row>
    <row r="1001" spans="1:2">
      <c r="A1001">
        <v>30</v>
      </c>
      <c r="B1001">
        <v>0</v>
      </c>
    </row>
    <row r="1002" spans="1:2">
      <c r="A1002">
        <v>30</v>
      </c>
      <c r="B1002">
        <v>0</v>
      </c>
    </row>
    <row r="1003" spans="1:2">
      <c r="A1003">
        <v>30</v>
      </c>
      <c r="B1003">
        <v>0</v>
      </c>
    </row>
    <row r="1004" spans="1:2">
      <c r="A1004">
        <v>30</v>
      </c>
      <c r="B1004">
        <v>0</v>
      </c>
    </row>
    <row r="1005" spans="1:2">
      <c r="A1005">
        <v>30</v>
      </c>
      <c r="B1005">
        <v>0</v>
      </c>
    </row>
    <row r="1006" spans="1:2">
      <c r="A1006">
        <v>30</v>
      </c>
      <c r="B1006">
        <v>0</v>
      </c>
    </row>
    <row r="1007" spans="1:2">
      <c r="A1007">
        <v>30</v>
      </c>
      <c r="B1007">
        <v>0</v>
      </c>
    </row>
    <row r="1008" spans="1:2">
      <c r="A1008">
        <v>30</v>
      </c>
      <c r="B1008">
        <v>0</v>
      </c>
    </row>
    <row r="1009" spans="1:2">
      <c r="A1009">
        <v>30</v>
      </c>
      <c r="B1009">
        <v>0</v>
      </c>
    </row>
    <row r="1010" spans="1:2">
      <c r="A1010">
        <v>30</v>
      </c>
      <c r="B1010">
        <v>0</v>
      </c>
    </row>
    <row r="1011" spans="1:2">
      <c r="A1011">
        <v>30</v>
      </c>
      <c r="B1011">
        <v>0</v>
      </c>
    </row>
    <row r="1012" spans="1:2">
      <c r="A1012">
        <v>30</v>
      </c>
      <c r="B1012">
        <v>0</v>
      </c>
    </row>
    <row r="1013" spans="1:2">
      <c r="A1013">
        <v>30</v>
      </c>
      <c r="B1013">
        <v>0</v>
      </c>
    </row>
    <row r="1014" spans="1:2">
      <c r="A1014">
        <v>30</v>
      </c>
      <c r="B1014">
        <v>0</v>
      </c>
    </row>
    <row r="1015" spans="1:2">
      <c r="A1015">
        <v>30</v>
      </c>
      <c r="B1015">
        <v>0</v>
      </c>
    </row>
    <row r="1016" spans="1:2">
      <c r="A1016">
        <v>30</v>
      </c>
      <c r="B1016">
        <v>0</v>
      </c>
    </row>
    <row r="1017" spans="1:2">
      <c r="A1017">
        <v>30</v>
      </c>
      <c r="B1017">
        <v>0</v>
      </c>
    </row>
    <row r="1018" spans="1:2">
      <c r="A1018">
        <v>30</v>
      </c>
      <c r="B1018">
        <v>0</v>
      </c>
    </row>
    <row r="1019" spans="1:2">
      <c r="A1019">
        <v>30</v>
      </c>
      <c r="B1019">
        <v>0</v>
      </c>
    </row>
    <row r="1020" spans="1:2">
      <c r="A1020">
        <v>30</v>
      </c>
      <c r="B1020">
        <v>0</v>
      </c>
    </row>
    <row r="1021" spans="1:2">
      <c r="A1021">
        <v>30</v>
      </c>
      <c r="B1021">
        <v>0</v>
      </c>
    </row>
    <row r="1022" spans="1:2">
      <c r="A1022">
        <v>30</v>
      </c>
      <c r="B1022">
        <v>0</v>
      </c>
    </row>
    <row r="1023" spans="1:2">
      <c r="A1023">
        <v>30</v>
      </c>
      <c r="B1023">
        <v>0</v>
      </c>
    </row>
    <row r="1024" spans="1:2">
      <c r="A1024">
        <v>30</v>
      </c>
      <c r="B1024">
        <v>0</v>
      </c>
    </row>
    <row r="1025" spans="1:2">
      <c r="A1025">
        <v>30</v>
      </c>
      <c r="B1025">
        <v>0</v>
      </c>
    </row>
    <row r="1026" spans="1:2">
      <c r="A1026">
        <v>30</v>
      </c>
      <c r="B1026">
        <v>0</v>
      </c>
    </row>
    <row r="1027" spans="1:2">
      <c r="A1027">
        <v>30</v>
      </c>
      <c r="B1027">
        <v>0</v>
      </c>
    </row>
    <row r="1028" spans="1:2">
      <c r="A1028">
        <v>30</v>
      </c>
      <c r="B1028">
        <v>0</v>
      </c>
    </row>
    <row r="1029" spans="1:2">
      <c r="A1029">
        <v>30</v>
      </c>
      <c r="B1029">
        <v>0</v>
      </c>
    </row>
    <row r="1030" spans="1:2">
      <c r="A1030">
        <v>30</v>
      </c>
      <c r="B1030">
        <v>0</v>
      </c>
    </row>
    <row r="1031" spans="1:2">
      <c r="A1031">
        <v>30</v>
      </c>
      <c r="B1031">
        <v>0</v>
      </c>
    </row>
    <row r="1032" spans="1:2">
      <c r="A1032">
        <v>30</v>
      </c>
      <c r="B1032">
        <v>0</v>
      </c>
    </row>
    <row r="1033" spans="1:2">
      <c r="A1033">
        <v>30</v>
      </c>
      <c r="B1033">
        <v>0</v>
      </c>
    </row>
    <row r="1034" spans="1:2">
      <c r="A1034">
        <v>30</v>
      </c>
      <c r="B1034">
        <v>0</v>
      </c>
    </row>
    <row r="1035" spans="1:2">
      <c r="A1035">
        <v>30</v>
      </c>
      <c r="B1035">
        <v>0</v>
      </c>
    </row>
    <row r="1036" spans="1:2">
      <c r="A1036">
        <v>30</v>
      </c>
      <c r="B1036">
        <v>0</v>
      </c>
    </row>
    <row r="1037" spans="1:2">
      <c r="A1037">
        <v>30</v>
      </c>
      <c r="B1037">
        <v>0</v>
      </c>
    </row>
    <row r="1038" spans="1:2">
      <c r="A1038">
        <v>30</v>
      </c>
      <c r="B1038">
        <v>0</v>
      </c>
    </row>
    <row r="1039" spans="1:2">
      <c r="A1039">
        <v>30</v>
      </c>
      <c r="B1039">
        <v>0</v>
      </c>
    </row>
    <row r="1040" spans="1:2">
      <c r="A1040">
        <v>30</v>
      </c>
      <c r="B1040">
        <v>0</v>
      </c>
    </row>
    <row r="1041" spans="1:2">
      <c r="A1041">
        <v>30</v>
      </c>
      <c r="B1041">
        <v>0</v>
      </c>
    </row>
    <row r="1042" spans="1:2">
      <c r="A1042">
        <v>30</v>
      </c>
      <c r="B1042">
        <v>0</v>
      </c>
    </row>
    <row r="1043" spans="1:2">
      <c r="A1043">
        <v>30</v>
      </c>
      <c r="B1043">
        <v>0</v>
      </c>
    </row>
    <row r="1044" spans="1:2">
      <c r="A1044">
        <v>30</v>
      </c>
      <c r="B1044">
        <v>0</v>
      </c>
    </row>
    <row r="1045" spans="1:2">
      <c r="A1045">
        <v>30</v>
      </c>
      <c r="B1045">
        <v>0</v>
      </c>
    </row>
    <row r="1046" spans="1:2">
      <c r="A1046">
        <v>30</v>
      </c>
      <c r="B1046">
        <v>0</v>
      </c>
    </row>
    <row r="1047" spans="1:2">
      <c r="A1047">
        <v>30</v>
      </c>
      <c r="B1047">
        <v>0</v>
      </c>
    </row>
    <row r="1048" spans="1:2">
      <c r="A1048">
        <v>30</v>
      </c>
      <c r="B1048">
        <v>0</v>
      </c>
    </row>
    <row r="1049" spans="1:2">
      <c r="A1049">
        <v>30</v>
      </c>
      <c r="B1049">
        <v>0</v>
      </c>
    </row>
    <row r="1050" spans="1:2">
      <c r="A1050">
        <v>30</v>
      </c>
      <c r="B1050">
        <v>0</v>
      </c>
    </row>
    <row r="1051" spans="1:2">
      <c r="A1051">
        <v>30</v>
      </c>
      <c r="B1051">
        <v>0</v>
      </c>
    </row>
    <row r="1052" spans="1:2">
      <c r="A1052">
        <v>30</v>
      </c>
      <c r="B1052">
        <v>0</v>
      </c>
    </row>
    <row r="1053" spans="1:2">
      <c r="A1053">
        <v>30</v>
      </c>
      <c r="B1053">
        <v>0</v>
      </c>
    </row>
    <row r="1054" spans="1:2">
      <c r="A1054">
        <v>30</v>
      </c>
      <c r="B1054">
        <v>0</v>
      </c>
    </row>
    <row r="1055" spans="1:2">
      <c r="A1055">
        <v>30</v>
      </c>
      <c r="B1055">
        <v>0</v>
      </c>
    </row>
    <row r="1056" spans="1:2">
      <c r="A1056">
        <v>30</v>
      </c>
      <c r="B1056">
        <v>0</v>
      </c>
    </row>
    <row r="1057" spans="1:2">
      <c r="A1057">
        <v>30</v>
      </c>
      <c r="B1057">
        <v>0</v>
      </c>
    </row>
    <row r="1058" spans="1:2">
      <c r="A1058">
        <v>30</v>
      </c>
      <c r="B1058">
        <v>0</v>
      </c>
    </row>
    <row r="1059" spans="1:2">
      <c r="A1059">
        <v>30</v>
      </c>
      <c r="B1059">
        <v>0</v>
      </c>
    </row>
    <row r="1060" spans="1:2">
      <c r="A1060">
        <v>30</v>
      </c>
      <c r="B1060">
        <v>0</v>
      </c>
    </row>
    <row r="1061" spans="1:2">
      <c r="A1061">
        <v>30</v>
      </c>
      <c r="B1061">
        <v>0</v>
      </c>
    </row>
    <row r="1062" spans="1:2">
      <c r="A1062">
        <v>30</v>
      </c>
      <c r="B1062">
        <v>0</v>
      </c>
    </row>
    <row r="1063" spans="1:2">
      <c r="A1063">
        <v>30</v>
      </c>
      <c r="B1063">
        <v>0</v>
      </c>
    </row>
    <row r="1064" spans="1:2">
      <c r="A1064">
        <v>30</v>
      </c>
      <c r="B1064">
        <v>0</v>
      </c>
    </row>
    <row r="1065" spans="1:2">
      <c r="A1065">
        <v>30</v>
      </c>
      <c r="B1065">
        <v>0</v>
      </c>
    </row>
    <row r="1066" spans="1:2">
      <c r="A1066">
        <v>30</v>
      </c>
      <c r="B1066">
        <v>0</v>
      </c>
    </row>
    <row r="1067" spans="1:2">
      <c r="A1067">
        <v>30</v>
      </c>
      <c r="B1067">
        <v>0</v>
      </c>
    </row>
    <row r="1068" spans="1:2">
      <c r="A1068">
        <v>30</v>
      </c>
      <c r="B1068">
        <v>0</v>
      </c>
    </row>
    <row r="1069" spans="1:2">
      <c r="A1069">
        <v>30</v>
      </c>
      <c r="B1069">
        <v>0</v>
      </c>
    </row>
    <row r="1070" spans="1:2">
      <c r="A1070">
        <v>30</v>
      </c>
      <c r="B1070">
        <v>0</v>
      </c>
    </row>
    <row r="1071" spans="1:2">
      <c r="A1071">
        <v>30</v>
      </c>
      <c r="B1071">
        <v>0</v>
      </c>
    </row>
    <row r="1072" spans="1:2">
      <c r="A1072">
        <v>30</v>
      </c>
      <c r="B1072">
        <v>0</v>
      </c>
    </row>
    <row r="1073" spans="1:2">
      <c r="A1073">
        <v>30</v>
      </c>
      <c r="B1073">
        <v>0</v>
      </c>
    </row>
    <row r="1074" spans="1:2">
      <c r="A1074">
        <v>30</v>
      </c>
      <c r="B1074">
        <v>0</v>
      </c>
    </row>
    <row r="1075" spans="1:2">
      <c r="A1075">
        <v>30</v>
      </c>
      <c r="B1075">
        <v>0</v>
      </c>
    </row>
    <row r="1076" spans="1:2">
      <c r="A1076">
        <v>30</v>
      </c>
      <c r="B1076">
        <v>0</v>
      </c>
    </row>
    <row r="1077" spans="1:2">
      <c r="A1077">
        <v>30</v>
      </c>
      <c r="B1077">
        <v>0</v>
      </c>
    </row>
    <row r="1078" spans="1:2">
      <c r="A1078">
        <v>30</v>
      </c>
      <c r="B1078">
        <v>0</v>
      </c>
    </row>
    <row r="1079" spans="1:2">
      <c r="A1079">
        <v>30</v>
      </c>
      <c r="B1079">
        <v>0</v>
      </c>
    </row>
    <row r="1080" spans="1:2">
      <c r="A1080">
        <v>30</v>
      </c>
      <c r="B1080">
        <v>0</v>
      </c>
    </row>
    <row r="1081" spans="1:2">
      <c r="A1081">
        <v>30</v>
      </c>
      <c r="B1081">
        <v>0</v>
      </c>
    </row>
    <row r="1082" spans="1:2">
      <c r="A1082">
        <v>30</v>
      </c>
      <c r="B1082">
        <v>0</v>
      </c>
    </row>
    <row r="1083" spans="1:2">
      <c r="A1083">
        <v>30</v>
      </c>
      <c r="B1083">
        <v>0</v>
      </c>
    </row>
    <row r="1084" spans="1:2">
      <c r="A1084">
        <v>30</v>
      </c>
      <c r="B1084">
        <v>0</v>
      </c>
    </row>
    <row r="1085" spans="1:2">
      <c r="A1085">
        <v>30</v>
      </c>
      <c r="B1085">
        <v>0</v>
      </c>
    </row>
    <row r="1086" spans="1:2">
      <c r="A1086">
        <v>30</v>
      </c>
      <c r="B1086">
        <v>0</v>
      </c>
    </row>
    <row r="1087" spans="1:2">
      <c r="A1087">
        <v>30</v>
      </c>
      <c r="B1087">
        <v>0</v>
      </c>
    </row>
    <row r="1088" spans="1:2">
      <c r="A1088">
        <v>30</v>
      </c>
      <c r="B1088">
        <v>0</v>
      </c>
    </row>
    <row r="1089" spans="1:2">
      <c r="A1089">
        <v>30</v>
      </c>
      <c r="B1089">
        <v>0</v>
      </c>
    </row>
    <row r="1090" spans="1:2">
      <c r="A1090">
        <v>30</v>
      </c>
      <c r="B1090">
        <v>0</v>
      </c>
    </row>
    <row r="1091" spans="1:2">
      <c r="A1091">
        <v>30</v>
      </c>
      <c r="B1091">
        <v>0</v>
      </c>
    </row>
    <row r="1092" spans="1:2">
      <c r="A1092">
        <v>30</v>
      </c>
      <c r="B1092">
        <v>0</v>
      </c>
    </row>
    <row r="1093" spans="1:2">
      <c r="A1093">
        <v>30</v>
      </c>
      <c r="B1093">
        <v>0</v>
      </c>
    </row>
    <row r="1094" spans="1:2">
      <c r="A1094">
        <v>30</v>
      </c>
      <c r="B1094">
        <v>0</v>
      </c>
    </row>
    <row r="1095" spans="1:2">
      <c r="A1095">
        <v>30</v>
      </c>
      <c r="B1095">
        <v>0</v>
      </c>
    </row>
    <row r="1096" spans="1:2">
      <c r="A1096">
        <v>30</v>
      </c>
      <c r="B1096">
        <v>0</v>
      </c>
    </row>
    <row r="1097" spans="1:2">
      <c r="A1097">
        <v>30</v>
      </c>
      <c r="B1097">
        <v>0</v>
      </c>
    </row>
    <row r="1098" spans="1:2">
      <c r="A1098">
        <v>30</v>
      </c>
      <c r="B1098">
        <v>0</v>
      </c>
    </row>
    <row r="1099" spans="1:2">
      <c r="A1099">
        <v>30</v>
      </c>
      <c r="B1099">
        <v>0</v>
      </c>
    </row>
    <row r="1100" spans="1:2">
      <c r="A1100">
        <v>30</v>
      </c>
      <c r="B1100">
        <v>0</v>
      </c>
    </row>
    <row r="1101" spans="1:2">
      <c r="A1101">
        <v>30</v>
      </c>
      <c r="B1101">
        <v>0</v>
      </c>
    </row>
    <row r="1102" spans="1:2">
      <c r="A1102">
        <v>30</v>
      </c>
      <c r="B1102">
        <v>0</v>
      </c>
    </row>
    <row r="1103" spans="1:2">
      <c r="A1103">
        <v>30</v>
      </c>
      <c r="B1103">
        <v>0</v>
      </c>
    </row>
    <row r="1104" spans="1:2">
      <c r="A1104">
        <v>30</v>
      </c>
      <c r="B1104">
        <v>0</v>
      </c>
    </row>
    <row r="1105" spans="1:2">
      <c r="A1105">
        <v>30</v>
      </c>
      <c r="B1105">
        <v>0</v>
      </c>
    </row>
    <row r="1106" spans="1:2">
      <c r="A1106">
        <v>30</v>
      </c>
      <c r="B1106">
        <v>0</v>
      </c>
    </row>
    <row r="1107" spans="1:2">
      <c r="A1107">
        <v>30</v>
      </c>
      <c r="B1107">
        <v>0</v>
      </c>
    </row>
    <row r="1108" spans="1:2">
      <c r="A1108">
        <v>30</v>
      </c>
      <c r="B1108">
        <v>0</v>
      </c>
    </row>
    <row r="1109" spans="1:2">
      <c r="A1109">
        <v>30</v>
      </c>
      <c r="B1109">
        <v>0</v>
      </c>
    </row>
    <row r="1110" spans="1:2">
      <c r="A1110">
        <v>30</v>
      </c>
      <c r="B1110">
        <v>0</v>
      </c>
    </row>
    <row r="1111" spans="1:2">
      <c r="A1111">
        <v>30</v>
      </c>
      <c r="B1111">
        <v>0</v>
      </c>
    </row>
    <row r="1112" spans="1:2">
      <c r="A1112">
        <v>30</v>
      </c>
      <c r="B1112">
        <v>0</v>
      </c>
    </row>
    <row r="1113" spans="1:2">
      <c r="A1113">
        <v>30</v>
      </c>
      <c r="B1113">
        <v>0</v>
      </c>
    </row>
    <row r="1114" spans="1:2">
      <c r="A1114">
        <v>30</v>
      </c>
      <c r="B1114">
        <v>0</v>
      </c>
    </row>
    <row r="1115" spans="1:2">
      <c r="A1115">
        <v>30</v>
      </c>
      <c r="B1115">
        <v>0</v>
      </c>
    </row>
    <row r="1116" spans="1:2">
      <c r="A1116">
        <v>30</v>
      </c>
      <c r="B1116">
        <v>0</v>
      </c>
    </row>
    <row r="1117" spans="1:2">
      <c r="A1117">
        <v>30</v>
      </c>
      <c r="B1117">
        <v>0</v>
      </c>
    </row>
    <row r="1118" spans="1:2">
      <c r="A1118">
        <v>30</v>
      </c>
      <c r="B1118">
        <v>0</v>
      </c>
    </row>
    <row r="1119" spans="1:2">
      <c r="A1119">
        <v>30</v>
      </c>
      <c r="B1119">
        <v>0</v>
      </c>
    </row>
    <row r="1120" spans="1:2">
      <c r="A1120">
        <v>30</v>
      </c>
      <c r="B1120">
        <v>0</v>
      </c>
    </row>
    <row r="1121" spans="1:2">
      <c r="A1121">
        <v>30</v>
      </c>
      <c r="B1121">
        <v>0</v>
      </c>
    </row>
    <row r="1122" spans="1:2">
      <c r="A1122">
        <v>30</v>
      </c>
      <c r="B1122">
        <v>0</v>
      </c>
    </row>
    <row r="1123" spans="1:2">
      <c r="A1123">
        <v>30</v>
      </c>
      <c r="B1123">
        <v>0</v>
      </c>
    </row>
    <row r="1124" spans="1:2">
      <c r="A1124">
        <v>30</v>
      </c>
      <c r="B1124">
        <v>0</v>
      </c>
    </row>
    <row r="1125" spans="1:2">
      <c r="A1125">
        <v>30</v>
      </c>
      <c r="B1125">
        <v>0</v>
      </c>
    </row>
    <row r="1126" spans="1:2">
      <c r="A1126">
        <v>30</v>
      </c>
      <c r="B1126">
        <v>0</v>
      </c>
    </row>
    <row r="1127" spans="1:2">
      <c r="A1127">
        <v>30</v>
      </c>
      <c r="B1127">
        <v>0</v>
      </c>
    </row>
    <row r="1128" spans="1:2">
      <c r="A1128">
        <v>31</v>
      </c>
      <c r="B1128">
        <v>0</v>
      </c>
    </row>
    <row r="1129" spans="1:2">
      <c r="A1129">
        <v>31</v>
      </c>
      <c r="B1129">
        <v>0</v>
      </c>
    </row>
    <row r="1130" spans="1:2">
      <c r="A1130">
        <v>31</v>
      </c>
      <c r="B1130">
        <v>0</v>
      </c>
    </row>
    <row r="1131" spans="1:2">
      <c r="A1131">
        <v>31</v>
      </c>
      <c r="B1131">
        <v>0</v>
      </c>
    </row>
    <row r="1132" spans="1:2">
      <c r="A1132">
        <v>31</v>
      </c>
      <c r="B1132">
        <v>0</v>
      </c>
    </row>
    <row r="1133" spans="1:2">
      <c r="A1133">
        <v>31</v>
      </c>
      <c r="B1133">
        <v>0</v>
      </c>
    </row>
    <row r="1134" spans="1:2">
      <c r="A1134">
        <v>31</v>
      </c>
      <c r="B1134">
        <v>0</v>
      </c>
    </row>
    <row r="1135" spans="1:2">
      <c r="A1135">
        <v>31</v>
      </c>
      <c r="B1135">
        <v>0</v>
      </c>
    </row>
    <row r="1136" spans="1:2">
      <c r="A1136">
        <v>32</v>
      </c>
      <c r="B1136">
        <v>0</v>
      </c>
    </row>
    <row r="1137" spans="1:2">
      <c r="A1137">
        <v>32</v>
      </c>
      <c r="B1137">
        <v>0</v>
      </c>
    </row>
    <row r="1138" spans="1:2">
      <c r="A1138">
        <v>32</v>
      </c>
      <c r="B1138">
        <v>0</v>
      </c>
    </row>
    <row r="1139" spans="1:2">
      <c r="A1139">
        <v>32</v>
      </c>
      <c r="B1139">
        <v>0</v>
      </c>
    </row>
    <row r="1140" spans="1:2">
      <c r="A1140">
        <v>32</v>
      </c>
      <c r="B1140">
        <v>0</v>
      </c>
    </row>
    <row r="1141" spans="1:2">
      <c r="A1141">
        <v>32</v>
      </c>
      <c r="B1141">
        <v>0</v>
      </c>
    </row>
    <row r="1142" spans="1:2">
      <c r="A1142">
        <v>32</v>
      </c>
      <c r="B1142">
        <v>0</v>
      </c>
    </row>
    <row r="1143" spans="1:2">
      <c r="A1143">
        <v>32</v>
      </c>
      <c r="B1143">
        <v>0</v>
      </c>
    </row>
    <row r="1144" spans="1:2">
      <c r="A1144">
        <v>32</v>
      </c>
      <c r="B1144">
        <v>0</v>
      </c>
    </row>
    <row r="1145" spans="1:2">
      <c r="A1145">
        <v>32</v>
      </c>
      <c r="B1145">
        <v>0</v>
      </c>
    </row>
    <row r="1146" spans="1:2">
      <c r="A1146">
        <v>32</v>
      </c>
      <c r="B1146">
        <v>0</v>
      </c>
    </row>
    <row r="1147" spans="1:2">
      <c r="A1147">
        <v>32</v>
      </c>
      <c r="B1147">
        <v>0</v>
      </c>
    </row>
    <row r="1148" spans="1:2">
      <c r="A1148">
        <v>32</v>
      </c>
      <c r="B1148">
        <v>0</v>
      </c>
    </row>
    <row r="1149" spans="1:2">
      <c r="A1149">
        <v>32</v>
      </c>
      <c r="B1149">
        <v>0</v>
      </c>
    </row>
    <row r="1150" spans="1:2">
      <c r="A1150">
        <v>32</v>
      </c>
      <c r="B1150">
        <v>0</v>
      </c>
    </row>
    <row r="1151" spans="1:2">
      <c r="A1151">
        <v>32</v>
      </c>
      <c r="B1151">
        <v>0</v>
      </c>
    </row>
    <row r="1152" spans="1:2">
      <c r="A1152">
        <v>32</v>
      </c>
      <c r="B1152">
        <v>0</v>
      </c>
    </row>
    <row r="1153" spans="1:2">
      <c r="A1153">
        <v>32</v>
      </c>
      <c r="B1153">
        <v>0</v>
      </c>
    </row>
    <row r="1154" spans="1:2">
      <c r="A1154">
        <v>32</v>
      </c>
      <c r="B1154">
        <v>0</v>
      </c>
    </row>
    <row r="1155" spans="1:2">
      <c r="A1155">
        <v>32</v>
      </c>
      <c r="B1155">
        <v>0</v>
      </c>
    </row>
    <row r="1156" spans="1:2">
      <c r="A1156">
        <v>32</v>
      </c>
      <c r="B1156">
        <v>0</v>
      </c>
    </row>
    <row r="1157" spans="1:2">
      <c r="A1157">
        <v>32</v>
      </c>
      <c r="B1157">
        <v>0</v>
      </c>
    </row>
    <row r="1158" spans="1:2">
      <c r="A1158">
        <v>32</v>
      </c>
      <c r="B1158">
        <v>0</v>
      </c>
    </row>
    <row r="1159" spans="1:2">
      <c r="A1159">
        <v>32</v>
      </c>
      <c r="B1159">
        <v>0</v>
      </c>
    </row>
    <row r="1160" spans="1:2">
      <c r="A1160">
        <v>32</v>
      </c>
      <c r="B1160">
        <v>0</v>
      </c>
    </row>
    <row r="1161" spans="1:2">
      <c r="A1161">
        <v>32</v>
      </c>
      <c r="B1161">
        <v>0</v>
      </c>
    </row>
    <row r="1162" spans="1:2">
      <c r="A1162">
        <v>32</v>
      </c>
      <c r="B1162">
        <v>0</v>
      </c>
    </row>
    <row r="1163" spans="1:2">
      <c r="A1163">
        <v>32</v>
      </c>
      <c r="B1163">
        <v>0</v>
      </c>
    </row>
    <row r="1164" spans="1:2">
      <c r="A1164">
        <v>32</v>
      </c>
      <c r="B1164">
        <v>0</v>
      </c>
    </row>
    <row r="1165" spans="1:2">
      <c r="A1165">
        <v>32</v>
      </c>
      <c r="B1165">
        <v>0</v>
      </c>
    </row>
    <row r="1166" spans="1:2">
      <c r="A1166">
        <v>32</v>
      </c>
      <c r="B1166">
        <v>0</v>
      </c>
    </row>
    <row r="1167" spans="1:2">
      <c r="A1167">
        <v>32</v>
      </c>
      <c r="B1167">
        <v>0</v>
      </c>
    </row>
    <row r="1168" spans="1:2">
      <c r="A1168">
        <v>32</v>
      </c>
      <c r="B1168">
        <v>0</v>
      </c>
    </row>
    <row r="1169" spans="1:2">
      <c r="A1169">
        <v>32</v>
      </c>
      <c r="B1169">
        <v>0</v>
      </c>
    </row>
    <row r="1170" spans="1:2">
      <c r="A1170">
        <v>32</v>
      </c>
      <c r="B1170">
        <v>0</v>
      </c>
    </row>
    <row r="1171" spans="1:2">
      <c r="A1171">
        <v>32</v>
      </c>
      <c r="B1171">
        <v>0</v>
      </c>
    </row>
    <row r="1172" spans="1:2">
      <c r="A1172">
        <v>32</v>
      </c>
      <c r="B1172">
        <v>0</v>
      </c>
    </row>
    <row r="1173" spans="1:2">
      <c r="A1173">
        <v>33</v>
      </c>
      <c r="B1173">
        <v>0</v>
      </c>
    </row>
    <row r="1174" spans="1:2">
      <c r="A1174">
        <v>34</v>
      </c>
      <c r="B1174">
        <v>0</v>
      </c>
    </row>
    <row r="1175" spans="1:2">
      <c r="A1175">
        <v>35</v>
      </c>
      <c r="B1175">
        <v>0</v>
      </c>
    </row>
    <row r="1176" spans="1:2">
      <c r="A1176">
        <v>35</v>
      </c>
      <c r="B1176">
        <v>0</v>
      </c>
    </row>
    <row r="1177" spans="1:2">
      <c r="A1177">
        <v>35</v>
      </c>
      <c r="B1177">
        <v>0</v>
      </c>
    </row>
    <row r="1178" spans="1:2">
      <c r="A1178">
        <v>35</v>
      </c>
      <c r="B1178">
        <v>0</v>
      </c>
    </row>
    <row r="1179" spans="1:2">
      <c r="A1179">
        <v>35</v>
      </c>
      <c r="B1179">
        <v>0</v>
      </c>
    </row>
    <row r="1180" spans="1:2">
      <c r="A1180">
        <v>35</v>
      </c>
      <c r="B1180">
        <v>0</v>
      </c>
    </row>
    <row r="1181" spans="1:2">
      <c r="A1181">
        <v>35</v>
      </c>
      <c r="B1181">
        <v>0</v>
      </c>
    </row>
    <row r="1182" spans="1:2">
      <c r="A1182">
        <v>35</v>
      </c>
      <c r="B1182">
        <v>0</v>
      </c>
    </row>
    <row r="1183" spans="1:2">
      <c r="A1183">
        <v>35</v>
      </c>
      <c r="B1183">
        <v>0</v>
      </c>
    </row>
    <row r="1184" spans="1:2">
      <c r="A1184">
        <v>35</v>
      </c>
      <c r="B1184">
        <v>0</v>
      </c>
    </row>
    <row r="1185" spans="1:2">
      <c r="A1185">
        <v>35</v>
      </c>
      <c r="B1185">
        <v>0</v>
      </c>
    </row>
    <row r="1186" spans="1:2">
      <c r="A1186">
        <v>35</v>
      </c>
      <c r="B1186">
        <v>0</v>
      </c>
    </row>
    <row r="1187" spans="1:2">
      <c r="A1187">
        <v>35</v>
      </c>
      <c r="B1187">
        <v>0</v>
      </c>
    </row>
    <row r="1188" spans="1:2">
      <c r="A1188">
        <v>35</v>
      </c>
      <c r="B1188">
        <v>0</v>
      </c>
    </row>
    <row r="1189" spans="1:2">
      <c r="A1189">
        <v>35</v>
      </c>
      <c r="B1189">
        <v>0</v>
      </c>
    </row>
    <row r="1190" spans="1:2">
      <c r="A1190">
        <v>35</v>
      </c>
      <c r="B1190">
        <v>0</v>
      </c>
    </row>
    <row r="1191" spans="1:2">
      <c r="A1191">
        <v>35</v>
      </c>
      <c r="B1191">
        <v>0</v>
      </c>
    </row>
    <row r="1192" spans="1:2">
      <c r="A1192">
        <v>35</v>
      </c>
      <c r="B1192">
        <v>0</v>
      </c>
    </row>
    <row r="1193" spans="1:2">
      <c r="A1193">
        <v>35</v>
      </c>
      <c r="B1193">
        <v>0</v>
      </c>
    </row>
    <row r="1194" spans="1:2">
      <c r="A1194">
        <v>35</v>
      </c>
      <c r="B1194">
        <v>0</v>
      </c>
    </row>
    <row r="1195" spans="1:2">
      <c r="A1195">
        <v>35</v>
      </c>
      <c r="B1195">
        <v>0</v>
      </c>
    </row>
    <row r="1196" spans="1:2">
      <c r="A1196">
        <v>35</v>
      </c>
      <c r="B1196">
        <v>0</v>
      </c>
    </row>
    <row r="1197" spans="1:2">
      <c r="A1197">
        <v>35</v>
      </c>
      <c r="B1197">
        <v>0</v>
      </c>
    </row>
    <row r="1198" spans="1:2">
      <c r="A1198">
        <v>35</v>
      </c>
      <c r="B1198">
        <v>0</v>
      </c>
    </row>
    <row r="1199" spans="1:2">
      <c r="A1199">
        <v>35</v>
      </c>
      <c r="B1199">
        <v>0</v>
      </c>
    </row>
    <row r="1200" spans="1:2">
      <c r="A1200">
        <v>35</v>
      </c>
      <c r="B1200">
        <v>0</v>
      </c>
    </row>
    <row r="1201" spans="1:2">
      <c r="A1201">
        <v>35</v>
      </c>
      <c r="B1201">
        <v>0</v>
      </c>
    </row>
    <row r="1202" spans="1:2">
      <c r="A1202">
        <v>35</v>
      </c>
      <c r="B1202">
        <v>0</v>
      </c>
    </row>
    <row r="1203" spans="1:2">
      <c r="A1203">
        <v>35</v>
      </c>
      <c r="B1203">
        <v>0</v>
      </c>
    </row>
    <row r="1204" spans="1:2">
      <c r="A1204">
        <v>35</v>
      </c>
      <c r="B1204">
        <v>0</v>
      </c>
    </row>
    <row r="1205" spans="1:2">
      <c r="A1205">
        <v>35</v>
      </c>
      <c r="B1205">
        <v>0</v>
      </c>
    </row>
    <row r="1206" spans="1:2">
      <c r="A1206">
        <v>35</v>
      </c>
      <c r="B1206">
        <v>0</v>
      </c>
    </row>
    <row r="1207" spans="1:2">
      <c r="A1207">
        <v>35</v>
      </c>
      <c r="B1207">
        <v>0</v>
      </c>
    </row>
    <row r="1208" spans="1:2">
      <c r="A1208">
        <v>35</v>
      </c>
      <c r="B1208">
        <v>0</v>
      </c>
    </row>
    <row r="1209" spans="1:2">
      <c r="A1209">
        <v>35</v>
      </c>
      <c r="B1209">
        <v>0</v>
      </c>
    </row>
    <row r="1210" spans="1:2">
      <c r="A1210">
        <v>35</v>
      </c>
      <c r="B1210">
        <v>0</v>
      </c>
    </row>
    <row r="1211" spans="1:2">
      <c r="A1211">
        <v>35</v>
      </c>
      <c r="B1211">
        <v>0</v>
      </c>
    </row>
    <row r="1212" spans="1:2">
      <c r="A1212">
        <v>35</v>
      </c>
      <c r="B1212">
        <v>0</v>
      </c>
    </row>
    <row r="1213" spans="1:2">
      <c r="A1213">
        <v>35</v>
      </c>
      <c r="B1213">
        <v>0</v>
      </c>
    </row>
    <row r="1214" spans="1:2">
      <c r="A1214">
        <v>35</v>
      </c>
      <c r="B1214">
        <v>0</v>
      </c>
    </row>
    <row r="1215" spans="1:2">
      <c r="A1215">
        <v>35</v>
      </c>
      <c r="B1215">
        <v>0</v>
      </c>
    </row>
    <row r="1216" spans="1:2">
      <c r="A1216">
        <v>35</v>
      </c>
      <c r="B1216">
        <v>0</v>
      </c>
    </row>
    <row r="1217" spans="1:2">
      <c r="A1217">
        <v>35</v>
      </c>
      <c r="B1217">
        <v>0</v>
      </c>
    </row>
    <row r="1218" spans="1:2">
      <c r="A1218">
        <v>35</v>
      </c>
      <c r="B1218">
        <v>0</v>
      </c>
    </row>
    <row r="1219" spans="1:2">
      <c r="A1219">
        <v>35</v>
      </c>
      <c r="B1219">
        <v>0</v>
      </c>
    </row>
    <row r="1220" spans="1:2">
      <c r="A1220">
        <v>35</v>
      </c>
      <c r="B1220">
        <v>0</v>
      </c>
    </row>
    <row r="1221" spans="1:2">
      <c r="A1221">
        <v>35</v>
      </c>
      <c r="B1221">
        <v>0</v>
      </c>
    </row>
    <row r="1222" spans="1:2">
      <c r="A1222">
        <v>35</v>
      </c>
      <c r="B1222">
        <v>0</v>
      </c>
    </row>
    <row r="1223" spans="1:2">
      <c r="A1223">
        <v>35</v>
      </c>
      <c r="B1223">
        <v>0</v>
      </c>
    </row>
    <row r="1224" spans="1:2">
      <c r="A1224">
        <v>35</v>
      </c>
      <c r="B1224">
        <v>0</v>
      </c>
    </row>
    <row r="1225" spans="1:2">
      <c r="A1225">
        <v>35</v>
      </c>
      <c r="B1225">
        <v>0</v>
      </c>
    </row>
    <row r="1226" spans="1:2">
      <c r="A1226">
        <v>35</v>
      </c>
      <c r="B1226">
        <v>0</v>
      </c>
    </row>
    <row r="1227" spans="1:2">
      <c r="A1227">
        <v>35</v>
      </c>
      <c r="B1227">
        <v>0</v>
      </c>
    </row>
    <row r="1228" spans="1:2">
      <c r="A1228">
        <v>35</v>
      </c>
      <c r="B1228">
        <v>0</v>
      </c>
    </row>
    <row r="1229" spans="1:2">
      <c r="A1229">
        <v>35</v>
      </c>
      <c r="B1229">
        <v>0</v>
      </c>
    </row>
    <row r="1230" spans="1:2">
      <c r="A1230">
        <v>35</v>
      </c>
      <c r="B1230">
        <v>0</v>
      </c>
    </row>
    <row r="1231" spans="1:2">
      <c r="A1231">
        <v>35</v>
      </c>
      <c r="B1231">
        <v>0</v>
      </c>
    </row>
    <row r="1232" spans="1:2">
      <c r="A1232">
        <v>35</v>
      </c>
      <c r="B1232">
        <v>0</v>
      </c>
    </row>
    <row r="1233" spans="1:2">
      <c r="A1233">
        <v>35</v>
      </c>
      <c r="B1233">
        <v>0</v>
      </c>
    </row>
    <row r="1234" spans="1:2">
      <c r="A1234">
        <v>35</v>
      </c>
      <c r="B1234">
        <v>0</v>
      </c>
    </row>
    <row r="1235" spans="1:2">
      <c r="A1235">
        <v>35</v>
      </c>
      <c r="B1235">
        <v>0</v>
      </c>
    </row>
    <row r="1236" spans="1:2">
      <c r="A1236">
        <v>35</v>
      </c>
      <c r="B1236">
        <v>0</v>
      </c>
    </row>
    <row r="1237" spans="1:2">
      <c r="A1237">
        <v>35</v>
      </c>
      <c r="B1237">
        <v>0</v>
      </c>
    </row>
    <row r="1238" spans="1:2">
      <c r="A1238">
        <v>35</v>
      </c>
      <c r="B1238">
        <v>0</v>
      </c>
    </row>
    <row r="1239" spans="1:2">
      <c r="A1239">
        <v>35</v>
      </c>
      <c r="B1239">
        <v>0</v>
      </c>
    </row>
    <row r="1240" spans="1:2">
      <c r="A1240">
        <v>35</v>
      </c>
      <c r="B1240">
        <v>0</v>
      </c>
    </row>
    <row r="1241" spans="1:2">
      <c r="A1241">
        <v>35</v>
      </c>
      <c r="B1241">
        <v>0</v>
      </c>
    </row>
    <row r="1242" spans="1:2">
      <c r="A1242">
        <v>35</v>
      </c>
      <c r="B1242">
        <v>0</v>
      </c>
    </row>
    <row r="1243" spans="1:2">
      <c r="A1243">
        <v>35</v>
      </c>
      <c r="B1243">
        <v>0</v>
      </c>
    </row>
    <row r="1244" spans="1:2">
      <c r="A1244">
        <v>35</v>
      </c>
      <c r="B1244">
        <v>0</v>
      </c>
    </row>
    <row r="1245" spans="1:2">
      <c r="A1245">
        <v>35</v>
      </c>
      <c r="B1245">
        <v>0</v>
      </c>
    </row>
    <row r="1246" spans="1:2">
      <c r="A1246">
        <v>35</v>
      </c>
      <c r="B1246">
        <v>0</v>
      </c>
    </row>
    <row r="1247" spans="1:2">
      <c r="A1247">
        <v>35</v>
      </c>
      <c r="B1247">
        <v>0</v>
      </c>
    </row>
    <row r="1248" spans="1:2">
      <c r="A1248">
        <v>35</v>
      </c>
      <c r="B1248">
        <v>0</v>
      </c>
    </row>
    <row r="1249" spans="1:2">
      <c r="A1249">
        <v>35</v>
      </c>
      <c r="B1249">
        <v>0</v>
      </c>
    </row>
    <row r="1250" spans="1:2">
      <c r="A1250">
        <v>35</v>
      </c>
      <c r="B1250">
        <v>0</v>
      </c>
    </row>
    <row r="1251" spans="1:2">
      <c r="A1251">
        <v>35</v>
      </c>
      <c r="B1251">
        <v>0</v>
      </c>
    </row>
    <row r="1252" spans="1:2">
      <c r="A1252">
        <v>35</v>
      </c>
      <c r="B1252">
        <v>0</v>
      </c>
    </row>
    <row r="1253" spans="1:2">
      <c r="A1253">
        <v>35</v>
      </c>
      <c r="B1253">
        <v>0</v>
      </c>
    </row>
    <row r="1254" spans="1:2">
      <c r="A1254">
        <v>35</v>
      </c>
      <c r="B1254">
        <v>0</v>
      </c>
    </row>
    <row r="1255" spans="1:2">
      <c r="A1255">
        <v>35</v>
      </c>
      <c r="B1255">
        <v>0</v>
      </c>
    </row>
    <row r="1256" spans="1:2">
      <c r="A1256">
        <v>35</v>
      </c>
      <c r="B1256">
        <v>0</v>
      </c>
    </row>
    <row r="1257" spans="1:2">
      <c r="A1257">
        <v>35</v>
      </c>
      <c r="B1257">
        <v>0</v>
      </c>
    </row>
    <row r="1258" spans="1:2">
      <c r="A1258">
        <v>35</v>
      </c>
      <c r="B1258">
        <v>0</v>
      </c>
    </row>
    <row r="1259" spans="1:2">
      <c r="A1259">
        <v>35</v>
      </c>
      <c r="B1259">
        <v>0</v>
      </c>
    </row>
    <row r="1260" spans="1:2">
      <c r="A1260">
        <v>35</v>
      </c>
      <c r="B1260">
        <v>0</v>
      </c>
    </row>
    <row r="1261" spans="1:2">
      <c r="A1261">
        <v>35</v>
      </c>
      <c r="B1261">
        <v>0</v>
      </c>
    </row>
    <row r="1262" spans="1:2">
      <c r="A1262">
        <v>35</v>
      </c>
      <c r="B1262">
        <v>0</v>
      </c>
    </row>
    <row r="1263" spans="1:2">
      <c r="A1263">
        <v>35</v>
      </c>
      <c r="B1263">
        <v>0</v>
      </c>
    </row>
    <row r="1264" spans="1:2">
      <c r="A1264">
        <v>35</v>
      </c>
      <c r="B1264">
        <v>0</v>
      </c>
    </row>
    <row r="1265" spans="1:2">
      <c r="A1265">
        <v>35</v>
      </c>
      <c r="B1265">
        <v>0</v>
      </c>
    </row>
    <row r="1266" spans="1:2">
      <c r="A1266">
        <v>35</v>
      </c>
      <c r="B1266">
        <v>0</v>
      </c>
    </row>
    <row r="1267" spans="1:2">
      <c r="A1267">
        <v>35</v>
      </c>
      <c r="B1267">
        <v>0</v>
      </c>
    </row>
    <row r="1268" spans="1:2">
      <c r="A1268">
        <v>35</v>
      </c>
      <c r="B1268">
        <v>0</v>
      </c>
    </row>
    <row r="1269" spans="1:2">
      <c r="A1269">
        <v>35</v>
      </c>
      <c r="B1269">
        <v>0</v>
      </c>
    </row>
    <row r="1270" spans="1:2">
      <c r="A1270">
        <v>35</v>
      </c>
      <c r="B1270">
        <v>0</v>
      </c>
    </row>
    <row r="1271" spans="1:2">
      <c r="A1271">
        <v>35</v>
      </c>
      <c r="B1271">
        <v>0</v>
      </c>
    </row>
    <row r="1272" spans="1:2">
      <c r="A1272">
        <v>35</v>
      </c>
      <c r="B1272">
        <v>0</v>
      </c>
    </row>
    <row r="1273" spans="1:2">
      <c r="A1273">
        <v>35</v>
      </c>
      <c r="B1273">
        <v>0</v>
      </c>
    </row>
    <row r="1274" spans="1:2">
      <c r="A1274">
        <v>35</v>
      </c>
      <c r="B1274">
        <v>0</v>
      </c>
    </row>
    <row r="1275" spans="1:2">
      <c r="A1275">
        <v>35</v>
      </c>
      <c r="B1275">
        <v>0</v>
      </c>
    </row>
    <row r="1276" spans="1:2">
      <c r="A1276">
        <v>35</v>
      </c>
      <c r="B1276">
        <v>0</v>
      </c>
    </row>
    <row r="1277" spans="1:2">
      <c r="A1277">
        <v>35</v>
      </c>
      <c r="B1277">
        <v>0</v>
      </c>
    </row>
    <row r="1278" spans="1:2">
      <c r="A1278">
        <v>35</v>
      </c>
      <c r="B1278">
        <v>0</v>
      </c>
    </row>
    <row r="1279" spans="1:2">
      <c r="A1279">
        <v>35</v>
      </c>
      <c r="B1279">
        <v>0</v>
      </c>
    </row>
    <row r="1280" spans="1:2">
      <c r="A1280">
        <v>35</v>
      </c>
      <c r="B1280">
        <v>0</v>
      </c>
    </row>
    <row r="1281" spans="1:2">
      <c r="A1281">
        <v>35</v>
      </c>
      <c r="B1281">
        <v>0</v>
      </c>
    </row>
    <row r="1282" spans="1:2">
      <c r="A1282">
        <v>35</v>
      </c>
      <c r="B1282">
        <v>0</v>
      </c>
    </row>
    <row r="1283" spans="1:2">
      <c r="A1283">
        <v>35</v>
      </c>
      <c r="B1283">
        <v>0</v>
      </c>
    </row>
    <row r="1284" spans="1:2">
      <c r="A1284">
        <v>35</v>
      </c>
      <c r="B1284">
        <v>0</v>
      </c>
    </row>
    <row r="1285" spans="1:2">
      <c r="A1285">
        <v>35</v>
      </c>
      <c r="B1285">
        <v>0</v>
      </c>
    </row>
    <row r="1286" spans="1:2">
      <c r="A1286">
        <v>35</v>
      </c>
      <c r="B1286">
        <v>0</v>
      </c>
    </row>
    <row r="1287" spans="1:2">
      <c r="A1287">
        <v>35</v>
      </c>
      <c r="B1287">
        <v>0</v>
      </c>
    </row>
    <row r="1288" spans="1:2">
      <c r="A1288">
        <v>35</v>
      </c>
      <c r="B1288">
        <v>0</v>
      </c>
    </row>
    <row r="1289" spans="1:2">
      <c r="A1289">
        <v>35</v>
      </c>
      <c r="B1289">
        <v>0</v>
      </c>
    </row>
    <row r="1290" spans="1:2">
      <c r="A1290">
        <v>35</v>
      </c>
      <c r="B1290">
        <v>0</v>
      </c>
    </row>
    <row r="1291" spans="1:2">
      <c r="A1291">
        <v>35</v>
      </c>
      <c r="B1291">
        <v>0</v>
      </c>
    </row>
    <row r="1292" spans="1:2">
      <c r="A1292">
        <v>35</v>
      </c>
      <c r="B1292">
        <v>0</v>
      </c>
    </row>
    <row r="1293" spans="1:2">
      <c r="A1293">
        <v>35</v>
      </c>
      <c r="B1293">
        <v>0</v>
      </c>
    </row>
    <row r="1294" spans="1:2">
      <c r="A1294">
        <v>35</v>
      </c>
      <c r="B1294">
        <v>0</v>
      </c>
    </row>
    <row r="1295" spans="1:2">
      <c r="A1295">
        <v>35</v>
      </c>
      <c r="B1295">
        <v>0</v>
      </c>
    </row>
    <row r="1296" spans="1:2">
      <c r="A1296">
        <v>35</v>
      </c>
      <c r="B1296">
        <v>0</v>
      </c>
    </row>
    <row r="1297" spans="1:2">
      <c r="A1297">
        <v>35</v>
      </c>
      <c r="B1297">
        <v>0</v>
      </c>
    </row>
    <row r="1298" spans="1:2">
      <c r="A1298">
        <v>35</v>
      </c>
      <c r="B1298">
        <v>0</v>
      </c>
    </row>
    <row r="1299" spans="1:2">
      <c r="A1299">
        <v>35</v>
      </c>
      <c r="B1299">
        <v>0</v>
      </c>
    </row>
    <row r="1300" spans="1:2">
      <c r="A1300">
        <v>35</v>
      </c>
      <c r="B1300">
        <v>0</v>
      </c>
    </row>
    <row r="1301" spans="1:2">
      <c r="A1301">
        <v>35</v>
      </c>
      <c r="B1301">
        <v>0</v>
      </c>
    </row>
    <row r="1302" spans="1:2">
      <c r="A1302">
        <v>35</v>
      </c>
      <c r="B1302">
        <v>0</v>
      </c>
    </row>
    <row r="1303" spans="1:2">
      <c r="A1303">
        <v>35</v>
      </c>
      <c r="B1303">
        <v>0</v>
      </c>
    </row>
    <row r="1304" spans="1:2">
      <c r="A1304">
        <v>35</v>
      </c>
      <c r="B1304">
        <v>0</v>
      </c>
    </row>
    <row r="1305" spans="1:2">
      <c r="A1305">
        <v>35</v>
      </c>
      <c r="B1305">
        <v>0</v>
      </c>
    </row>
    <row r="1306" spans="1:2">
      <c r="A1306">
        <v>35</v>
      </c>
      <c r="B1306">
        <v>0</v>
      </c>
    </row>
    <row r="1307" spans="1:2">
      <c r="A1307">
        <v>35</v>
      </c>
      <c r="B1307">
        <v>0</v>
      </c>
    </row>
    <row r="1308" spans="1:2">
      <c r="A1308">
        <v>35</v>
      </c>
      <c r="B1308">
        <v>0</v>
      </c>
    </row>
    <row r="1309" spans="1:2">
      <c r="A1309">
        <v>35</v>
      </c>
      <c r="B1309">
        <v>0</v>
      </c>
    </row>
    <row r="1310" spans="1:2">
      <c r="A1310">
        <v>35</v>
      </c>
      <c r="B1310">
        <v>0</v>
      </c>
    </row>
    <row r="1311" spans="1:2">
      <c r="A1311">
        <v>35</v>
      </c>
      <c r="B1311">
        <v>0</v>
      </c>
    </row>
    <row r="1312" spans="1:2">
      <c r="A1312">
        <v>35</v>
      </c>
      <c r="B1312">
        <v>0</v>
      </c>
    </row>
    <row r="1313" spans="1:2">
      <c r="A1313">
        <v>35</v>
      </c>
      <c r="B1313">
        <v>0</v>
      </c>
    </row>
    <row r="1314" spans="1:2">
      <c r="A1314">
        <v>35</v>
      </c>
      <c r="B1314">
        <v>0</v>
      </c>
    </row>
    <row r="1315" spans="1:2">
      <c r="A1315">
        <v>35</v>
      </c>
      <c r="B1315">
        <v>0</v>
      </c>
    </row>
    <row r="1316" spans="1:2">
      <c r="A1316">
        <v>35</v>
      </c>
      <c r="B1316">
        <v>0</v>
      </c>
    </row>
    <row r="1317" spans="1:2">
      <c r="A1317">
        <v>35</v>
      </c>
      <c r="B1317">
        <v>0</v>
      </c>
    </row>
    <row r="1318" spans="1:2">
      <c r="A1318">
        <v>35</v>
      </c>
      <c r="B1318">
        <v>0</v>
      </c>
    </row>
    <row r="1319" spans="1:2">
      <c r="A1319">
        <v>35</v>
      </c>
      <c r="B1319">
        <v>0</v>
      </c>
    </row>
    <row r="1320" spans="1:2">
      <c r="A1320">
        <v>35</v>
      </c>
      <c r="B1320">
        <v>0</v>
      </c>
    </row>
    <row r="1321" spans="1:2">
      <c r="A1321">
        <v>35</v>
      </c>
      <c r="B1321">
        <v>0</v>
      </c>
    </row>
    <row r="1322" spans="1:2">
      <c r="A1322">
        <v>35</v>
      </c>
      <c r="B1322">
        <v>0</v>
      </c>
    </row>
    <row r="1323" spans="1:2">
      <c r="A1323">
        <v>35</v>
      </c>
      <c r="B1323">
        <v>0</v>
      </c>
    </row>
    <row r="1324" spans="1:2">
      <c r="A1324">
        <v>35</v>
      </c>
      <c r="B1324">
        <v>0</v>
      </c>
    </row>
    <row r="1325" spans="1:2">
      <c r="A1325">
        <v>35</v>
      </c>
      <c r="B1325">
        <v>0</v>
      </c>
    </row>
    <row r="1326" spans="1:2">
      <c r="A1326">
        <v>35</v>
      </c>
      <c r="B1326">
        <v>0</v>
      </c>
    </row>
    <row r="1327" spans="1:2">
      <c r="A1327">
        <v>35</v>
      </c>
      <c r="B1327">
        <v>0</v>
      </c>
    </row>
    <row r="1328" spans="1:2">
      <c r="A1328">
        <v>35</v>
      </c>
      <c r="B1328">
        <v>0</v>
      </c>
    </row>
    <row r="1329" spans="1:2">
      <c r="A1329">
        <v>35</v>
      </c>
      <c r="B1329">
        <v>0</v>
      </c>
    </row>
    <row r="1330" spans="1:2">
      <c r="A1330">
        <v>35</v>
      </c>
      <c r="B1330">
        <v>0</v>
      </c>
    </row>
    <row r="1331" spans="1:2">
      <c r="A1331">
        <v>35</v>
      </c>
      <c r="B1331">
        <v>0</v>
      </c>
    </row>
    <row r="1332" spans="1:2">
      <c r="A1332">
        <v>35</v>
      </c>
      <c r="B1332">
        <v>0</v>
      </c>
    </row>
    <row r="1333" spans="1:2">
      <c r="A1333">
        <v>35</v>
      </c>
      <c r="B1333">
        <v>0</v>
      </c>
    </row>
    <row r="1334" spans="1:2">
      <c r="A1334">
        <v>35</v>
      </c>
      <c r="B1334">
        <v>0</v>
      </c>
    </row>
    <row r="1335" spans="1:2">
      <c r="A1335">
        <v>35</v>
      </c>
      <c r="B1335">
        <v>0</v>
      </c>
    </row>
    <row r="1336" spans="1:2">
      <c r="A1336">
        <v>35</v>
      </c>
      <c r="B1336">
        <v>0</v>
      </c>
    </row>
    <row r="1337" spans="1:2">
      <c r="A1337">
        <v>35</v>
      </c>
      <c r="B1337">
        <v>0</v>
      </c>
    </row>
    <row r="1338" spans="1:2">
      <c r="A1338">
        <v>35</v>
      </c>
      <c r="B1338">
        <v>0</v>
      </c>
    </row>
    <row r="1339" spans="1:2">
      <c r="A1339">
        <v>35</v>
      </c>
      <c r="B1339">
        <v>0</v>
      </c>
    </row>
    <row r="1340" spans="1:2">
      <c r="A1340">
        <v>35</v>
      </c>
      <c r="B1340">
        <v>0</v>
      </c>
    </row>
    <row r="1341" spans="1:2">
      <c r="A1341">
        <v>35</v>
      </c>
      <c r="B1341">
        <v>0</v>
      </c>
    </row>
    <row r="1342" spans="1:2">
      <c r="A1342">
        <v>35</v>
      </c>
      <c r="B1342">
        <v>0</v>
      </c>
    </row>
    <row r="1343" spans="1:2">
      <c r="A1343">
        <v>35</v>
      </c>
      <c r="B1343">
        <v>0</v>
      </c>
    </row>
    <row r="1344" spans="1:2">
      <c r="A1344">
        <v>35</v>
      </c>
      <c r="B1344">
        <v>0</v>
      </c>
    </row>
    <row r="1345" spans="1:2">
      <c r="A1345">
        <v>35</v>
      </c>
      <c r="B1345">
        <v>0</v>
      </c>
    </row>
    <row r="1346" spans="1:2">
      <c r="A1346">
        <v>35</v>
      </c>
      <c r="B1346">
        <v>0</v>
      </c>
    </row>
    <row r="1347" spans="1:2">
      <c r="A1347">
        <v>35</v>
      </c>
      <c r="B1347">
        <v>0</v>
      </c>
    </row>
    <row r="1348" spans="1:2">
      <c r="A1348">
        <v>35</v>
      </c>
      <c r="B1348">
        <v>0</v>
      </c>
    </row>
    <row r="1349" spans="1:2">
      <c r="A1349">
        <v>35</v>
      </c>
      <c r="B1349">
        <v>0</v>
      </c>
    </row>
    <row r="1350" spans="1:2">
      <c r="A1350">
        <v>35</v>
      </c>
      <c r="B1350">
        <v>0</v>
      </c>
    </row>
    <row r="1351" spans="1:2">
      <c r="A1351">
        <v>35</v>
      </c>
      <c r="B1351">
        <v>0</v>
      </c>
    </row>
    <row r="1352" spans="1:2">
      <c r="A1352">
        <v>35</v>
      </c>
      <c r="B1352">
        <v>0</v>
      </c>
    </row>
    <row r="1353" spans="1:2">
      <c r="A1353">
        <v>35</v>
      </c>
      <c r="B1353">
        <v>0</v>
      </c>
    </row>
    <row r="1354" spans="1:2">
      <c r="A1354">
        <v>35</v>
      </c>
      <c r="B1354">
        <v>0</v>
      </c>
    </row>
    <row r="1355" spans="1:2">
      <c r="A1355">
        <v>35</v>
      </c>
      <c r="B1355">
        <v>0</v>
      </c>
    </row>
    <row r="1356" spans="1:2">
      <c r="A1356">
        <v>35</v>
      </c>
      <c r="B1356">
        <v>0</v>
      </c>
    </row>
    <row r="1357" spans="1:2">
      <c r="A1357">
        <v>35</v>
      </c>
      <c r="B1357">
        <v>0</v>
      </c>
    </row>
    <row r="1358" spans="1:2">
      <c r="A1358">
        <v>35</v>
      </c>
      <c r="B1358">
        <v>0</v>
      </c>
    </row>
    <row r="1359" spans="1:2">
      <c r="A1359">
        <v>35</v>
      </c>
      <c r="B1359">
        <v>0</v>
      </c>
    </row>
    <row r="1360" spans="1:2">
      <c r="A1360">
        <v>35</v>
      </c>
      <c r="B1360">
        <v>0</v>
      </c>
    </row>
    <row r="1361" spans="1:2">
      <c r="A1361">
        <v>35</v>
      </c>
      <c r="B1361">
        <v>0</v>
      </c>
    </row>
    <row r="1362" spans="1:2">
      <c r="A1362">
        <v>35</v>
      </c>
      <c r="B1362">
        <v>0</v>
      </c>
    </row>
    <row r="1363" spans="1:2">
      <c r="A1363">
        <v>35</v>
      </c>
      <c r="B1363">
        <v>0</v>
      </c>
    </row>
    <row r="1364" spans="1:2">
      <c r="A1364">
        <v>35</v>
      </c>
      <c r="B1364">
        <v>0</v>
      </c>
    </row>
    <row r="1365" spans="1:2">
      <c r="A1365">
        <v>35</v>
      </c>
      <c r="B1365">
        <v>0</v>
      </c>
    </row>
    <row r="1366" spans="1:2">
      <c r="A1366">
        <v>35</v>
      </c>
      <c r="B1366">
        <v>0</v>
      </c>
    </row>
    <row r="1367" spans="1:2">
      <c r="A1367">
        <v>35</v>
      </c>
      <c r="B1367">
        <v>0</v>
      </c>
    </row>
    <row r="1368" spans="1:2">
      <c r="A1368">
        <v>36</v>
      </c>
      <c r="B1368">
        <v>0</v>
      </c>
    </row>
    <row r="1369" spans="1:2">
      <c r="A1369">
        <v>36</v>
      </c>
      <c r="B1369">
        <v>0</v>
      </c>
    </row>
    <row r="1370" spans="1:2">
      <c r="A1370">
        <v>36</v>
      </c>
      <c r="B1370">
        <v>0</v>
      </c>
    </row>
    <row r="1371" spans="1:2">
      <c r="A1371">
        <v>36</v>
      </c>
      <c r="B1371">
        <v>0</v>
      </c>
    </row>
    <row r="1372" spans="1:2">
      <c r="A1372">
        <v>36</v>
      </c>
      <c r="B1372">
        <v>0</v>
      </c>
    </row>
    <row r="1373" spans="1:2">
      <c r="A1373">
        <v>36</v>
      </c>
      <c r="B1373">
        <v>0</v>
      </c>
    </row>
    <row r="1374" spans="1:2">
      <c r="A1374">
        <v>36</v>
      </c>
      <c r="B1374">
        <v>0</v>
      </c>
    </row>
    <row r="1375" spans="1:2">
      <c r="A1375">
        <v>36</v>
      </c>
      <c r="B1375">
        <v>0</v>
      </c>
    </row>
    <row r="1376" spans="1:2">
      <c r="A1376">
        <v>36</v>
      </c>
      <c r="B1376">
        <v>0</v>
      </c>
    </row>
    <row r="1377" spans="1:2">
      <c r="A1377">
        <v>36</v>
      </c>
      <c r="B1377">
        <v>0</v>
      </c>
    </row>
    <row r="1378" spans="1:2">
      <c r="A1378">
        <v>36</v>
      </c>
      <c r="B1378">
        <v>0</v>
      </c>
    </row>
    <row r="1379" spans="1:2">
      <c r="A1379">
        <v>36</v>
      </c>
      <c r="B1379">
        <v>0</v>
      </c>
    </row>
    <row r="1380" spans="1:2">
      <c r="A1380">
        <v>36</v>
      </c>
      <c r="B1380">
        <v>0</v>
      </c>
    </row>
    <row r="1381" spans="1:2">
      <c r="A1381">
        <v>36</v>
      </c>
      <c r="B1381">
        <v>0</v>
      </c>
    </row>
    <row r="1382" spans="1:2">
      <c r="A1382">
        <v>36</v>
      </c>
      <c r="B1382">
        <v>0</v>
      </c>
    </row>
    <row r="1383" spans="1:2">
      <c r="A1383">
        <v>36</v>
      </c>
      <c r="B1383">
        <v>0</v>
      </c>
    </row>
    <row r="1384" spans="1:2">
      <c r="A1384">
        <v>36</v>
      </c>
      <c r="B1384">
        <v>0</v>
      </c>
    </row>
    <row r="1385" spans="1:2">
      <c r="A1385">
        <v>36</v>
      </c>
      <c r="B1385">
        <v>0</v>
      </c>
    </row>
    <row r="1386" spans="1:2">
      <c r="A1386">
        <v>36</v>
      </c>
      <c r="B1386">
        <v>0</v>
      </c>
    </row>
    <row r="1387" spans="1:2">
      <c r="A1387">
        <v>36</v>
      </c>
      <c r="B1387">
        <v>0</v>
      </c>
    </row>
    <row r="1388" spans="1:2">
      <c r="A1388">
        <v>36</v>
      </c>
      <c r="B1388">
        <v>0</v>
      </c>
    </row>
    <row r="1389" spans="1:2">
      <c r="A1389">
        <v>36</v>
      </c>
      <c r="B1389">
        <v>0</v>
      </c>
    </row>
    <row r="1390" spans="1:2">
      <c r="A1390">
        <v>36</v>
      </c>
      <c r="B1390">
        <v>0</v>
      </c>
    </row>
    <row r="1391" spans="1:2">
      <c r="A1391">
        <v>36</v>
      </c>
      <c r="B1391">
        <v>0</v>
      </c>
    </row>
    <row r="1392" spans="1:2">
      <c r="A1392">
        <v>36</v>
      </c>
      <c r="B1392">
        <v>0</v>
      </c>
    </row>
    <row r="1393" spans="1:2">
      <c r="A1393">
        <v>36</v>
      </c>
      <c r="B1393">
        <v>0</v>
      </c>
    </row>
    <row r="1394" spans="1:2">
      <c r="A1394">
        <v>36</v>
      </c>
      <c r="B1394">
        <v>0</v>
      </c>
    </row>
    <row r="1395" spans="1:2">
      <c r="A1395">
        <v>36</v>
      </c>
      <c r="B1395">
        <v>0</v>
      </c>
    </row>
    <row r="1396" spans="1:2">
      <c r="A1396">
        <v>36</v>
      </c>
      <c r="B1396">
        <v>0</v>
      </c>
    </row>
    <row r="1397" spans="1:2">
      <c r="A1397">
        <v>36</v>
      </c>
      <c r="B1397">
        <v>0</v>
      </c>
    </row>
    <row r="1398" spans="1:2">
      <c r="A1398">
        <v>36</v>
      </c>
      <c r="B1398">
        <v>0</v>
      </c>
    </row>
    <row r="1399" spans="1:2">
      <c r="A1399">
        <v>36</v>
      </c>
      <c r="B1399">
        <v>0</v>
      </c>
    </row>
    <row r="1400" spans="1:2">
      <c r="A1400">
        <v>38</v>
      </c>
      <c r="B1400">
        <v>0</v>
      </c>
    </row>
    <row r="1401" spans="1:2">
      <c r="A1401">
        <v>38</v>
      </c>
      <c r="B1401">
        <v>0</v>
      </c>
    </row>
    <row r="1402" spans="1:2">
      <c r="A1402">
        <v>38</v>
      </c>
      <c r="B1402">
        <v>0</v>
      </c>
    </row>
    <row r="1403" spans="1:2">
      <c r="A1403">
        <v>38</v>
      </c>
      <c r="B1403">
        <v>0</v>
      </c>
    </row>
    <row r="1404" spans="1:2">
      <c r="A1404">
        <v>38</v>
      </c>
      <c r="B1404">
        <v>0</v>
      </c>
    </row>
    <row r="1405" spans="1:2">
      <c r="A1405">
        <v>38</v>
      </c>
      <c r="B1405">
        <v>0</v>
      </c>
    </row>
    <row r="1406" spans="1:2">
      <c r="A1406">
        <v>39</v>
      </c>
      <c r="B1406">
        <v>0</v>
      </c>
    </row>
    <row r="1407" spans="1:2">
      <c r="A1407">
        <v>39</v>
      </c>
      <c r="B1407">
        <v>0</v>
      </c>
    </row>
    <row r="1408" spans="1:2">
      <c r="A1408">
        <v>39</v>
      </c>
      <c r="B1408">
        <v>0</v>
      </c>
    </row>
    <row r="1409" spans="1:2">
      <c r="A1409">
        <v>39</v>
      </c>
      <c r="B1409">
        <v>0</v>
      </c>
    </row>
    <row r="1410" spans="1:2">
      <c r="A1410">
        <v>40</v>
      </c>
      <c r="B1410">
        <v>0</v>
      </c>
    </row>
    <row r="1411" spans="1:2">
      <c r="A1411">
        <v>40</v>
      </c>
      <c r="B1411">
        <v>0</v>
      </c>
    </row>
    <row r="1412" spans="1:2">
      <c r="A1412">
        <v>40</v>
      </c>
      <c r="B1412">
        <v>0</v>
      </c>
    </row>
    <row r="1413" spans="1:2">
      <c r="A1413">
        <v>40</v>
      </c>
      <c r="B1413">
        <v>0</v>
      </c>
    </row>
    <row r="1414" spans="1:2">
      <c r="A1414">
        <v>40</v>
      </c>
      <c r="B1414">
        <v>0</v>
      </c>
    </row>
    <row r="1415" spans="1:2">
      <c r="A1415">
        <v>40</v>
      </c>
      <c r="B1415">
        <v>0</v>
      </c>
    </row>
    <row r="1416" spans="1:2">
      <c r="A1416">
        <v>40</v>
      </c>
      <c r="B1416">
        <v>0</v>
      </c>
    </row>
    <row r="1417" spans="1:2">
      <c r="A1417">
        <v>40</v>
      </c>
      <c r="B1417">
        <v>0</v>
      </c>
    </row>
    <row r="1418" spans="1:2">
      <c r="A1418">
        <v>40</v>
      </c>
      <c r="B1418">
        <v>0</v>
      </c>
    </row>
    <row r="1419" spans="1:2">
      <c r="A1419">
        <v>40</v>
      </c>
      <c r="B1419">
        <v>0</v>
      </c>
    </row>
    <row r="1420" spans="1:2">
      <c r="A1420">
        <v>40</v>
      </c>
      <c r="B1420">
        <v>0</v>
      </c>
    </row>
    <row r="1421" spans="1:2">
      <c r="A1421">
        <v>40</v>
      </c>
      <c r="B1421">
        <v>0</v>
      </c>
    </row>
    <row r="1422" spans="1:2">
      <c r="A1422">
        <v>40</v>
      </c>
      <c r="B1422">
        <v>0</v>
      </c>
    </row>
    <row r="1423" spans="1:2">
      <c r="A1423">
        <v>40</v>
      </c>
      <c r="B1423">
        <v>0</v>
      </c>
    </row>
    <row r="1424" spans="1:2">
      <c r="A1424">
        <v>40</v>
      </c>
      <c r="B1424">
        <v>0</v>
      </c>
    </row>
    <row r="1425" spans="1:2">
      <c r="A1425">
        <v>40</v>
      </c>
      <c r="B1425">
        <v>0</v>
      </c>
    </row>
    <row r="1426" spans="1:2">
      <c r="A1426">
        <v>40</v>
      </c>
      <c r="B1426">
        <v>0</v>
      </c>
    </row>
    <row r="1427" spans="1:2">
      <c r="A1427">
        <v>40</v>
      </c>
      <c r="B1427">
        <v>0</v>
      </c>
    </row>
    <row r="1428" spans="1:2">
      <c r="A1428">
        <v>40</v>
      </c>
      <c r="B1428">
        <v>0</v>
      </c>
    </row>
    <row r="1429" spans="1:2">
      <c r="A1429">
        <v>40</v>
      </c>
      <c r="B1429">
        <v>0</v>
      </c>
    </row>
    <row r="1430" spans="1:2">
      <c r="A1430">
        <v>40</v>
      </c>
      <c r="B1430">
        <v>0</v>
      </c>
    </row>
    <row r="1431" spans="1:2">
      <c r="A1431">
        <v>40</v>
      </c>
      <c r="B1431">
        <v>0</v>
      </c>
    </row>
    <row r="1432" spans="1:2">
      <c r="A1432">
        <v>40</v>
      </c>
      <c r="B1432">
        <v>0</v>
      </c>
    </row>
    <row r="1433" spans="1:2">
      <c r="A1433">
        <v>40</v>
      </c>
      <c r="B1433">
        <v>0</v>
      </c>
    </row>
    <row r="1434" spans="1:2">
      <c r="A1434">
        <v>40</v>
      </c>
      <c r="B1434">
        <v>0</v>
      </c>
    </row>
    <row r="1435" spans="1:2">
      <c r="A1435">
        <v>40</v>
      </c>
      <c r="B1435">
        <v>0</v>
      </c>
    </row>
    <row r="1436" spans="1:2">
      <c r="A1436">
        <v>40</v>
      </c>
      <c r="B1436">
        <v>0</v>
      </c>
    </row>
    <row r="1437" spans="1:2">
      <c r="A1437">
        <v>40</v>
      </c>
      <c r="B1437">
        <v>0</v>
      </c>
    </row>
    <row r="1438" spans="1:2">
      <c r="A1438">
        <v>40</v>
      </c>
      <c r="B1438">
        <v>0</v>
      </c>
    </row>
    <row r="1439" spans="1:2">
      <c r="A1439">
        <v>40</v>
      </c>
      <c r="B1439">
        <v>0</v>
      </c>
    </row>
    <row r="1440" spans="1:2">
      <c r="A1440">
        <v>40</v>
      </c>
      <c r="B1440">
        <v>0</v>
      </c>
    </row>
    <row r="1441" spans="1:2">
      <c r="A1441">
        <v>40</v>
      </c>
      <c r="B1441">
        <v>0</v>
      </c>
    </row>
    <row r="1442" spans="1:2">
      <c r="A1442">
        <v>40</v>
      </c>
      <c r="B1442">
        <v>0</v>
      </c>
    </row>
    <row r="1443" spans="1:2">
      <c r="A1443">
        <v>40</v>
      </c>
      <c r="B1443">
        <v>0</v>
      </c>
    </row>
    <row r="1444" spans="1:2">
      <c r="A1444">
        <v>40</v>
      </c>
      <c r="B1444">
        <v>0</v>
      </c>
    </row>
    <row r="1445" spans="1:2">
      <c r="A1445">
        <v>40</v>
      </c>
      <c r="B1445">
        <v>0</v>
      </c>
    </row>
    <row r="1446" spans="1:2">
      <c r="A1446">
        <v>40</v>
      </c>
      <c r="B1446">
        <v>0</v>
      </c>
    </row>
    <row r="1447" spans="1:2">
      <c r="A1447">
        <v>40</v>
      </c>
      <c r="B1447">
        <v>0</v>
      </c>
    </row>
    <row r="1448" spans="1:2">
      <c r="A1448">
        <v>40</v>
      </c>
      <c r="B1448">
        <v>0</v>
      </c>
    </row>
    <row r="1449" spans="1:2">
      <c r="A1449">
        <v>40</v>
      </c>
      <c r="B1449">
        <v>0</v>
      </c>
    </row>
    <row r="1450" spans="1:2">
      <c r="A1450">
        <v>40</v>
      </c>
      <c r="B1450">
        <v>0</v>
      </c>
    </row>
    <row r="1451" spans="1:2">
      <c r="A1451">
        <v>40</v>
      </c>
      <c r="B1451">
        <v>0</v>
      </c>
    </row>
    <row r="1452" spans="1:2">
      <c r="A1452">
        <v>40</v>
      </c>
      <c r="B1452">
        <v>0</v>
      </c>
    </row>
    <row r="1453" spans="1:2">
      <c r="A1453">
        <v>40</v>
      </c>
      <c r="B1453">
        <v>0</v>
      </c>
    </row>
    <row r="1454" spans="1:2">
      <c r="A1454">
        <v>40</v>
      </c>
      <c r="B1454">
        <v>0</v>
      </c>
    </row>
    <row r="1455" spans="1:2">
      <c r="A1455">
        <v>40</v>
      </c>
      <c r="B1455">
        <v>0</v>
      </c>
    </row>
    <row r="1456" spans="1:2">
      <c r="A1456">
        <v>40</v>
      </c>
      <c r="B1456">
        <v>0</v>
      </c>
    </row>
    <row r="1457" spans="1:2">
      <c r="A1457">
        <v>40</v>
      </c>
      <c r="B1457">
        <v>0</v>
      </c>
    </row>
    <row r="1458" spans="1:2">
      <c r="A1458">
        <v>40</v>
      </c>
      <c r="B1458">
        <v>0</v>
      </c>
    </row>
    <row r="1459" spans="1:2">
      <c r="A1459">
        <v>40</v>
      </c>
      <c r="B1459">
        <v>0</v>
      </c>
    </row>
    <row r="1460" spans="1:2">
      <c r="A1460">
        <v>40</v>
      </c>
      <c r="B1460">
        <v>0</v>
      </c>
    </row>
    <row r="1461" spans="1:2">
      <c r="A1461">
        <v>40</v>
      </c>
      <c r="B1461">
        <v>0</v>
      </c>
    </row>
    <row r="1462" spans="1:2">
      <c r="A1462">
        <v>40</v>
      </c>
      <c r="B1462">
        <v>0</v>
      </c>
    </row>
    <row r="1463" spans="1:2">
      <c r="A1463">
        <v>40</v>
      </c>
      <c r="B1463">
        <v>0</v>
      </c>
    </row>
    <row r="1464" spans="1:2">
      <c r="A1464">
        <v>40</v>
      </c>
      <c r="B1464">
        <v>0</v>
      </c>
    </row>
    <row r="1465" spans="1:2">
      <c r="A1465">
        <v>40</v>
      </c>
      <c r="B1465">
        <v>0</v>
      </c>
    </row>
    <row r="1466" spans="1:2">
      <c r="A1466">
        <v>40</v>
      </c>
      <c r="B1466">
        <v>0</v>
      </c>
    </row>
    <row r="1467" spans="1:2">
      <c r="A1467">
        <v>40</v>
      </c>
      <c r="B1467">
        <v>0</v>
      </c>
    </row>
    <row r="1468" spans="1:2">
      <c r="A1468">
        <v>40</v>
      </c>
      <c r="B1468">
        <v>0</v>
      </c>
    </row>
    <row r="1469" spans="1:2">
      <c r="A1469">
        <v>40</v>
      </c>
      <c r="B1469">
        <v>0</v>
      </c>
    </row>
    <row r="1470" spans="1:2">
      <c r="A1470">
        <v>40</v>
      </c>
      <c r="B1470">
        <v>0</v>
      </c>
    </row>
    <row r="1471" spans="1:2">
      <c r="A1471">
        <v>40</v>
      </c>
      <c r="B1471">
        <v>0</v>
      </c>
    </row>
    <row r="1472" spans="1:2">
      <c r="A1472">
        <v>40</v>
      </c>
      <c r="B1472">
        <v>0</v>
      </c>
    </row>
    <row r="1473" spans="1:2">
      <c r="A1473">
        <v>40</v>
      </c>
      <c r="B1473">
        <v>0</v>
      </c>
    </row>
    <row r="1474" spans="1:2">
      <c r="A1474">
        <v>40</v>
      </c>
      <c r="B1474">
        <v>0</v>
      </c>
    </row>
    <row r="1475" spans="1:2">
      <c r="A1475">
        <v>40</v>
      </c>
      <c r="B1475">
        <v>0</v>
      </c>
    </row>
    <row r="1476" spans="1:2">
      <c r="A1476">
        <v>40</v>
      </c>
      <c r="B1476">
        <v>0</v>
      </c>
    </row>
    <row r="1477" spans="1:2">
      <c r="A1477">
        <v>40</v>
      </c>
      <c r="B1477">
        <v>0</v>
      </c>
    </row>
    <row r="1478" spans="1:2">
      <c r="A1478">
        <v>40</v>
      </c>
      <c r="B1478">
        <v>0</v>
      </c>
    </row>
    <row r="1479" spans="1:2">
      <c r="A1479">
        <v>40</v>
      </c>
      <c r="B1479">
        <v>0</v>
      </c>
    </row>
    <row r="1480" spans="1:2">
      <c r="A1480">
        <v>40</v>
      </c>
      <c r="B1480">
        <v>0</v>
      </c>
    </row>
    <row r="1481" spans="1:2">
      <c r="A1481">
        <v>40</v>
      </c>
      <c r="B1481">
        <v>0</v>
      </c>
    </row>
    <row r="1482" spans="1:2">
      <c r="A1482">
        <v>40</v>
      </c>
      <c r="B1482">
        <v>0</v>
      </c>
    </row>
    <row r="1483" spans="1:2">
      <c r="A1483">
        <v>40</v>
      </c>
      <c r="B1483">
        <v>0</v>
      </c>
    </row>
    <row r="1484" spans="1:2">
      <c r="A1484">
        <v>40</v>
      </c>
      <c r="B1484">
        <v>0</v>
      </c>
    </row>
    <row r="1485" spans="1:2">
      <c r="A1485">
        <v>40</v>
      </c>
      <c r="B1485">
        <v>0</v>
      </c>
    </row>
    <row r="1486" spans="1:2">
      <c r="A1486">
        <v>40</v>
      </c>
      <c r="B1486">
        <v>0</v>
      </c>
    </row>
    <row r="1487" spans="1:2">
      <c r="A1487">
        <v>40</v>
      </c>
      <c r="B1487">
        <v>0</v>
      </c>
    </row>
    <row r="1488" spans="1:2">
      <c r="A1488">
        <v>40</v>
      </c>
      <c r="B1488">
        <v>0</v>
      </c>
    </row>
    <row r="1489" spans="1:2">
      <c r="A1489">
        <v>40</v>
      </c>
      <c r="B1489">
        <v>0</v>
      </c>
    </row>
    <row r="1490" spans="1:2">
      <c r="A1490">
        <v>40</v>
      </c>
      <c r="B1490">
        <v>0</v>
      </c>
    </row>
    <row r="1491" spans="1:2">
      <c r="A1491">
        <v>40</v>
      </c>
      <c r="B1491">
        <v>0</v>
      </c>
    </row>
    <row r="1492" spans="1:2">
      <c r="A1492">
        <v>40</v>
      </c>
      <c r="B1492">
        <v>0</v>
      </c>
    </row>
    <row r="1493" spans="1:2">
      <c r="A1493">
        <v>40</v>
      </c>
      <c r="B1493">
        <v>0</v>
      </c>
    </row>
    <row r="1494" spans="1:2">
      <c r="A1494">
        <v>40</v>
      </c>
      <c r="B1494">
        <v>0</v>
      </c>
    </row>
    <row r="1495" spans="1:2">
      <c r="A1495">
        <v>40</v>
      </c>
      <c r="B1495">
        <v>0</v>
      </c>
    </row>
    <row r="1496" spans="1:2">
      <c r="A1496">
        <v>40</v>
      </c>
      <c r="B1496">
        <v>0</v>
      </c>
    </row>
    <row r="1497" spans="1:2">
      <c r="A1497">
        <v>40</v>
      </c>
      <c r="B1497">
        <v>0</v>
      </c>
    </row>
    <row r="1498" spans="1:2">
      <c r="A1498">
        <v>40</v>
      </c>
      <c r="B1498">
        <v>0</v>
      </c>
    </row>
    <row r="1499" spans="1:2">
      <c r="A1499">
        <v>40</v>
      </c>
      <c r="B1499">
        <v>0</v>
      </c>
    </row>
    <row r="1500" spans="1:2">
      <c r="A1500">
        <v>40</v>
      </c>
      <c r="B1500">
        <v>0</v>
      </c>
    </row>
    <row r="1501" spans="1:2">
      <c r="A1501">
        <v>40</v>
      </c>
      <c r="B1501">
        <v>0</v>
      </c>
    </row>
    <row r="1502" spans="1:2">
      <c r="A1502">
        <v>40</v>
      </c>
      <c r="B1502">
        <v>0</v>
      </c>
    </row>
    <row r="1503" spans="1:2">
      <c r="A1503">
        <v>40</v>
      </c>
      <c r="B1503">
        <v>0</v>
      </c>
    </row>
    <row r="1504" spans="1:2">
      <c r="A1504">
        <v>40</v>
      </c>
      <c r="B1504">
        <v>0</v>
      </c>
    </row>
    <row r="1505" spans="1:2">
      <c r="A1505">
        <v>40</v>
      </c>
      <c r="B1505">
        <v>0</v>
      </c>
    </row>
    <row r="1506" spans="1:2">
      <c r="A1506">
        <v>40</v>
      </c>
      <c r="B1506">
        <v>0</v>
      </c>
    </row>
    <row r="1507" spans="1:2">
      <c r="A1507">
        <v>40</v>
      </c>
      <c r="B1507">
        <v>0</v>
      </c>
    </row>
    <row r="1508" spans="1:2">
      <c r="A1508">
        <v>40</v>
      </c>
      <c r="B1508">
        <v>0</v>
      </c>
    </row>
    <row r="1509" spans="1:2">
      <c r="A1509">
        <v>40</v>
      </c>
      <c r="B1509">
        <v>0</v>
      </c>
    </row>
    <row r="1510" spans="1:2">
      <c r="A1510">
        <v>40</v>
      </c>
      <c r="B1510">
        <v>0</v>
      </c>
    </row>
    <row r="1511" spans="1:2">
      <c r="A1511">
        <v>40</v>
      </c>
      <c r="B1511">
        <v>0</v>
      </c>
    </row>
    <row r="1512" spans="1:2">
      <c r="A1512">
        <v>40</v>
      </c>
      <c r="B1512">
        <v>0</v>
      </c>
    </row>
    <row r="1513" spans="1:2">
      <c r="A1513">
        <v>40</v>
      </c>
      <c r="B1513">
        <v>0</v>
      </c>
    </row>
    <row r="1514" spans="1:2">
      <c r="A1514">
        <v>40</v>
      </c>
      <c r="B1514">
        <v>0</v>
      </c>
    </row>
    <row r="1515" spans="1:2">
      <c r="A1515">
        <v>40</v>
      </c>
      <c r="B1515">
        <v>0</v>
      </c>
    </row>
    <row r="1516" spans="1:2">
      <c r="A1516">
        <v>40</v>
      </c>
      <c r="B1516">
        <v>0</v>
      </c>
    </row>
    <row r="1517" spans="1:2">
      <c r="A1517">
        <v>40</v>
      </c>
      <c r="B1517">
        <v>0</v>
      </c>
    </row>
    <row r="1518" spans="1:2">
      <c r="A1518">
        <v>40</v>
      </c>
      <c r="B1518">
        <v>0</v>
      </c>
    </row>
    <row r="1519" spans="1:2">
      <c r="A1519">
        <v>40</v>
      </c>
      <c r="B1519">
        <v>0</v>
      </c>
    </row>
    <row r="1520" spans="1:2">
      <c r="A1520">
        <v>40</v>
      </c>
      <c r="B1520">
        <v>0</v>
      </c>
    </row>
    <row r="1521" spans="1:2">
      <c r="A1521">
        <v>40</v>
      </c>
      <c r="B1521">
        <v>0</v>
      </c>
    </row>
    <row r="1522" spans="1:2">
      <c r="A1522">
        <v>40</v>
      </c>
      <c r="B1522">
        <v>0</v>
      </c>
    </row>
    <row r="1523" spans="1:2">
      <c r="A1523">
        <v>40</v>
      </c>
      <c r="B1523">
        <v>0</v>
      </c>
    </row>
    <row r="1524" spans="1:2">
      <c r="A1524">
        <v>40</v>
      </c>
      <c r="B1524">
        <v>0</v>
      </c>
    </row>
    <row r="1525" spans="1:2">
      <c r="A1525">
        <v>40</v>
      </c>
      <c r="B1525">
        <v>0</v>
      </c>
    </row>
    <row r="1526" spans="1:2">
      <c r="A1526">
        <v>40</v>
      </c>
      <c r="B1526">
        <v>0</v>
      </c>
    </row>
    <row r="1527" spans="1:2">
      <c r="A1527">
        <v>40</v>
      </c>
      <c r="B1527">
        <v>0</v>
      </c>
    </row>
    <row r="1528" spans="1:2">
      <c r="A1528">
        <v>40</v>
      </c>
      <c r="B1528">
        <v>0</v>
      </c>
    </row>
    <row r="1529" spans="1:2">
      <c r="A1529">
        <v>40</v>
      </c>
      <c r="B1529">
        <v>0</v>
      </c>
    </row>
    <row r="1530" spans="1:2">
      <c r="A1530">
        <v>40</v>
      </c>
      <c r="B1530">
        <v>0</v>
      </c>
    </row>
    <row r="1531" spans="1:2">
      <c r="A1531">
        <v>40</v>
      </c>
      <c r="B1531">
        <v>0</v>
      </c>
    </row>
    <row r="1532" spans="1:2">
      <c r="A1532">
        <v>40</v>
      </c>
      <c r="B1532">
        <v>0</v>
      </c>
    </row>
    <row r="1533" spans="1:2">
      <c r="A1533">
        <v>40</v>
      </c>
      <c r="B1533">
        <v>0</v>
      </c>
    </row>
    <row r="1534" spans="1:2">
      <c r="A1534">
        <v>40</v>
      </c>
      <c r="B1534">
        <v>0</v>
      </c>
    </row>
    <row r="1535" spans="1:2">
      <c r="A1535">
        <v>40</v>
      </c>
      <c r="B1535">
        <v>0</v>
      </c>
    </row>
    <row r="1536" spans="1:2">
      <c r="A1536">
        <v>40</v>
      </c>
      <c r="B1536">
        <v>0</v>
      </c>
    </row>
    <row r="1537" spans="1:2">
      <c r="A1537">
        <v>40</v>
      </c>
      <c r="B1537">
        <v>0</v>
      </c>
    </row>
    <row r="1538" spans="1:2">
      <c r="A1538">
        <v>40</v>
      </c>
      <c r="B1538">
        <v>0</v>
      </c>
    </row>
    <row r="1539" spans="1:2">
      <c r="A1539">
        <v>40</v>
      </c>
      <c r="B1539">
        <v>0</v>
      </c>
    </row>
    <row r="1540" spans="1:2">
      <c r="A1540">
        <v>40</v>
      </c>
      <c r="B1540">
        <v>0</v>
      </c>
    </row>
    <row r="1541" spans="1:2">
      <c r="A1541">
        <v>40</v>
      </c>
      <c r="B1541">
        <v>0</v>
      </c>
    </row>
    <row r="1542" spans="1:2">
      <c r="A1542">
        <v>40</v>
      </c>
      <c r="B1542">
        <v>0</v>
      </c>
    </row>
    <row r="1543" spans="1:2">
      <c r="A1543">
        <v>40</v>
      </c>
      <c r="B1543">
        <v>0</v>
      </c>
    </row>
    <row r="1544" spans="1:2">
      <c r="A1544">
        <v>40</v>
      </c>
      <c r="B1544">
        <v>0</v>
      </c>
    </row>
    <row r="1545" spans="1:2">
      <c r="A1545">
        <v>40</v>
      </c>
      <c r="B1545">
        <v>0</v>
      </c>
    </row>
    <row r="1546" spans="1:2">
      <c r="A1546">
        <v>40</v>
      </c>
      <c r="B1546">
        <v>0</v>
      </c>
    </row>
    <row r="1547" spans="1:2">
      <c r="A1547">
        <v>40</v>
      </c>
      <c r="B1547">
        <v>0</v>
      </c>
    </row>
    <row r="1548" spans="1:2">
      <c r="A1548">
        <v>40</v>
      </c>
      <c r="B1548">
        <v>0</v>
      </c>
    </row>
    <row r="1549" spans="1:2">
      <c r="A1549">
        <v>40</v>
      </c>
      <c r="B1549">
        <v>0</v>
      </c>
    </row>
    <row r="1550" spans="1:2">
      <c r="A1550">
        <v>40</v>
      </c>
      <c r="B1550">
        <v>0</v>
      </c>
    </row>
    <row r="1551" spans="1:2">
      <c r="A1551">
        <v>40</v>
      </c>
      <c r="B1551">
        <v>0</v>
      </c>
    </row>
    <row r="1552" spans="1:2">
      <c r="A1552">
        <v>40</v>
      </c>
      <c r="B1552">
        <v>0</v>
      </c>
    </row>
    <row r="1553" spans="1:2">
      <c r="A1553">
        <v>40</v>
      </c>
      <c r="B1553">
        <v>0</v>
      </c>
    </row>
    <row r="1554" spans="1:2">
      <c r="A1554">
        <v>40</v>
      </c>
      <c r="B1554">
        <v>0</v>
      </c>
    </row>
    <row r="1555" spans="1:2">
      <c r="A1555">
        <v>40</v>
      </c>
      <c r="B1555">
        <v>0</v>
      </c>
    </row>
    <row r="1556" spans="1:2">
      <c r="A1556">
        <v>40</v>
      </c>
      <c r="B1556">
        <v>0</v>
      </c>
    </row>
    <row r="1557" spans="1:2">
      <c r="A1557">
        <v>40</v>
      </c>
      <c r="B1557">
        <v>0</v>
      </c>
    </row>
    <row r="1558" spans="1:2">
      <c r="A1558">
        <v>40</v>
      </c>
      <c r="B1558">
        <v>0</v>
      </c>
    </row>
    <row r="1559" spans="1:2">
      <c r="A1559">
        <v>40</v>
      </c>
      <c r="B1559">
        <v>0</v>
      </c>
    </row>
    <row r="1560" spans="1:2">
      <c r="A1560">
        <v>40</v>
      </c>
      <c r="B1560">
        <v>0</v>
      </c>
    </row>
    <row r="1561" spans="1:2">
      <c r="A1561">
        <v>40</v>
      </c>
      <c r="B1561">
        <v>0</v>
      </c>
    </row>
    <row r="1562" spans="1:2">
      <c r="A1562">
        <v>40</v>
      </c>
      <c r="B1562">
        <v>0</v>
      </c>
    </row>
    <row r="1563" spans="1:2">
      <c r="A1563">
        <v>40</v>
      </c>
      <c r="B1563">
        <v>0</v>
      </c>
    </row>
    <row r="1564" spans="1:2">
      <c r="A1564">
        <v>40</v>
      </c>
      <c r="B1564">
        <v>0</v>
      </c>
    </row>
    <row r="1565" spans="1:2">
      <c r="A1565">
        <v>40</v>
      </c>
      <c r="B1565">
        <v>0</v>
      </c>
    </row>
    <row r="1566" spans="1:2">
      <c r="A1566">
        <v>40</v>
      </c>
      <c r="B1566">
        <v>0</v>
      </c>
    </row>
    <row r="1567" spans="1:2">
      <c r="A1567">
        <v>40</v>
      </c>
      <c r="B1567">
        <v>0</v>
      </c>
    </row>
    <row r="1568" spans="1:2">
      <c r="A1568">
        <v>40</v>
      </c>
      <c r="B1568">
        <v>0</v>
      </c>
    </row>
    <row r="1569" spans="1:2">
      <c r="A1569">
        <v>40</v>
      </c>
      <c r="B1569">
        <v>0</v>
      </c>
    </row>
    <row r="1570" spans="1:2">
      <c r="A1570">
        <v>40</v>
      </c>
      <c r="B1570">
        <v>0</v>
      </c>
    </row>
    <row r="1571" spans="1:2">
      <c r="A1571">
        <v>40</v>
      </c>
      <c r="B1571">
        <v>0</v>
      </c>
    </row>
    <row r="1572" spans="1:2">
      <c r="A1572">
        <v>40</v>
      </c>
      <c r="B1572">
        <v>0</v>
      </c>
    </row>
    <row r="1573" spans="1:2">
      <c r="A1573">
        <v>40</v>
      </c>
      <c r="B1573">
        <v>0</v>
      </c>
    </row>
    <row r="1574" spans="1:2">
      <c r="A1574">
        <v>40</v>
      </c>
      <c r="B1574">
        <v>0</v>
      </c>
    </row>
    <row r="1575" spans="1:2">
      <c r="A1575">
        <v>40</v>
      </c>
      <c r="B1575">
        <v>0</v>
      </c>
    </row>
    <row r="1576" spans="1:2">
      <c r="A1576">
        <v>40</v>
      </c>
      <c r="B1576">
        <v>0</v>
      </c>
    </row>
    <row r="1577" spans="1:2">
      <c r="A1577">
        <v>40</v>
      </c>
      <c r="B1577">
        <v>0</v>
      </c>
    </row>
    <row r="1578" spans="1:2">
      <c r="A1578">
        <v>40</v>
      </c>
      <c r="B1578">
        <v>0</v>
      </c>
    </row>
    <row r="1579" spans="1:2">
      <c r="A1579">
        <v>40</v>
      </c>
      <c r="B1579">
        <v>0</v>
      </c>
    </row>
    <row r="1580" spans="1:2">
      <c r="A1580">
        <v>40</v>
      </c>
      <c r="B1580">
        <v>0</v>
      </c>
    </row>
    <row r="1581" spans="1:2">
      <c r="A1581">
        <v>40</v>
      </c>
      <c r="B1581">
        <v>0</v>
      </c>
    </row>
    <row r="1582" spans="1:2">
      <c r="A1582">
        <v>40</v>
      </c>
      <c r="B1582">
        <v>0</v>
      </c>
    </row>
    <row r="1583" spans="1:2">
      <c r="A1583">
        <v>40</v>
      </c>
      <c r="B1583">
        <v>0</v>
      </c>
    </row>
    <row r="1584" spans="1:2">
      <c r="A1584">
        <v>40</v>
      </c>
      <c r="B1584">
        <v>0</v>
      </c>
    </row>
    <row r="1585" spans="1:2">
      <c r="A1585">
        <v>40</v>
      </c>
      <c r="B1585">
        <v>0</v>
      </c>
    </row>
    <row r="1586" spans="1:2">
      <c r="A1586">
        <v>40</v>
      </c>
      <c r="B1586">
        <v>0</v>
      </c>
    </row>
    <row r="1587" spans="1:2">
      <c r="A1587">
        <v>40</v>
      </c>
      <c r="B1587">
        <v>0</v>
      </c>
    </row>
    <row r="1588" spans="1:2">
      <c r="A1588">
        <v>40</v>
      </c>
      <c r="B1588">
        <v>0</v>
      </c>
    </row>
    <row r="1589" spans="1:2">
      <c r="A1589">
        <v>40</v>
      </c>
      <c r="B1589">
        <v>0</v>
      </c>
    </row>
    <row r="1590" spans="1:2">
      <c r="A1590">
        <v>40</v>
      </c>
      <c r="B1590">
        <v>0</v>
      </c>
    </row>
    <row r="1591" spans="1:2">
      <c r="A1591">
        <v>40</v>
      </c>
      <c r="B1591">
        <v>0</v>
      </c>
    </row>
    <row r="1592" spans="1:2">
      <c r="A1592">
        <v>40</v>
      </c>
      <c r="B1592">
        <v>0</v>
      </c>
    </row>
    <row r="1593" spans="1:2">
      <c r="A1593">
        <v>40</v>
      </c>
      <c r="B1593">
        <v>0</v>
      </c>
    </row>
    <row r="1594" spans="1:2">
      <c r="A1594">
        <v>40</v>
      </c>
      <c r="B1594">
        <v>0</v>
      </c>
    </row>
    <row r="1595" spans="1:2">
      <c r="A1595">
        <v>40</v>
      </c>
      <c r="B1595">
        <v>0</v>
      </c>
    </row>
    <row r="1596" spans="1:2">
      <c r="A1596">
        <v>40</v>
      </c>
      <c r="B1596">
        <v>0</v>
      </c>
    </row>
    <row r="1597" spans="1:2">
      <c r="A1597">
        <v>40</v>
      </c>
      <c r="B1597">
        <v>0</v>
      </c>
    </row>
    <row r="1598" spans="1:2">
      <c r="A1598">
        <v>40</v>
      </c>
      <c r="B1598">
        <v>0</v>
      </c>
    </row>
    <row r="1599" spans="1:2">
      <c r="A1599">
        <v>40</v>
      </c>
      <c r="B1599">
        <v>0</v>
      </c>
    </row>
    <row r="1600" spans="1:2">
      <c r="A1600">
        <v>40</v>
      </c>
      <c r="B1600">
        <v>0</v>
      </c>
    </row>
    <row r="1601" spans="1:2">
      <c r="A1601">
        <v>40</v>
      </c>
      <c r="B1601">
        <v>0</v>
      </c>
    </row>
    <row r="1602" spans="1:2">
      <c r="A1602">
        <v>40</v>
      </c>
      <c r="B1602">
        <v>0</v>
      </c>
    </row>
    <row r="1603" spans="1:2">
      <c r="A1603">
        <v>40</v>
      </c>
      <c r="B1603">
        <v>0</v>
      </c>
    </row>
    <row r="1604" spans="1:2">
      <c r="A1604">
        <v>40</v>
      </c>
      <c r="B1604">
        <v>0</v>
      </c>
    </row>
    <row r="1605" spans="1:2">
      <c r="A1605">
        <v>40</v>
      </c>
      <c r="B1605">
        <v>0</v>
      </c>
    </row>
    <row r="1606" spans="1:2">
      <c r="A1606">
        <v>40</v>
      </c>
      <c r="B1606">
        <v>0</v>
      </c>
    </row>
    <row r="1607" spans="1:2">
      <c r="A1607">
        <v>40</v>
      </c>
      <c r="B1607">
        <v>0</v>
      </c>
    </row>
    <row r="1608" spans="1:2">
      <c r="A1608">
        <v>40</v>
      </c>
      <c r="B1608">
        <v>0</v>
      </c>
    </row>
    <row r="1609" spans="1:2">
      <c r="A1609">
        <v>40</v>
      </c>
      <c r="B1609">
        <v>0</v>
      </c>
    </row>
    <row r="1610" spans="1:2">
      <c r="A1610">
        <v>40</v>
      </c>
      <c r="B1610">
        <v>0</v>
      </c>
    </row>
    <row r="1611" spans="1:2">
      <c r="A1611">
        <v>40</v>
      </c>
      <c r="B1611">
        <v>0</v>
      </c>
    </row>
    <row r="1612" spans="1:2">
      <c r="A1612">
        <v>40</v>
      </c>
      <c r="B1612">
        <v>0</v>
      </c>
    </row>
    <row r="1613" spans="1:2">
      <c r="A1613">
        <v>40</v>
      </c>
      <c r="B1613">
        <v>0</v>
      </c>
    </row>
    <row r="1614" spans="1:2">
      <c r="A1614">
        <v>40</v>
      </c>
      <c r="B1614">
        <v>0</v>
      </c>
    </row>
    <row r="1615" spans="1:2">
      <c r="A1615">
        <v>40</v>
      </c>
      <c r="B1615">
        <v>0</v>
      </c>
    </row>
    <row r="1616" spans="1:2">
      <c r="A1616">
        <v>40</v>
      </c>
      <c r="B1616">
        <v>0</v>
      </c>
    </row>
    <row r="1617" spans="1:2">
      <c r="A1617">
        <v>40</v>
      </c>
      <c r="B1617">
        <v>0</v>
      </c>
    </row>
    <row r="1618" spans="1:2">
      <c r="A1618">
        <v>42</v>
      </c>
      <c r="B1618">
        <v>0</v>
      </c>
    </row>
    <row r="1619" spans="1:2">
      <c r="A1619">
        <v>42</v>
      </c>
      <c r="B1619">
        <v>0</v>
      </c>
    </row>
    <row r="1620" spans="1:2">
      <c r="A1620">
        <v>42</v>
      </c>
      <c r="B1620">
        <v>0</v>
      </c>
    </row>
    <row r="1621" spans="1:2">
      <c r="A1621">
        <v>42</v>
      </c>
      <c r="B1621">
        <v>0</v>
      </c>
    </row>
    <row r="1622" spans="1:2">
      <c r="A1622">
        <v>42</v>
      </c>
      <c r="B1622">
        <v>0</v>
      </c>
    </row>
    <row r="1623" spans="1:2">
      <c r="A1623">
        <v>42</v>
      </c>
      <c r="B1623">
        <v>0</v>
      </c>
    </row>
    <row r="1624" spans="1:2">
      <c r="A1624">
        <v>42</v>
      </c>
      <c r="B1624">
        <v>0</v>
      </c>
    </row>
    <row r="1625" spans="1:2">
      <c r="A1625">
        <v>45</v>
      </c>
      <c r="B1625">
        <v>0</v>
      </c>
    </row>
    <row r="1626" spans="1:2">
      <c r="A1626">
        <v>45</v>
      </c>
      <c r="B1626">
        <v>0</v>
      </c>
    </row>
    <row r="1627" spans="1:2">
      <c r="A1627">
        <v>45</v>
      </c>
      <c r="B1627">
        <v>0</v>
      </c>
    </row>
    <row r="1628" spans="1:2">
      <c r="A1628">
        <v>45</v>
      </c>
      <c r="B1628">
        <v>0</v>
      </c>
    </row>
    <row r="1629" spans="1:2">
      <c r="A1629">
        <v>45</v>
      </c>
      <c r="B1629">
        <v>0</v>
      </c>
    </row>
    <row r="1630" spans="1:2">
      <c r="A1630">
        <v>45</v>
      </c>
      <c r="B1630">
        <v>0</v>
      </c>
    </row>
    <row r="1631" spans="1:2">
      <c r="A1631">
        <v>45</v>
      </c>
      <c r="B1631">
        <v>0</v>
      </c>
    </row>
    <row r="1632" spans="1:2">
      <c r="A1632">
        <v>45</v>
      </c>
      <c r="B1632">
        <v>0</v>
      </c>
    </row>
    <row r="1633" spans="1:2">
      <c r="A1633">
        <v>45</v>
      </c>
      <c r="B1633">
        <v>0</v>
      </c>
    </row>
    <row r="1634" spans="1:2">
      <c r="A1634">
        <v>45</v>
      </c>
      <c r="B1634">
        <v>0</v>
      </c>
    </row>
    <row r="1635" spans="1:2">
      <c r="A1635">
        <v>45</v>
      </c>
      <c r="B1635">
        <v>0</v>
      </c>
    </row>
    <row r="1636" spans="1:2">
      <c r="A1636">
        <v>45</v>
      </c>
      <c r="B1636">
        <v>0</v>
      </c>
    </row>
    <row r="1637" spans="1:2">
      <c r="A1637">
        <v>45</v>
      </c>
      <c r="B1637">
        <v>0</v>
      </c>
    </row>
    <row r="1638" spans="1:2">
      <c r="A1638">
        <v>45</v>
      </c>
      <c r="B1638">
        <v>0</v>
      </c>
    </row>
    <row r="1639" spans="1:2">
      <c r="A1639">
        <v>45</v>
      </c>
      <c r="B1639">
        <v>0</v>
      </c>
    </row>
    <row r="1640" spans="1:2">
      <c r="A1640">
        <v>45</v>
      </c>
      <c r="B1640">
        <v>0</v>
      </c>
    </row>
    <row r="1641" spans="1:2">
      <c r="A1641">
        <v>45</v>
      </c>
      <c r="B1641">
        <v>0</v>
      </c>
    </row>
    <row r="1642" spans="1:2">
      <c r="A1642">
        <v>45</v>
      </c>
      <c r="B1642">
        <v>0</v>
      </c>
    </row>
    <row r="1643" spans="1:2">
      <c r="A1643">
        <v>45</v>
      </c>
      <c r="B1643">
        <v>0</v>
      </c>
    </row>
    <row r="1644" spans="1:2">
      <c r="A1644">
        <v>45</v>
      </c>
      <c r="B1644">
        <v>0</v>
      </c>
    </row>
    <row r="1645" spans="1:2">
      <c r="A1645">
        <v>45</v>
      </c>
      <c r="B1645">
        <v>0</v>
      </c>
    </row>
    <row r="1646" spans="1:2">
      <c r="A1646">
        <v>45</v>
      </c>
      <c r="B1646">
        <v>0</v>
      </c>
    </row>
    <row r="1647" spans="1:2">
      <c r="A1647">
        <v>45</v>
      </c>
      <c r="B1647">
        <v>0</v>
      </c>
    </row>
    <row r="1648" spans="1:2">
      <c r="A1648">
        <v>45</v>
      </c>
      <c r="B1648">
        <v>0</v>
      </c>
    </row>
    <row r="1649" spans="1:2">
      <c r="A1649">
        <v>45</v>
      </c>
      <c r="B1649">
        <v>0</v>
      </c>
    </row>
    <row r="1650" spans="1:2">
      <c r="A1650">
        <v>45</v>
      </c>
      <c r="B1650">
        <v>0</v>
      </c>
    </row>
    <row r="1651" spans="1:2">
      <c r="A1651">
        <v>45</v>
      </c>
      <c r="B1651">
        <v>0</v>
      </c>
    </row>
    <row r="1652" spans="1:2">
      <c r="A1652">
        <v>45</v>
      </c>
      <c r="B1652">
        <v>0</v>
      </c>
    </row>
    <row r="1653" spans="1:2">
      <c r="A1653">
        <v>45</v>
      </c>
      <c r="B1653">
        <v>0</v>
      </c>
    </row>
    <row r="1654" spans="1:2">
      <c r="A1654">
        <v>45</v>
      </c>
      <c r="B1654">
        <v>0</v>
      </c>
    </row>
    <row r="1655" spans="1:2">
      <c r="A1655">
        <v>45</v>
      </c>
      <c r="B1655">
        <v>0</v>
      </c>
    </row>
    <row r="1656" spans="1:2">
      <c r="A1656">
        <v>45</v>
      </c>
      <c r="B1656">
        <v>0</v>
      </c>
    </row>
    <row r="1657" spans="1:2">
      <c r="A1657">
        <v>45</v>
      </c>
      <c r="B1657">
        <v>0</v>
      </c>
    </row>
    <row r="1658" spans="1:2">
      <c r="A1658">
        <v>45</v>
      </c>
      <c r="B1658">
        <v>0</v>
      </c>
    </row>
    <row r="1659" spans="1:2">
      <c r="A1659">
        <v>45</v>
      </c>
      <c r="B1659">
        <v>0</v>
      </c>
    </row>
    <row r="1660" spans="1:2">
      <c r="A1660">
        <v>45</v>
      </c>
      <c r="B1660">
        <v>0</v>
      </c>
    </row>
    <row r="1661" spans="1:2">
      <c r="A1661">
        <v>45</v>
      </c>
      <c r="B1661">
        <v>0</v>
      </c>
    </row>
    <row r="1662" spans="1:2">
      <c r="A1662">
        <v>45</v>
      </c>
      <c r="B1662">
        <v>0</v>
      </c>
    </row>
    <row r="1663" spans="1:2">
      <c r="A1663">
        <v>45</v>
      </c>
      <c r="B1663">
        <v>0</v>
      </c>
    </row>
    <row r="1664" spans="1:2">
      <c r="A1664">
        <v>45</v>
      </c>
      <c r="B1664">
        <v>0</v>
      </c>
    </row>
    <row r="1665" spans="1:2">
      <c r="A1665">
        <v>45</v>
      </c>
      <c r="B1665">
        <v>0</v>
      </c>
    </row>
    <row r="1666" spans="1:2">
      <c r="A1666">
        <v>45</v>
      </c>
      <c r="B1666">
        <v>0</v>
      </c>
    </row>
    <row r="1667" spans="1:2">
      <c r="A1667">
        <v>45</v>
      </c>
      <c r="B1667">
        <v>0</v>
      </c>
    </row>
    <row r="1668" spans="1:2">
      <c r="A1668">
        <v>45</v>
      </c>
      <c r="B1668">
        <v>0</v>
      </c>
    </row>
    <row r="1669" spans="1:2">
      <c r="A1669">
        <v>45</v>
      </c>
      <c r="B1669">
        <v>0</v>
      </c>
    </row>
    <row r="1670" spans="1:2">
      <c r="A1670">
        <v>45</v>
      </c>
      <c r="B1670">
        <v>0</v>
      </c>
    </row>
    <row r="1671" spans="1:2">
      <c r="A1671">
        <v>45</v>
      </c>
      <c r="B1671">
        <v>0</v>
      </c>
    </row>
    <row r="1672" spans="1:2">
      <c r="A1672">
        <v>45</v>
      </c>
      <c r="B1672">
        <v>0</v>
      </c>
    </row>
    <row r="1673" spans="1:2">
      <c r="A1673">
        <v>45</v>
      </c>
      <c r="B1673">
        <v>0</v>
      </c>
    </row>
    <row r="1674" spans="1:2">
      <c r="A1674">
        <v>45</v>
      </c>
      <c r="B1674">
        <v>0</v>
      </c>
    </row>
    <row r="1675" spans="1:2">
      <c r="A1675">
        <v>45</v>
      </c>
      <c r="B1675">
        <v>0</v>
      </c>
    </row>
    <row r="1676" spans="1:2">
      <c r="A1676">
        <v>45</v>
      </c>
      <c r="B1676">
        <v>0</v>
      </c>
    </row>
    <row r="1677" spans="1:2">
      <c r="A1677">
        <v>45</v>
      </c>
      <c r="B1677">
        <v>0</v>
      </c>
    </row>
    <row r="1678" spans="1:2">
      <c r="A1678">
        <v>45</v>
      </c>
      <c r="B1678">
        <v>0</v>
      </c>
    </row>
    <row r="1679" spans="1:2">
      <c r="A1679">
        <v>45</v>
      </c>
      <c r="B1679">
        <v>0</v>
      </c>
    </row>
    <row r="1680" spans="1:2">
      <c r="A1680">
        <v>45</v>
      </c>
      <c r="B1680">
        <v>0</v>
      </c>
    </row>
    <row r="1681" spans="1:2">
      <c r="A1681">
        <v>45</v>
      </c>
      <c r="B1681">
        <v>0</v>
      </c>
    </row>
    <row r="1682" spans="1:2">
      <c r="A1682">
        <v>45</v>
      </c>
      <c r="B1682">
        <v>0</v>
      </c>
    </row>
    <row r="1683" spans="1:2">
      <c r="A1683">
        <v>45</v>
      </c>
      <c r="B1683">
        <v>0</v>
      </c>
    </row>
    <row r="1684" spans="1:2">
      <c r="A1684">
        <v>45</v>
      </c>
      <c r="B1684">
        <v>0</v>
      </c>
    </row>
    <row r="1685" spans="1:2">
      <c r="A1685">
        <v>45</v>
      </c>
      <c r="B1685">
        <v>0</v>
      </c>
    </row>
    <row r="1686" spans="1:2">
      <c r="A1686">
        <v>50</v>
      </c>
      <c r="B1686">
        <v>0</v>
      </c>
    </row>
    <row r="1687" spans="1:2">
      <c r="A1687">
        <v>50</v>
      </c>
      <c r="B1687">
        <v>0</v>
      </c>
    </row>
    <row r="1688" spans="1:2">
      <c r="A1688">
        <v>50</v>
      </c>
      <c r="B1688">
        <v>0</v>
      </c>
    </row>
    <row r="1689" spans="1:2">
      <c r="A1689">
        <v>50</v>
      </c>
      <c r="B1689">
        <v>0</v>
      </c>
    </row>
    <row r="1690" spans="1:2">
      <c r="A1690">
        <v>50</v>
      </c>
      <c r="B1690">
        <v>0</v>
      </c>
    </row>
    <row r="1691" spans="1:2">
      <c r="A1691">
        <v>50</v>
      </c>
      <c r="B1691">
        <v>0</v>
      </c>
    </row>
    <row r="1692" spans="1:2">
      <c r="A1692">
        <v>50</v>
      </c>
      <c r="B1692">
        <v>0</v>
      </c>
    </row>
    <row r="1693" spans="1:2">
      <c r="A1693">
        <v>50</v>
      </c>
      <c r="B1693">
        <v>0</v>
      </c>
    </row>
    <row r="1694" spans="1:2">
      <c r="A1694">
        <v>50</v>
      </c>
      <c r="B1694">
        <v>0</v>
      </c>
    </row>
    <row r="1695" spans="1:2">
      <c r="A1695">
        <v>50</v>
      </c>
      <c r="B1695">
        <v>0</v>
      </c>
    </row>
    <row r="1696" spans="1:2">
      <c r="A1696">
        <v>50</v>
      </c>
      <c r="B1696">
        <v>0</v>
      </c>
    </row>
    <row r="1697" spans="1:2">
      <c r="A1697">
        <v>50</v>
      </c>
      <c r="B1697">
        <v>0</v>
      </c>
    </row>
    <row r="1698" spans="1:2">
      <c r="A1698">
        <v>50</v>
      </c>
      <c r="B1698">
        <v>0</v>
      </c>
    </row>
    <row r="1699" spans="1:2">
      <c r="A1699">
        <v>50</v>
      </c>
      <c r="B1699">
        <v>0</v>
      </c>
    </row>
    <row r="1700" spans="1:2">
      <c r="A1700">
        <v>50</v>
      </c>
      <c r="B1700">
        <v>0</v>
      </c>
    </row>
    <row r="1701" spans="1:2">
      <c r="A1701">
        <v>50</v>
      </c>
      <c r="B1701">
        <v>0</v>
      </c>
    </row>
    <row r="1702" spans="1:2">
      <c r="A1702">
        <v>50</v>
      </c>
      <c r="B1702">
        <v>0</v>
      </c>
    </row>
    <row r="1703" spans="1:2">
      <c r="A1703">
        <v>50</v>
      </c>
      <c r="B1703">
        <v>0</v>
      </c>
    </row>
    <row r="1704" spans="1:2">
      <c r="A1704">
        <v>50</v>
      </c>
      <c r="B1704">
        <v>0</v>
      </c>
    </row>
    <row r="1705" spans="1:2">
      <c r="A1705">
        <v>50</v>
      </c>
      <c r="B1705">
        <v>0</v>
      </c>
    </row>
    <row r="1706" spans="1:2">
      <c r="A1706">
        <v>50</v>
      </c>
      <c r="B1706">
        <v>0</v>
      </c>
    </row>
    <row r="1707" spans="1:2">
      <c r="A1707">
        <v>50</v>
      </c>
      <c r="B1707">
        <v>0</v>
      </c>
    </row>
    <row r="1708" spans="1:2">
      <c r="A1708">
        <v>50</v>
      </c>
      <c r="B1708">
        <v>0</v>
      </c>
    </row>
    <row r="1709" spans="1:2">
      <c r="A1709">
        <v>50</v>
      </c>
      <c r="B1709">
        <v>0</v>
      </c>
    </row>
    <row r="1710" spans="1:2">
      <c r="A1710">
        <v>50</v>
      </c>
      <c r="B1710">
        <v>0</v>
      </c>
    </row>
    <row r="1711" spans="1:2">
      <c r="A1711">
        <v>50</v>
      </c>
      <c r="B1711">
        <v>0</v>
      </c>
    </row>
    <row r="1712" spans="1:2">
      <c r="A1712">
        <v>50</v>
      </c>
      <c r="B1712">
        <v>0</v>
      </c>
    </row>
    <row r="1713" spans="1:2">
      <c r="A1713">
        <v>50</v>
      </c>
      <c r="B1713">
        <v>0</v>
      </c>
    </row>
    <row r="1714" spans="1:2">
      <c r="A1714">
        <v>50</v>
      </c>
      <c r="B1714">
        <v>0</v>
      </c>
    </row>
    <row r="1715" spans="1:2">
      <c r="A1715">
        <v>50</v>
      </c>
      <c r="B1715">
        <v>0</v>
      </c>
    </row>
    <row r="1716" spans="1:2">
      <c r="A1716">
        <v>50</v>
      </c>
      <c r="B1716">
        <v>0</v>
      </c>
    </row>
    <row r="1717" spans="1:2">
      <c r="A1717">
        <v>50</v>
      </c>
      <c r="B1717">
        <v>0</v>
      </c>
    </row>
    <row r="1718" spans="1:2">
      <c r="A1718">
        <v>50</v>
      </c>
      <c r="B1718">
        <v>0</v>
      </c>
    </row>
    <row r="1719" spans="1:2">
      <c r="A1719">
        <v>50</v>
      </c>
      <c r="B1719">
        <v>0</v>
      </c>
    </row>
    <row r="1720" spans="1:2">
      <c r="A1720">
        <v>50</v>
      </c>
      <c r="B1720">
        <v>0</v>
      </c>
    </row>
    <row r="1721" spans="1:2">
      <c r="A1721">
        <v>50</v>
      </c>
      <c r="B1721">
        <v>0</v>
      </c>
    </row>
    <row r="1722" spans="1:2">
      <c r="A1722">
        <v>50</v>
      </c>
      <c r="B1722">
        <v>0</v>
      </c>
    </row>
    <row r="1723" spans="1:2">
      <c r="A1723">
        <v>50</v>
      </c>
      <c r="B1723">
        <v>0</v>
      </c>
    </row>
    <row r="1724" spans="1:2">
      <c r="A1724">
        <v>50</v>
      </c>
      <c r="B1724">
        <v>0</v>
      </c>
    </row>
    <row r="1725" spans="1:2">
      <c r="A1725">
        <v>50</v>
      </c>
      <c r="B1725">
        <v>0</v>
      </c>
    </row>
    <row r="1726" spans="1:2">
      <c r="A1726">
        <v>50</v>
      </c>
      <c r="B1726">
        <v>0</v>
      </c>
    </row>
    <row r="1727" spans="1:2">
      <c r="A1727">
        <v>50</v>
      </c>
      <c r="B1727">
        <v>0</v>
      </c>
    </row>
    <row r="1728" spans="1:2">
      <c r="A1728">
        <v>50</v>
      </c>
      <c r="B1728">
        <v>0</v>
      </c>
    </row>
    <row r="1729" spans="1:2">
      <c r="A1729">
        <v>50</v>
      </c>
      <c r="B1729">
        <v>0</v>
      </c>
    </row>
    <row r="1730" spans="1:2">
      <c r="A1730">
        <v>50</v>
      </c>
      <c r="B1730">
        <v>0</v>
      </c>
    </row>
    <row r="1731" spans="1:2">
      <c r="A1731">
        <v>50</v>
      </c>
      <c r="B1731">
        <v>0</v>
      </c>
    </row>
    <row r="1732" spans="1:2">
      <c r="A1732">
        <v>50</v>
      </c>
      <c r="B1732">
        <v>0</v>
      </c>
    </row>
    <row r="1733" spans="1:2">
      <c r="A1733">
        <v>50</v>
      </c>
      <c r="B1733">
        <v>0</v>
      </c>
    </row>
    <row r="1734" spans="1:2">
      <c r="A1734">
        <v>50</v>
      </c>
      <c r="B1734">
        <v>0</v>
      </c>
    </row>
    <row r="1735" spans="1:2">
      <c r="A1735">
        <v>50</v>
      </c>
      <c r="B1735">
        <v>0</v>
      </c>
    </row>
    <row r="1736" spans="1:2">
      <c r="A1736">
        <v>50</v>
      </c>
      <c r="B1736">
        <v>0</v>
      </c>
    </row>
    <row r="1737" spans="1:2">
      <c r="A1737">
        <v>50</v>
      </c>
      <c r="B1737">
        <v>0</v>
      </c>
    </row>
    <row r="1738" spans="1:2">
      <c r="A1738">
        <v>50</v>
      </c>
      <c r="B1738">
        <v>0</v>
      </c>
    </row>
    <row r="1739" spans="1:2">
      <c r="A1739">
        <v>50</v>
      </c>
      <c r="B1739">
        <v>0</v>
      </c>
    </row>
    <row r="1740" spans="1:2">
      <c r="A1740">
        <v>50</v>
      </c>
      <c r="B1740">
        <v>0</v>
      </c>
    </row>
    <row r="1741" spans="1:2">
      <c r="A1741">
        <v>50</v>
      </c>
      <c r="B1741">
        <v>0</v>
      </c>
    </row>
    <row r="1742" spans="1:2">
      <c r="A1742">
        <v>50</v>
      </c>
      <c r="B1742">
        <v>0</v>
      </c>
    </row>
    <row r="1743" spans="1:2">
      <c r="A1743">
        <v>50</v>
      </c>
      <c r="B1743">
        <v>0</v>
      </c>
    </row>
    <row r="1744" spans="1:2">
      <c r="A1744">
        <v>50</v>
      </c>
      <c r="B1744">
        <v>0</v>
      </c>
    </row>
    <row r="1745" spans="1:2">
      <c r="A1745">
        <v>50</v>
      </c>
      <c r="B1745">
        <v>0</v>
      </c>
    </row>
    <row r="1746" spans="1:2">
      <c r="A1746">
        <v>50</v>
      </c>
      <c r="B1746">
        <v>0</v>
      </c>
    </row>
    <row r="1747" spans="1:2">
      <c r="A1747">
        <v>50</v>
      </c>
      <c r="B1747">
        <v>0</v>
      </c>
    </row>
    <row r="1748" spans="1:2">
      <c r="A1748">
        <v>50</v>
      </c>
      <c r="B1748">
        <v>0</v>
      </c>
    </row>
    <row r="1749" spans="1:2">
      <c r="A1749">
        <v>50</v>
      </c>
      <c r="B1749">
        <v>0</v>
      </c>
    </row>
    <row r="1750" spans="1:2">
      <c r="A1750">
        <v>50</v>
      </c>
      <c r="B1750">
        <v>0</v>
      </c>
    </row>
    <row r="1751" spans="1:2">
      <c r="A1751">
        <v>50</v>
      </c>
      <c r="B1751">
        <v>0</v>
      </c>
    </row>
    <row r="1752" spans="1:2">
      <c r="A1752">
        <v>50</v>
      </c>
      <c r="B1752">
        <v>0</v>
      </c>
    </row>
    <row r="1753" spans="1:2">
      <c r="A1753">
        <v>50</v>
      </c>
      <c r="B1753">
        <v>0</v>
      </c>
    </row>
    <row r="1754" spans="1:2">
      <c r="A1754">
        <v>50</v>
      </c>
      <c r="B1754">
        <v>0</v>
      </c>
    </row>
    <row r="1755" spans="1:2">
      <c r="A1755">
        <v>50</v>
      </c>
      <c r="B1755">
        <v>0</v>
      </c>
    </row>
    <row r="1756" spans="1:2">
      <c r="A1756">
        <v>54</v>
      </c>
      <c r="B1756">
        <v>0</v>
      </c>
    </row>
    <row r="1757" spans="1:2">
      <c r="A1757">
        <v>54</v>
      </c>
      <c r="B1757">
        <v>0</v>
      </c>
    </row>
    <row r="1758" spans="1:2">
      <c r="A1758">
        <v>54</v>
      </c>
      <c r="B1758">
        <v>0</v>
      </c>
    </row>
    <row r="1759" spans="1:2">
      <c r="A1759">
        <v>54</v>
      </c>
      <c r="B1759">
        <v>0</v>
      </c>
    </row>
    <row r="1760" spans="1:2">
      <c r="A1760">
        <v>54</v>
      </c>
      <c r="B1760">
        <v>0</v>
      </c>
    </row>
    <row r="1761" spans="1:2">
      <c r="A1761">
        <v>54</v>
      </c>
      <c r="B1761">
        <v>0</v>
      </c>
    </row>
    <row r="1762" spans="1:2">
      <c r="A1762">
        <v>54</v>
      </c>
      <c r="B1762">
        <v>0</v>
      </c>
    </row>
    <row r="1763" spans="1:2">
      <c r="A1763">
        <v>54</v>
      </c>
      <c r="B1763">
        <v>0</v>
      </c>
    </row>
    <row r="1764" spans="1:2">
      <c r="A1764">
        <v>54</v>
      </c>
      <c r="B1764">
        <v>0</v>
      </c>
    </row>
    <row r="1765" spans="1:2">
      <c r="A1765">
        <v>54</v>
      </c>
      <c r="B1765">
        <v>0</v>
      </c>
    </row>
    <row r="1766" spans="1:2">
      <c r="A1766">
        <v>54</v>
      </c>
      <c r="B1766">
        <v>0</v>
      </c>
    </row>
    <row r="1767" spans="1:2">
      <c r="A1767">
        <v>54</v>
      </c>
      <c r="B1767">
        <v>0</v>
      </c>
    </row>
    <row r="1768" spans="1:2">
      <c r="A1768">
        <v>54</v>
      </c>
      <c r="B1768">
        <v>0</v>
      </c>
    </row>
    <row r="1769" spans="1:2">
      <c r="A1769">
        <v>54</v>
      </c>
      <c r="B1769">
        <v>0</v>
      </c>
    </row>
    <row r="1770" spans="1:2">
      <c r="A1770">
        <v>54</v>
      </c>
      <c r="B1770">
        <v>0</v>
      </c>
    </row>
    <row r="1771" spans="1:2">
      <c r="A1771">
        <v>54</v>
      </c>
      <c r="B1771">
        <v>0</v>
      </c>
    </row>
    <row r="1772" spans="1:2">
      <c r="A1772">
        <v>54</v>
      </c>
      <c r="B1772">
        <v>0</v>
      </c>
    </row>
    <row r="1773" spans="1:2">
      <c r="A1773">
        <v>63</v>
      </c>
      <c r="B1773">
        <v>0</v>
      </c>
    </row>
    <row r="1774" spans="1:2">
      <c r="A1774">
        <v>63</v>
      </c>
      <c r="B1774">
        <v>0</v>
      </c>
    </row>
    <row r="1775" spans="1:2">
      <c r="A1775">
        <v>63</v>
      </c>
      <c r="B1775">
        <v>0</v>
      </c>
    </row>
    <row r="1776" spans="1:2">
      <c r="A1776">
        <v>63</v>
      </c>
      <c r="B1776">
        <v>0</v>
      </c>
    </row>
    <row r="1777" spans="1:2">
      <c r="A1777">
        <v>63</v>
      </c>
      <c r="B1777">
        <v>0</v>
      </c>
    </row>
    <row r="1778" spans="1:2">
      <c r="A1778">
        <v>63</v>
      </c>
      <c r="B1778">
        <v>0</v>
      </c>
    </row>
    <row r="1779" spans="1:2">
      <c r="A1779">
        <v>63</v>
      </c>
      <c r="B1779">
        <v>0</v>
      </c>
    </row>
    <row r="1780" spans="1:2">
      <c r="A1780">
        <v>63</v>
      </c>
      <c r="B1780">
        <v>0</v>
      </c>
    </row>
    <row r="1781" spans="1:2">
      <c r="A1781">
        <v>63</v>
      </c>
      <c r="B1781">
        <v>0</v>
      </c>
    </row>
    <row r="1782" spans="1:2">
      <c r="A1782">
        <v>63</v>
      </c>
      <c r="B1782">
        <v>0</v>
      </c>
    </row>
    <row r="1783" spans="1:2" ht="15" thickBot="1">
      <c r="A1783" s="41" t="s">
        <v>19</v>
      </c>
      <c r="B1783" s="41">
        <v>1781</v>
      </c>
    </row>
  </sheetData>
  <sortState xmlns:xlrd2="http://schemas.microsoft.com/office/spreadsheetml/2017/richdata2" ref="A2:A1782">
    <sortCondition ref="A2"/>
  </sortState>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640F54-62BE-468B-8CAF-41D68C26CB71}">
  <sheetPr codeName="Sheet3"/>
  <dimension ref="A1:I1805"/>
  <sheetViews>
    <sheetView topLeftCell="A115" workbookViewId="0">
      <selection activeCell="A32" sqref="A32:A400"/>
    </sheetView>
  </sheetViews>
  <sheetFormatPr defaultRowHeight="14.45"/>
  <cols>
    <col min="1" max="1" width="19.42578125" bestFit="1" customWidth="1"/>
    <col min="3" max="3" width="15.28515625" customWidth="1"/>
    <col min="4" max="4" width="15.7109375" customWidth="1"/>
  </cols>
  <sheetData>
    <row r="1" spans="1:9">
      <c r="A1" t="s">
        <v>20</v>
      </c>
    </row>
    <row r="2" spans="1:9" ht="15" thickBot="1"/>
    <row r="3" spans="1:9">
      <c r="A3" s="43" t="s">
        <v>21</v>
      </c>
      <c r="B3" s="43"/>
    </row>
    <row r="4" spans="1:9">
      <c r="A4" t="s">
        <v>22</v>
      </c>
      <c r="B4">
        <v>0.96175912922972562</v>
      </c>
    </row>
    <row r="5" spans="1:9">
      <c r="A5" t="s">
        <v>23</v>
      </c>
      <c r="B5">
        <v>0.92498062265671999</v>
      </c>
    </row>
    <row r="6" spans="1:9">
      <c r="A6" t="s">
        <v>24</v>
      </c>
      <c r="B6">
        <v>0.92441882490391092</v>
      </c>
    </row>
    <row r="7" spans="1:9">
      <c r="A7" t="s">
        <v>2</v>
      </c>
      <c r="B7">
        <v>114.03924328850935</v>
      </c>
    </row>
    <row r="8" spans="1:9" ht="15" thickBot="1">
      <c r="A8" s="41" t="s">
        <v>25</v>
      </c>
      <c r="B8" s="41">
        <v>1781</v>
      </c>
    </row>
    <row r="10" spans="1:9" ht="15" thickBot="1">
      <c r="A10" t="s">
        <v>26</v>
      </c>
    </row>
    <row r="11" spans="1:9">
      <c r="A11" s="42"/>
      <c r="B11" s="42" t="s">
        <v>27</v>
      </c>
      <c r="C11" s="42" t="s">
        <v>28</v>
      </c>
      <c r="D11" s="42" t="s">
        <v>29</v>
      </c>
      <c r="E11" s="42" t="s">
        <v>30</v>
      </c>
      <c r="F11" s="42" t="s">
        <v>31</v>
      </c>
    </row>
    <row r="12" spans="1:9">
      <c r="A12" t="s">
        <v>32</v>
      </c>
      <c r="B12">
        <v>1</v>
      </c>
      <c r="C12">
        <v>285422256.76252782</v>
      </c>
      <c r="D12">
        <v>285422256.76252782</v>
      </c>
      <c r="E12">
        <v>21947.203064548572</v>
      </c>
      <c r="F12">
        <v>0</v>
      </c>
    </row>
    <row r="13" spans="1:9">
      <c r="A13" t="s">
        <v>33</v>
      </c>
      <c r="B13">
        <v>1780</v>
      </c>
      <c r="C13">
        <v>23148809.237472169</v>
      </c>
      <c r="D13">
        <v>13004.949009815826</v>
      </c>
    </row>
    <row r="14" spans="1:9" ht="15" thickBot="1">
      <c r="A14" s="41" t="s">
        <v>34</v>
      </c>
      <c r="B14" s="41">
        <v>1781</v>
      </c>
      <c r="C14" s="41">
        <v>308571066</v>
      </c>
      <c r="D14" s="41"/>
      <c r="E14" s="41"/>
      <c r="F14" s="41"/>
    </row>
    <row r="15" spans="1:9" ht="15" thickBot="1"/>
    <row r="16" spans="1:9">
      <c r="A16" s="42"/>
      <c r="B16" s="42" t="s">
        <v>35</v>
      </c>
      <c r="C16" s="42" t="s">
        <v>2</v>
      </c>
      <c r="D16" s="42" t="s">
        <v>36</v>
      </c>
      <c r="E16" s="42" t="s">
        <v>37</v>
      </c>
      <c r="F16" s="42" t="s">
        <v>38</v>
      </c>
      <c r="G16" s="42" t="s">
        <v>39</v>
      </c>
      <c r="H16" s="42" t="s">
        <v>40</v>
      </c>
      <c r="I16" s="42" t="s">
        <v>41</v>
      </c>
    </row>
    <row r="17" spans="1:9">
      <c r="A17" t="s">
        <v>42</v>
      </c>
      <c r="B17">
        <v>0</v>
      </c>
      <c r="C17" t="e">
        <v>#N/A</v>
      </c>
      <c r="D17" t="e">
        <v>#N/A</v>
      </c>
      <c r="E17" t="e">
        <v>#N/A</v>
      </c>
      <c r="F17" t="e">
        <v>#N/A</v>
      </c>
      <c r="G17" t="e">
        <v>#N/A</v>
      </c>
      <c r="H17" t="e">
        <v>#N/A</v>
      </c>
      <c r="I17" t="e">
        <v>#N/A</v>
      </c>
    </row>
    <row r="18" spans="1:9" ht="15" thickBot="1">
      <c r="A18" s="41">
        <v>25</v>
      </c>
      <c r="B18" s="41">
        <v>13.170587137775515</v>
      </c>
      <c r="C18" s="41">
        <v>8.8902821641992216E-2</v>
      </c>
      <c r="D18" s="41">
        <v>148.14588439963012</v>
      </c>
      <c r="E18" s="41">
        <v>0</v>
      </c>
      <c r="F18" s="41">
        <v>12.996222245947463</v>
      </c>
      <c r="G18" s="41">
        <v>13.344952029603567</v>
      </c>
      <c r="H18" s="41">
        <v>12.996222245947463</v>
      </c>
      <c r="I18" s="41">
        <v>13.344952029603567</v>
      </c>
    </row>
    <row r="23" spans="1:9" ht="15" thickBot="1"/>
    <row r="24" spans="1:9">
      <c r="A24" s="42"/>
      <c r="B24" s="42"/>
    </row>
    <row r="32" spans="1:9">
      <c r="A32" s="4" t="s">
        <v>43</v>
      </c>
    </row>
    <row r="33" spans="1:1">
      <c r="A33" s="1" t="s">
        <v>44</v>
      </c>
    </row>
    <row r="34" spans="1:1">
      <c r="A34" s="1" t="s">
        <v>44</v>
      </c>
    </row>
    <row r="35" spans="1:1">
      <c r="A35" s="1" t="s">
        <v>45</v>
      </c>
    </row>
    <row r="36" spans="1:1">
      <c r="A36" s="1" t="s">
        <v>44</v>
      </c>
    </row>
    <row r="37" spans="1:1">
      <c r="A37" s="1" t="s">
        <v>44</v>
      </c>
    </row>
    <row r="38" spans="1:1">
      <c r="A38" s="1" t="s">
        <v>44</v>
      </c>
    </row>
    <row r="39" spans="1:1">
      <c r="A39" s="1" t="s">
        <v>44</v>
      </c>
    </row>
    <row r="40" spans="1:1">
      <c r="A40" s="1" t="s">
        <v>44</v>
      </c>
    </row>
    <row r="41" spans="1:1">
      <c r="A41" s="1" t="s">
        <v>45</v>
      </c>
    </row>
    <row r="42" spans="1:1">
      <c r="A42" s="1" t="s">
        <v>46</v>
      </c>
    </row>
    <row r="43" spans="1:1">
      <c r="A43" s="1" t="s">
        <v>44</v>
      </c>
    </row>
    <row r="44" spans="1:1">
      <c r="A44" s="1" t="s">
        <v>44</v>
      </c>
    </row>
    <row r="45" spans="1:1">
      <c r="A45" s="1" t="s">
        <v>44</v>
      </c>
    </row>
    <row r="46" spans="1:1">
      <c r="A46" s="1" t="s">
        <v>46</v>
      </c>
    </row>
    <row r="47" spans="1:1">
      <c r="A47" s="1" t="s">
        <v>46</v>
      </c>
    </row>
    <row r="48" spans="1:1">
      <c r="A48" s="1" t="s">
        <v>45</v>
      </c>
    </row>
    <row r="49" spans="1:1">
      <c r="A49" s="1" t="s">
        <v>44</v>
      </c>
    </row>
    <row r="50" spans="1:1">
      <c r="A50" s="1" t="s">
        <v>44</v>
      </c>
    </row>
    <row r="51" spans="1:1">
      <c r="A51" s="1" t="s">
        <v>44</v>
      </c>
    </row>
    <row r="52" spans="1:1">
      <c r="A52" s="1" t="s">
        <v>45</v>
      </c>
    </row>
    <row r="53" spans="1:1">
      <c r="A53" s="1" t="s">
        <v>44</v>
      </c>
    </row>
    <row r="54" spans="1:1">
      <c r="A54" s="1" t="s">
        <v>44</v>
      </c>
    </row>
    <row r="55" spans="1:1">
      <c r="A55" s="1" t="s">
        <v>44</v>
      </c>
    </row>
    <row r="56" spans="1:1">
      <c r="A56" s="1" t="s">
        <v>44</v>
      </c>
    </row>
    <row r="57" spans="1:1">
      <c r="A57" s="1" t="s">
        <v>46</v>
      </c>
    </row>
    <row r="58" spans="1:1">
      <c r="A58" s="1" t="s">
        <v>44</v>
      </c>
    </row>
    <row r="59" spans="1:1">
      <c r="A59" s="1" t="s">
        <v>44</v>
      </c>
    </row>
    <row r="60" spans="1:1">
      <c r="A60" s="1" t="s">
        <v>45</v>
      </c>
    </row>
    <row r="61" spans="1:1">
      <c r="A61" s="1" t="s">
        <v>45</v>
      </c>
    </row>
    <row r="62" spans="1:1">
      <c r="A62" s="1" t="s">
        <v>45</v>
      </c>
    </row>
    <row r="63" spans="1:1">
      <c r="A63" s="1" t="s">
        <v>44</v>
      </c>
    </row>
    <row r="64" spans="1:1">
      <c r="A64" s="1" t="s">
        <v>44</v>
      </c>
    </row>
    <row r="65" spans="1:1">
      <c r="A65" s="1" t="s">
        <v>44</v>
      </c>
    </row>
    <row r="66" spans="1:1">
      <c r="A66" s="1" t="s">
        <v>44</v>
      </c>
    </row>
    <row r="67" spans="1:1">
      <c r="A67" s="1" t="s">
        <v>45</v>
      </c>
    </row>
    <row r="68" spans="1:1">
      <c r="A68" s="1" t="s">
        <v>44</v>
      </c>
    </row>
    <row r="69" spans="1:1">
      <c r="A69" s="1" t="s">
        <v>44</v>
      </c>
    </row>
    <row r="70" spans="1:1">
      <c r="A70" s="1" t="s">
        <v>44</v>
      </c>
    </row>
    <row r="71" spans="1:1">
      <c r="A71" s="1" t="s">
        <v>44</v>
      </c>
    </row>
    <row r="72" spans="1:1">
      <c r="A72" s="1" t="s">
        <v>45</v>
      </c>
    </row>
    <row r="73" spans="1:1">
      <c r="A73" s="1" t="s">
        <v>46</v>
      </c>
    </row>
    <row r="74" spans="1:1">
      <c r="A74" s="1" t="s">
        <v>45</v>
      </c>
    </row>
    <row r="75" spans="1:1">
      <c r="A75" s="1" t="s">
        <v>45</v>
      </c>
    </row>
    <row r="76" spans="1:1">
      <c r="A76" s="1" t="s">
        <v>44</v>
      </c>
    </row>
    <row r="77" spans="1:1">
      <c r="A77" s="1" t="s">
        <v>45</v>
      </c>
    </row>
    <row r="78" spans="1:1">
      <c r="A78" s="1" t="s">
        <v>44</v>
      </c>
    </row>
    <row r="79" spans="1:1">
      <c r="A79" s="1" t="s">
        <v>44</v>
      </c>
    </row>
    <row r="80" spans="1:1">
      <c r="A80" s="1" t="s">
        <v>44</v>
      </c>
    </row>
    <row r="81" spans="1:1">
      <c r="A81" s="1" t="s">
        <v>45</v>
      </c>
    </row>
    <row r="82" spans="1:1">
      <c r="A82" s="1" t="s">
        <v>44</v>
      </c>
    </row>
    <row r="83" spans="1:1">
      <c r="A83" s="1" t="s">
        <v>46</v>
      </c>
    </row>
    <row r="84" spans="1:1">
      <c r="A84" s="1" t="s">
        <v>45</v>
      </c>
    </row>
    <row r="85" spans="1:1">
      <c r="A85" s="1" t="s">
        <v>44</v>
      </c>
    </row>
    <row r="86" spans="1:1">
      <c r="A86" s="1" t="s">
        <v>45</v>
      </c>
    </row>
    <row r="87" spans="1:1">
      <c r="A87" s="1" t="s">
        <v>44</v>
      </c>
    </row>
    <row r="88" spans="1:1">
      <c r="A88" s="1" t="s">
        <v>45</v>
      </c>
    </row>
    <row r="89" spans="1:1">
      <c r="A89" s="1" t="s">
        <v>44</v>
      </c>
    </row>
    <row r="90" spans="1:1">
      <c r="A90" s="1" t="s">
        <v>44</v>
      </c>
    </row>
    <row r="91" spans="1:1">
      <c r="A91" s="1" t="s">
        <v>44</v>
      </c>
    </row>
    <row r="92" spans="1:1">
      <c r="A92" s="1" t="s">
        <v>45</v>
      </c>
    </row>
    <row r="93" spans="1:1">
      <c r="A93" s="1" t="s">
        <v>45</v>
      </c>
    </row>
    <row r="94" spans="1:1">
      <c r="A94" s="1" t="s">
        <v>44</v>
      </c>
    </row>
    <row r="95" spans="1:1">
      <c r="A95" s="1" t="s">
        <v>44</v>
      </c>
    </row>
    <row r="96" spans="1:1">
      <c r="A96" s="1" t="s">
        <v>46</v>
      </c>
    </row>
    <row r="97" spans="1:1">
      <c r="A97" s="1" t="s">
        <v>46</v>
      </c>
    </row>
    <row r="98" spans="1:1">
      <c r="A98" s="1" t="s">
        <v>44</v>
      </c>
    </row>
    <row r="99" spans="1:1">
      <c r="A99" s="1" t="s">
        <v>45</v>
      </c>
    </row>
    <row r="100" spans="1:1">
      <c r="A100" s="1" t="s">
        <v>44</v>
      </c>
    </row>
    <row r="101" spans="1:1">
      <c r="A101" s="1" t="s">
        <v>44</v>
      </c>
    </row>
    <row r="102" spans="1:1">
      <c r="A102" s="1" t="s">
        <v>44</v>
      </c>
    </row>
    <row r="103" spans="1:1">
      <c r="A103" s="1" t="s">
        <v>45</v>
      </c>
    </row>
    <row r="104" spans="1:1">
      <c r="A104" s="1" t="s">
        <v>46</v>
      </c>
    </row>
    <row r="105" spans="1:1">
      <c r="A105" s="1" t="s">
        <v>44</v>
      </c>
    </row>
    <row r="106" spans="1:1">
      <c r="A106" s="1" t="s">
        <v>46</v>
      </c>
    </row>
    <row r="107" spans="1:1">
      <c r="A107" s="1" t="s">
        <v>45</v>
      </c>
    </row>
    <row r="108" spans="1:1">
      <c r="A108" s="1" t="s">
        <v>44</v>
      </c>
    </row>
    <row r="109" spans="1:1">
      <c r="A109" s="1" t="s">
        <v>45</v>
      </c>
    </row>
    <row r="110" spans="1:1">
      <c r="A110" s="1" t="s">
        <v>46</v>
      </c>
    </row>
    <row r="111" spans="1:1">
      <c r="A111" s="1" t="s">
        <v>45</v>
      </c>
    </row>
    <row r="112" spans="1:1">
      <c r="A112" s="1" t="s">
        <v>44</v>
      </c>
    </row>
    <row r="113" spans="1:1">
      <c r="A113" s="1" t="s">
        <v>44</v>
      </c>
    </row>
    <row r="114" spans="1:1">
      <c r="A114" s="1" t="s">
        <v>46</v>
      </c>
    </row>
    <row r="115" spans="1:1">
      <c r="A115" s="1" t="s">
        <v>44</v>
      </c>
    </row>
    <row r="116" spans="1:1">
      <c r="A116" s="1" t="s">
        <v>44</v>
      </c>
    </row>
    <row r="117" spans="1:1">
      <c r="A117" s="1" t="s">
        <v>44</v>
      </c>
    </row>
    <row r="118" spans="1:1">
      <c r="A118" s="1" t="s">
        <v>45</v>
      </c>
    </row>
    <row r="119" spans="1:1">
      <c r="A119" s="1" t="s">
        <v>44</v>
      </c>
    </row>
    <row r="120" spans="1:1">
      <c r="A120" s="1" t="s">
        <v>44</v>
      </c>
    </row>
    <row r="121" spans="1:1">
      <c r="A121" s="1" t="s">
        <v>44</v>
      </c>
    </row>
    <row r="122" spans="1:1">
      <c r="A122" s="1" t="s">
        <v>44</v>
      </c>
    </row>
    <row r="123" spans="1:1">
      <c r="A123" s="1" t="s">
        <v>45</v>
      </c>
    </row>
    <row r="124" spans="1:1">
      <c r="A124" s="1" t="s">
        <v>44</v>
      </c>
    </row>
    <row r="125" spans="1:1">
      <c r="A125" s="1" t="s">
        <v>44</v>
      </c>
    </row>
    <row r="126" spans="1:1">
      <c r="A126" s="1" t="s">
        <v>44</v>
      </c>
    </row>
    <row r="127" spans="1:1">
      <c r="A127" s="1" t="s">
        <v>46</v>
      </c>
    </row>
    <row r="128" spans="1:1">
      <c r="A128" s="1" t="s">
        <v>45</v>
      </c>
    </row>
    <row r="129" spans="1:1">
      <c r="A129" s="1" t="s">
        <v>46</v>
      </c>
    </row>
    <row r="130" spans="1:1">
      <c r="A130" s="1" t="s">
        <v>46</v>
      </c>
    </row>
    <row r="131" spans="1:1">
      <c r="A131" s="1" t="s">
        <v>44</v>
      </c>
    </row>
    <row r="132" spans="1:1">
      <c r="A132" s="1" t="s">
        <v>45</v>
      </c>
    </row>
    <row r="133" spans="1:1">
      <c r="A133" s="1" t="s">
        <v>46</v>
      </c>
    </row>
    <row r="134" spans="1:1">
      <c r="A134" s="1" t="s">
        <v>44</v>
      </c>
    </row>
    <row r="135" spans="1:1">
      <c r="A135" s="1" t="s">
        <v>44</v>
      </c>
    </row>
    <row r="136" spans="1:1">
      <c r="A136" s="1" t="s">
        <v>46</v>
      </c>
    </row>
    <row r="137" spans="1:1">
      <c r="A137" s="1" t="s">
        <v>44</v>
      </c>
    </row>
    <row r="138" spans="1:1">
      <c r="A138" s="1" t="s">
        <v>44</v>
      </c>
    </row>
    <row r="139" spans="1:1">
      <c r="A139" s="1" t="s">
        <v>46</v>
      </c>
    </row>
    <row r="140" spans="1:1">
      <c r="A140" s="1" t="s">
        <v>44</v>
      </c>
    </row>
    <row r="141" spans="1:1">
      <c r="A141" s="1" t="s">
        <v>46</v>
      </c>
    </row>
    <row r="142" spans="1:1">
      <c r="A142" s="1" t="s">
        <v>46</v>
      </c>
    </row>
    <row r="143" spans="1:1">
      <c r="A143" s="1" t="s">
        <v>45</v>
      </c>
    </row>
    <row r="144" spans="1:1">
      <c r="A144" s="1" t="s">
        <v>46</v>
      </c>
    </row>
    <row r="145" spans="1:1">
      <c r="A145" s="1" t="s">
        <v>44</v>
      </c>
    </row>
    <row r="146" spans="1:1">
      <c r="A146" s="1" t="s">
        <v>45</v>
      </c>
    </row>
    <row r="147" spans="1:1">
      <c r="A147" s="1" t="s">
        <v>45</v>
      </c>
    </row>
    <row r="148" spans="1:1">
      <c r="A148" s="1" t="s">
        <v>45</v>
      </c>
    </row>
    <row r="149" spans="1:1">
      <c r="A149" s="1" t="s">
        <v>44</v>
      </c>
    </row>
    <row r="150" spans="1:1">
      <c r="A150" s="1" t="s">
        <v>44</v>
      </c>
    </row>
    <row r="151" spans="1:1">
      <c r="A151" s="1" t="s">
        <v>44</v>
      </c>
    </row>
    <row r="152" spans="1:1">
      <c r="A152" s="1" t="s">
        <v>44</v>
      </c>
    </row>
    <row r="153" spans="1:1">
      <c r="A153" s="1" t="s">
        <v>46</v>
      </c>
    </row>
    <row r="154" spans="1:1">
      <c r="A154" s="1" t="s">
        <v>45</v>
      </c>
    </row>
    <row r="155" spans="1:1">
      <c r="A155" s="1" t="s">
        <v>45</v>
      </c>
    </row>
    <row r="156" spans="1:1">
      <c r="A156" s="1" t="s">
        <v>44</v>
      </c>
    </row>
    <row r="157" spans="1:1">
      <c r="A157" s="1" t="s">
        <v>44</v>
      </c>
    </row>
    <row r="158" spans="1:1">
      <c r="A158" s="1" t="s">
        <v>44</v>
      </c>
    </row>
    <row r="159" spans="1:1">
      <c r="A159" s="1" t="s">
        <v>44</v>
      </c>
    </row>
    <row r="160" spans="1:1">
      <c r="A160" s="1" t="s">
        <v>44</v>
      </c>
    </row>
    <row r="161" spans="1:1">
      <c r="A161" s="1" t="s">
        <v>45</v>
      </c>
    </row>
    <row r="162" spans="1:1">
      <c r="A162" s="1" t="s">
        <v>44</v>
      </c>
    </row>
    <row r="163" spans="1:1">
      <c r="A163" s="1" t="s">
        <v>44</v>
      </c>
    </row>
    <row r="164" spans="1:1">
      <c r="A164" s="1" t="s">
        <v>44</v>
      </c>
    </row>
    <row r="165" spans="1:1">
      <c r="A165" s="1" t="s">
        <v>44</v>
      </c>
    </row>
    <row r="166" spans="1:1">
      <c r="A166" s="1" t="s">
        <v>44</v>
      </c>
    </row>
    <row r="167" spans="1:1">
      <c r="A167" s="1" t="s">
        <v>44</v>
      </c>
    </row>
    <row r="168" spans="1:1">
      <c r="A168" s="1" t="s">
        <v>44</v>
      </c>
    </row>
    <row r="169" spans="1:1">
      <c r="A169" s="1" t="s">
        <v>45</v>
      </c>
    </row>
    <row r="170" spans="1:1">
      <c r="A170" s="1" t="s">
        <v>44</v>
      </c>
    </row>
    <row r="171" spans="1:1">
      <c r="A171" s="1" t="s">
        <v>46</v>
      </c>
    </row>
    <row r="172" spans="1:1">
      <c r="A172" s="1" t="s">
        <v>44</v>
      </c>
    </row>
    <row r="173" spans="1:1">
      <c r="A173" s="1" t="s">
        <v>46</v>
      </c>
    </row>
    <row r="174" spans="1:1">
      <c r="A174" s="1" t="s">
        <v>44</v>
      </c>
    </row>
    <row r="175" spans="1:1">
      <c r="A175" s="1" t="s">
        <v>46</v>
      </c>
    </row>
    <row r="176" spans="1:1">
      <c r="A176" s="1" t="s">
        <v>44</v>
      </c>
    </row>
    <row r="177" spans="1:1">
      <c r="A177" s="1" t="s">
        <v>44</v>
      </c>
    </row>
    <row r="178" spans="1:1">
      <c r="A178" s="1" t="s">
        <v>44</v>
      </c>
    </row>
    <row r="179" spans="1:1">
      <c r="A179" s="1" t="s">
        <v>44</v>
      </c>
    </row>
    <row r="180" spans="1:1">
      <c r="A180" s="1" t="s">
        <v>44</v>
      </c>
    </row>
    <row r="181" spans="1:1">
      <c r="A181" s="1" t="s">
        <v>46</v>
      </c>
    </row>
    <row r="182" spans="1:1">
      <c r="A182" s="1" t="s">
        <v>45</v>
      </c>
    </row>
    <row r="183" spans="1:1">
      <c r="A183" s="1" t="s">
        <v>46</v>
      </c>
    </row>
    <row r="184" spans="1:1">
      <c r="A184" s="1" t="s">
        <v>45</v>
      </c>
    </row>
    <row r="185" spans="1:1">
      <c r="A185" s="1" t="s">
        <v>44</v>
      </c>
    </row>
    <row r="186" spans="1:1">
      <c r="A186" s="1" t="s">
        <v>44</v>
      </c>
    </row>
    <row r="187" spans="1:1">
      <c r="A187" s="1" t="s">
        <v>45</v>
      </c>
    </row>
    <row r="188" spans="1:1">
      <c r="A188" s="1" t="s">
        <v>44</v>
      </c>
    </row>
    <row r="189" spans="1:1">
      <c r="A189" s="1" t="s">
        <v>44</v>
      </c>
    </row>
    <row r="190" spans="1:1">
      <c r="A190" s="1" t="s">
        <v>45</v>
      </c>
    </row>
    <row r="191" spans="1:1">
      <c r="A191" s="1" t="s">
        <v>44</v>
      </c>
    </row>
    <row r="192" spans="1:1">
      <c r="A192" s="1" t="s">
        <v>44</v>
      </c>
    </row>
    <row r="193" spans="1:1">
      <c r="A193" s="1" t="s">
        <v>44</v>
      </c>
    </row>
    <row r="194" spans="1:1">
      <c r="A194" s="1" t="s">
        <v>44</v>
      </c>
    </row>
    <row r="195" spans="1:1">
      <c r="A195" s="1" t="s">
        <v>44</v>
      </c>
    </row>
    <row r="196" spans="1:1">
      <c r="A196" s="1" t="s">
        <v>44</v>
      </c>
    </row>
    <row r="197" spans="1:1">
      <c r="A197" s="1" t="s">
        <v>44</v>
      </c>
    </row>
    <row r="198" spans="1:1">
      <c r="A198" s="1" t="s">
        <v>45</v>
      </c>
    </row>
    <row r="199" spans="1:1">
      <c r="A199" s="1" t="s">
        <v>46</v>
      </c>
    </row>
    <row r="200" spans="1:1">
      <c r="A200" s="1" t="s">
        <v>45</v>
      </c>
    </row>
    <row r="201" spans="1:1">
      <c r="A201" s="1" t="s">
        <v>45</v>
      </c>
    </row>
    <row r="202" spans="1:1">
      <c r="A202" s="1" t="s">
        <v>45</v>
      </c>
    </row>
    <row r="203" spans="1:1">
      <c r="A203" s="1" t="s">
        <v>45</v>
      </c>
    </row>
    <row r="204" spans="1:1">
      <c r="A204" s="1" t="s">
        <v>45</v>
      </c>
    </row>
    <row r="205" spans="1:1">
      <c r="A205" s="1" t="s">
        <v>44</v>
      </c>
    </row>
    <row r="206" spans="1:1">
      <c r="A206" s="1" t="s">
        <v>44</v>
      </c>
    </row>
    <row r="207" spans="1:1">
      <c r="A207" s="1" t="s">
        <v>46</v>
      </c>
    </row>
    <row r="208" spans="1:1">
      <c r="A208" s="1" t="s">
        <v>44</v>
      </c>
    </row>
    <row r="209" spans="1:1">
      <c r="A209" s="1" t="s">
        <v>44</v>
      </c>
    </row>
    <row r="210" spans="1:1">
      <c r="A210" s="1" t="s">
        <v>45</v>
      </c>
    </row>
    <row r="211" spans="1:1">
      <c r="A211" s="1" t="s">
        <v>44</v>
      </c>
    </row>
    <row r="212" spans="1:1">
      <c r="A212" s="1" t="s">
        <v>45</v>
      </c>
    </row>
    <row r="213" spans="1:1">
      <c r="A213" s="1" t="s">
        <v>46</v>
      </c>
    </row>
    <row r="214" spans="1:1">
      <c r="A214" s="1" t="s">
        <v>44</v>
      </c>
    </row>
    <row r="215" spans="1:1">
      <c r="A215" s="1" t="s">
        <v>44</v>
      </c>
    </row>
    <row r="216" spans="1:1">
      <c r="A216" s="1" t="s">
        <v>45</v>
      </c>
    </row>
    <row r="217" spans="1:1">
      <c r="A217" s="1" t="s">
        <v>44</v>
      </c>
    </row>
    <row r="218" spans="1:1">
      <c r="A218" s="1" t="s">
        <v>44</v>
      </c>
    </row>
    <row r="219" spans="1:1">
      <c r="A219" s="1" t="s">
        <v>46</v>
      </c>
    </row>
    <row r="220" spans="1:1">
      <c r="A220" s="1" t="s">
        <v>44</v>
      </c>
    </row>
    <row r="221" spans="1:1">
      <c r="A221" s="1" t="s">
        <v>45</v>
      </c>
    </row>
    <row r="222" spans="1:1">
      <c r="A222" s="1" t="s">
        <v>45</v>
      </c>
    </row>
    <row r="223" spans="1:1">
      <c r="A223" s="1" t="s">
        <v>44</v>
      </c>
    </row>
    <row r="224" spans="1:1">
      <c r="A224" s="1" t="s">
        <v>44</v>
      </c>
    </row>
    <row r="225" spans="1:1">
      <c r="A225" s="1" t="s">
        <v>44</v>
      </c>
    </row>
    <row r="226" spans="1:1">
      <c r="A226" s="1" t="s">
        <v>44</v>
      </c>
    </row>
    <row r="227" spans="1:1">
      <c r="A227" s="1" t="s">
        <v>44</v>
      </c>
    </row>
    <row r="228" spans="1:1">
      <c r="A228" s="1" t="s">
        <v>44</v>
      </c>
    </row>
    <row r="229" spans="1:1">
      <c r="A229" s="1" t="s">
        <v>44</v>
      </c>
    </row>
    <row r="230" spans="1:1">
      <c r="A230" s="1" t="s">
        <v>44</v>
      </c>
    </row>
    <row r="231" spans="1:1">
      <c r="A231" s="1" t="s">
        <v>44</v>
      </c>
    </row>
    <row r="232" spans="1:1">
      <c r="A232" s="1" t="s">
        <v>45</v>
      </c>
    </row>
    <row r="233" spans="1:1">
      <c r="A233" s="1" t="s">
        <v>44</v>
      </c>
    </row>
    <row r="234" spans="1:1">
      <c r="A234" s="1" t="s">
        <v>45</v>
      </c>
    </row>
    <row r="235" spans="1:1">
      <c r="A235" s="1" t="s">
        <v>44</v>
      </c>
    </row>
    <row r="236" spans="1:1">
      <c r="A236" s="1" t="s">
        <v>44</v>
      </c>
    </row>
    <row r="237" spans="1:1">
      <c r="A237" s="1" t="s">
        <v>46</v>
      </c>
    </row>
    <row r="238" spans="1:1">
      <c r="A238" s="1" t="s">
        <v>44</v>
      </c>
    </row>
    <row r="239" spans="1:1">
      <c r="A239" s="1" t="s">
        <v>46</v>
      </c>
    </row>
    <row r="240" spans="1:1">
      <c r="A240" s="1" t="s">
        <v>44</v>
      </c>
    </row>
    <row r="241" spans="1:1">
      <c r="A241" s="1" t="s">
        <v>44</v>
      </c>
    </row>
    <row r="242" spans="1:1">
      <c r="A242" s="1" t="s">
        <v>44</v>
      </c>
    </row>
    <row r="243" spans="1:1">
      <c r="A243" s="1" t="s">
        <v>46</v>
      </c>
    </row>
    <row r="244" spans="1:1">
      <c r="A244" s="1" t="s">
        <v>46</v>
      </c>
    </row>
    <row r="245" spans="1:1">
      <c r="A245" s="1" t="s">
        <v>44</v>
      </c>
    </row>
    <row r="246" spans="1:1">
      <c r="A246" s="1" t="s">
        <v>44</v>
      </c>
    </row>
    <row r="247" spans="1:1">
      <c r="A247" s="1" t="s">
        <v>46</v>
      </c>
    </row>
    <row r="248" spans="1:1">
      <c r="A248" s="1" t="s">
        <v>44</v>
      </c>
    </row>
    <row r="249" spans="1:1">
      <c r="A249" s="1" t="s">
        <v>44</v>
      </c>
    </row>
    <row r="250" spans="1:1">
      <c r="A250" s="1" t="s">
        <v>44</v>
      </c>
    </row>
    <row r="251" spans="1:1">
      <c r="A251" s="1" t="s">
        <v>44</v>
      </c>
    </row>
    <row r="252" spans="1:1">
      <c r="A252" s="1" t="s">
        <v>46</v>
      </c>
    </row>
    <row r="253" spans="1:1">
      <c r="A253" s="1" t="s">
        <v>44</v>
      </c>
    </row>
    <row r="254" spans="1:1">
      <c r="A254" s="1" t="s">
        <v>44</v>
      </c>
    </row>
    <row r="255" spans="1:1">
      <c r="A255" s="1" t="s">
        <v>44</v>
      </c>
    </row>
    <row r="256" spans="1:1">
      <c r="A256" s="1" t="s">
        <v>44</v>
      </c>
    </row>
    <row r="257" spans="1:1">
      <c r="A257" s="1" t="s">
        <v>44</v>
      </c>
    </row>
    <row r="258" spans="1:1">
      <c r="A258" s="1" t="s">
        <v>44</v>
      </c>
    </row>
    <row r="259" spans="1:1">
      <c r="A259" s="1" t="s">
        <v>46</v>
      </c>
    </row>
    <row r="260" spans="1:1">
      <c r="A260" s="1" t="s">
        <v>45</v>
      </c>
    </row>
    <row r="261" spans="1:1">
      <c r="A261" s="1" t="s">
        <v>46</v>
      </c>
    </row>
    <row r="262" spans="1:1">
      <c r="A262" s="1" t="s">
        <v>44</v>
      </c>
    </row>
    <row r="263" spans="1:1">
      <c r="A263" s="1" t="s">
        <v>44</v>
      </c>
    </row>
    <row r="264" spans="1:1">
      <c r="A264" s="1" t="s">
        <v>44</v>
      </c>
    </row>
    <row r="265" spans="1:1">
      <c r="A265" s="1" t="s">
        <v>44</v>
      </c>
    </row>
    <row r="266" spans="1:1">
      <c r="A266" s="1" t="s">
        <v>44</v>
      </c>
    </row>
    <row r="267" spans="1:1">
      <c r="A267" s="1" t="s">
        <v>46</v>
      </c>
    </row>
    <row r="268" spans="1:1">
      <c r="A268" s="1" t="s">
        <v>44</v>
      </c>
    </row>
    <row r="269" spans="1:1">
      <c r="A269" s="1" t="s">
        <v>44</v>
      </c>
    </row>
    <row r="270" spans="1:1">
      <c r="A270" s="1" t="s">
        <v>44</v>
      </c>
    </row>
    <row r="271" spans="1:1">
      <c r="A271" s="1" t="s">
        <v>44</v>
      </c>
    </row>
    <row r="272" spans="1:1">
      <c r="A272" s="1" t="s">
        <v>44</v>
      </c>
    </row>
    <row r="273" spans="1:1">
      <c r="A273" s="1" t="s">
        <v>44</v>
      </c>
    </row>
    <row r="274" spans="1:1">
      <c r="A274" s="1" t="s">
        <v>44</v>
      </c>
    </row>
    <row r="275" spans="1:1">
      <c r="A275" s="1" t="s">
        <v>44</v>
      </c>
    </row>
    <row r="276" spans="1:1">
      <c r="A276" s="1" t="s">
        <v>44</v>
      </c>
    </row>
    <row r="277" spans="1:1">
      <c r="A277" s="1" t="s">
        <v>44</v>
      </c>
    </row>
    <row r="278" spans="1:1">
      <c r="A278" s="1" t="s">
        <v>46</v>
      </c>
    </row>
    <row r="279" spans="1:1">
      <c r="A279" s="1" t="s">
        <v>45</v>
      </c>
    </row>
    <row r="280" spans="1:1">
      <c r="A280" s="1" t="s">
        <v>45</v>
      </c>
    </row>
    <row r="281" spans="1:1">
      <c r="A281" s="1" t="s">
        <v>44</v>
      </c>
    </row>
    <row r="282" spans="1:1">
      <c r="A282" s="1" t="s">
        <v>44</v>
      </c>
    </row>
    <row r="283" spans="1:1">
      <c r="A283" s="1" t="s">
        <v>46</v>
      </c>
    </row>
    <row r="284" spans="1:1">
      <c r="A284" s="1" t="s">
        <v>45</v>
      </c>
    </row>
    <row r="285" spans="1:1">
      <c r="A285" s="1" t="s">
        <v>46</v>
      </c>
    </row>
    <row r="286" spans="1:1">
      <c r="A286" s="1" t="s">
        <v>44</v>
      </c>
    </row>
    <row r="287" spans="1:1">
      <c r="A287" s="1" t="s">
        <v>46</v>
      </c>
    </row>
    <row r="288" spans="1:1">
      <c r="A288" s="1" t="s">
        <v>44</v>
      </c>
    </row>
    <row r="289" spans="1:1">
      <c r="A289" s="1" t="s">
        <v>44</v>
      </c>
    </row>
    <row r="290" spans="1:1">
      <c r="A290" s="1" t="s">
        <v>46</v>
      </c>
    </row>
    <row r="291" spans="1:1">
      <c r="A291" s="1" t="s">
        <v>45</v>
      </c>
    </row>
    <row r="292" spans="1:1">
      <c r="A292" s="1" t="s">
        <v>46</v>
      </c>
    </row>
    <row r="293" spans="1:1">
      <c r="A293" s="1" t="s">
        <v>44</v>
      </c>
    </row>
    <row r="294" spans="1:1">
      <c r="A294" s="1" t="s">
        <v>45</v>
      </c>
    </row>
    <row r="295" spans="1:1">
      <c r="A295" s="1" t="s">
        <v>46</v>
      </c>
    </row>
    <row r="296" spans="1:1">
      <c r="A296" s="1" t="s">
        <v>44</v>
      </c>
    </row>
    <row r="297" spans="1:1">
      <c r="A297" s="1" t="s">
        <v>44</v>
      </c>
    </row>
    <row r="298" spans="1:1">
      <c r="A298" s="1" t="s">
        <v>45</v>
      </c>
    </row>
    <row r="299" spans="1:1">
      <c r="A299" s="1" t="s">
        <v>44</v>
      </c>
    </row>
    <row r="300" spans="1:1">
      <c r="A300" s="1" t="s">
        <v>45</v>
      </c>
    </row>
    <row r="301" spans="1:1">
      <c r="A301" s="1" t="s">
        <v>46</v>
      </c>
    </row>
    <row r="302" spans="1:1">
      <c r="A302" s="1" t="s">
        <v>44</v>
      </c>
    </row>
    <row r="303" spans="1:1">
      <c r="A303" s="1" t="s">
        <v>44</v>
      </c>
    </row>
    <row r="304" spans="1:1">
      <c r="A304" s="1" t="s">
        <v>44</v>
      </c>
    </row>
    <row r="305" spans="1:1">
      <c r="A305" s="1" t="s">
        <v>45</v>
      </c>
    </row>
    <row r="306" spans="1:1">
      <c r="A306" s="1" t="s">
        <v>45</v>
      </c>
    </row>
    <row r="307" spans="1:1">
      <c r="A307" s="1" t="s">
        <v>44</v>
      </c>
    </row>
    <row r="308" spans="1:1">
      <c r="A308" s="1" t="s">
        <v>44</v>
      </c>
    </row>
    <row r="309" spans="1:1">
      <c r="A309" s="1" t="s">
        <v>44</v>
      </c>
    </row>
    <row r="310" spans="1:1">
      <c r="A310" s="1" t="s">
        <v>44</v>
      </c>
    </row>
    <row r="311" spans="1:1">
      <c r="A311" s="1" t="s">
        <v>44</v>
      </c>
    </row>
    <row r="312" spans="1:1">
      <c r="A312" s="1" t="s">
        <v>44</v>
      </c>
    </row>
    <row r="313" spans="1:1">
      <c r="A313" s="1" t="s">
        <v>44</v>
      </c>
    </row>
    <row r="314" spans="1:1">
      <c r="A314" s="1" t="s">
        <v>44</v>
      </c>
    </row>
    <row r="315" spans="1:1">
      <c r="A315" s="1" t="s">
        <v>44</v>
      </c>
    </row>
    <row r="316" spans="1:1">
      <c r="A316" s="1" t="s">
        <v>44</v>
      </c>
    </row>
    <row r="317" spans="1:1">
      <c r="A317" s="1" t="s">
        <v>46</v>
      </c>
    </row>
    <row r="318" spans="1:1">
      <c r="A318" s="1" t="s">
        <v>44</v>
      </c>
    </row>
    <row r="319" spans="1:1">
      <c r="A319" s="1" t="s">
        <v>44</v>
      </c>
    </row>
    <row r="320" spans="1:1">
      <c r="A320" s="1" t="s">
        <v>44</v>
      </c>
    </row>
    <row r="321" spans="1:1">
      <c r="A321" s="1" t="s">
        <v>44</v>
      </c>
    </row>
    <row r="322" spans="1:1">
      <c r="A322" s="1" t="s">
        <v>45</v>
      </c>
    </row>
    <row r="323" spans="1:1">
      <c r="A323" s="1" t="s">
        <v>44</v>
      </c>
    </row>
    <row r="324" spans="1:1">
      <c r="A324" s="1" t="s">
        <v>44</v>
      </c>
    </row>
    <row r="325" spans="1:1">
      <c r="A325" s="1" t="s">
        <v>44</v>
      </c>
    </row>
    <row r="326" spans="1:1">
      <c r="A326" s="1" t="s">
        <v>44</v>
      </c>
    </row>
    <row r="327" spans="1:1">
      <c r="A327" s="1" t="s">
        <v>44</v>
      </c>
    </row>
    <row r="328" spans="1:1">
      <c r="A328" s="1" t="s">
        <v>44</v>
      </c>
    </row>
    <row r="329" spans="1:1">
      <c r="A329" s="1" t="s">
        <v>44</v>
      </c>
    </row>
    <row r="330" spans="1:1">
      <c r="A330" s="1" t="s">
        <v>45</v>
      </c>
    </row>
    <row r="331" spans="1:1">
      <c r="A331" s="1" t="s">
        <v>46</v>
      </c>
    </row>
    <row r="332" spans="1:1">
      <c r="A332" s="1" t="s">
        <v>46</v>
      </c>
    </row>
    <row r="333" spans="1:1">
      <c r="A333" s="1" t="s">
        <v>44</v>
      </c>
    </row>
    <row r="334" spans="1:1">
      <c r="A334" s="1" t="s">
        <v>46</v>
      </c>
    </row>
    <row r="335" spans="1:1">
      <c r="A335" s="1" t="s">
        <v>44</v>
      </c>
    </row>
    <row r="336" spans="1:1">
      <c r="A336" s="1" t="s">
        <v>44</v>
      </c>
    </row>
    <row r="337" spans="1:1">
      <c r="A337" s="1" t="s">
        <v>45</v>
      </c>
    </row>
    <row r="338" spans="1:1">
      <c r="A338" s="1" t="s">
        <v>44</v>
      </c>
    </row>
    <row r="339" spans="1:1">
      <c r="A339" s="1" t="s">
        <v>44</v>
      </c>
    </row>
    <row r="340" spans="1:1">
      <c r="A340" s="1" t="s">
        <v>44</v>
      </c>
    </row>
    <row r="341" spans="1:1">
      <c r="A341" s="1" t="s">
        <v>46</v>
      </c>
    </row>
    <row r="342" spans="1:1">
      <c r="A342" s="1" t="s">
        <v>45</v>
      </c>
    </row>
    <row r="343" spans="1:1">
      <c r="A343" s="1" t="s">
        <v>46</v>
      </c>
    </row>
    <row r="344" spans="1:1">
      <c r="A344" s="1" t="s">
        <v>44</v>
      </c>
    </row>
    <row r="345" spans="1:1">
      <c r="A345" s="1" t="s">
        <v>44</v>
      </c>
    </row>
    <row r="346" spans="1:1">
      <c r="A346" s="1" t="s">
        <v>44</v>
      </c>
    </row>
    <row r="347" spans="1:1">
      <c r="A347" s="1" t="s">
        <v>45</v>
      </c>
    </row>
    <row r="348" spans="1:1">
      <c r="A348" s="1" t="s">
        <v>45</v>
      </c>
    </row>
    <row r="349" spans="1:1">
      <c r="A349" s="1" t="s">
        <v>44</v>
      </c>
    </row>
    <row r="350" spans="1:1">
      <c r="A350" s="1" t="s">
        <v>44</v>
      </c>
    </row>
    <row r="351" spans="1:1">
      <c r="A351" s="1" t="s">
        <v>46</v>
      </c>
    </row>
    <row r="352" spans="1:1">
      <c r="A352" s="1" t="s">
        <v>46</v>
      </c>
    </row>
    <row r="353" spans="1:1">
      <c r="A353" s="1" t="s">
        <v>46</v>
      </c>
    </row>
    <row r="354" spans="1:1">
      <c r="A354" s="1" t="s">
        <v>46</v>
      </c>
    </row>
    <row r="355" spans="1:1">
      <c r="A355" s="1" t="s">
        <v>44</v>
      </c>
    </row>
    <row r="356" spans="1:1">
      <c r="A356" s="1" t="s">
        <v>44</v>
      </c>
    </row>
    <row r="357" spans="1:1">
      <c r="A357" s="1" t="s">
        <v>44</v>
      </c>
    </row>
    <row r="358" spans="1:1">
      <c r="A358" s="1" t="s">
        <v>46</v>
      </c>
    </row>
    <row r="359" spans="1:1">
      <c r="A359" s="1" t="s">
        <v>45</v>
      </c>
    </row>
    <row r="360" spans="1:1">
      <c r="A360" s="1" t="s">
        <v>46</v>
      </c>
    </row>
    <row r="361" spans="1:1">
      <c r="A361" s="1" t="s">
        <v>44</v>
      </c>
    </row>
    <row r="362" spans="1:1">
      <c r="A362" s="1" t="s">
        <v>44</v>
      </c>
    </row>
    <row r="363" spans="1:1">
      <c r="A363" s="1" t="s">
        <v>44</v>
      </c>
    </row>
    <row r="364" spans="1:1">
      <c r="A364" s="1" t="s">
        <v>46</v>
      </c>
    </row>
    <row r="365" spans="1:1">
      <c r="A365" s="1" t="s">
        <v>44</v>
      </c>
    </row>
    <row r="366" spans="1:1">
      <c r="A366" s="1" t="s">
        <v>45</v>
      </c>
    </row>
    <row r="367" spans="1:1">
      <c r="A367" s="1" t="s">
        <v>44</v>
      </c>
    </row>
    <row r="368" spans="1:1">
      <c r="A368" s="1" t="s">
        <v>44</v>
      </c>
    </row>
    <row r="369" spans="1:1">
      <c r="A369" s="1" t="s">
        <v>45</v>
      </c>
    </row>
    <row r="370" spans="1:1">
      <c r="A370" s="1" t="s">
        <v>45</v>
      </c>
    </row>
    <row r="371" spans="1:1">
      <c r="A371" s="1" t="s">
        <v>44</v>
      </c>
    </row>
    <row r="372" spans="1:1">
      <c r="A372" s="1" t="s">
        <v>44</v>
      </c>
    </row>
    <row r="373" spans="1:1">
      <c r="A373" s="1" t="s">
        <v>44</v>
      </c>
    </row>
    <row r="374" spans="1:1">
      <c r="A374" s="1" t="s">
        <v>44</v>
      </c>
    </row>
    <row r="375" spans="1:1">
      <c r="A375" s="1" t="s">
        <v>46</v>
      </c>
    </row>
    <row r="376" spans="1:1">
      <c r="A376" s="1" t="s">
        <v>44</v>
      </c>
    </row>
    <row r="377" spans="1:1">
      <c r="A377" s="1" t="s">
        <v>45</v>
      </c>
    </row>
    <row r="378" spans="1:1">
      <c r="A378" s="1" t="s">
        <v>44</v>
      </c>
    </row>
    <row r="379" spans="1:1">
      <c r="A379" s="1" t="s">
        <v>45</v>
      </c>
    </row>
    <row r="380" spans="1:1">
      <c r="A380" s="1" t="s">
        <v>44</v>
      </c>
    </row>
    <row r="381" spans="1:1">
      <c r="A381" s="1" t="s">
        <v>45</v>
      </c>
    </row>
    <row r="382" spans="1:1">
      <c r="A382" s="1" t="s">
        <v>44</v>
      </c>
    </row>
    <row r="383" spans="1:1">
      <c r="A383" s="1" t="s">
        <v>44</v>
      </c>
    </row>
    <row r="384" spans="1:1">
      <c r="A384" s="1" t="s">
        <v>46</v>
      </c>
    </row>
    <row r="385" spans="1:1">
      <c r="A385" s="1" t="s">
        <v>44</v>
      </c>
    </row>
    <row r="386" spans="1:1">
      <c r="A386" s="1" t="s">
        <v>44</v>
      </c>
    </row>
    <row r="387" spans="1:1">
      <c r="A387" s="1" t="s">
        <v>46</v>
      </c>
    </row>
    <row r="388" spans="1:1">
      <c r="A388" s="1" t="s">
        <v>44</v>
      </c>
    </row>
    <row r="389" spans="1:1">
      <c r="A389" s="1" t="s">
        <v>45</v>
      </c>
    </row>
    <row r="390" spans="1:1">
      <c r="A390" s="1" t="s">
        <v>44</v>
      </c>
    </row>
    <row r="391" spans="1:1">
      <c r="A391" s="1" t="s">
        <v>46</v>
      </c>
    </row>
    <row r="392" spans="1:1">
      <c r="A392" s="1" t="s">
        <v>44</v>
      </c>
    </row>
    <row r="393" spans="1:1">
      <c r="A393" s="1" t="s">
        <v>45</v>
      </c>
    </row>
    <row r="394" spans="1:1">
      <c r="A394" s="1" t="s">
        <v>44</v>
      </c>
    </row>
    <row r="395" spans="1:1">
      <c r="A395" s="1" t="s">
        <v>45</v>
      </c>
    </row>
    <row r="396" spans="1:1">
      <c r="A396" s="1" t="s">
        <v>45</v>
      </c>
    </row>
    <row r="397" spans="1:1">
      <c r="A397" s="1" t="s">
        <v>44</v>
      </c>
    </row>
    <row r="398" spans="1:1">
      <c r="A398" s="1" t="s">
        <v>44</v>
      </c>
    </row>
    <row r="399" spans="1:1">
      <c r="A399" s="1" t="s">
        <v>46</v>
      </c>
    </row>
    <row r="400" spans="1:1">
      <c r="A400" s="1" t="s">
        <v>46</v>
      </c>
    </row>
    <row r="1805" spans="1:2" ht="15" thickBot="1">
      <c r="A1805" s="41"/>
      <c r="B1805" s="41"/>
    </row>
  </sheetData>
  <sortState xmlns:xlrd2="http://schemas.microsoft.com/office/spreadsheetml/2017/richdata2" ref="B25:B1805">
    <sortCondition ref="B25"/>
  </sortState>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B35C6C-3043-422D-9D43-227F56695A73}">
  <sheetPr codeName="Sheet4"/>
  <dimension ref="A1"/>
  <sheetViews>
    <sheetView topLeftCell="D1" zoomScale="62" zoomScaleNormal="64" workbookViewId="0">
      <selection activeCell="Q50" sqref="Q50"/>
    </sheetView>
  </sheetViews>
  <sheetFormatPr defaultColWidth="8.85546875" defaultRowHeight="14.45"/>
  <cols>
    <col min="1" max="16384" width="8.85546875" style="44"/>
  </cols>
  <sheetData/>
  <sheetProtection algorithmName="SHA-512" hashValue="lWgTYNgOH8+xmrB4lt/5xWXxPzH4NVMX54CDcFayceUKaHlvnogrXlK8bRrTcOykpe2GPNs9fwM/yQysilmgEg==" saltValue="081iqywnsUG4zHutPQXOww==" spinCount="100000" sheet="1" objects="1" scenarios="1" selectLockedCells="1" selectUnlockedCells="1"/>
  <protectedRanges>
    <protectedRange sqref="D4:K40 N4:AO40 L4:M8 L11:M40 L9 M9:M10" name="Range1"/>
  </protectedRanges>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FE3E34-0A27-4791-BD00-6FA332B4BCE8}">
  <sheetPr codeName="Sheet5"/>
  <dimension ref="A1:I1805"/>
  <sheetViews>
    <sheetView workbookViewId="0">
      <selection activeCell="C25" sqref="C25"/>
    </sheetView>
  </sheetViews>
  <sheetFormatPr defaultRowHeight="14.45"/>
  <cols>
    <col min="3" max="3" width="14.7109375" customWidth="1"/>
    <col min="4" max="5" width="14" customWidth="1"/>
  </cols>
  <sheetData>
    <row r="1" spans="1:9">
      <c r="A1" t="s">
        <v>47</v>
      </c>
    </row>
    <row r="2" spans="1:9" ht="15" thickBot="1"/>
    <row r="3" spans="1:9">
      <c r="A3" s="43" t="s">
        <v>21</v>
      </c>
      <c r="B3" s="43"/>
    </row>
    <row r="4" spans="1:9">
      <c r="A4" t="s">
        <v>22</v>
      </c>
      <c r="B4">
        <v>0.96175912922972562</v>
      </c>
    </row>
    <row r="5" spans="1:9">
      <c r="A5" t="s">
        <v>23</v>
      </c>
      <c r="B5">
        <v>0.92498062265671999</v>
      </c>
    </row>
    <row r="6" spans="1:9">
      <c r="A6" t="s">
        <v>24</v>
      </c>
      <c r="B6">
        <v>0.92441882490391092</v>
      </c>
    </row>
    <row r="7" spans="1:9">
      <c r="A7" t="s">
        <v>2</v>
      </c>
      <c r="B7">
        <v>114.03924328850935</v>
      </c>
    </row>
    <row r="8" spans="1:9" ht="15" thickBot="1">
      <c r="A8" s="41" t="s">
        <v>25</v>
      </c>
      <c r="B8" s="41">
        <v>1781</v>
      </c>
    </row>
    <row r="10" spans="1:9" ht="15" thickBot="1">
      <c r="A10" t="s">
        <v>26</v>
      </c>
    </row>
    <row r="11" spans="1:9">
      <c r="A11" s="42"/>
      <c r="B11" s="42" t="s">
        <v>27</v>
      </c>
      <c r="C11" s="42" t="s">
        <v>28</v>
      </c>
      <c r="D11" s="42" t="s">
        <v>29</v>
      </c>
      <c r="E11" s="42" t="s">
        <v>30</v>
      </c>
      <c r="F11" s="42" t="s">
        <v>31</v>
      </c>
    </row>
    <row r="12" spans="1:9">
      <c r="A12" t="s">
        <v>32</v>
      </c>
      <c r="B12">
        <v>1</v>
      </c>
      <c r="C12">
        <v>285422256.76252782</v>
      </c>
      <c r="D12">
        <v>285422256.76252782</v>
      </c>
      <c r="E12">
        <v>21947.203064548572</v>
      </c>
      <c r="F12">
        <v>0</v>
      </c>
    </row>
    <row r="13" spans="1:9">
      <c r="A13" t="s">
        <v>33</v>
      </c>
      <c r="B13">
        <v>1780</v>
      </c>
      <c r="C13">
        <v>23148809.237472169</v>
      </c>
      <c r="D13">
        <v>13004.949009815826</v>
      </c>
    </row>
    <row r="14" spans="1:9" ht="15" thickBot="1">
      <c r="A14" s="41" t="s">
        <v>34</v>
      </c>
      <c r="B14" s="41">
        <v>1781</v>
      </c>
      <c r="C14" s="41">
        <v>308571066</v>
      </c>
      <c r="D14" s="41"/>
      <c r="E14" s="41"/>
      <c r="F14" s="41"/>
    </row>
    <row r="15" spans="1:9" ht="15" thickBot="1"/>
    <row r="16" spans="1:9">
      <c r="A16" s="42"/>
      <c r="B16" s="42" t="s">
        <v>35</v>
      </c>
      <c r="C16" s="42" t="s">
        <v>2</v>
      </c>
      <c r="D16" s="42" t="s">
        <v>36</v>
      </c>
      <c r="E16" s="42" t="s">
        <v>37</v>
      </c>
      <c r="F16" s="42" t="s">
        <v>38</v>
      </c>
      <c r="G16" s="42" t="s">
        <v>39</v>
      </c>
      <c r="H16" s="42" t="s">
        <v>40</v>
      </c>
      <c r="I16" s="42" t="s">
        <v>41</v>
      </c>
    </row>
    <row r="17" spans="1:9">
      <c r="A17" t="s">
        <v>42</v>
      </c>
      <c r="B17">
        <v>0</v>
      </c>
      <c r="C17" t="e">
        <v>#N/A</v>
      </c>
      <c r="D17" t="e">
        <v>#N/A</v>
      </c>
      <c r="E17" t="e">
        <v>#N/A</v>
      </c>
      <c r="F17" t="e">
        <v>#N/A</v>
      </c>
      <c r="G17" t="e">
        <v>#N/A</v>
      </c>
      <c r="H17" t="e">
        <v>#N/A</v>
      </c>
      <c r="I17" t="e">
        <v>#N/A</v>
      </c>
    </row>
    <row r="18" spans="1:9" ht="15" thickBot="1">
      <c r="A18" s="41">
        <v>25</v>
      </c>
      <c r="B18" s="41">
        <v>13.170587137775515</v>
      </c>
      <c r="C18" s="41">
        <v>8.8902821641992216E-2</v>
      </c>
      <c r="D18" s="41">
        <v>148.14588439963012</v>
      </c>
      <c r="E18" s="41">
        <v>0</v>
      </c>
      <c r="F18" s="41">
        <v>12.996222245947463</v>
      </c>
      <c r="G18" s="41">
        <v>13.344952029603567</v>
      </c>
      <c r="H18" s="41">
        <v>12.996222245947463</v>
      </c>
      <c r="I18" s="41">
        <v>13.344952029603567</v>
      </c>
    </row>
    <row r="23" spans="1:9" ht="15" thickBot="1"/>
    <row r="24" spans="1:9">
      <c r="A24" s="42"/>
      <c r="B24" s="42"/>
      <c r="C24" s="42"/>
      <c r="D24" s="42"/>
      <c r="F24" s="42"/>
      <c r="G24" s="42"/>
    </row>
    <row r="1805" spans="1:7" ht="15" thickBot="1">
      <c r="A1805" s="41"/>
      <c r="B1805" s="41"/>
      <c r="C1805" s="41"/>
      <c r="D1805" s="41"/>
      <c r="F1805" s="41"/>
      <c r="G1805" s="41"/>
    </row>
  </sheetData>
  <sortState xmlns:xlrd2="http://schemas.microsoft.com/office/spreadsheetml/2017/richdata2" ref="G25:G1805">
    <sortCondition ref="G25"/>
  </sortState>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6"/>
  <dimension ref="A1:L1789"/>
  <sheetViews>
    <sheetView zoomScale="70" workbookViewId="0">
      <selection activeCell="J1" sqref="J1"/>
    </sheetView>
  </sheetViews>
  <sheetFormatPr defaultRowHeight="14.45"/>
  <cols>
    <col min="1" max="1" width="13.5703125" bestFit="1" customWidth="1"/>
    <col min="2" max="2" width="16.85546875" bestFit="1" customWidth="1"/>
    <col min="3" max="3" width="15.140625" bestFit="1" customWidth="1"/>
    <col min="4" max="4" width="15.7109375" bestFit="1" customWidth="1"/>
    <col min="5" max="5" width="18" bestFit="1" customWidth="1"/>
    <col min="6" max="6" width="15.5703125" bestFit="1" customWidth="1"/>
    <col min="7" max="7" width="11" bestFit="1" customWidth="1"/>
    <col min="8" max="8" width="18.7109375" bestFit="1" customWidth="1"/>
    <col min="9" max="9" width="20.28515625" bestFit="1" customWidth="1"/>
    <col min="10" max="10" width="9.5703125" bestFit="1" customWidth="1"/>
    <col min="11" max="11" width="20.85546875" bestFit="1" customWidth="1"/>
    <col min="13" max="13" width="14.28515625" customWidth="1"/>
  </cols>
  <sheetData>
    <row r="1" spans="1:11">
      <c r="A1" s="4" t="s">
        <v>48</v>
      </c>
      <c r="B1" s="4" t="s">
        <v>49</v>
      </c>
      <c r="C1" s="4" t="s">
        <v>50</v>
      </c>
      <c r="D1" s="4" t="s">
        <v>0</v>
      </c>
      <c r="E1" s="4" t="s">
        <v>51</v>
      </c>
      <c r="F1" s="4" t="s">
        <v>52</v>
      </c>
      <c r="G1" s="4" t="s">
        <v>53</v>
      </c>
      <c r="H1" s="4" t="s">
        <v>54</v>
      </c>
      <c r="I1" s="4" t="s">
        <v>43</v>
      </c>
      <c r="J1" s="4" t="s">
        <v>55</v>
      </c>
      <c r="K1" s="4" t="s">
        <v>56</v>
      </c>
    </row>
    <row r="2" spans="1:11">
      <c r="A2" s="1" t="s">
        <v>57</v>
      </c>
      <c r="B2" s="1">
        <v>310</v>
      </c>
      <c r="C2" s="1" t="s">
        <v>58</v>
      </c>
      <c r="D2" s="1">
        <v>450</v>
      </c>
      <c r="E2" s="1" t="s">
        <v>59</v>
      </c>
      <c r="F2" s="1" t="s">
        <v>60</v>
      </c>
      <c r="G2" s="1" t="s">
        <v>61</v>
      </c>
      <c r="H2" s="1" t="s">
        <v>62</v>
      </c>
      <c r="I2" s="1" t="s">
        <v>46</v>
      </c>
      <c r="J2" s="1" t="s">
        <v>63</v>
      </c>
      <c r="K2" s="1">
        <v>25</v>
      </c>
    </row>
    <row r="3" spans="1:11">
      <c r="A3" s="1" t="s">
        <v>57</v>
      </c>
      <c r="B3" s="1">
        <v>400</v>
      </c>
      <c r="C3" s="1" t="s">
        <v>64</v>
      </c>
      <c r="D3" s="1">
        <v>500</v>
      </c>
      <c r="E3" s="1" t="s">
        <v>65</v>
      </c>
      <c r="F3" s="1" t="s">
        <v>60</v>
      </c>
      <c r="G3" s="1" t="s">
        <v>66</v>
      </c>
      <c r="H3" s="1" t="s">
        <v>62</v>
      </c>
      <c r="I3" s="1" t="s">
        <v>44</v>
      </c>
      <c r="J3" s="1" t="s">
        <v>67</v>
      </c>
      <c r="K3" s="1">
        <v>40</v>
      </c>
    </row>
    <row r="4" spans="1:11">
      <c r="A4" s="1" t="s">
        <v>68</v>
      </c>
      <c r="B4" s="1">
        <v>302</v>
      </c>
      <c r="C4" s="1" t="s">
        <v>64</v>
      </c>
      <c r="D4" s="1">
        <v>371</v>
      </c>
      <c r="E4" s="1" t="s">
        <v>59</v>
      </c>
      <c r="F4" s="1" t="s">
        <v>60</v>
      </c>
      <c r="G4" s="1" t="s">
        <v>69</v>
      </c>
      <c r="H4" s="1" t="s">
        <v>62</v>
      </c>
      <c r="I4" s="1" t="s">
        <v>44</v>
      </c>
      <c r="J4" s="1" t="s">
        <v>63</v>
      </c>
      <c r="K4" s="1">
        <v>27</v>
      </c>
    </row>
    <row r="5" spans="1:11">
      <c r="A5" s="1" t="s">
        <v>57</v>
      </c>
      <c r="B5" s="1">
        <v>491</v>
      </c>
      <c r="C5" s="1" t="s">
        <v>64</v>
      </c>
      <c r="D5" s="1">
        <v>497</v>
      </c>
      <c r="E5" s="1" t="s">
        <v>59</v>
      </c>
      <c r="F5" s="1" t="s">
        <v>60</v>
      </c>
      <c r="G5" s="1" t="s">
        <v>61</v>
      </c>
      <c r="H5" s="1" t="s">
        <v>70</v>
      </c>
      <c r="I5" s="1" t="s">
        <v>45</v>
      </c>
      <c r="J5" s="1" t="s">
        <v>67</v>
      </c>
      <c r="K5" s="1">
        <v>32</v>
      </c>
    </row>
    <row r="6" spans="1:11">
      <c r="A6" s="1" t="s">
        <v>57</v>
      </c>
      <c r="B6" s="1">
        <v>300</v>
      </c>
      <c r="C6" s="1" t="s">
        <v>58</v>
      </c>
      <c r="D6" s="1">
        <v>400</v>
      </c>
      <c r="E6" s="1" t="s">
        <v>59</v>
      </c>
      <c r="F6" s="1" t="s">
        <v>60</v>
      </c>
      <c r="G6" s="1" t="s">
        <v>66</v>
      </c>
      <c r="H6" s="1" t="s">
        <v>70</v>
      </c>
      <c r="I6" s="1" t="s">
        <v>46</v>
      </c>
      <c r="J6" s="1" t="s">
        <v>71</v>
      </c>
      <c r="K6" s="1">
        <v>25</v>
      </c>
    </row>
    <row r="7" spans="1:11">
      <c r="A7" s="1" t="s">
        <v>57</v>
      </c>
      <c r="B7" s="1">
        <v>302</v>
      </c>
      <c r="C7" s="1" t="s">
        <v>64</v>
      </c>
      <c r="D7" s="1">
        <v>371</v>
      </c>
      <c r="E7" s="1" t="s">
        <v>59</v>
      </c>
      <c r="F7" s="1" t="s">
        <v>60</v>
      </c>
      <c r="G7" s="1" t="s">
        <v>69</v>
      </c>
      <c r="H7" s="1" t="s">
        <v>62</v>
      </c>
      <c r="I7" s="1" t="s">
        <v>44</v>
      </c>
      <c r="J7" s="1" t="s">
        <v>63</v>
      </c>
      <c r="K7" s="1">
        <v>27</v>
      </c>
    </row>
    <row r="8" spans="1:11">
      <c r="A8" s="1" t="s">
        <v>57</v>
      </c>
      <c r="B8" s="1">
        <v>240</v>
      </c>
      <c r="C8" s="1" t="s">
        <v>72</v>
      </c>
      <c r="D8" s="1">
        <v>450</v>
      </c>
      <c r="E8" s="1" t="s">
        <v>59</v>
      </c>
      <c r="F8" s="1" t="s">
        <v>60</v>
      </c>
      <c r="G8" s="1" t="s">
        <v>66</v>
      </c>
      <c r="H8" s="1" t="s">
        <v>73</v>
      </c>
      <c r="I8" s="1" t="s">
        <v>46</v>
      </c>
      <c r="J8" s="1" t="s">
        <v>63</v>
      </c>
      <c r="K8" s="1">
        <v>20</v>
      </c>
    </row>
    <row r="9" spans="1:11">
      <c r="A9" s="1" t="s">
        <v>57</v>
      </c>
      <c r="B9" s="1">
        <v>300</v>
      </c>
      <c r="C9" s="1" t="s">
        <v>72</v>
      </c>
      <c r="D9" s="1">
        <v>400</v>
      </c>
      <c r="E9" s="1" t="s">
        <v>59</v>
      </c>
      <c r="F9" s="1" t="s">
        <v>60</v>
      </c>
      <c r="G9" s="1" t="s">
        <v>69</v>
      </c>
      <c r="H9" s="1" t="s">
        <v>70</v>
      </c>
      <c r="I9" s="1" t="s">
        <v>45</v>
      </c>
      <c r="J9" s="1" t="s">
        <v>71</v>
      </c>
      <c r="K9" s="1">
        <v>25</v>
      </c>
    </row>
    <row r="10" spans="1:11">
      <c r="A10" s="1" t="s">
        <v>74</v>
      </c>
      <c r="B10" s="1">
        <v>320</v>
      </c>
      <c r="C10" s="1" t="s">
        <v>58</v>
      </c>
      <c r="D10" s="1">
        <v>400</v>
      </c>
      <c r="E10" s="1" t="s">
        <v>59</v>
      </c>
      <c r="F10" s="1" t="s">
        <v>60</v>
      </c>
      <c r="G10" s="1" t="s">
        <v>61</v>
      </c>
      <c r="H10" s="1" t="s">
        <v>62</v>
      </c>
      <c r="I10" s="1" t="s">
        <v>46</v>
      </c>
      <c r="J10" s="1" t="s">
        <v>67</v>
      </c>
      <c r="K10" s="1">
        <v>45</v>
      </c>
    </row>
    <row r="11" spans="1:11">
      <c r="A11" s="1" t="s">
        <v>57</v>
      </c>
      <c r="B11" s="1">
        <v>400</v>
      </c>
      <c r="C11" s="1" t="s">
        <v>58</v>
      </c>
      <c r="D11" s="1">
        <v>500</v>
      </c>
      <c r="E11" s="1" t="s">
        <v>59</v>
      </c>
      <c r="F11" s="1" t="s">
        <v>75</v>
      </c>
      <c r="G11" s="1" t="s">
        <v>66</v>
      </c>
      <c r="H11" s="1" t="s">
        <v>70</v>
      </c>
      <c r="I11" s="1" t="s">
        <v>46</v>
      </c>
      <c r="J11" s="1" t="s">
        <v>67</v>
      </c>
      <c r="K11" s="1">
        <v>40</v>
      </c>
    </row>
    <row r="12" spans="1:11">
      <c r="A12" s="1" t="s">
        <v>74</v>
      </c>
      <c r="B12" s="1">
        <v>320</v>
      </c>
      <c r="C12" s="1" t="s">
        <v>72</v>
      </c>
      <c r="D12" s="1">
        <v>400</v>
      </c>
      <c r="E12" s="1" t="s">
        <v>65</v>
      </c>
      <c r="F12" s="1" t="s">
        <v>60</v>
      </c>
      <c r="G12" s="1" t="s">
        <v>69</v>
      </c>
      <c r="H12" s="1" t="s">
        <v>62</v>
      </c>
      <c r="I12" s="1" t="s">
        <v>45</v>
      </c>
      <c r="J12" s="1" t="s">
        <v>67</v>
      </c>
      <c r="K12" s="1">
        <v>35</v>
      </c>
    </row>
    <row r="13" spans="1:11">
      <c r="A13" s="1" t="s">
        <v>57</v>
      </c>
      <c r="B13" s="1">
        <v>302</v>
      </c>
      <c r="C13" s="1" t="s">
        <v>64</v>
      </c>
      <c r="D13" s="1">
        <v>371</v>
      </c>
      <c r="E13" s="1" t="s">
        <v>65</v>
      </c>
      <c r="F13" s="1" t="s">
        <v>60</v>
      </c>
      <c r="G13" s="1" t="s">
        <v>66</v>
      </c>
      <c r="H13" s="1" t="s">
        <v>62</v>
      </c>
      <c r="I13" s="1" t="s">
        <v>44</v>
      </c>
      <c r="J13" s="1" t="s">
        <v>63</v>
      </c>
      <c r="K13" s="1">
        <v>27</v>
      </c>
    </row>
    <row r="14" spans="1:11">
      <c r="A14" s="1" t="s">
        <v>57</v>
      </c>
      <c r="B14" s="1">
        <v>400</v>
      </c>
      <c r="C14" s="1" t="s">
        <v>72</v>
      </c>
      <c r="D14" s="1">
        <v>500</v>
      </c>
      <c r="E14" s="1" t="s">
        <v>59</v>
      </c>
      <c r="F14" s="1" t="s">
        <v>75</v>
      </c>
      <c r="G14" s="1" t="s">
        <v>69</v>
      </c>
      <c r="H14" s="1" t="s">
        <v>73</v>
      </c>
      <c r="I14" s="1" t="s">
        <v>46</v>
      </c>
      <c r="J14" s="1" t="s">
        <v>63</v>
      </c>
      <c r="K14" s="1">
        <v>25</v>
      </c>
    </row>
    <row r="15" spans="1:11">
      <c r="A15" s="1" t="s">
        <v>57</v>
      </c>
      <c r="B15" s="1">
        <v>250</v>
      </c>
      <c r="C15" s="1" t="s">
        <v>76</v>
      </c>
      <c r="D15" s="1">
        <v>350</v>
      </c>
      <c r="E15" s="1" t="s">
        <v>65</v>
      </c>
      <c r="F15" s="1" t="s">
        <v>60</v>
      </c>
      <c r="G15" s="1" t="s">
        <v>66</v>
      </c>
      <c r="H15" s="1" t="s">
        <v>62</v>
      </c>
      <c r="I15" s="1" t="s">
        <v>46</v>
      </c>
      <c r="J15" s="1" t="s">
        <v>63</v>
      </c>
      <c r="K15" s="1">
        <v>10</v>
      </c>
    </row>
    <row r="16" spans="1:11">
      <c r="A16" s="1" t="s">
        <v>74</v>
      </c>
      <c r="B16" s="1">
        <v>267</v>
      </c>
      <c r="C16" s="1" t="s">
        <v>58</v>
      </c>
      <c r="D16" s="1">
        <v>393</v>
      </c>
      <c r="E16" s="1" t="s">
        <v>59</v>
      </c>
      <c r="F16" s="1" t="s">
        <v>60</v>
      </c>
      <c r="G16" s="1" t="s">
        <v>66</v>
      </c>
      <c r="H16" s="1" t="s">
        <v>73</v>
      </c>
      <c r="I16" s="1" t="s">
        <v>46</v>
      </c>
      <c r="J16" s="1" t="s">
        <v>63</v>
      </c>
      <c r="K16" s="1">
        <v>24</v>
      </c>
    </row>
    <row r="17" spans="1:11">
      <c r="A17" s="1" t="s">
        <v>57</v>
      </c>
      <c r="B17" s="1">
        <v>350</v>
      </c>
      <c r="C17" s="1" t="s">
        <v>72</v>
      </c>
      <c r="D17" s="1">
        <v>450</v>
      </c>
      <c r="E17" s="1" t="s">
        <v>59</v>
      </c>
      <c r="F17" s="1" t="s">
        <v>60</v>
      </c>
      <c r="G17" s="1" t="s">
        <v>66</v>
      </c>
      <c r="H17" s="1" t="s">
        <v>73</v>
      </c>
      <c r="I17" s="1" t="s">
        <v>44</v>
      </c>
      <c r="J17" s="1" t="s">
        <v>67</v>
      </c>
      <c r="K17" s="1">
        <v>40</v>
      </c>
    </row>
    <row r="18" spans="1:11">
      <c r="A18" s="1" t="s">
        <v>74</v>
      </c>
      <c r="B18" s="1">
        <v>300</v>
      </c>
      <c r="C18" s="1" t="s">
        <v>64</v>
      </c>
      <c r="D18" s="1">
        <v>400</v>
      </c>
      <c r="E18" s="1" t="s">
        <v>65</v>
      </c>
      <c r="F18" s="1" t="s">
        <v>60</v>
      </c>
      <c r="G18" s="1" t="s">
        <v>66</v>
      </c>
      <c r="H18" s="1" t="s">
        <v>70</v>
      </c>
      <c r="I18" s="1" t="s">
        <v>44</v>
      </c>
      <c r="J18" s="1" t="s">
        <v>63</v>
      </c>
      <c r="K18" s="1">
        <v>20</v>
      </c>
    </row>
    <row r="19" spans="1:11">
      <c r="A19" s="1" t="s">
        <v>74</v>
      </c>
      <c r="B19" s="1">
        <v>380</v>
      </c>
      <c r="C19" s="1" t="s">
        <v>72</v>
      </c>
      <c r="D19" s="1">
        <v>500</v>
      </c>
      <c r="E19" s="1" t="s">
        <v>65</v>
      </c>
      <c r="F19" s="1" t="s">
        <v>60</v>
      </c>
      <c r="G19" s="1" t="s">
        <v>66</v>
      </c>
      <c r="H19" s="1" t="s">
        <v>73</v>
      </c>
      <c r="I19" s="1" t="s">
        <v>45</v>
      </c>
      <c r="J19" s="1" t="s">
        <v>67</v>
      </c>
      <c r="K19" s="1">
        <v>35</v>
      </c>
    </row>
    <row r="20" spans="1:11">
      <c r="A20" s="1" t="s">
        <v>74</v>
      </c>
      <c r="B20" s="1">
        <v>300</v>
      </c>
      <c r="C20" s="1" t="s">
        <v>64</v>
      </c>
      <c r="D20" s="1">
        <v>450</v>
      </c>
      <c r="E20" s="1" t="s">
        <v>59</v>
      </c>
      <c r="F20" s="1" t="s">
        <v>60</v>
      </c>
      <c r="G20" s="1" t="s">
        <v>61</v>
      </c>
      <c r="H20" s="1" t="s">
        <v>70</v>
      </c>
      <c r="I20" s="1" t="s">
        <v>44</v>
      </c>
      <c r="J20" s="1" t="s">
        <v>63</v>
      </c>
      <c r="K20" s="1">
        <v>25</v>
      </c>
    </row>
    <row r="21" spans="1:11">
      <c r="A21" s="1" t="s">
        <v>57</v>
      </c>
      <c r="B21" s="1">
        <v>220</v>
      </c>
      <c r="C21" s="1" t="s">
        <v>76</v>
      </c>
      <c r="D21" s="1">
        <v>300</v>
      </c>
      <c r="E21" s="1" t="s">
        <v>65</v>
      </c>
      <c r="F21" s="1" t="s">
        <v>60</v>
      </c>
      <c r="G21" s="1" t="s">
        <v>66</v>
      </c>
      <c r="H21" s="1" t="s">
        <v>62</v>
      </c>
      <c r="I21" s="1" t="s">
        <v>44</v>
      </c>
      <c r="J21" s="1" t="s">
        <v>63</v>
      </c>
      <c r="K21" s="1">
        <v>10</v>
      </c>
    </row>
    <row r="22" spans="1:11">
      <c r="A22" s="1" t="s">
        <v>57</v>
      </c>
      <c r="B22" s="1">
        <v>220</v>
      </c>
      <c r="C22" s="1" t="s">
        <v>58</v>
      </c>
      <c r="D22" s="1">
        <v>450</v>
      </c>
      <c r="E22" s="1" t="s">
        <v>65</v>
      </c>
      <c r="F22" s="1" t="s">
        <v>60</v>
      </c>
      <c r="G22" s="1" t="s">
        <v>66</v>
      </c>
      <c r="H22" s="1" t="s">
        <v>70</v>
      </c>
      <c r="I22" s="1" t="s">
        <v>46</v>
      </c>
      <c r="J22" s="1" t="s">
        <v>71</v>
      </c>
      <c r="K22" s="1">
        <v>30</v>
      </c>
    </row>
    <row r="23" spans="1:11">
      <c r="A23" s="1" t="s">
        <v>68</v>
      </c>
      <c r="B23" s="1">
        <v>220</v>
      </c>
      <c r="C23" s="1" t="s">
        <v>58</v>
      </c>
      <c r="D23" s="1">
        <v>300</v>
      </c>
      <c r="E23" s="1" t="s">
        <v>59</v>
      </c>
      <c r="F23" s="1" t="s">
        <v>60</v>
      </c>
      <c r="G23" s="1" t="s">
        <v>66</v>
      </c>
      <c r="H23" s="1" t="s">
        <v>70</v>
      </c>
      <c r="I23" s="1" t="s">
        <v>44</v>
      </c>
      <c r="J23" s="1" t="s">
        <v>63</v>
      </c>
      <c r="K23" s="1">
        <v>15</v>
      </c>
    </row>
    <row r="24" spans="1:11">
      <c r="A24" s="1" t="s">
        <v>57</v>
      </c>
      <c r="B24" s="1">
        <v>350</v>
      </c>
      <c r="C24" s="1" t="s">
        <v>58</v>
      </c>
      <c r="D24" s="1">
        <v>450</v>
      </c>
      <c r="E24" s="1" t="s">
        <v>59</v>
      </c>
      <c r="F24" s="1" t="s">
        <v>60</v>
      </c>
      <c r="G24" s="1" t="s">
        <v>69</v>
      </c>
      <c r="H24" s="1" t="s">
        <v>73</v>
      </c>
      <c r="I24" s="1" t="s">
        <v>46</v>
      </c>
      <c r="J24" s="1" t="s">
        <v>67</v>
      </c>
      <c r="K24" s="1">
        <v>35</v>
      </c>
    </row>
    <row r="25" spans="1:11">
      <c r="A25" s="1" t="s">
        <v>74</v>
      </c>
      <c r="B25" s="1">
        <v>400</v>
      </c>
      <c r="C25" s="1" t="s">
        <v>72</v>
      </c>
      <c r="D25" s="1">
        <v>500</v>
      </c>
      <c r="E25" s="1" t="s">
        <v>59</v>
      </c>
      <c r="F25" s="1" t="s">
        <v>60</v>
      </c>
      <c r="G25" s="1" t="s">
        <v>66</v>
      </c>
      <c r="H25" s="1" t="s">
        <v>73</v>
      </c>
      <c r="I25" s="1" t="s">
        <v>46</v>
      </c>
      <c r="J25" s="1" t="s">
        <v>67</v>
      </c>
      <c r="K25" s="1">
        <v>40</v>
      </c>
    </row>
    <row r="26" spans="1:11">
      <c r="A26" s="1" t="s">
        <v>57</v>
      </c>
      <c r="B26" s="1">
        <v>320</v>
      </c>
      <c r="C26" s="1" t="s">
        <v>72</v>
      </c>
      <c r="D26" s="1">
        <v>400</v>
      </c>
      <c r="E26" s="1" t="s">
        <v>59</v>
      </c>
      <c r="F26" s="1" t="s">
        <v>60</v>
      </c>
      <c r="G26" s="1" t="s">
        <v>66</v>
      </c>
      <c r="H26" s="1" t="s">
        <v>70</v>
      </c>
      <c r="I26" s="1" t="s">
        <v>44</v>
      </c>
      <c r="J26" s="1" t="s">
        <v>71</v>
      </c>
      <c r="K26" s="1">
        <v>25</v>
      </c>
    </row>
    <row r="27" spans="1:11">
      <c r="A27" s="1" t="s">
        <v>74</v>
      </c>
      <c r="B27" s="1">
        <v>400</v>
      </c>
      <c r="C27" s="1" t="s">
        <v>72</v>
      </c>
      <c r="D27" s="1">
        <v>500</v>
      </c>
      <c r="E27" s="1" t="s">
        <v>59</v>
      </c>
      <c r="F27" s="1" t="s">
        <v>60</v>
      </c>
      <c r="G27" s="1" t="s">
        <v>61</v>
      </c>
      <c r="H27" s="1" t="s">
        <v>70</v>
      </c>
      <c r="I27" s="1" t="s">
        <v>46</v>
      </c>
      <c r="J27" s="1" t="s">
        <v>67</v>
      </c>
      <c r="K27" s="1">
        <v>40</v>
      </c>
    </row>
    <row r="28" spans="1:11">
      <c r="A28" s="1" t="s">
        <v>77</v>
      </c>
      <c r="B28" s="1">
        <v>320</v>
      </c>
      <c r="C28" s="1" t="s">
        <v>58</v>
      </c>
      <c r="D28" s="1">
        <v>400</v>
      </c>
      <c r="E28" s="1" t="s">
        <v>65</v>
      </c>
      <c r="F28" s="1" t="s">
        <v>60</v>
      </c>
      <c r="G28" s="1" t="s">
        <v>69</v>
      </c>
      <c r="H28" s="1" t="s">
        <v>62</v>
      </c>
      <c r="I28" s="1" t="s">
        <v>45</v>
      </c>
      <c r="J28" s="1" t="s">
        <v>67</v>
      </c>
      <c r="K28" s="1">
        <v>35</v>
      </c>
    </row>
    <row r="29" spans="1:11">
      <c r="A29" s="1" t="s">
        <v>57</v>
      </c>
      <c r="B29" s="1">
        <v>400</v>
      </c>
      <c r="C29" s="1" t="s">
        <v>64</v>
      </c>
      <c r="D29" s="1">
        <v>500</v>
      </c>
      <c r="E29" s="1" t="s">
        <v>65</v>
      </c>
      <c r="F29" s="1" t="s">
        <v>60</v>
      </c>
      <c r="G29" s="1" t="s">
        <v>66</v>
      </c>
      <c r="H29" s="1" t="s">
        <v>70</v>
      </c>
      <c r="I29" s="1" t="s">
        <v>44</v>
      </c>
      <c r="J29" s="1" t="s">
        <v>67</v>
      </c>
      <c r="K29" s="1">
        <v>40</v>
      </c>
    </row>
    <row r="30" spans="1:11">
      <c r="A30" s="1" t="s">
        <v>57</v>
      </c>
      <c r="B30" s="1">
        <v>208</v>
      </c>
      <c r="C30" s="1" t="s">
        <v>72</v>
      </c>
      <c r="D30" s="1">
        <v>282</v>
      </c>
      <c r="E30" s="1" t="s">
        <v>59</v>
      </c>
      <c r="F30" s="1" t="s">
        <v>60</v>
      </c>
      <c r="G30" s="1" t="s">
        <v>69</v>
      </c>
      <c r="H30" s="1" t="s">
        <v>73</v>
      </c>
      <c r="I30" s="1" t="s">
        <v>45</v>
      </c>
      <c r="J30" s="1" t="s">
        <v>71</v>
      </c>
      <c r="K30" s="1">
        <v>22</v>
      </c>
    </row>
    <row r="31" spans="1:11">
      <c r="A31" s="1" t="s">
        <v>57</v>
      </c>
      <c r="B31" s="1">
        <v>280</v>
      </c>
      <c r="C31" s="1" t="s">
        <v>64</v>
      </c>
      <c r="D31" s="1">
        <v>350</v>
      </c>
      <c r="E31" s="1" t="s">
        <v>65</v>
      </c>
      <c r="F31" s="1" t="s">
        <v>60</v>
      </c>
      <c r="G31" s="1" t="s">
        <v>66</v>
      </c>
      <c r="H31" s="1" t="s">
        <v>70</v>
      </c>
      <c r="I31" s="1" t="s">
        <v>45</v>
      </c>
      <c r="J31" s="1" t="s">
        <v>71</v>
      </c>
      <c r="K31" s="1">
        <v>20</v>
      </c>
    </row>
    <row r="32" spans="1:11">
      <c r="A32" s="1" t="s">
        <v>57</v>
      </c>
      <c r="B32" s="1">
        <v>380</v>
      </c>
      <c r="C32" s="1" t="s">
        <v>58</v>
      </c>
      <c r="D32" s="1">
        <v>400</v>
      </c>
      <c r="E32" s="1" t="s">
        <v>59</v>
      </c>
      <c r="F32" s="1" t="s">
        <v>60</v>
      </c>
      <c r="G32" s="1" t="s">
        <v>66</v>
      </c>
      <c r="H32" s="1" t="s">
        <v>70</v>
      </c>
      <c r="I32" s="1" t="s">
        <v>44</v>
      </c>
      <c r="J32" s="1" t="s">
        <v>71</v>
      </c>
      <c r="K32" s="1">
        <v>25</v>
      </c>
    </row>
    <row r="33" spans="1:11">
      <c r="A33" s="1" t="s">
        <v>57</v>
      </c>
      <c r="B33" s="1">
        <v>438</v>
      </c>
      <c r="C33" s="1" t="s">
        <v>58</v>
      </c>
      <c r="D33" s="1">
        <v>493</v>
      </c>
      <c r="E33" s="1" t="s">
        <v>59</v>
      </c>
      <c r="F33" s="1" t="s">
        <v>60</v>
      </c>
      <c r="G33" s="1" t="s">
        <v>69</v>
      </c>
      <c r="H33" s="1" t="s">
        <v>73</v>
      </c>
      <c r="I33" s="1" t="s">
        <v>46</v>
      </c>
      <c r="J33" s="1" t="s">
        <v>71</v>
      </c>
      <c r="K33" s="1">
        <v>35</v>
      </c>
    </row>
    <row r="34" spans="1:11">
      <c r="A34" s="1" t="s">
        <v>74</v>
      </c>
      <c r="B34" s="1">
        <v>350</v>
      </c>
      <c r="C34" s="1" t="s">
        <v>58</v>
      </c>
      <c r="D34" s="1">
        <v>450</v>
      </c>
      <c r="E34" s="1" t="s">
        <v>59</v>
      </c>
      <c r="F34" s="1" t="s">
        <v>60</v>
      </c>
      <c r="G34" s="1" t="s">
        <v>61</v>
      </c>
      <c r="H34" s="1" t="s">
        <v>70</v>
      </c>
      <c r="I34" s="1" t="s">
        <v>44</v>
      </c>
      <c r="J34" s="1" t="s">
        <v>63</v>
      </c>
      <c r="K34" s="1">
        <v>20</v>
      </c>
    </row>
    <row r="35" spans="1:11">
      <c r="A35" s="1" t="s">
        <v>57</v>
      </c>
      <c r="B35" s="1">
        <v>220</v>
      </c>
      <c r="C35" s="1" t="s">
        <v>58</v>
      </c>
      <c r="D35" s="1">
        <v>300</v>
      </c>
      <c r="E35" s="1" t="s">
        <v>59</v>
      </c>
      <c r="F35" s="1" t="s">
        <v>75</v>
      </c>
      <c r="G35" s="1" t="s">
        <v>66</v>
      </c>
      <c r="H35" s="1" t="s">
        <v>70</v>
      </c>
      <c r="I35" s="1" t="s">
        <v>44</v>
      </c>
      <c r="J35" s="1" t="s">
        <v>71</v>
      </c>
      <c r="K35" s="1">
        <v>15</v>
      </c>
    </row>
    <row r="36" spans="1:11">
      <c r="A36" s="1" t="s">
        <v>74</v>
      </c>
      <c r="B36" s="1">
        <v>220</v>
      </c>
      <c r="C36" s="1" t="s">
        <v>58</v>
      </c>
      <c r="D36" s="1">
        <v>300</v>
      </c>
      <c r="E36" s="1" t="s">
        <v>65</v>
      </c>
      <c r="F36" s="1" t="s">
        <v>60</v>
      </c>
      <c r="G36" s="1" t="s">
        <v>66</v>
      </c>
      <c r="H36" s="1" t="s">
        <v>70</v>
      </c>
      <c r="I36" s="1" t="s">
        <v>45</v>
      </c>
      <c r="J36" s="1" t="s">
        <v>71</v>
      </c>
      <c r="K36" s="1">
        <v>15</v>
      </c>
    </row>
    <row r="37" spans="1:11">
      <c r="A37" s="1" t="s">
        <v>68</v>
      </c>
      <c r="B37" s="1">
        <v>280</v>
      </c>
      <c r="C37" s="1" t="s">
        <v>76</v>
      </c>
      <c r="D37" s="1">
        <v>350</v>
      </c>
      <c r="E37" s="1" t="s">
        <v>65</v>
      </c>
      <c r="F37" s="1" t="s">
        <v>60</v>
      </c>
      <c r="G37" s="1" t="s">
        <v>69</v>
      </c>
      <c r="H37" s="1" t="s">
        <v>62</v>
      </c>
      <c r="I37" s="1" t="s">
        <v>46</v>
      </c>
      <c r="J37" s="1" t="s">
        <v>63</v>
      </c>
      <c r="K37" s="1">
        <v>20</v>
      </c>
    </row>
    <row r="38" spans="1:11">
      <c r="A38" s="1" t="s">
        <v>57</v>
      </c>
      <c r="B38" s="1">
        <v>220</v>
      </c>
      <c r="C38" s="1" t="s">
        <v>58</v>
      </c>
      <c r="D38" s="1">
        <v>300</v>
      </c>
      <c r="E38" s="1" t="s">
        <v>65</v>
      </c>
      <c r="F38" s="1" t="s">
        <v>60</v>
      </c>
      <c r="G38" s="1" t="s">
        <v>66</v>
      </c>
      <c r="H38" s="1" t="s">
        <v>70</v>
      </c>
      <c r="I38" s="1" t="s">
        <v>44</v>
      </c>
      <c r="J38" s="1" t="s">
        <v>71</v>
      </c>
      <c r="K38" s="1">
        <v>15</v>
      </c>
    </row>
    <row r="39" spans="1:11">
      <c r="A39" s="1" t="s">
        <v>74</v>
      </c>
      <c r="B39" s="1">
        <v>491</v>
      </c>
      <c r="C39" s="1" t="s">
        <v>72</v>
      </c>
      <c r="D39" s="1">
        <v>497</v>
      </c>
      <c r="E39" s="1" t="s">
        <v>65</v>
      </c>
      <c r="F39" s="1" t="s">
        <v>60</v>
      </c>
      <c r="G39" s="1" t="s">
        <v>61</v>
      </c>
      <c r="H39" s="1" t="s">
        <v>70</v>
      </c>
      <c r="I39" s="1" t="s">
        <v>46</v>
      </c>
      <c r="J39" s="1" t="s">
        <v>67</v>
      </c>
      <c r="K39" s="1">
        <v>32</v>
      </c>
    </row>
    <row r="40" spans="1:11">
      <c r="A40" s="1" t="s">
        <v>74</v>
      </c>
      <c r="B40" s="1">
        <v>400</v>
      </c>
      <c r="C40" s="1" t="s">
        <v>64</v>
      </c>
      <c r="D40" s="1">
        <v>500</v>
      </c>
      <c r="E40" s="1" t="s">
        <v>65</v>
      </c>
      <c r="F40" s="1" t="s">
        <v>60</v>
      </c>
      <c r="G40" s="1" t="s">
        <v>66</v>
      </c>
      <c r="H40" s="1" t="s">
        <v>73</v>
      </c>
      <c r="I40" s="1" t="s">
        <v>46</v>
      </c>
      <c r="J40" s="1" t="s">
        <v>67</v>
      </c>
      <c r="K40" s="1">
        <v>50</v>
      </c>
    </row>
    <row r="41" spans="1:11">
      <c r="A41" s="1" t="s">
        <v>57</v>
      </c>
      <c r="B41" s="1">
        <v>250</v>
      </c>
      <c r="C41" s="1" t="s">
        <v>64</v>
      </c>
      <c r="D41" s="1">
        <v>350</v>
      </c>
      <c r="E41" s="1" t="s">
        <v>59</v>
      </c>
      <c r="F41" s="1" t="s">
        <v>60</v>
      </c>
      <c r="G41" s="1" t="s">
        <v>66</v>
      </c>
      <c r="H41" s="1" t="s">
        <v>73</v>
      </c>
      <c r="I41" s="1" t="s">
        <v>44</v>
      </c>
      <c r="J41" s="1" t="s">
        <v>71</v>
      </c>
      <c r="K41" s="1">
        <v>20</v>
      </c>
    </row>
    <row r="42" spans="1:11">
      <c r="A42" s="1" t="s">
        <v>57</v>
      </c>
      <c r="B42" s="1">
        <v>300</v>
      </c>
      <c r="C42" s="1" t="s">
        <v>58</v>
      </c>
      <c r="D42" s="1">
        <v>400</v>
      </c>
      <c r="E42" s="1" t="s">
        <v>65</v>
      </c>
      <c r="F42" s="1" t="s">
        <v>60</v>
      </c>
      <c r="G42" s="1" t="s">
        <v>66</v>
      </c>
      <c r="H42" s="1" t="s">
        <v>73</v>
      </c>
      <c r="I42" s="1" t="s">
        <v>44</v>
      </c>
      <c r="J42" s="1" t="s">
        <v>67</v>
      </c>
      <c r="K42" s="1">
        <v>35</v>
      </c>
    </row>
    <row r="43" spans="1:11">
      <c r="A43" s="1" t="s">
        <v>78</v>
      </c>
      <c r="B43" s="1">
        <v>439</v>
      </c>
      <c r="C43" s="1" t="s">
        <v>58</v>
      </c>
      <c r="D43" s="1">
        <v>459</v>
      </c>
      <c r="E43" s="1" t="s">
        <v>65</v>
      </c>
      <c r="F43" s="1" t="s">
        <v>60</v>
      </c>
      <c r="G43" s="1" t="s">
        <v>69</v>
      </c>
      <c r="H43" s="1" t="s">
        <v>62</v>
      </c>
      <c r="I43" s="1" t="s">
        <v>44</v>
      </c>
      <c r="J43" s="1" t="s">
        <v>63</v>
      </c>
      <c r="K43" s="1">
        <v>39</v>
      </c>
    </row>
    <row r="44" spans="1:11">
      <c r="A44" s="1" t="s">
        <v>74</v>
      </c>
      <c r="B44" s="1">
        <v>240</v>
      </c>
      <c r="C44" s="1" t="s">
        <v>58</v>
      </c>
      <c r="D44" s="1">
        <v>450</v>
      </c>
      <c r="E44" s="1" t="s">
        <v>65</v>
      </c>
      <c r="F44" s="1" t="s">
        <v>60</v>
      </c>
      <c r="G44" s="1" t="s">
        <v>66</v>
      </c>
      <c r="H44" s="1" t="s">
        <v>73</v>
      </c>
      <c r="I44" s="1" t="s">
        <v>44</v>
      </c>
      <c r="J44" s="1" t="s">
        <v>63</v>
      </c>
      <c r="K44" s="1">
        <v>20</v>
      </c>
    </row>
    <row r="45" spans="1:11">
      <c r="A45" s="1" t="s">
        <v>77</v>
      </c>
      <c r="B45" s="1">
        <v>300</v>
      </c>
      <c r="C45" s="1" t="s">
        <v>64</v>
      </c>
      <c r="D45" s="1">
        <v>400</v>
      </c>
      <c r="E45" s="1" t="s">
        <v>65</v>
      </c>
      <c r="F45" s="1" t="s">
        <v>60</v>
      </c>
      <c r="G45" s="1" t="s">
        <v>69</v>
      </c>
      <c r="H45" s="1" t="s">
        <v>70</v>
      </c>
      <c r="I45" s="1" t="s">
        <v>44</v>
      </c>
      <c r="J45" s="1" t="s">
        <v>63</v>
      </c>
      <c r="K45" s="1">
        <v>20</v>
      </c>
    </row>
    <row r="46" spans="1:11">
      <c r="A46" s="1" t="s">
        <v>74</v>
      </c>
      <c r="B46" s="1">
        <v>280</v>
      </c>
      <c r="C46" s="1" t="s">
        <v>58</v>
      </c>
      <c r="D46" s="1">
        <v>350</v>
      </c>
      <c r="E46" s="1" t="s">
        <v>59</v>
      </c>
      <c r="F46" s="1" t="s">
        <v>75</v>
      </c>
      <c r="G46" s="1" t="s">
        <v>69</v>
      </c>
      <c r="H46" s="1" t="s">
        <v>70</v>
      </c>
      <c r="I46" s="1" t="s">
        <v>44</v>
      </c>
      <c r="J46" s="1" t="s">
        <v>71</v>
      </c>
      <c r="K46" s="1">
        <v>20</v>
      </c>
    </row>
    <row r="47" spans="1:11">
      <c r="A47" s="1" t="s">
        <v>74</v>
      </c>
      <c r="B47" s="1">
        <v>350</v>
      </c>
      <c r="C47" s="1" t="s">
        <v>72</v>
      </c>
      <c r="D47" s="1">
        <v>450</v>
      </c>
      <c r="E47" s="1" t="s">
        <v>65</v>
      </c>
      <c r="F47" s="1" t="s">
        <v>60</v>
      </c>
      <c r="G47" s="1" t="s">
        <v>61</v>
      </c>
      <c r="H47" s="1" t="s">
        <v>73</v>
      </c>
      <c r="I47" s="1" t="s">
        <v>46</v>
      </c>
      <c r="J47" s="1" t="s">
        <v>67</v>
      </c>
      <c r="K47" s="1">
        <v>40</v>
      </c>
    </row>
    <row r="48" spans="1:11">
      <c r="A48" s="1" t="s">
        <v>57</v>
      </c>
      <c r="B48" s="1">
        <v>400</v>
      </c>
      <c r="C48" s="1" t="s">
        <v>76</v>
      </c>
      <c r="D48" s="1">
        <v>450</v>
      </c>
      <c r="E48" s="1" t="s">
        <v>59</v>
      </c>
      <c r="F48" s="1" t="s">
        <v>60</v>
      </c>
      <c r="G48" s="1" t="s">
        <v>61</v>
      </c>
      <c r="H48" s="1" t="s">
        <v>62</v>
      </c>
      <c r="I48" s="1" t="s">
        <v>46</v>
      </c>
      <c r="J48" s="1" t="s">
        <v>71</v>
      </c>
      <c r="K48" s="1">
        <v>30</v>
      </c>
    </row>
    <row r="49" spans="1:11">
      <c r="A49" s="1" t="s">
        <v>74</v>
      </c>
      <c r="B49" s="1">
        <v>434</v>
      </c>
      <c r="C49" s="1" t="s">
        <v>64</v>
      </c>
      <c r="D49" s="1">
        <v>495</v>
      </c>
      <c r="E49" s="1" t="s">
        <v>65</v>
      </c>
      <c r="F49" s="1" t="s">
        <v>60</v>
      </c>
      <c r="G49" s="1" t="s">
        <v>69</v>
      </c>
      <c r="H49" s="1" t="s">
        <v>73</v>
      </c>
      <c r="I49" s="1" t="s">
        <v>44</v>
      </c>
      <c r="J49" s="1" t="s">
        <v>63</v>
      </c>
      <c r="K49" s="1">
        <v>36</v>
      </c>
    </row>
    <row r="50" spans="1:11">
      <c r="A50" s="1" t="s">
        <v>74</v>
      </c>
      <c r="B50" s="1">
        <v>300</v>
      </c>
      <c r="C50" s="1" t="s">
        <v>58</v>
      </c>
      <c r="D50" s="1">
        <v>400</v>
      </c>
      <c r="E50" s="1" t="s">
        <v>59</v>
      </c>
      <c r="F50" s="1" t="s">
        <v>60</v>
      </c>
      <c r="G50" s="1" t="s">
        <v>61</v>
      </c>
      <c r="H50" s="1" t="s">
        <v>70</v>
      </c>
      <c r="I50" s="1" t="s">
        <v>45</v>
      </c>
      <c r="J50" s="1" t="s">
        <v>71</v>
      </c>
      <c r="K50" s="1">
        <v>15</v>
      </c>
    </row>
    <row r="51" spans="1:11">
      <c r="A51" s="1" t="s">
        <v>74</v>
      </c>
      <c r="B51" s="1">
        <v>290</v>
      </c>
      <c r="C51" s="1" t="s">
        <v>76</v>
      </c>
      <c r="D51" s="1">
        <v>374</v>
      </c>
      <c r="E51" s="1" t="s">
        <v>65</v>
      </c>
      <c r="F51" s="1" t="s">
        <v>60</v>
      </c>
      <c r="G51" s="1" t="s">
        <v>66</v>
      </c>
      <c r="H51" s="1" t="s">
        <v>70</v>
      </c>
      <c r="I51" s="1" t="s">
        <v>46</v>
      </c>
      <c r="J51" s="1" t="s">
        <v>63</v>
      </c>
      <c r="K51" s="1">
        <v>27</v>
      </c>
    </row>
    <row r="52" spans="1:11">
      <c r="A52" s="1" t="s">
        <v>78</v>
      </c>
      <c r="B52" s="1">
        <v>300</v>
      </c>
      <c r="C52" s="1" t="s">
        <v>64</v>
      </c>
      <c r="D52" s="1">
        <v>400</v>
      </c>
      <c r="E52" s="1" t="s">
        <v>65</v>
      </c>
      <c r="F52" s="1" t="s">
        <v>60</v>
      </c>
      <c r="G52" s="1" t="s">
        <v>66</v>
      </c>
      <c r="H52" s="1" t="s">
        <v>70</v>
      </c>
      <c r="I52" s="1" t="s">
        <v>46</v>
      </c>
      <c r="J52" s="1" t="s">
        <v>63</v>
      </c>
      <c r="K52" s="1">
        <v>20</v>
      </c>
    </row>
    <row r="53" spans="1:11">
      <c r="A53" s="1" t="s">
        <v>57</v>
      </c>
      <c r="B53" s="1">
        <v>320</v>
      </c>
      <c r="C53" s="1" t="s">
        <v>76</v>
      </c>
      <c r="D53" s="1">
        <v>400</v>
      </c>
      <c r="E53" s="1" t="s">
        <v>59</v>
      </c>
      <c r="F53" s="1" t="s">
        <v>60</v>
      </c>
      <c r="G53" s="1" t="s">
        <v>69</v>
      </c>
      <c r="H53" s="1" t="s">
        <v>73</v>
      </c>
      <c r="I53" s="1" t="s">
        <v>44</v>
      </c>
      <c r="J53" s="1" t="s">
        <v>67</v>
      </c>
      <c r="K53" s="1">
        <v>40</v>
      </c>
    </row>
    <row r="54" spans="1:11">
      <c r="A54" s="1" t="s">
        <v>77</v>
      </c>
      <c r="B54" s="1">
        <v>320</v>
      </c>
      <c r="C54" s="1" t="s">
        <v>64</v>
      </c>
      <c r="D54" s="1">
        <v>400</v>
      </c>
      <c r="E54" s="1" t="s">
        <v>65</v>
      </c>
      <c r="F54" s="1" t="s">
        <v>60</v>
      </c>
      <c r="G54" s="1" t="s">
        <v>69</v>
      </c>
      <c r="H54" s="1" t="s">
        <v>70</v>
      </c>
      <c r="I54" s="1" t="s">
        <v>46</v>
      </c>
      <c r="J54" s="1" t="s">
        <v>71</v>
      </c>
      <c r="K54" s="1">
        <v>20</v>
      </c>
    </row>
    <row r="55" spans="1:11">
      <c r="A55" s="1" t="s">
        <v>57</v>
      </c>
      <c r="B55" s="1">
        <v>400</v>
      </c>
      <c r="C55" s="1" t="s">
        <v>76</v>
      </c>
      <c r="D55" s="1">
        <v>500</v>
      </c>
      <c r="E55" s="1" t="s">
        <v>59</v>
      </c>
      <c r="F55" s="1" t="s">
        <v>60</v>
      </c>
      <c r="G55" s="1" t="s">
        <v>69</v>
      </c>
      <c r="H55" s="1" t="s">
        <v>73</v>
      </c>
      <c r="I55" s="1" t="s">
        <v>44</v>
      </c>
      <c r="J55" s="1" t="s">
        <v>67</v>
      </c>
      <c r="K55" s="1">
        <v>45</v>
      </c>
    </row>
    <row r="56" spans="1:11">
      <c r="A56" s="1" t="s">
        <v>68</v>
      </c>
      <c r="B56" s="1">
        <v>280</v>
      </c>
      <c r="C56" s="1" t="s">
        <v>64</v>
      </c>
      <c r="D56" s="1">
        <v>350</v>
      </c>
      <c r="E56" s="1" t="s">
        <v>59</v>
      </c>
      <c r="F56" s="1" t="s">
        <v>60</v>
      </c>
      <c r="G56" s="1" t="s">
        <v>61</v>
      </c>
      <c r="H56" s="1" t="s">
        <v>70</v>
      </c>
      <c r="I56" s="1" t="s">
        <v>45</v>
      </c>
      <c r="J56" s="1" t="s">
        <v>71</v>
      </c>
      <c r="K56" s="1">
        <v>20</v>
      </c>
    </row>
    <row r="57" spans="1:11">
      <c r="A57" s="1" t="s">
        <v>77</v>
      </c>
      <c r="B57" s="1">
        <v>380</v>
      </c>
      <c r="C57" s="1" t="s">
        <v>58</v>
      </c>
      <c r="D57" s="1">
        <v>500</v>
      </c>
      <c r="E57" s="1" t="s">
        <v>65</v>
      </c>
      <c r="F57" s="1" t="s">
        <v>60</v>
      </c>
      <c r="G57" s="1" t="s">
        <v>66</v>
      </c>
      <c r="H57" s="1" t="s">
        <v>73</v>
      </c>
      <c r="I57" s="1" t="s">
        <v>46</v>
      </c>
      <c r="J57" s="1" t="s">
        <v>67</v>
      </c>
      <c r="K57" s="1">
        <v>35</v>
      </c>
    </row>
    <row r="58" spans="1:11">
      <c r="A58" s="1" t="s">
        <v>57</v>
      </c>
      <c r="B58" s="1">
        <v>380</v>
      </c>
      <c r="C58" s="1" t="s">
        <v>64</v>
      </c>
      <c r="D58" s="1">
        <v>480</v>
      </c>
      <c r="E58" s="1" t="s">
        <v>59</v>
      </c>
      <c r="F58" s="1" t="s">
        <v>60</v>
      </c>
      <c r="G58" s="1" t="s">
        <v>69</v>
      </c>
      <c r="H58" s="1" t="s">
        <v>62</v>
      </c>
      <c r="I58" s="1" t="s">
        <v>44</v>
      </c>
      <c r="J58" s="1" t="s">
        <v>71</v>
      </c>
      <c r="K58" s="1">
        <v>30</v>
      </c>
    </row>
    <row r="59" spans="1:11">
      <c r="A59" s="1" t="s">
        <v>57</v>
      </c>
      <c r="B59" s="1">
        <v>400</v>
      </c>
      <c r="C59" s="1" t="s">
        <v>72</v>
      </c>
      <c r="D59" s="1">
        <v>500</v>
      </c>
      <c r="E59" s="1" t="s">
        <v>59</v>
      </c>
      <c r="F59" s="1" t="s">
        <v>60</v>
      </c>
      <c r="G59" s="1" t="s">
        <v>69</v>
      </c>
      <c r="H59" s="1" t="s">
        <v>73</v>
      </c>
      <c r="I59" s="1" t="s">
        <v>46</v>
      </c>
      <c r="J59" s="1" t="s">
        <v>67</v>
      </c>
      <c r="K59" s="1">
        <v>50</v>
      </c>
    </row>
    <row r="60" spans="1:11">
      <c r="A60" s="1" t="s">
        <v>57</v>
      </c>
      <c r="B60" s="1">
        <v>320</v>
      </c>
      <c r="C60" s="1" t="s">
        <v>64</v>
      </c>
      <c r="D60" s="1">
        <v>400</v>
      </c>
      <c r="E60" s="1" t="s">
        <v>59</v>
      </c>
      <c r="F60" s="1" t="s">
        <v>60</v>
      </c>
      <c r="G60" s="1" t="s">
        <v>61</v>
      </c>
      <c r="H60" s="1" t="s">
        <v>62</v>
      </c>
      <c r="I60" s="1" t="s">
        <v>44</v>
      </c>
      <c r="J60" s="1" t="s">
        <v>67</v>
      </c>
      <c r="K60" s="1">
        <v>30</v>
      </c>
    </row>
    <row r="61" spans="1:11">
      <c r="A61" s="1" t="s">
        <v>68</v>
      </c>
      <c r="B61" s="1">
        <v>280</v>
      </c>
      <c r="C61" s="1" t="s">
        <v>72</v>
      </c>
      <c r="D61" s="1">
        <v>350</v>
      </c>
      <c r="E61" s="1" t="s">
        <v>59</v>
      </c>
      <c r="F61" s="1" t="s">
        <v>60</v>
      </c>
      <c r="G61" s="1" t="s">
        <v>66</v>
      </c>
      <c r="H61" s="1" t="s">
        <v>70</v>
      </c>
      <c r="I61" s="1" t="s">
        <v>46</v>
      </c>
      <c r="J61" s="1" t="s">
        <v>63</v>
      </c>
      <c r="K61" s="1">
        <v>15</v>
      </c>
    </row>
    <row r="62" spans="1:11">
      <c r="A62" s="1" t="s">
        <v>68</v>
      </c>
      <c r="B62" s="1">
        <v>320</v>
      </c>
      <c r="C62" s="1" t="s">
        <v>64</v>
      </c>
      <c r="D62" s="1">
        <v>400</v>
      </c>
      <c r="E62" s="1" t="s">
        <v>59</v>
      </c>
      <c r="F62" s="1" t="s">
        <v>60</v>
      </c>
      <c r="G62" s="1" t="s">
        <v>69</v>
      </c>
      <c r="H62" s="1" t="s">
        <v>73</v>
      </c>
      <c r="I62" s="1" t="s">
        <v>44</v>
      </c>
      <c r="J62" s="1" t="s">
        <v>67</v>
      </c>
      <c r="K62" s="1">
        <v>40</v>
      </c>
    </row>
    <row r="63" spans="1:11">
      <c r="A63" s="1" t="s">
        <v>74</v>
      </c>
      <c r="B63" s="1">
        <v>250</v>
      </c>
      <c r="C63" s="1" t="s">
        <v>76</v>
      </c>
      <c r="D63" s="1">
        <v>350</v>
      </c>
      <c r="E63" s="1" t="s">
        <v>65</v>
      </c>
      <c r="F63" s="1" t="s">
        <v>60</v>
      </c>
      <c r="G63" s="1" t="s">
        <v>61</v>
      </c>
      <c r="H63" s="1" t="s">
        <v>62</v>
      </c>
      <c r="I63" s="1" t="s">
        <v>46</v>
      </c>
      <c r="J63" s="1" t="s">
        <v>63</v>
      </c>
      <c r="K63" s="1">
        <v>10</v>
      </c>
    </row>
    <row r="64" spans="1:11">
      <c r="A64" s="1" t="s">
        <v>68</v>
      </c>
      <c r="B64" s="1">
        <v>350</v>
      </c>
      <c r="C64" s="1" t="s">
        <v>58</v>
      </c>
      <c r="D64" s="1">
        <v>450</v>
      </c>
      <c r="E64" s="1" t="s">
        <v>59</v>
      </c>
      <c r="F64" s="1" t="s">
        <v>60</v>
      </c>
      <c r="G64" s="1" t="s">
        <v>66</v>
      </c>
      <c r="H64" s="1" t="s">
        <v>73</v>
      </c>
      <c r="I64" s="1" t="s">
        <v>44</v>
      </c>
      <c r="J64" s="1" t="s">
        <v>67</v>
      </c>
      <c r="K64" s="1">
        <v>35</v>
      </c>
    </row>
    <row r="65" spans="1:11">
      <c r="A65" s="1" t="s">
        <v>57</v>
      </c>
      <c r="B65" s="1">
        <v>250</v>
      </c>
      <c r="C65" s="1" t="s">
        <v>72</v>
      </c>
      <c r="D65" s="1">
        <v>350</v>
      </c>
      <c r="E65" s="1" t="s">
        <v>59</v>
      </c>
      <c r="F65" s="1" t="s">
        <v>75</v>
      </c>
      <c r="G65" s="1" t="s">
        <v>61</v>
      </c>
      <c r="H65" s="1" t="s">
        <v>73</v>
      </c>
      <c r="I65" s="1" t="s">
        <v>44</v>
      </c>
      <c r="J65" s="1" t="s">
        <v>67</v>
      </c>
      <c r="K65" s="1">
        <v>40</v>
      </c>
    </row>
    <row r="66" spans="1:11">
      <c r="A66" s="1" t="s">
        <v>68</v>
      </c>
      <c r="B66" s="1">
        <v>280</v>
      </c>
      <c r="C66" s="1" t="s">
        <v>58</v>
      </c>
      <c r="D66" s="1">
        <v>350</v>
      </c>
      <c r="E66" s="1" t="s">
        <v>59</v>
      </c>
      <c r="F66" s="1" t="s">
        <v>75</v>
      </c>
      <c r="G66" s="1" t="s">
        <v>69</v>
      </c>
      <c r="H66" s="1" t="s">
        <v>70</v>
      </c>
      <c r="I66" s="1" t="s">
        <v>46</v>
      </c>
      <c r="J66" s="1" t="s">
        <v>71</v>
      </c>
      <c r="K66" s="1">
        <v>20</v>
      </c>
    </row>
    <row r="67" spans="1:11">
      <c r="A67" s="1" t="s">
        <v>77</v>
      </c>
      <c r="B67" s="1">
        <v>450</v>
      </c>
      <c r="C67" s="1" t="s">
        <v>64</v>
      </c>
      <c r="D67" s="1">
        <v>500</v>
      </c>
      <c r="E67" s="1" t="s">
        <v>65</v>
      </c>
      <c r="F67" s="1" t="s">
        <v>60</v>
      </c>
      <c r="G67" s="1" t="s">
        <v>61</v>
      </c>
      <c r="H67" s="1" t="s">
        <v>70</v>
      </c>
      <c r="I67" s="1" t="s">
        <v>45</v>
      </c>
      <c r="J67" s="1" t="s">
        <v>67</v>
      </c>
      <c r="K67" s="1">
        <v>30</v>
      </c>
    </row>
    <row r="68" spans="1:11">
      <c r="A68" s="1" t="s">
        <v>78</v>
      </c>
      <c r="B68" s="1">
        <v>250</v>
      </c>
      <c r="C68" s="1" t="s">
        <v>76</v>
      </c>
      <c r="D68" s="1">
        <v>350</v>
      </c>
      <c r="E68" s="1" t="s">
        <v>65</v>
      </c>
      <c r="F68" s="1" t="s">
        <v>60</v>
      </c>
      <c r="G68" s="1" t="s">
        <v>69</v>
      </c>
      <c r="H68" s="1" t="s">
        <v>62</v>
      </c>
      <c r="I68" s="1" t="s">
        <v>46</v>
      </c>
      <c r="J68" s="1" t="s">
        <v>63</v>
      </c>
      <c r="K68" s="1">
        <v>10</v>
      </c>
    </row>
    <row r="69" spans="1:11">
      <c r="A69" s="1" t="s">
        <v>74</v>
      </c>
      <c r="B69" s="1">
        <v>230</v>
      </c>
      <c r="C69" s="1" t="s">
        <v>72</v>
      </c>
      <c r="D69" s="1">
        <v>500</v>
      </c>
      <c r="E69" s="1" t="s">
        <v>65</v>
      </c>
      <c r="F69" s="1" t="s">
        <v>60</v>
      </c>
      <c r="G69" s="1" t="s">
        <v>61</v>
      </c>
      <c r="H69" s="1" t="s">
        <v>73</v>
      </c>
      <c r="I69" s="1" t="s">
        <v>45</v>
      </c>
      <c r="J69" s="1" t="s">
        <v>71</v>
      </c>
      <c r="K69" s="1">
        <v>30</v>
      </c>
    </row>
    <row r="70" spans="1:11">
      <c r="A70" s="1" t="s">
        <v>77</v>
      </c>
      <c r="B70" s="1">
        <v>320</v>
      </c>
      <c r="C70" s="1" t="s">
        <v>64</v>
      </c>
      <c r="D70" s="1">
        <v>400</v>
      </c>
      <c r="E70" s="1" t="s">
        <v>65</v>
      </c>
      <c r="F70" s="1" t="s">
        <v>60</v>
      </c>
      <c r="G70" s="1" t="s">
        <v>69</v>
      </c>
      <c r="H70" s="1" t="s">
        <v>70</v>
      </c>
      <c r="I70" s="1" t="s">
        <v>44</v>
      </c>
      <c r="J70" s="1" t="s">
        <v>71</v>
      </c>
      <c r="K70" s="1">
        <v>25</v>
      </c>
    </row>
    <row r="71" spans="1:11">
      <c r="A71" s="1" t="s">
        <v>77</v>
      </c>
      <c r="B71" s="1">
        <v>442</v>
      </c>
      <c r="C71" s="1" t="s">
        <v>72</v>
      </c>
      <c r="D71" s="1">
        <v>482</v>
      </c>
      <c r="E71" s="1" t="s">
        <v>65</v>
      </c>
      <c r="F71" s="1" t="s">
        <v>60</v>
      </c>
      <c r="G71" s="1" t="s">
        <v>61</v>
      </c>
      <c r="H71" s="1" t="s">
        <v>73</v>
      </c>
      <c r="I71" s="1" t="s">
        <v>46</v>
      </c>
      <c r="J71" s="1" t="s">
        <v>63</v>
      </c>
      <c r="K71" s="1">
        <v>32</v>
      </c>
    </row>
    <row r="72" spans="1:11">
      <c r="A72" s="1" t="s">
        <v>77</v>
      </c>
      <c r="B72" s="1">
        <v>250</v>
      </c>
      <c r="C72" s="1" t="s">
        <v>64</v>
      </c>
      <c r="D72" s="1">
        <v>350</v>
      </c>
      <c r="E72" s="1" t="s">
        <v>65</v>
      </c>
      <c r="F72" s="1" t="s">
        <v>60</v>
      </c>
      <c r="G72" s="1" t="s">
        <v>66</v>
      </c>
      <c r="H72" s="1" t="s">
        <v>70</v>
      </c>
      <c r="I72" s="1" t="s">
        <v>44</v>
      </c>
      <c r="J72" s="1" t="s">
        <v>67</v>
      </c>
      <c r="K72" s="1">
        <v>35</v>
      </c>
    </row>
    <row r="73" spans="1:11">
      <c r="A73" s="1" t="s">
        <v>68</v>
      </c>
      <c r="B73" s="1">
        <v>310</v>
      </c>
      <c r="C73" s="1" t="s">
        <v>76</v>
      </c>
      <c r="D73" s="1">
        <v>350</v>
      </c>
      <c r="E73" s="1" t="s">
        <v>59</v>
      </c>
      <c r="F73" s="1" t="s">
        <v>60</v>
      </c>
      <c r="G73" s="1" t="s">
        <v>66</v>
      </c>
      <c r="H73" s="1" t="s">
        <v>70</v>
      </c>
      <c r="I73" s="1" t="s">
        <v>45</v>
      </c>
      <c r="J73" s="1" t="s">
        <v>67</v>
      </c>
      <c r="K73" s="1">
        <v>35</v>
      </c>
    </row>
    <row r="74" spans="1:11">
      <c r="A74" s="1" t="s">
        <v>74</v>
      </c>
      <c r="B74" s="1">
        <v>320</v>
      </c>
      <c r="C74" s="1" t="s">
        <v>76</v>
      </c>
      <c r="D74" s="1">
        <v>400</v>
      </c>
      <c r="E74" s="1" t="s">
        <v>65</v>
      </c>
      <c r="F74" s="1" t="s">
        <v>60</v>
      </c>
      <c r="G74" s="1" t="s">
        <v>61</v>
      </c>
      <c r="H74" s="1" t="s">
        <v>62</v>
      </c>
      <c r="I74" s="1" t="s">
        <v>45</v>
      </c>
      <c r="J74" s="1" t="s">
        <v>67</v>
      </c>
      <c r="K74" s="1">
        <v>30</v>
      </c>
    </row>
    <row r="75" spans="1:11">
      <c r="A75" s="1" t="s">
        <v>78</v>
      </c>
      <c r="B75" s="1">
        <v>350</v>
      </c>
      <c r="C75" s="1" t="s">
        <v>58</v>
      </c>
      <c r="D75" s="1">
        <v>450</v>
      </c>
      <c r="E75" s="1" t="s">
        <v>65</v>
      </c>
      <c r="F75" s="1" t="s">
        <v>60</v>
      </c>
      <c r="G75" s="1" t="s">
        <v>69</v>
      </c>
      <c r="H75" s="1" t="s">
        <v>70</v>
      </c>
      <c r="I75" s="1" t="s">
        <v>46</v>
      </c>
      <c r="J75" s="1" t="s">
        <v>67</v>
      </c>
      <c r="K75" s="1">
        <v>30</v>
      </c>
    </row>
    <row r="76" spans="1:11">
      <c r="A76" s="1" t="s">
        <v>57</v>
      </c>
      <c r="B76" s="1">
        <v>400</v>
      </c>
      <c r="C76" s="1" t="s">
        <v>76</v>
      </c>
      <c r="D76" s="1">
        <v>500</v>
      </c>
      <c r="E76" s="1" t="s">
        <v>59</v>
      </c>
      <c r="F76" s="1" t="s">
        <v>60</v>
      </c>
      <c r="G76" s="1" t="s">
        <v>69</v>
      </c>
      <c r="H76" s="1" t="s">
        <v>73</v>
      </c>
      <c r="I76" s="1" t="s">
        <v>44</v>
      </c>
      <c r="J76" s="1" t="s">
        <v>67</v>
      </c>
      <c r="K76" s="1">
        <v>50</v>
      </c>
    </row>
    <row r="77" spans="1:11">
      <c r="A77" s="1" t="s">
        <v>74</v>
      </c>
      <c r="B77" s="1">
        <v>320</v>
      </c>
      <c r="C77" s="1" t="s">
        <v>58</v>
      </c>
      <c r="D77" s="1">
        <v>400</v>
      </c>
      <c r="E77" s="1" t="s">
        <v>65</v>
      </c>
      <c r="F77" s="1" t="s">
        <v>60</v>
      </c>
      <c r="G77" s="1" t="s">
        <v>61</v>
      </c>
      <c r="H77" s="1" t="s">
        <v>70</v>
      </c>
      <c r="I77" s="1" t="s">
        <v>44</v>
      </c>
      <c r="J77" s="1" t="s">
        <v>67</v>
      </c>
      <c r="K77" s="1">
        <v>35</v>
      </c>
    </row>
    <row r="78" spans="1:11">
      <c r="A78" s="1" t="s">
        <v>68</v>
      </c>
      <c r="B78" s="1">
        <v>350</v>
      </c>
      <c r="C78" s="1" t="s">
        <v>72</v>
      </c>
      <c r="D78" s="1">
        <v>450</v>
      </c>
      <c r="E78" s="1" t="s">
        <v>59</v>
      </c>
      <c r="F78" s="1" t="s">
        <v>75</v>
      </c>
      <c r="G78" s="1" t="s">
        <v>66</v>
      </c>
      <c r="H78" s="1" t="s">
        <v>73</v>
      </c>
      <c r="I78" s="1" t="s">
        <v>44</v>
      </c>
      <c r="J78" s="1" t="s">
        <v>67</v>
      </c>
      <c r="K78" s="1">
        <v>35</v>
      </c>
    </row>
    <row r="79" spans="1:11">
      <c r="A79" s="1" t="s">
        <v>57</v>
      </c>
      <c r="B79" s="1">
        <v>280</v>
      </c>
      <c r="C79" s="1" t="s">
        <v>76</v>
      </c>
      <c r="D79" s="1">
        <v>350</v>
      </c>
      <c r="E79" s="1" t="s">
        <v>65</v>
      </c>
      <c r="F79" s="1" t="s">
        <v>60</v>
      </c>
      <c r="G79" s="1" t="s">
        <v>66</v>
      </c>
      <c r="H79" s="1" t="s">
        <v>70</v>
      </c>
      <c r="I79" s="1" t="s">
        <v>46</v>
      </c>
      <c r="J79" s="1" t="s">
        <v>71</v>
      </c>
      <c r="K79" s="1">
        <v>20</v>
      </c>
    </row>
    <row r="80" spans="1:11">
      <c r="A80" s="1" t="s">
        <v>57</v>
      </c>
      <c r="B80" s="1">
        <v>350</v>
      </c>
      <c r="C80" s="1" t="s">
        <v>76</v>
      </c>
      <c r="D80" s="1">
        <v>450</v>
      </c>
      <c r="E80" s="1" t="s">
        <v>59</v>
      </c>
      <c r="F80" s="1" t="s">
        <v>75</v>
      </c>
      <c r="G80" s="1" t="s">
        <v>61</v>
      </c>
      <c r="H80" s="1" t="s">
        <v>70</v>
      </c>
      <c r="I80" s="1" t="s">
        <v>45</v>
      </c>
      <c r="J80" s="1" t="s">
        <v>67</v>
      </c>
      <c r="K80" s="1">
        <v>40</v>
      </c>
    </row>
    <row r="81" spans="1:11">
      <c r="A81" s="1" t="s">
        <v>77</v>
      </c>
      <c r="B81" s="1">
        <v>302</v>
      </c>
      <c r="C81" s="1" t="s">
        <v>76</v>
      </c>
      <c r="D81" s="1">
        <v>371</v>
      </c>
      <c r="E81" s="1" t="s">
        <v>65</v>
      </c>
      <c r="F81" s="1" t="s">
        <v>60</v>
      </c>
      <c r="G81" s="1" t="s">
        <v>69</v>
      </c>
      <c r="H81" s="1" t="s">
        <v>62</v>
      </c>
      <c r="I81" s="1" t="s">
        <v>44</v>
      </c>
      <c r="J81" s="1" t="s">
        <v>63</v>
      </c>
      <c r="K81" s="1">
        <v>27</v>
      </c>
    </row>
    <row r="82" spans="1:11">
      <c r="A82" s="1" t="s">
        <v>74</v>
      </c>
      <c r="B82" s="1">
        <v>438</v>
      </c>
      <c r="C82" s="1" t="s">
        <v>58</v>
      </c>
      <c r="D82" s="1">
        <v>493</v>
      </c>
      <c r="E82" s="1" t="s">
        <v>59</v>
      </c>
      <c r="F82" s="1" t="s">
        <v>60</v>
      </c>
      <c r="G82" s="1" t="s">
        <v>61</v>
      </c>
      <c r="H82" s="1" t="s">
        <v>73</v>
      </c>
      <c r="I82" s="1" t="s">
        <v>46</v>
      </c>
      <c r="J82" s="1" t="s">
        <v>71</v>
      </c>
      <c r="K82" s="1">
        <v>35</v>
      </c>
    </row>
    <row r="83" spans="1:11">
      <c r="A83" s="1" t="s">
        <v>77</v>
      </c>
      <c r="B83" s="1">
        <v>310</v>
      </c>
      <c r="C83" s="1" t="s">
        <v>58</v>
      </c>
      <c r="D83" s="1">
        <v>350</v>
      </c>
      <c r="E83" s="1" t="s">
        <v>65</v>
      </c>
      <c r="F83" s="1" t="s">
        <v>60</v>
      </c>
      <c r="G83" s="1" t="s">
        <v>61</v>
      </c>
      <c r="H83" s="1" t="s">
        <v>70</v>
      </c>
      <c r="I83" s="1" t="s">
        <v>46</v>
      </c>
      <c r="J83" s="1" t="s">
        <v>67</v>
      </c>
      <c r="K83" s="1">
        <v>35</v>
      </c>
    </row>
    <row r="84" spans="1:11">
      <c r="A84" s="1" t="s">
        <v>78</v>
      </c>
      <c r="B84" s="1">
        <v>320</v>
      </c>
      <c r="C84" s="1" t="s">
        <v>76</v>
      </c>
      <c r="D84" s="1">
        <v>400</v>
      </c>
      <c r="E84" s="1" t="s">
        <v>65</v>
      </c>
      <c r="F84" s="1" t="s">
        <v>60</v>
      </c>
      <c r="G84" s="1" t="s">
        <v>69</v>
      </c>
      <c r="H84" s="1" t="s">
        <v>62</v>
      </c>
      <c r="I84" s="1" t="s">
        <v>45</v>
      </c>
      <c r="J84" s="1" t="s">
        <v>67</v>
      </c>
      <c r="K84" s="1">
        <v>40</v>
      </c>
    </row>
    <row r="85" spans="1:11">
      <c r="A85" s="1" t="s">
        <v>74</v>
      </c>
      <c r="B85" s="1">
        <v>300</v>
      </c>
      <c r="C85" s="1" t="s">
        <v>64</v>
      </c>
      <c r="D85" s="1">
        <v>400</v>
      </c>
      <c r="E85" s="1" t="s">
        <v>65</v>
      </c>
      <c r="F85" s="1" t="s">
        <v>60</v>
      </c>
      <c r="G85" s="1" t="s">
        <v>61</v>
      </c>
      <c r="H85" s="1" t="s">
        <v>70</v>
      </c>
      <c r="I85" s="1" t="s">
        <v>44</v>
      </c>
      <c r="J85" s="1" t="s">
        <v>71</v>
      </c>
      <c r="K85" s="1">
        <v>15</v>
      </c>
    </row>
    <row r="86" spans="1:11">
      <c r="A86" s="1" t="s">
        <v>77</v>
      </c>
      <c r="B86" s="1">
        <v>280</v>
      </c>
      <c r="C86" s="1" t="s">
        <v>64</v>
      </c>
      <c r="D86" s="1">
        <v>350</v>
      </c>
      <c r="E86" s="1" t="s">
        <v>65</v>
      </c>
      <c r="F86" s="1" t="s">
        <v>60</v>
      </c>
      <c r="G86" s="1" t="s">
        <v>69</v>
      </c>
      <c r="H86" s="1" t="s">
        <v>70</v>
      </c>
      <c r="I86" s="1" t="s">
        <v>44</v>
      </c>
      <c r="J86" s="1" t="s">
        <v>71</v>
      </c>
      <c r="K86" s="1">
        <v>20</v>
      </c>
    </row>
    <row r="87" spans="1:11">
      <c r="A87" s="1" t="s">
        <v>78</v>
      </c>
      <c r="B87" s="1">
        <v>400</v>
      </c>
      <c r="C87" s="1" t="s">
        <v>58</v>
      </c>
      <c r="D87" s="1">
        <v>500</v>
      </c>
      <c r="E87" s="1" t="s">
        <v>65</v>
      </c>
      <c r="F87" s="1" t="s">
        <v>60</v>
      </c>
      <c r="G87" s="1" t="s">
        <v>69</v>
      </c>
      <c r="H87" s="1" t="s">
        <v>73</v>
      </c>
      <c r="I87" s="1" t="s">
        <v>46</v>
      </c>
      <c r="J87" s="1" t="s">
        <v>63</v>
      </c>
      <c r="K87" s="1">
        <v>25</v>
      </c>
    </row>
    <row r="88" spans="1:11">
      <c r="A88" s="1" t="s">
        <v>68</v>
      </c>
      <c r="B88" s="1">
        <v>250</v>
      </c>
      <c r="C88" s="1" t="s">
        <v>58</v>
      </c>
      <c r="D88" s="1">
        <v>350</v>
      </c>
      <c r="E88" s="1" t="s">
        <v>65</v>
      </c>
      <c r="F88" s="1" t="s">
        <v>60</v>
      </c>
      <c r="G88" s="1" t="s">
        <v>66</v>
      </c>
      <c r="H88" s="1" t="s">
        <v>73</v>
      </c>
      <c r="I88" s="1" t="s">
        <v>46</v>
      </c>
      <c r="J88" s="1" t="s">
        <v>71</v>
      </c>
      <c r="K88" s="1">
        <v>20</v>
      </c>
    </row>
    <row r="89" spans="1:11">
      <c r="A89" s="1" t="s">
        <v>74</v>
      </c>
      <c r="B89" s="1">
        <v>350</v>
      </c>
      <c r="C89" s="1" t="s">
        <v>58</v>
      </c>
      <c r="D89" s="1">
        <v>450</v>
      </c>
      <c r="E89" s="1" t="s">
        <v>65</v>
      </c>
      <c r="F89" s="1" t="s">
        <v>60</v>
      </c>
      <c r="G89" s="1" t="s">
        <v>61</v>
      </c>
      <c r="H89" s="1" t="s">
        <v>73</v>
      </c>
      <c r="I89" s="1" t="s">
        <v>44</v>
      </c>
      <c r="J89" s="1" t="s">
        <v>67</v>
      </c>
      <c r="K89" s="1">
        <v>45</v>
      </c>
    </row>
    <row r="90" spans="1:11">
      <c r="A90" s="1" t="s">
        <v>78</v>
      </c>
      <c r="B90" s="1">
        <v>300</v>
      </c>
      <c r="C90" s="1" t="s">
        <v>58</v>
      </c>
      <c r="D90" s="1">
        <v>400</v>
      </c>
      <c r="E90" s="1" t="s">
        <v>65</v>
      </c>
      <c r="F90" s="1" t="s">
        <v>60</v>
      </c>
      <c r="G90" s="1" t="s">
        <v>66</v>
      </c>
      <c r="H90" s="1" t="s">
        <v>73</v>
      </c>
      <c r="I90" s="1" t="s">
        <v>46</v>
      </c>
      <c r="J90" s="1" t="s">
        <v>67</v>
      </c>
      <c r="K90" s="1">
        <v>40</v>
      </c>
    </row>
    <row r="91" spans="1:11">
      <c r="A91" s="1" t="s">
        <v>74</v>
      </c>
      <c r="B91" s="1">
        <v>350</v>
      </c>
      <c r="C91" s="1" t="s">
        <v>58</v>
      </c>
      <c r="D91" s="1">
        <v>450</v>
      </c>
      <c r="E91" s="1" t="s">
        <v>59</v>
      </c>
      <c r="F91" s="1" t="s">
        <v>75</v>
      </c>
      <c r="G91" s="1" t="s">
        <v>61</v>
      </c>
      <c r="H91" s="1" t="s">
        <v>73</v>
      </c>
      <c r="I91" s="1" t="s">
        <v>45</v>
      </c>
      <c r="J91" s="1" t="s">
        <v>71</v>
      </c>
      <c r="K91" s="1">
        <v>25</v>
      </c>
    </row>
    <row r="92" spans="1:11">
      <c r="A92" s="1" t="s">
        <v>77</v>
      </c>
      <c r="B92" s="1">
        <v>380</v>
      </c>
      <c r="C92" s="1" t="s">
        <v>58</v>
      </c>
      <c r="D92" s="1">
        <v>500</v>
      </c>
      <c r="E92" s="1" t="s">
        <v>65</v>
      </c>
      <c r="F92" s="1" t="s">
        <v>60</v>
      </c>
      <c r="G92" s="1" t="s">
        <v>66</v>
      </c>
      <c r="H92" s="1" t="s">
        <v>73</v>
      </c>
      <c r="I92" s="1" t="s">
        <v>44</v>
      </c>
      <c r="J92" s="1" t="s">
        <v>67</v>
      </c>
      <c r="K92" s="1">
        <v>35</v>
      </c>
    </row>
    <row r="93" spans="1:11">
      <c r="A93" s="1" t="s">
        <v>78</v>
      </c>
      <c r="B93" s="1">
        <v>250</v>
      </c>
      <c r="C93" s="1" t="s">
        <v>58</v>
      </c>
      <c r="D93" s="1">
        <v>480</v>
      </c>
      <c r="E93" s="1" t="s">
        <v>65</v>
      </c>
      <c r="F93" s="1" t="s">
        <v>60</v>
      </c>
      <c r="G93" s="1" t="s">
        <v>61</v>
      </c>
      <c r="H93" s="1" t="s">
        <v>70</v>
      </c>
      <c r="I93" s="1" t="s">
        <v>46</v>
      </c>
      <c r="J93" s="1" t="s">
        <v>63</v>
      </c>
      <c r="K93" s="1">
        <v>20</v>
      </c>
    </row>
    <row r="94" spans="1:11">
      <c r="A94" s="1" t="s">
        <v>78</v>
      </c>
      <c r="B94" s="1">
        <v>300</v>
      </c>
      <c r="C94" s="1" t="s">
        <v>76</v>
      </c>
      <c r="D94" s="1">
        <v>400</v>
      </c>
      <c r="E94" s="1" t="s">
        <v>65</v>
      </c>
      <c r="F94" s="1" t="s">
        <v>60</v>
      </c>
      <c r="G94" s="1" t="s">
        <v>69</v>
      </c>
      <c r="H94" s="1" t="s">
        <v>62</v>
      </c>
      <c r="I94" s="1" t="s">
        <v>44</v>
      </c>
      <c r="J94" s="1" t="s">
        <v>67</v>
      </c>
      <c r="K94" s="1">
        <v>30</v>
      </c>
    </row>
    <row r="95" spans="1:11">
      <c r="A95" s="1" t="s">
        <v>74</v>
      </c>
      <c r="B95" s="1">
        <v>250</v>
      </c>
      <c r="C95" s="1" t="s">
        <v>72</v>
      </c>
      <c r="D95" s="1">
        <v>350</v>
      </c>
      <c r="E95" s="1" t="s">
        <v>59</v>
      </c>
      <c r="F95" s="1" t="s">
        <v>75</v>
      </c>
      <c r="G95" s="1" t="s">
        <v>61</v>
      </c>
      <c r="H95" s="1" t="s">
        <v>73</v>
      </c>
      <c r="I95" s="1" t="s">
        <v>44</v>
      </c>
      <c r="J95" s="1" t="s">
        <v>71</v>
      </c>
      <c r="K95" s="1">
        <v>20</v>
      </c>
    </row>
    <row r="96" spans="1:11">
      <c r="A96" s="1" t="s">
        <v>74</v>
      </c>
      <c r="B96" s="1">
        <v>400</v>
      </c>
      <c r="C96" s="1" t="s">
        <v>76</v>
      </c>
      <c r="D96" s="1">
        <v>500</v>
      </c>
      <c r="E96" s="1" t="s">
        <v>65</v>
      </c>
      <c r="F96" s="1" t="s">
        <v>60</v>
      </c>
      <c r="G96" s="1" t="s">
        <v>69</v>
      </c>
      <c r="H96" s="1" t="s">
        <v>73</v>
      </c>
      <c r="I96" s="1" t="s">
        <v>44</v>
      </c>
      <c r="J96" s="1" t="s">
        <v>67</v>
      </c>
      <c r="K96" s="1">
        <v>40</v>
      </c>
    </row>
    <row r="97" spans="1:11">
      <c r="A97" s="1" t="s">
        <v>77</v>
      </c>
      <c r="B97" s="1">
        <v>300</v>
      </c>
      <c r="C97" s="1" t="s">
        <v>58</v>
      </c>
      <c r="D97" s="1">
        <v>400</v>
      </c>
      <c r="E97" s="1" t="s">
        <v>65</v>
      </c>
      <c r="F97" s="1" t="s">
        <v>60</v>
      </c>
      <c r="G97" s="1" t="s">
        <v>69</v>
      </c>
      <c r="H97" s="1" t="s">
        <v>70</v>
      </c>
      <c r="I97" s="1" t="s">
        <v>44</v>
      </c>
      <c r="J97" s="1" t="s">
        <v>71</v>
      </c>
      <c r="K97" s="1">
        <v>25</v>
      </c>
    </row>
    <row r="98" spans="1:11">
      <c r="A98" s="1" t="s">
        <v>57</v>
      </c>
      <c r="B98" s="1">
        <v>300</v>
      </c>
      <c r="C98" s="1" t="s">
        <v>76</v>
      </c>
      <c r="D98" s="1">
        <v>400</v>
      </c>
      <c r="E98" s="1" t="s">
        <v>59</v>
      </c>
      <c r="F98" s="1" t="s">
        <v>60</v>
      </c>
      <c r="G98" s="1" t="s">
        <v>61</v>
      </c>
      <c r="H98" s="1" t="s">
        <v>73</v>
      </c>
      <c r="I98" s="1" t="s">
        <v>44</v>
      </c>
      <c r="J98" s="1" t="s">
        <v>67</v>
      </c>
      <c r="K98" s="1">
        <v>40</v>
      </c>
    </row>
    <row r="99" spans="1:11">
      <c r="A99" s="1" t="s">
        <v>74</v>
      </c>
      <c r="B99" s="1">
        <v>350</v>
      </c>
      <c r="C99" s="1" t="s">
        <v>76</v>
      </c>
      <c r="D99" s="1">
        <v>450</v>
      </c>
      <c r="E99" s="1" t="s">
        <v>65</v>
      </c>
      <c r="F99" s="1" t="s">
        <v>60</v>
      </c>
      <c r="G99" s="1" t="s">
        <v>69</v>
      </c>
      <c r="H99" s="1" t="s">
        <v>73</v>
      </c>
      <c r="I99" s="1" t="s">
        <v>44</v>
      </c>
      <c r="J99" s="1" t="s">
        <v>67</v>
      </c>
      <c r="K99" s="1">
        <v>45</v>
      </c>
    </row>
    <row r="100" spans="1:11">
      <c r="A100" s="1" t="s">
        <v>78</v>
      </c>
      <c r="B100" s="1">
        <v>280</v>
      </c>
      <c r="C100" s="1" t="s">
        <v>58</v>
      </c>
      <c r="D100" s="1">
        <v>350</v>
      </c>
      <c r="E100" s="1" t="s">
        <v>59</v>
      </c>
      <c r="F100" s="1" t="s">
        <v>75</v>
      </c>
      <c r="G100" s="1" t="s">
        <v>69</v>
      </c>
      <c r="H100" s="1" t="s">
        <v>70</v>
      </c>
      <c r="I100" s="1" t="s">
        <v>44</v>
      </c>
      <c r="J100" s="1" t="s">
        <v>71</v>
      </c>
      <c r="K100" s="1">
        <v>20</v>
      </c>
    </row>
    <row r="101" spans="1:11">
      <c r="A101" s="1" t="s">
        <v>74</v>
      </c>
      <c r="B101" s="1">
        <v>380</v>
      </c>
      <c r="C101" s="1" t="s">
        <v>76</v>
      </c>
      <c r="D101" s="1">
        <v>500</v>
      </c>
      <c r="E101" s="1" t="s">
        <v>65</v>
      </c>
      <c r="F101" s="1" t="s">
        <v>60</v>
      </c>
      <c r="G101" s="1" t="s">
        <v>66</v>
      </c>
      <c r="H101" s="1" t="s">
        <v>73</v>
      </c>
      <c r="I101" s="1" t="s">
        <v>44</v>
      </c>
      <c r="J101" s="1" t="s">
        <v>67</v>
      </c>
      <c r="K101" s="1">
        <v>35</v>
      </c>
    </row>
    <row r="102" spans="1:11">
      <c r="A102" s="1" t="s">
        <v>78</v>
      </c>
      <c r="B102" s="1">
        <v>240</v>
      </c>
      <c r="C102" s="1" t="s">
        <v>64</v>
      </c>
      <c r="D102" s="1">
        <v>450</v>
      </c>
      <c r="E102" s="1" t="s">
        <v>65</v>
      </c>
      <c r="F102" s="1" t="s">
        <v>60</v>
      </c>
      <c r="G102" s="1" t="s">
        <v>61</v>
      </c>
      <c r="H102" s="1" t="s">
        <v>73</v>
      </c>
      <c r="I102" s="1" t="s">
        <v>46</v>
      </c>
      <c r="J102" s="1" t="s">
        <v>63</v>
      </c>
      <c r="K102" s="1">
        <v>20</v>
      </c>
    </row>
    <row r="103" spans="1:11">
      <c r="A103" s="1" t="s">
        <v>77</v>
      </c>
      <c r="B103" s="1">
        <v>397</v>
      </c>
      <c r="C103" s="1" t="s">
        <v>72</v>
      </c>
      <c r="D103" s="1">
        <v>482</v>
      </c>
      <c r="E103" s="1" t="s">
        <v>65</v>
      </c>
      <c r="F103" s="1" t="s">
        <v>60</v>
      </c>
      <c r="G103" s="1" t="s">
        <v>61</v>
      </c>
      <c r="H103" s="1" t="s">
        <v>73</v>
      </c>
      <c r="I103" s="1" t="s">
        <v>46</v>
      </c>
      <c r="J103" s="1" t="s">
        <v>71</v>
      </c>
      <c r="K103" s="1">
        <v>31</v>
      </c>
    </row>
    <row r="104" spans="1:11">
      <c r="A104" s="1" t="s">
        <v>77</v>
      </c>
      <c r="B104" s="1">
        <v>320</v>
      </c>
      <c r="C104" s="1" t="s">
        <v>64</v>
      </c>
      <c r="D104" s="1">
        <v>400</v>
      </c>
      <c r="E104" s="1" t="s">
        <v>65</v>
      </c>
      <c r="F104" s="1" t="s">
        <v>60</v>
      </c>
      <c r="G104" s="1" t="s">
        <v>61</v>
      </c>
      <c r="H104" s="1" t="s">
        <v>70</v>
      </c>
      <c r="I104" s="1" t="s">
        <v>44</v>
      </c>
      <c r="J104" s="1" t="s">
        <v>71</v>
      </c>
      <c r="K104" s="1">
        <v>25</v>
      </c>
    </row>
    <row r="105" spans="1:11">
      <c r="A105" s="1" t="s">
        <v>78</v>
      </c>
      <c r="B105" s="1">
        <v>320</v>
      </c>
      <c r="C105" s="1" t="s">
        <v>58</v>
      </c>
      <c r="D105" s="1">
        <v>400</v>
      </c>
      <c r="E105" s="1" t="s">
        <v>65</v>
      </c>
      <c r="F105" s="1" t="s">
        <v>60</v>
      </c>
      <c r="G105" s="1" t="s">
        <v>61</v>
      </c>
      <c r="H105" s="1" t="s">
        <v>70</v>
      </c>
      <c r="I105" s="1" t="s">
        <v>46</v>
      </c>
      <c r="J105" s="1" t="s">
        <v>71</v>
      </c>
      <c r="K105" s="1">
        <v>25</v>
      </c>
    </row>
    <row r="106" spans="1:11">
      <c r="A106" s="1" t="s">
        <v>68</v>
      </c>
      <c r="B106" s="1">
        <v>400</v>
      </c>
      <c r="C106" s="1" t="s">
        <v>76</v>
      </c>
      <c r="D106" s="1">
        <v>500</v>
      </c>
      <c r="E106" s="1" t="s">
        <v>59</v>
      </c>
      <c r="F106" s="1" t="s">
        <v>75</v>
      </c>
      <c r="G106" s="1" t="s">
        <v>69</v>
      </c>
      <c r="H106" s="1" t="s">
        <v>73</v>
      </c>
      <c r="I106" s="1" t="s">
        <v>44</v>
      </c>
      <c r="J106" s="1" t="s">
        <v>67</v>
      </c>
      <c r="K106" s="1">
        <v>30</v>
      </c>
    </row>
    <row r="107" spans="1:11">
      <c r="A107" s="1" t="s">
        <v>78</v>
      </c>
      <c r="B107" s="1">
        <v>220</v>
      </c>
      <c r="C107" s="1" t="s">
        <v>58</v>
      </c>
      <c r="D107" s="1">
        <v>300</v>
      </c>
      <c r="E107" s="1" t="s">
        <v>65</v>
      </c>
      <c r="F107" s="1" t="s">
        <v>60</v>
      </c>
      <c r="G107" s="1" t="s">
        <v>61</v>
      </c>
      <c r="H107" s="1" t="s">
        <v>70</v>
      </c>
      <c r="I107" s="1" t="s">
        <v>45</v>
      </c>
      <c r="J107" s="1" t="s">
        <v>71</v>
      </c>
      <c r="K107" s="1">
        <v>15</v>
      </c>
    </row>
    <row r="108" spans="1:11">
      <c r="A108" s="1" t="s">
        <v>78</v>
      </c>
      <c r="B108" s="1">
        <v>350</v>
      </c>
      <c r="C108" s="1" t="s">
        <v>72</v>
      </c>
      <c r="D108" s="1">
        <v>450</v>
      </c>
      <c r="E108" s="1" t="s">
        <v>65</v>
      </c>
      <c r="F108" s="1" t="s">
        <v>60</v>
      </c>
      <c r="G108" s="1" t="s">
        <v>66</v>
      </c>
      <c r="H108" s="1" t="s">
        <v>73</v>
      </c>
      <c r="I108" s="1" t="s">
        <v>44</v>
      </c>
      <c r="J108" s="1" t="s">
        <v>71</v>
      </c>
      <c r="K108" s="1">
        <v>25</v>
      </c>
    </row>
    <row r="109" spans="1:11">
      <c r="A109" s="1" t="s">
        <v>77</v>
      </c>
      <c r="B109" s="1">
        <v>350</v>
      </c>
      <c r="C109" s="1" t="s">
        <v>58</v>
      </c>
      <c r="D109" s="1">
        <v>450</v>
      </c>
      <c r="E109" s="1" t="s">
        <v>65</v>
      </c>
      <c r="F109" s="1" t="s">
        <v>60</v>
      </c>
      <c r="G109" s="1" t="s">
        <v>61</v>
      </c>
      <c r="H109" s="1" t="s">
        <v>73</v>
      </c>
      <c r="I109" s="1" t="s">
        <v>46</v>
      </c>
      <c r="J109" s="1" t="s">
        <v>71</v>
      </c>
      <c r="K109" s="1">
        <v>25</v>
      </c>
    </row>
    <row r="110" spans="1:11">
      <c r="A110" s="1" t="s">
        <v>77</v>
      </c>
      <c r="B110" s="1">
        <v>300</v>
      </c>
      <c r="C110" s="1" t="s">
        <v>76</v>
      </c>
      <c r="D110" s="1">
        <v>400</v>
      </c>
      <c r="E110" s="1" t="s">
        <v>65</v>
      </c>
      <c r="F110" s="1" t="s">
        <v>60</v>
      </c>
      <c r="G110" s="1" t="s">
        <v>66</v>
      </c>
      <c r="H110" s="1" t="s">
        <v>70</v>
      </c>
      <c r="I110" s="1" t="s">
        <v>44</v>
      </c>
      <c r="J110" s="1" t="s">
        <v>71</v>
      </c>
      <c r="K110" s="1">
        <v>15</v>
      </c>
    </row>
    <row r="111" spans="1:11">
      <c r="A111" s="1" t="s">
        <v>77</v>
      </c>
      <c r="B111" s="1">
        <v>350</v>
      </c>
      <c r="C111" s="1" t="s">
        <v>76</v>
      </c>
      <c r="D111" s="1">
        <v>450</v>
      </c>
      <c r="E111" s="1" t="s">
        <v>65</v>
      </c>
      <c r="F111" s="1" t="s">
        <v>60</v>
      </c>
      <c r="G111" s="1" t="s">
        <v>66</v>
      </c>
      <c r="H111" s="1" t="s">
        <v>73</v>
      </c>
      <c r="I111" s="1" t="s">
        <v>44</v>
      </c>
      <c r="J111" s="1" t="s">
        <v>67</v>
      </c>
      <c r="K111" s="1">
        <v>35</v>
      </c>
    </row>
    <row r="112" spans="1:11">
      <c r="A112" s="1" t="s">
        <v>78</v>
      </c>
      <c r="B112" s="1">
        <v>250</v>
      </c>
      <c r="C112" s="1" t="s">
        <v>76</v>
      </c>
      <c r="D112" s="1">
        <v>350</v>
      </c>
      <c r="E112" s="1" t="s">
        <v>65</v>
      </c>
      <c r="F112" s="1" t="s">
        <v>60</v>
      </c>
      <c r="G112" s="1" t="s">
        <v>69</v>
      </c>
      <c r="H112" s="1" t="s">
        <v>62</v>
      </c>
      <c r="I112" s="1" t="s">
        <v>45</v>
      </c>
      <c r="J112" s="1" t="s">
        <v>71</v>
      </c>
      <c r="K112" s="1">
        <v>20</v>
      </c>
    </row>
    <row r="113" spans="1:11">
      <c r="A113" s="1" t="s">
        <v>77</v>
      </c>
      <c r="B113" s="1">
        <v>250</v>
      </c>
      <c r="C113" s="1" t="s">
        <v>64</v>
      </c>
      <c r="D113" s="1">
        <v>350</v>
      </c>
      <c r="E113" s="1" t="s">
        <v>65</v>
      </c>
      <c r="F113" s="1" t="s">
        <v>60</v>
      </c>
      <c r="G113" s="1" t="s">
        <v>66</v>
      </c>
      <c r="H113" s="1" t="s">
        <v>73</v>
      </c>
      <c r="I113" s="1" t="s">
        <v>44</v>
      </c>
      <c r="J113" s="1" t="s">
        <v>71</v>
      </c>
      <c r="K113" s="1">
        <v>20</v>
      </c>
    </row>
    <row r="114" spans="1:11">
      <c r="A114" s="1" t="s">
        <v>68</v>
      </c>
      <c r="B114" s="1">
        <v>400</v>
      </c>
      <c r="C114" s="1" t="s">
        <v>76</v>
      </c>
      <c r="D114" s="1">
        <v>500</v>
      </c>
      <c r="E114" s="1" t="s">
        <v>65</v>
      </c>
      <c r="F114" s="1" t="s">
        <v>60</v>
      </c>
      <c r="G114" s="1" t="s">
        <v>69</v>
      </c>
      <c r="H114" s="1" t="s">
        <v>73</v>
      </c>
      <c r="I114" s="1" t="s">
        <v>46</v>
      </c>
      <c r="J114" s="1" t="s">
        <v>67</v>
      </c>
      <c r="K114" s="1">
        <v>40</v>
      </c>
    </row>
    <row r="115" spans="1:11">
      <c r="A115" s="1" t="s">
        <v>68</v>
      </c>
      <c r="B115" s="1">
        <v>290</v>
      </c>
      <c r="C115" s="1" t="s">
        <v>76</v>
      </c>
      <c r="D115" s="1">
        <v>374</v>
      </c>
      <c r="E115" s="1" t="s">
        <v>65</v>
      </c>
      <c r="F115" s="1" t="s">
        <v>60</v>
      </c>
      <c r="G115" s="1" t="s">
        <v>61</v>
      </c>
      <c r="H115" s="1" t="s">
        <v>70</v>
      </c>
      <c r="I115" s="1" t="s">
        <v>46</v>
      </c>
      <c r="J115" s="1" t="s">
        <v>63</v>
      </c>
      <c r="K115" s="1">
        <v>27</v>
      </c>
    </row>
    <row r="116" spans="1:11">
      <c r="A116" s="1" t="s">
        <v>78</v>
      </c>
      <c r="B116" s="1">
        <v>280</v>
      </c>
      <c r="C116" s="1" t="s">
        <v>76</v>
      </c>
      <c r="D116" s="1">
        <v>350</v>
      </c>
      <c r="E116" s="1" t="s">
        <v>65</v>
      </c>
      <c r="F116" s="1" t="s">
        <v>60</v>
      </c>
      <c r="G116" s="1" t="s">
        <v>66</v>
      </c>
      <c r="H116" s="1" t="s">
        <v>73</v>
      </c>
      <c r="I116" s="1" t="s">
        <v>46</v>
      </c>
      <c r="J116" s="1" t="s">
        <v>63</v>
      </c>
      <c r="K116" s="1">
        <v>25</v>
      </c>
    </row>
    <row r="117" spans="1:11">
      <c r="A117" s="1" t="s">
        <v>68</v>
      </c>
      <c r="B117" s="1">
        <v>350</v>
      </c>
      <c r="C117" s="1" t="s">
        <v>58</v>
      </c>
      <c r="D117" s="1">
        <v>450</v>
      </c>
      <c r="E117" s="1" t="s">
        <v>59</v>
      </c>
      <c r="F117" s="1" t="s">
        <v>60</v>
      </c>
      <c r="G117" s="1" t="s">
        <v>69</v>
      </c>
      <c r="H117" s="1" t="s">
        <v>62</v>
      </c>
      <c r="I117" s="1" t="s">
        <v>46</v>
      </c>
      <c r="J117" s="1" t="s">
        <v>67</v>
      </c>
      <c r="K117" s="1">
        <v>40</v>
      </c>
    </row>
    <row r="118" spans="1:11">
      <c r="A118" s="1" t="s">
        <v>74</v>
      </c>
      <c r="B118" s="1">
        <v>267</v>
      </c>
      <c r="C118" s="1" t="s">
        <v>72</v>
      </c>
      <c r="D118" s="1">
        <v>480</v>
      </c>
      <c r="E118" s="1" t="s">
        <v>59</v>
      </c>
      <c r="F118" s="1" t="s">
        <v>60</v>
      </c>
      <c r="G118" s="1" t="s">
        <v>66</v>
      </c>
      <c r="H118" s="1" t="s">
        <v>73</v>
      </c>
      <c r="I118" s="1" t="s">
        <v>45</v>
      </c>
      <c r="J118" s="1" t="s">
        <v>63</v>
      </c>
      <c r="K118" s="1">
        <v>30</v>
      </c>
    </row>
    <row r="119" spans="1:11">
      <c r="A119" s="1" t="s">
        <v>74</v>
      </c>
      <c r="B119" s="1">
        <v>290</v>
      </c>
      <c r="C119" s="1" t="s">
        <v>64</v>
      </c>
      <c r="D119" s="1">
        <v>374</v>
      </c>
      <c r="E119" s="1" t="s">
        <v>59</v>
      </c>
      <c r="F119" s="1" t="s">
        <v>75</v>
      </c>
      <c r="G119" s="1" t="s">
        <v>66</v>
      </c>
      <c r="H119" s="1" t="s">
        <v>70</v>
      </c>
      <c r="I119" s="1" t="s">
        <v>45</v>
      </c>
      <c r="J119" s="1" t="s">
        <v>63</v>
      </c>
      <c r="K119" s="1">
        <v>27</v>
      </c>
    </row>
    <row r="120" spans="1:11">
      <c r="A120" s="1" t="s">
        <v>74</v>
      </c>
      <c r="B120" s="1">
        <v>300</v>
      </c>
      <c r="C120" s="1" t="s">
        <v>72</v>
      </c>
      <c r="D120" s="1">
        <v>450</v>
      </c>
      <c r="E120" s="1" t="s">
        <v>65</v>
      </c>
      <c r="F120" s="1" t="s">
        <v>60</v>
      </c>
      <c r="G120" s="1" t="s">
        <v>69</v>
      </c>
      <c r="H120" s="1" t="s">
        <v>70</v>
      </c>
      <c r="I120" s="1" t="s">
        <v>46</v>
      </c>
      <c r="J120" s="1" t="s">
        <v>67</v>
      </c>
      <c r="K120" s="1">
        <v>35</v>
      </c>
    </row>
    <row r="121" spans="1:11">
      <c r="A121" s="1" t="s">
        <v>57</v>
      </c>
      <c r="B121" s="1">
        <v>400</v>
      </c>
      <c r="C121" s="1" t="s">
        <v>72</v>
      </c>
      <c r="D121" s="1">
        <v>500</v>
      </c>
      <c r="E121" s="1" t="s">
        <v>59</v>
      </c>
      <c r="F121" s="1" t="s">
        <v>60</v>
      </c>
      <c r="G121" s="1" t="s">
        <v>69</v>
      </c>
      <c r="H121" s="1" t="s">
        <v>73</v>
      </c>
      <c r="I121" s="1" t="s">
        <v>44</v>
      </c>
      <c r="J121" s="1" t="s">
        <v>67</v>
      </c>
      <c r="K121" s="1">
        <v>50</v>
      </c>
    </row>
    <row r="122" spans="1:11">
      <c r="A122" s="1" t="s">
        <v>74</v>
      </c>
      <c r="B122" s="1">
        <v>250</v>
      </c>
      <c r="C122" s="1" t="s">
        <v>64</v>
      </c>
      <c r="D122" s="1">
        <v>350</v>
      </c>
      <c r="E122" s="1" t="s">
        <v>65</v>
      </c>
      <c r="F122" s="1" t="s">
        <v>60</v>
      </c>
      <c r="G122" s="1" t="s">
        <v>69</v>
      </c>
      <c r="H122" s="1" t="s">
        <v>70</v>
      </c>
      <c r="I122" s="1" t="s">
        <v>45</v>
      </c>
      <c r="J122" s="1" t="s">
        <v>67</v>
      </c>
      <c r="K122" s="1">
        <v>30</v>
      </c>
    </row>
    <row r="123" spans="1:11">
      <c r="A123" s="1" t="s">
        <v>68</v>
      </c>
      <c r="B123" s="1">
        <v>310</v>
      </c>
      <c r="C123" s="1" t="s">
        <v>64</v>
      </c>
      <c r="D123" s="1">
        <v>350</v>
      </c>
      <c r="E123" s="1" t="s">
        <v>59</v>
      </c>
      <c r="F123" s="1" t="s">
        <v>60</v>
      </c>
      <c r="G123" s="1" t="s">
        <v>69</v>
      </c>
      <c r="H123" s="1" t="s">
        <v>70</v>
      </c>
      <c r="I123" s="1" t="s">
        <v>45</v>
      </c>
      <c r="J123" s="1" t="s">
        <v>67</v>
      </c>
      <c r="K123" s="1">
        <v>35</v>
      </c>
    </row>
    <row r="124" spans="1:11">
      <c r="A124" s="1" t="s">
        <v>57</v>
      </c>
      <c r="B124" s="1">
        <v>290</v>
      </c>
      <c r="C124" s="1" t="s">
        <v>76</v>
      </c>
      <c r="D124" s="1">
        <v>374</v>
      </c>
      <c r="E124" s="1" t="s">
        <v>59</v>
      </c>
      <c r="F124" s="1" t="s">
        <v>60</v>
      </c>
      <c r="G124" s="1" t="s">
        <v>69</v>
      </c>
      <c r="H124" s="1" t="s">
        <v>70</v>
      </c>
      <c r="I124" s="1" t="s">
        <v>45</v>
      </c>
      <c r="J124" s="1" t="s">
        <v>63</v>
      </c>
      <c r="K124" s="1">
        <v>27</v>
      </c>
    </row>
    <row r="125" spans="1:11">
      <c r="A125" s="1" t="s">
        <v>57</v>
      </c>
      <c r="B125" s="1">
        <v>250</v>
      </c>
      <c r="C125" s="1" t="s">
        <v>64</v>
      </c>
      <c r="D125" s="1">
        <v>350</v>
      </c>
      <c r="E125" s="1" t="s">
        <v>59</v>
      </c>
      <c r="F125" s="1" t="s">
        <v>60</v>
      </c>
      <c r="G125" s="1" t="s">
        <v>66</v>
      </c>
      <c r="H125" s="1" t="s">
        <v>73</v>
      </c>
      <c r="I125" s="1" t="s">
        <v>44</v>
      </c>
      <c r="J125" s="1" t="s">
        <v>67</v>
      </c>
      <c r="K125" s="1">
        <v>40</v>
      </c>
    </row>
    <row r="126" spans="1:11">
      <c r="A126" s="1" t="s">
        <v>77</v>
      </c>
      <c r="B126" s="1">
        <v>220</v>
      </c>
      <c r="C126" s="1" t="s">
        <v>72</v>
      </c>
      <c r="D126" s="1">
        <v>300</v>
      </c>
      <c r="E126" s="1" t="s">
        <v>65</v>
      </c>
      <c r="F126" s="1" t="s">
        <v>60</v>
      </c>
      <c r="G126" s="1" t="s">
        <v>69</v>
      </c>
      <c r="H126" s="1" t="s">
        <v>62</v>
      </c>
      <c r="I126" s="1" t="s">
        <v>44</v>
      </c>
      <c r="J126" s="1" t="s">
        <v>63</v>
      </c>
      <c r="K126" s="1">
        <v>10</v>
      </c>
    </row>
    <row r="127" spans="1:11">
      <c r="A127" s="1" t="s">
        <v>57</v>
      </c>
      <c r="B127" s="1">
        <v>400</v>
      </c>
      <c r="C127" s="1" t="s">
        <v>64</v>
      </c>
      <c r="D127" s="1">
        <v>500</v>
      </c>
      <c r="E127" s="1" t="s">
        <v>59</v>
      </c>
      <c r="F127" s="1" t="s">
        <v>60</v>
      </c>
      <c r="G127" s="1" t="s">
        <v>66</v>
      </c>
      <c r="H127" s="1" t="s">
        <v>73</v>
      </c>
      <c r="I127" s="1" t="s">
        <v>44</v>
      </c>
      <c r="J127" s="1" t="s">
        <v>67</v>
      </c>
      <c r="K127" s="1">
        <v>45</v>
      </c>
    </row>
    <row r="128" spans="1:11">
      <c r="A128" s="1" t="s">
        <v>68</v>
      </c>
      <c r="B128" s="1">
        <v>250</v>
      </c>
      <c r="C128" s="1" t="s">
        <v>58</v>
      </c>
      <c r="D128" s="1">
        <v>350</v>
      </c>
      <c r="E128" s="1" t="s">
        <v>59</v>
      </c>
      <c r="F128" s="1" t="s">
        <v>75</v>
      </c>
      <c r="G128" s="1" t="s">
        <v>69</v>
      </c>
      <c r="H128" s="1" t="s">
        <v>62</v>
      </c>
      <c r="I128" s="1" t="s">
        <v>44</v>
      </c>
      <c r="J128" s="1" t="s">
        <v>63</v>
      </c>
      <c r="K128" s="1">
        <v>10</v>
      </c>
    </row>
    <row r="129" spans="1:11">
      <c r="A129" s="1" t="s">
        <v>68</v>
      </c>
      <c r="B129" s="1">
        <v>350</v>
      </c>
      <c r="C129" s="1" t="s">
        <v>58</v>
      </c>
      <c r="D129" s="1">
        <v>450</v>
      </c>
      <c r="E129" s="1" t="s">
        <v>59</v>
      </c>
      <c r="F129" s="1" t="s">
        <v>60</v>
      </c>
      <c r="G129" s="1" t="s">
        <v>69</v>
      </c>
      <c r="H129" s="1" t="s">
        <v>70</v>
      </c>
      <c r="I129" s="1" t="s">
        <v>46</v>
      </c>
      <c r="J129" s="1" t="s">
        <v>67</v>
      </c>
      <c r="K129" s="1">
        <v>30</v>
      </c>
    </row>
    <row r="130" spans="1:11">
      <c r="A130" s="1" t="s">
        <v>57</v>
      </c>
      <c r="B130" s="1">
        <v>300</v>
      </c>
      <c r="C130" s="1" t="s">
        <v>64</v>
      </c>
      <c r="D130" s="1">
        <v>400</v>
      </c>
      <c r="E130" s="1" t="s">
        <v>59</v>
      </c>
      <c r="F130" s="1" t="s">
        <v>60</v>
      </c>
      <c r="G130" s="1" t="s">
        <v>61</v>
      </c>
      <c r="H130" s="1" t="s">
        <v>70</v>
      </c>
      <c r="I130" s="1" t="s">
        <v>44</v>
      </c>
      <c r="J130" s="1" t="s">
        <v>63</v>
      </c>
      <c r="K130" s="1">
        <v>20</v>
      </c>
    </row>
    <row r="131" spans="1:11">
      <c r="A131" s="1" t="s">
        <v>57</v>
      </c>
      <c r="B131" s="1">
        <v>250</v>
      </c>
      <c r="C131" s="1" t="s">
        <v>64</v>
      </c>
      <c r="D131" s="1">
        <v>350</v>
      </c>
      <c r="E131" s="1" t="s">
        <v>59</v>
      </c>
      <c r="F131" s="1" t="s">
        <v>60</v>
      </c>
      <c r="G131" s="1" t="s">
        <v>66</v>
      </c>
      <c r="H131" s="1" t="s">
        <v>70</v>
      </c>
      <c r="I131" s="1" t="s">
        <v>44</v>
      </c>
      <c r="J131" s="1" t="s">
        <v>71</v>
      </c>
      <c r="K131" s="1">
        <v>20</v>
      </c>
    </row>
    <row r="132" spans="1:11">
      <c r="A132" s="1" t="s">
        <v>57</v>
      </c>
      <c r="B132" s="1">
        <v>261</v>
      </c>
      <c r="C132" s="1" t="s">
        <v>72</v>
      </c>
      <c r="D132" s="1">
        <v>350</v>
      </c>
      <c r="E132" s="1" t="s">
        <v>59</v>
      </c>
      <c r="F132" s="1" t="s">
        <v>60</v>
      </c>
      <c r="G132" s="1" t="s">
        <v>69</v>
      </c>
      <c r="H132" s="1" t="s">
        <v>73</v>
      </c>
      <c r="I132" s="1" t="s">
        <v>46</v>
      </c>
      <c r="J132" s="1" t="s">
        <v>71</v>
      </c>
      <c r="K132" s="1">
        <v>23</v>
      </c>
    </row>
    <row r="133" spans="1:11">
      <c r="A133" s="1" t="s">
        <v>57</v>
      </c>
      <c r="B133" s="1">
        <v>400</v>
      </c>
      <c r="C133" s="1" t="s">
        <v>72</v>
      </c>
      <c r="D133" s="1">
        <v>500</v>
      </c>
      <c r="E133" s="1" t="s">
        <v>59</v>
      </c>
      <c r="F133" s="1" t="s">
        <v>60</v>
      </c>
      <c r="G133" s="1" t="s">
        <v>61</v>
      </c>
      <c r="H133" s="1" t="s">
        <v>73</v>
      </c>
      <c r="I133" s="1" t="s">
        <v>46</v>
      </c>
      <c r="J133" s="1" t="s">
        <v>67</v>
      </c>
      <c r="K133" s="1">
        <v>30</v>
      </c>
    </row>
    <row r="134" spans="1:11">
      <c r="A134" s="1" t="s">
        <v>68</v>
      </c>
      <c r="B134" s="1">
        <v>350</v>
      </c>
      <c r="C134" s="1" t="s">
        <v>72</v>
      </c>
      <c r="D134" s="1">
        <v>450</v>
      </c>
      <c r="E134" s="1" t="s">
        <v>59</v>
      </c>
      <c r="F134" s="1" t="s">
        <v>60</v>
      </c>
      <c r="G134" s="1" t="s">
        <v>66</v>
      </c>
      <c r="H134" s="1" t="s">
        <v>73</v>
      </c>
      <c r="I134" s="1" t="s">
        <v>46</v>
      </c>
      <c r="J134" s="1" t="s">
        <v>67</v>
      </c>
      <c r="K134" s="1">
        <v>40</v>
      </c>
    </row>
    <row r="135" spans="1:11">
      <c r="A135" s="1" t="s">
        <v>74</v>
      </c>
      <c r="B135" s="1">
        <v>320</v>
      </c>
      <c r="C135" s="1" t="s">
        <v>76</v>
      </c>
      <c r="D135" s="1">
        <v>400</v>
      </c>
      <c r="E135" s="1" t="s">
        <v>65</v>
      </c>
      <c r="F135" s="1" t="s">
        <v>60</v>
      </c>
      <c r="G135" s="1" t="s">
        <v>69</v>
      </c>
      <c r="H135" s="1" t="s">
        <v>62</v>
      </c>
      <c r="I135" s="1" t="s">
        <v>45</v>
      </c>
      <c r="J135" s="1" t="s">
        <v>67</v>
      </c>
      <c r="K135" s="1">
        <v>30</v>
      </c>
    </row>
    <row r="136" spans="1:11">
      <c r="A136" s="1" t="s">
        <v>74</v>
      </c>
      <c r="B136" s="1">
        <v>300</v>
      </c>
      <c r="C136" s="1" t="s">
        <v>72</v>
      </c>
      <c r="D136" s="1">
        <v>400</v>
      </c>
      <c r="E136" s="1" t="s">
        <v>59</v>
      </c>
      <c r="F136" s="1" t="s">
        <v>60</v>
      </c>
      <c r="G136" s="1" t="s">
        <v>66</v>
      </c>
      <c r="H136" s="1" t="s">
        <v>73</v>
      </c>
      <c r="I136" s="1" t="s">
        <v>45</v>
      </c>
      <c r="J136" s="1" t="s">
        <v>71</v>
      </c>
      <c r="K136" s="1">
        <v>15</v>
      </c>
    </row>
    <row r="137" spans="1:11">
      <c r="A137" s="1" t="s">
        <v>68</v>
      </c>
      <c r="B137" s="1">
        <v>280</v>
      </c>
      <c r="C137" s="1" t="s">
        <v>64</v>
      </c>
      <c r="D137" s="1">
        <v>350</v>
      </c>
      <c r="E137" s="1" t="s">
        <v>65</v>
      </c>
      <c r="F137" s="1" t="s">
        <v>60</v>
      </c>
      <c r="G137" s="1" t="s">
        <v>69</v>
      </c>
      <c r="H137" s="1" t="s">
        <v>70</v>
      </c>
      <c r="I137" s="1" t="s">
        <v>45</v>
      </c>
      <c r="J137" s="1" t="s">
        <v>63</v>
      </c>
      <c r="K137" s="1">
        <v>15</v>
      </c>
    </row>
    <row r="138" spans="1:11">
      <c r="A138" s="1" t="s">
        <v>57</v>
      </c>
      <c r="B138" s="1">
        <v>220</v>
      </c>
      <c r="C138" s="1" t="s">
        <v>72</v>
      </c>
      <c r="D138" s="1">
        <v>300</v>
      </c>
      <c r="E138" s="1" t="s">
        <v>59</v>
      </c>
      <c r="F138" s="1" t="s">
        <v>75</v>
      </c>
      <c r="G138" s="1" t="s">
        <v>66</v>
      </c>
      <c r="H138" s="1" t="s">
        <v>70</v>
      </c>
      <c r="I138" s="1" t="s">
        <v>44</v>
      </c>
      <c r="J138" s="1" t="s">
        <v>71</v>
      </c>
      <c r="K138" s="1">
        <v>23</v>
      </c>
    </row>
    <row r="139" spans="1:11">
      <c r="A139" s="1" t="s">
        <v>68</v>
      </c>
      <c r="B139" s="1">
        <v>300</v>
      </c>
      <c r="C139" s="1" t="s">
        <v>58</v>
      </c>
      <c r="D139" s="1">
        <v>400</v>
      </c>
      <c r="E139" s="1" t="s">
        <v>59</v>
      </c>
      <c r="F139" s="1" t="s">
        <v>60</v>
      </c>
      <c r="G139" s="1" t="s">
        <v>66</v>
      </c>
      <c r="H139" s="1" t="s">
        <v>70</v>
      </c>
      <c r="I139" s="1" t="s">
        <v>45</v>
      </c>
      <c r="J139" s="1" t="s">
        <v>71</v>
      </c>
      <c r="K139" s="1">
        <v>15</v>
      </c>
    </row>
    <row r="140" spans="1:11">
      <c r="A140" s="1" t="s">
        <v>57</v>
      </c>
      <c r="B140" s="1">
        <v>250</v>
      </c>
      <c r="C140" s="1" t="s">
        <v>72</v>
      </c>
      <c r="D140" s="1">
        <v>350</v>
      </c>
      <c r="E140" s="1" t="s">
        <v>65</v>
      </c>
      <c r="F140" s="1" t="s">
        <v>60</v>
      </c>
      <c r="G140" s="1" t="s">
        <v>66</v>
      </c>
      <c r="H140" s="1" t="s">
        <v>73</v>
      </c>
      <c r="I140" s="1" t="s">
        <v>46</v>
      </c>
      <c r="J140" s="1" t="s">
        <v>71</v>
      </c>
      <c r="K140" s="1">
        <v>25</v>
      </c>
    </row>
    <row r="141" spans="1:11">
      <c r="A141" s="1" t="s">
        <v>77</v>
      </c>
      <c r="B141" s="1">
        <v>280</v>
      </c>
      <c r="C141" s="1" t="s">
        <v>76</v>
      </c>
      <c r="D141" s="1">
        <v>350</v>
      </c>
      <c r="E141" s="1" t="s">
        <v>65</v>
      </c>
      <c r="F141" s="1" t="s">
        <v>60</v>
      </c>
      <c r="G141" s="1" t="s">
        <v>66</v>
      </c>
      <c r="H141" s="1" t="s">
        <v>70</v>
      </c>
      <c r="I141" s="1" t="s">
        <v>44</v>
      </c>
      <c r="J141" s="1" t="s">
        <v>71</v>
      </c>
      <c r="K141" s="1">
        <v>20</v>
      </c>
    </row>
    <row r="142" spans="1:11">
      <c r="A142" s="1" t="s">
        <v>77</v>
      </c>
      <c r="B142" s="1">
        <v>380</v>
      </c>
      <c r="C142" s="1" t="s">
        <v>76</v>
      </c>
      <c r="D142" s="1">
        <v>400</v>
      </c>
      <c r="E142" s="1" t="s">
        <v>65</v>
      </c>
      <c r="F142" s="1" t="s">
        <v>60</v>
      </c>
      <c r="G142" s="1" t="s">
        <v>69</v>
      </c>
      <c r="H142" s="1" t="s">
        <v>70</v>
      </c>
      <c r="I142" s="1" t="s">
        <v>44</v>
      </c>
      <c r="J142" s="1" t="s">
        <v>71</v>
      </c>
      <c r="K142" s="1">
        <v>25</v>
      </c>
    </row>
    <row r="143" spans="1:11">
      <c r="A143" s="1" t="s">
        <v>78</v>
      </c>
      <c r="B143" s="1">
        <v>320</v>
      </c>
      <c r="C143" s="1" t="s">
        <v>58</v>
      </c>
      <c r="D143" s="1">
        <v>400</v>
      </c>
      <c r="E143" s="1" t="s">
        <v>65</v>
      </c>
      <c r="F143" s="1" t="s">
        <v>60</v>
      </c>
      <c r="G143" s="1" t="s">
        <v>61</v>
      </c>
      <c r="H143" s="1" t="s">
        <v>73</v>
      </c>
      <c r="I143" s="1" t="s">
        <v>44</v>
      </c>
      <c r="J143" s="1" t="s">
        <v>67</v>
      </c>
      <c r="K143" s="1">
        <v>35</v>
      </c>
    </row>
    <row r="144" spans="1:11">
      <c r="A144" s="1" t="s">
        <v>77</v>
      </c>
      <c r="B144" s="1">
        <v>350</v>
      </c>
      <c r="C144" s="1" t="s">
        <v>64</v>
      </c>
      <c r="D144" s="1">
        <v>450</v>
      </c>
      <c r="E144" s="1" t="s">
        <v>65</v>
      </c>
      <c r="F144" s="1" t="s">
        <v>60</v>
      </c>
      <c r="G144" s="1" t="s">
        <v>61</v>
      </c>
      <c r="H144" s="1" t="s">
        <v>73</v>
      </c>
      <c r="I144" s="1" t="s">
        <v>44</v>
      </c>
      <c r="J144" s="1" t="s">
        <v>71</v>
      </c>
      <c r="K144" s="1">
        <v>30</v>
      </c>
    </row>
    <row r="145" spans="1:11">
      <c r="A145" s="1" t="s">
        <v>78</v>
      </c>
      <c r="B145" s="1">
        <v>230</v>
      </c>
      <c r="C145" s="1" t="s">
        <v>58</v>
      </c>
      <c r="D145" s="1">
        <v>500</v>
      </c>
      <c r="E145" s="1" t="s">
        <v>65</v>
      </c>
      <c r="F145" s="1" t="s">
        <v>60</v>
      </c>
      <c r="G145" s="1" t="s">
        <v>61</v>
      </c>
      <c r="H145" s="1" t="s">
        <v>73</v>
      </c>
      <c r="I145" s="1" t="s">
        <v>46</v>
      </c>
      <c r="J145" s="1" t="s">
        <v>71</v>
      </c>
      <c r="K145" s="1">
        <v>30</v>
      </c>
    </row>
    <row r="146" spans="1:11">
      <c r="A146" s="1" t="s">
        <v>77</v>
      </c>
      <c r="B146" s="1">
        <v>350</v>
      </c>
      <c r="C146" s="1" t="s">
        <v>76</v>
      </c>
      <c r="D146" s="1">
        <v>450</v>
      </c>
      <c r="E146" s="1" t="s">
        <v>65</v>
      </c>
      <c r="F146" s="1" t="s">
        <v>60</v>
      </c>
      <c r="G146" s="1" t="s">
        <v>61</v>
      </c>
      <c r="H146" s="1" t="s">
        <v>73</v>
      </c>
      <c r="I146" s="1" t="s">
        <v>46</v>
      </c>
      <c r="J146" s="1" t="s">
        <v>67</v>
      </c>
      <c r="K146" s="1">
        <v>40</v>
      </c>
    </row>
    <row r="147" spans="1:11">
      <c r="A147" s="1" t="s">
        <v>78</v>
      </c>
      <c r="B147" s="1">
        <v>380</v>
      </c>
      <c r="C147" s="1" t="s">
        <v>76</v>
      </c>
      <c r="D147" s="1">
        <v>500</v>
      </c>
      <c r="E147" s="1" t="s">
        <v>65</v>
      </c>
      <c r="F147" s="1" t="s">
        <v>60</v>
      </c>
      <c r="G147" s="1" t="s">
        <v>66</v>
      </c>
      <c r="H147" s="1" t="s">
        <v>73</v>
      </c>
      <c r="I147" s="1" t="s">
        <v>46</v>
      </c>
      <c r="J147" s="1" t="s">
        <v>71</v>
      </c>
      <c r="K147" s="1">
        <v>25</v>
      </c>
    </row>
    <row r="148" spans="1:11">
      <c r="A148" s="1" t="s">
        <v>78</v>
      </c>
      <c r="B148" s="1">
        <v>342</v>
      </c>
      <c r="C148" s="1" t="s">
        <v>76</v>
      </c>
      <c r="D148" s="1">
        <v>405</v>
      </c>
      <c r="E148" s="1" t="s">
        <v>65</v>
      </c>
      <c r="F148" s="1" t="s">
        <v>60</v>
      </c>
      <c r="G148" s="1" t="s">
        <v>61</v>
      </c>
      <c r="H148" s="1" t="s">
        <v>70</v>
      </c>
      <c r="I148" s="1" t="s">
        <v>45</v>
      </c>
      <c r="J148" s="1" t="s">
        <v>71</v>
      </c>
      <c r="K148" s="1">
        <v>29</v>
      </c>
    </row>
    <row r="149" spans="1:11">
      <c r="A149" s="1" t="s">
        <v>74</v>
      </c>
      <c r="B149" s="1">
        <v>400</v>
      </c>
      <c r="C149" s="1" t="s">
        <v>72</v>
      </c>
      <c r="D149" s="1">
        <v>500</v>
      </c>
      <c r="E149" s="1" t="s">
        <v>59</v>
      </c>
      <c r="F149" s="1" t="s">
        <v>75</v>
      </c>
      <c r="G149" s="1" t="s">
        <v>69</v>
      </c>
      <c r="H149" s="1" t="s">
        <v>73</v>
      </c>
      <c r="I149" s="1" t="s">
        <v>44</v>
      </c>
      <c r="J149" s="1" t="s">
        <v>67</v>
      </c>
      <c r="K149" s="1">
        <v>40</v>
      </c>
    </row>
    <row r="150" spans="1:11">
      <c r="A150" s="1" t="s">
        <v>68</v>
      </c>
      <c r="B150" s="1">
        <v>275</v>
      </c>
      <c r="C150" s="1" t="s">
        <v>72</v>
      </c>
      <c r="D150" s="1">
        <v>388</v>
      </c>
      <c r="E150" s="1" t="s">
        <v>65</v>
      </c>
      <c r="F150" s="1" t="s">
        <v>60</v>
      </c>
      <c r="G150" s="1" t="s">
        <v>61</v>
      </c>
      <c r="H150" s="1" t="s">
        <v>70</v>
      </c>
      <c r="I150" s="1" t="s">
        <v>45</v>
      </c>
      <c r="J150" s="1" t="s">
        <v>63</v>
      </c>
      <c r="K150" s="1">
        <v>16</v>
      </c>
    </row>
    <row r="151" spans="1:11">
      <c r="A151" s="1" t="s">
        <v>68</v>
      </c>
      <c r="B151" s="1">
        <v>220</v>
      </c>
      <c r="C151" s="1" t="s">
        <v>76</v>
      </c>
      <c r="D151" s="1">
        <v>300</v>
      </c>
      <c r="E151" s="1" t="s">
        <v>59</v>
      </c>
      <c r="F151" s="1" t="s">
        <v>60</v>
      </c>
      <c r="G151" s="1" t="s">
        <v>66</v>
      </c>
      <c r="H151" s="1" t="s">
        <v>70</v>
      </c>
      <c r="I151" s="1" t="s">
        <v>46</v>
      </c>
      <c r="J151" s="1" t="s">
        <v>63</v>
      </c>
      <c r="K151" s="1">
        <v>15</v>
      </c>
    </row>
    <row r="152" spans="1:11">
      <c r="A152" s="1" t="s">
        <v>77</v>
      </c>
      <c r="B152" s="1">
        <v>280</v>
      </c>
      <c r="C152" s="1" t="s">
        <v>72</v>
      </c>
      <c r="D152" s="1">
        <v>400</v>
      </c>
      <c r="E152" s="1" t="s">
        <v>65</v>
      </c>
      <c r="F152" s="1" t="s">
        <v>60</v>
      </c>
      <c r="G152" s="1" t="s">
        <v>61</v>
      </c>
      <c r="H152" s="1" t="s">
        <v>62</v>
      </c>
      <c r="I152" s="1" t="s">
        <v>46</v>
      </c>
      <c r="J152" s="1" t="s">
        <v>71</v>
      </c>
      <c r="K152" s="1">
        <v>25</v>
      </c>
    </row>
    <row r="153" spans="1:11">
      <c r="A153" s="1" t="s">
        <v>68</v>
      </c>
      <c r="B153" s="1">
        <v>400</v>
      </c>
      <c r="C153" s="1" t="s">
        <v>58</v>
      </c>
      <c r="D153" s="1">
        <v>500</v>
      </c>
      <c r="E153" s="1" t="s">
        <v>59</v>
      </c>
      <c r="F153" s="1" t="s">
        <v>75</v>
      </c>
      <c r="G153" s="1" t="s">
        <v>69</v>
      </c>
      <c r="H153" s="1" t="s">
        <v>73</v>
      </c>
      <c r="I153" s="1" t="s">
        <v>46</v>
      </c>
      <c r="J153" s="1" t="s">
        <v>67</v>
      </c>
      <c r="K153" s="1">
        <v>40</v>
      </c>
    </row>
    <row r="154" spans="1:11">
      <c r="A154" s="1" t="s">
        <v>77</v>
      </c>
      <c r="B154" s="1">
        <v>220</v>
      </c>
      <c r="C154" s="1" t="s">
        <v>72</v>
      </c>
      <c r="D154" s="1">
        <v>300</v>
      </c>
      <c r="E154" s="1" t="s">
        <v>65</v>
      </c>
      <c r="F154" s="1" t="s">
        <v>60</v>
      </c>
      <c r="G154" s="1" t="s">
        <v>66</v>
      </c>
      <c r="H154" s="1" t="s">
        <v>70</v>
      </c>
      <c r="I154" s="1" t="s">
        <v>45</v>
      </c>
      <c r="J154" s="1" t="s">
        <v>71</v>
      </c>
      <c r="K154" s="1">
        <v>15</v>
      </c>
    </row>
    <row r="155" spans="1:11">
      <c r="A155" s="1" t="s">
        <v>77</v>
      </c>
      <c r="B155" s="1">
        <v>400</v>
      </c>
      <c r="C155" s="1" t="s">
        <v>72</v>
      </c>
      <c r="D155" s="1">
        <v>500</v>
      </c>
      <c r="E155" s="1" t="s">
        <v>65</v>
      </c>
      <c r="F155" s="1" t="s">
        <v>60</v>
      </c>
      <c r="G155" s="1" t="s">
        <v>66</v>
      </c>
      <c r="H155" s="1" t="s">
        <v>73</v>
      </c>
      <c r="I155" s="1" t="s">
        <v>46</v>
      </c>
      <c r="J155" s="1" t="s">
        <v>67</v>
      </c>
      <c r="K155" s="1">
        <v>40</v>
      </c>
    </row>
    <row r="156" spans="1:11">
      <c r="A156" s="1" t="s">
        <v>78</v>
      </c>
      <c r="B156" s="1">
        <v>400</v>
      </c>
      <c r="C156" s="1" t="s">
        <v>72</v>
      </c>
      <c r="D156" s="1">
        <v>500</v>
      </c>
      <c r="E156" s="1" t="s">
        <v>59</v>
      </c>
      <c r="F156" s="1" t="s">
        <v>60</v>
      </c>
      <c r="G156" s="1" t="s">
        <v>69</v>
      </c>
      <c r="H156" s="1" t="s">
        <v>73</v>
      </c>
      <c r="I156" s="1" t="s">
        <v>44</v>
      </c>
      <c r="J156" s="1" t="s">
        <v>63</v>
      </c>
      <c r="K156" s="1">
        <v>25</v>
      </c>
    </row>
    <row r="157" spans="1:11">
      <c r="A157" s="1" t="s">
        <v>57</v>
      </c>
      <c r="B157" s="1">
        <v>350</v>
      </c>
      <c r="C157" s="1" t="s">
        <v>76</v>
      </c>
      <c r="D157" s="1">
        <v>450</v>
      </c>
      <c r="E157" s="1" t="s">
        <v>59</v>
      </c>
      <c r="F157" s="1" t="s">
        <v>60</v>
      </c>
      <c r="G157" s="1" t="s">
        <v>69</v>
      </c>
      <c r="H157" s="1" t="s">
        <v>73</v>
      </c>
      <c r="I157" s="1" t="s">
        <v>44</v>
      </c>
      <c r="J157" s="1" t="s">
        <v>67</v>
      </c>
      <c r="K157" s="1">
        <v>35</v>
      </c>
    </row>
    <row r="158" spans="1:11">
      <c r="A158" s="1" t="s">
        <v>78</v>
      </c>
      <c r="B158" s="1">
        <v>300</v>
      </c>
      <c r="C158" s="1" t="s">
        <v>58</v>
      </c>
      <c r="D158" s="1">
        <v>450</v>
      </c>
      <c r="E158" s="1" t="s">
        <v>65</v>
      </c>
      <c r="F158" s="1" t="s">
        <v>60</v>
      </c>
      <c r="G158" s="1" t="s">
        <v>66</v>
      </c>
      <c r="H158" s="1" t="s">
        <v>70</v>
      </c>
      <c r="I158" s="1" t="s">
        <v>46</v>
      </c>
      <c r="J158" s="1" t="s">
        <v>67</v>
      </c>
      <c r="K158" s="1">
        <v>35</v>
      </c>
    </row>
    <row r="159" spans="1:11">
      <c r="A159" s="1" t="s">
        <v>74</v>
      </c>
      <c r="B159" s="1">
        <v>300</v>
      </c>
      <c r="C159" s="1" t="s">
        <v>58</v>
      </c>
      <c r="D159" s="1">
        <v>450</v>
      </c>
      <c r="E159" s="1" t="s">
        <v>65</v>
      </c>
      <c r="F159" s="1" t="s">
        <v>60</v>
      </c>
      <c r="G159" s="1" t="s">
        <v>61</v>
      </c>
      <c r="H159" s="1" t="s">
        <v>70</v>
      </c>
      <c r="I159" s="1" t="s">
        <v>44</v>
      </c>
      <c r="J159" s="1" t="s">
        <v>67</v>
      </c>
      <c r="K159" s="1">
        <v>35</v>
      </c>
    </row>
    <row r="160" spans="1:11">
      <c r="A160" s="1" t="s">
        <v>78</v>
      </c>
      <c r="B160" s="1">
        <v>472</v>
      </c>
      <c r="C160" s="1" t="s">
        <v>76</v>
      </c>
      <c r="D160" s="1">
        <v>489</v>
      </c>
      <c r="E160" s="1" t="s">
        <v>65</v>
      </c>
      <c r="F160" s="1" t="s">
        <v>60</v>
      </c>
      <c r="G160" s="1" t="s">
        <v>69</v>
      </c>
      <c r="H160" s="1" t="s">
        <v>62</v>
      </c>
      <c r="I160" s="1" t="s">
        <v>46</v>
      </c>
      <c r="J160" s="1" t="s">
        <v>63</v>
      </c>
      <c r="K160" s="1">
        <v>36</v>
      </c>
    </row>
    <row r="161" spans="1:11">
      <c r="A161" s="1" t="s">
        <v>74</v>
      </c>
      <c r="B161" s="1">
        <v>397</v>
      </c>
      <c r="C161" s="1" t="s">
        <v>72</v>
      </c>
      <c r="D161" s="1">
        <v>482</v>
      </c>
      <c r="E161" s="1" t="s">
        <v>65</v>
      </c>
      <c r="F161" s="1" t="s">
        <v>60</v>
      </c>
      <c r="G161" s="1" t="s">
        <v>69</v>
      </c>
      <c r="H161" s="1" t="s">
        <v>73</v>
      </c>
      <c r="I161" s="1" t="s">
        <v>44</v>
      </c>
      <c r="J161" s="1" t="s">
        <v>71</v>
      </c>
      <c r="K161" s="1">
        <v>31</v>
      </c>
    </row>
    <row r="162" spans="1:11">
      <c r="A162" s="1" t="s">
        <v>78</v>
      </c>
      <c r="B162" s="1">
        <v>439</v>
      </c>
      <c r="C162" s="1" t="s">
        <v>64</v>
      </c>
      <c r="D162" s="1">
        <v>459</v>
      </c>
      <c r="E162" s="1" t="s">
        <v>65</v>
      </c>
      <c r="F162" s="1" t="s">
        <v>60</v>
      </c>
      <c r="G162" s="1" t="s">
        <v>61</v>
      </c>
      <c r="H162" s="1" t="s">
        <v>62</v>
      </c>
      <c r="I162" s="1" t="s">
        <v>44</v>
      </c>
      <c r="J162" s="1" t="s">
        <v>63</v>
      </c>
      <c r="K162" s="1">
        <v>39</v>
      </c>
    </row>
    <row r="163" spans="1:11">
      <c r="A163" s="1" t="s">
        <v>68</v>
      </c>
      <c r="B163" s="1">
        <v>220</v>
      </c>
      <c r="C163" s="1" t="s">
        <v>58</v>
      </c>
      <c r="D163" s="1">
        <v>300</v>
      </c>
      <c r="E163" s="1" t="s">
        <v>59</v>
      </c>
      <c r="F163" s="1" t="s">
        <v>75</v>
      </c>
      <c r="G163" s="1" t="s">
        <v>69</v>
      </c>
      <c r="H163" s="1" t="s">
        <v>70</v>
      </c>
      <c r="I163" s="1" t="s">
        <v>44</v>
      </c>
      <c r="J163" s="1" t="s">
        <v>71</v>
      </c>
      <c r="K163" s="1">
        <v>15</v>
      </c>
    </row>
    <row r="164" spans="1:11">
      <c r="A164" s="1" t="s">
        <v>74</v>
      </c>
      <c r="B164" s="1">
        <v>220</v>
      </c>
      <c r="C164" s="1" t="s">
        <v>64</v>
      </c>
      <c r="D164" s="1">
        <v>300</v>
      </c>
      <c r="E164" s="1" t="s">
        <v>65</v>
      </c>
      <c r="F164" s="1" t="s">
        <v>60</v>
      </c>
      <c r="G164" s="1" t="s">
        <v>61</v>
      </c>
      <c r="H164" s="1" t="s">
        <v>70</v>
      </c>
      <c r="I164" s="1" t="s">
        <v>44</v>
      </c>
      <c r="J164" s="1" t="s">
        <v>71</v>
      </c>
      <c r="K164" s="1">
        <v>15</v>
      </c>
    </row>
    <row r="165" spans="1:11">
      <c r="A165" s="1" t="s">
        <v>74</v>
      </c>
      <c r="B165" s="1">
        <v>220</v>
      </c>
      <c r="C165" s="1" t="s">
        <v>64</v>
      </c>
      <c r="D165" s="1">
        <v>300</v>
      </c>
      <c r="E165" s="1" t="s">
        <v>65</v>
      </c>
      <c r="F165" s="1" t="s">
        <v>60</v>
      </c>
      <c r="G165" s="1" t="s">
        <v>61</v>
      </c>
      <c r="H165" s="1" t="s">
        <v>70</v>
      </c>
      <c r="I165" s="1" t="s">
        <v>44</v>
      </c>
      <c r="J165" s="1" t="s">
        <v>71</v>
      </c>
      <c r="K165" s="1">
        <v>15</v>
      </c>
    </row>
    <row r="166" spans="1:11">
      <c r="A166" s="1" t="s">
        <v>78</v>
      </c>
      <c r="B166" s="1">
        <v>300</v>
      </c>
      <c r="C166" s="1" t="s">
        <v>58</v>
      </c>
      <c r="D166" s="1">
        <v>420</v>
      </c>
      <c r="E166" s="1" t="s">
        <v>65</v>
      </c>
      <c r="F166" s="1" t="s">
        <v>60</v>
      </c>
      <c r="G166" s="1" t="s">
        <v>61</v>
      </c>
      <c r="H166" s="1" t="s">
        <v>70</v>
      </c>
      <c r="I166" s="1" t="s">
        <v>46</v>
      </c>
      <c r="J166" s="1" t="s">
        <v>63</v>
      </c>
      <c r="K166" s="1">
        <v>20</v>
      </c>
    </row>
    <row r="167" spans="1:11">
      <c r="A167" s="1" t="s">
        <v>77</v>
      </c>
      <c r="B167" s="1">
        <v>400</v>
      </c>
      <c r="C167" s="1" t="s">
        <v>58</v>
      </c>
      <c r="D167" s="1">
        <v>500</v>
      </c>
      <c r="E167" s="1" t="s">
        <v>65</v>
      </c>
      <c r="F167" s="1" t="s">
        <v>60</v>
      </c>
      <c r="G167" s="1" t="s">
        <v>66</v>
      </c>
      <c r="H167" s="1" t="s">
        <v>73</v>
      </c>
      <c r="I167" s="1" t="s">
        <v>44</v>
      </c>
      <c r="J167" s="1" t="s">
        <v>67</v>
      </c>
      <c r="K167" s="1">
        <v>50</v>
      </c>
    </row>
    <row r="168" spans="1:11">
      <c r="A168" s="1" t="s">
        <v>77</v>
      </c>
      <c r="B168" s="1">
        <v>280</v>
      </c>
      <c r="C168" s="1" t="s">
        <v>58</v>
      </c>
      <c r="D168" s="1">
        <v>350</v>
      </c>
      <c r="E168" s="1" t="s">
        <v>65</v>
      </c>
      <c r="F168" s="1" t="s">
        <v>60</v>
      </c>
      <c r="G168" s="1" t="s">
        <v>69</v>
      </c>
      <c r="H168" s="1" t="s">
        <v>70</v>
      </c>
      <c r="I168" s="1" t="s">
        <v>44</v>
      </c>
      <c r="J168" s="1" t="s">
        <v>71</v>
      </c>
      <c r="K168" s="1">
        <v>20</v>
      </c>
    </row>
    <row r="169" spans="1:11">
      <c r="A169" s="1" t="s">
        <v>77</v>
      </c>
      <c r="B169" s="1">
        <v>350</v>
      </c>
      <c r="C169" s="1" t="s">
        <v>72</v>
      </c>
      <c r="D169" s="1">
        <v>450</v>
      </c>
      <c r="E169" s="1" t="s">
        <v>65</v>
      </c>
      <c r="F169" s="1" t="s">
        <v>60</v>
      </c>
      <c r="G169" s="1" t="s">
        <v>61</v>
      </c>
      <c r="H169" s="1" t="s">
        <v>73</v>
      </c>
      <c r="I169" s="1" t="s">
        <v>45</v>
      </c>
      <c r="J169" s="1" t="s">
        <v>67</v>
      </c>
      <c r="K169" s="1">
        <v>35</v>
      </c>
    </row>
    <row r="170" spans="1:11">
      <c r="A170" s="1" t="s">
        <v>77</v>
      </c>
      <c r="B170" s="1">
        <v>350</v>
      </c>
      <c r="C170" s="1" t="s">
        <v>58</v>
      </c>
      <c r="D170" s="1">
        <v>450</v>
      </c>
      <c r="E170" s="1" t="s">
        <v>65</v>
      </c>
      <c r="F170" s="1" t="s">
        <v>60</v>
      </c>
      <c r="G170" s="1" t="s">
        <v>69</v>
      </c>
      <c r="H170" s="1" t="s">
        <v>73</v>
      </c>
      <c r="I170" s="1" t="s">
        <v>44</v>
      </c>
      <c r="J170" s="1" t="s">
        <v>67</v>
      </c>
      <c r="K170" s="1">
        <v>40</v>
      </c>
    </row>
    <row r="171" spans="1:11">
      <c r="A171" s="1" t="s">
        <v>78</v>
      </c>
      <c r="B171" s="1">
        <v>400</v>
      </c>
      <c r="C171" s="1" t="s">
        <v>72</v>
      </c>
      <c r="D171" s="1">
        <v>350</v>
      </c>
      <c r="E171" s="1" t="s">
        <v>65</v>
      </c>
      <c r="F171" s="1" t="s">
        <v>60</v>
      </c>
      <c r="G171" s="1" t="s">
        <v>69</v>
      </c>
      <c r="H171" s="1" t="s">
        <v>73</v>
      </c>
      <c r="I171" s="1" t="s">
        <v>44</v>
      </c>
      <c r="J171" s="1" t="s">
        <v>67</v>
      </c>
      <c r="K171" s="1">
        <v>35</v>
      </c>
    </row>
    <row r="172" spans="1:11">
      <c r="A172" s="1" t="s">
        <v>57</v>
      </c>
      <c r="B172" s="1">
        <v>350</v>
      </c>
      <c r="C172" s="1" t="s">
        <v>76</v>
      </c>
      <c r="D172" s="1">
        <v>450</v>
      </c>
      <c r="E172" s="1" t="s">
        <v>59</v>
      </c>
      <c r="F172" s="1" t="s">
        <v>60</v>
      </c>
      <c r="G172" s="1" t="s">
        <v>61</v>
      </c>
      <c r="H172" s="1" t="s">
        <v>73</v>
      </c>
      <c r="I172" s="1" t="s">
        <v>44</v>
      </c>
      <c r="J172" s="1" t="s">
        <v>67</v>
      </c>
      <c r="K172" s="1">
        <v>45</v>
      </c>
    </row>
    <row r="173" spans="1:11">
      <c r="A173" s="1" t="s">
        <v>74</v>
      </c>
      <c r="B173" s="1">
        <v>250</v>
      </c>
      <c r="C173" s="1" t="s">
        <v>76</v>
      </c>
      <c r="D173" s="1">
        <v>350</v>
      </c>
      <c r="E173" s="1" t="s">
        <v>65</v>
      </c>
      <c r="F173" s="1" t="s">
        <v>60</v>
      </c>
      <c r="G173" s="1" t="s">
        <v>66</v>
      </c>
      <c r="H173" s="1" t="s">
        <v>70</v>
      </c>
      <c r="I173" s="1" t="s">
        <v>44</v>
      </c>
      <c r="J173" s="1" t="s">
        <v>71</v>
      </c>
      <c r="K173" s="1">
        <v>20</v>
      </c>
    </row>
    <row r="174" spans="1:11">
      <c r="A174" s="1" t="s">
        <v>77</v>
      </c>
      <c r="B174" s="1">
        <v>350</v>
      </c>
      <c r="C174" s="1" t="s">
        <v>58</v>
      </c>
      <c r="D174" s="1">
        <v>450</v>
      </c>
      <c r="E174" s="1" t="s">
        <v>59</v>
      </c>
      <c r="F174" s="1" t="s">
        <v>60</v>
      </c>
      <c r="G174" s="1" t="s">
        <v>61</v>
      </c>
      <c r="H174" s="1" t="s">
        <v>73</v>
      </c>
      <c r="I174" s="1" t="s">
        <v>46</v>
      </c>
      <c r="J174" s="1" t="s">
        <v>71</v>
      </c>
      <c r="K174" s="1">
        <v>25</v>
      </c>
    </row>
    <row r="175" spans="1:11">
      <c r="A175" s="1" t="s">
        <v>78</v>
      </c>
      <c r="B175" s="1">
        <v>290</v>
      </c>
      <c r="C175" s="1" t="s">
        <v>76</v>
      </c>
      <c r="D175" s="1">
        <v>374</v>
      </c>
      <c r="E175" s="1" t="s">
        <v>65</v>
      </c>
      <c r="F175" s="1" t="s">
        <v>60</v>
      </c>
      <c r="G175" s="1" t="s">
        <v>66</v>
      </c>
      <c r="H175" s="1" t="s">
        <v>70</v>
      </c>
      <c r="I175" s="1" t="s">
        <v>45</v>
      </c>
      <c r="J175" s="1" t="s">
        <v>63</v>
      </c>
      <c r="K175" s="1">
        <v>27</v>
      </c>
    </row>
    <row r="176" spans="1:11">
      <c r="A176" s="1" t="s">
        <v>78</v>
      </c>
      <c r="B176" s="1">
        <v>400</v>
      </c>
      <c r="C176" s="1" t="s">
        <v>72</v>
      </c>
      <c r="D176" s="1">
        <v>350</v>
      </c>
      <c r="E176" s="1" t="s">
        <v>65</v>
      </c>
      <c r="F176" s="1" t="s">
        <v>60</v>
      </c>
      <c r="G176" s="1" t="s">
        <v>61</v>
      </c>
      <c r="H176" s="1" t="s">
        <v>73</v>
      </c>
      <c r="I176" s="1" t="s">
        <v>45</v>
      </c>
      <c r="J176" s="1" t="s">
        <v>67</v>
      </c>
      <c r="K176" s="1">
        <v>35</v>
      </c>
    </row>
    <row r="177" spans="1:11">
      <c r="A177" s="1" t="s">
        <v>78</v>
      </c>
      <c r="B177" s="1">
        <v>280</v>
      </c>
      <c r="C177" s="1" t="s">
        <v>58</v>
      </c>
      <c r="D177" s="1">
        <v>350</v>
      </c>
      <c r="E177" s="1" t="s">
        <v>65</v>
      </c>
      <c r="F177" s="1" t="s">
        <v>60</v>
      </c>
      <c r="G177" s="1" t="s">
        <v>69</v>
      </c>
      <c r="H177" s="1" t="s">
        <v>70</v>
      </c>
      <c r="I177" s="1" t="s">
        <v>44</v>
      </c>
      <c r="J177" s="1" t="s">
        <v>71</v>
      </c>
      <c r="K177" s="1">
        <v>20</v>
      </c>
    </row>
    <row r="178" spans="1:11">
      <c r="A178" s="1" t="s">
        <v>78</v>
      </c>
      <c r="B178" s="1">
        <v>400</v>
      </c>
      <c r="C178" s="1" t="s">
        <v>58</v>
      </c>
      <c r="D178" s="1">
        <v>500</v>
      </c>
      <c r="E178" s="1" t="s">
        <v>65</v>
      </c>
      <c r="F178" s="1" t="s">
        <v>60</v>
      </c>
      <c r="G178" s="1" t="s">
        <v>61</v>
      </c>
      <c r="H178" s="1" t="s">
        <v>73</v>
      </c>
      <c r="I178" s="1" t="s">
        <v>46</v>
      </c>
      <c r="J178" s="1" t="s">
        <v>63</v>
      </c>
      <c r="K178" s="1">
        <v>25</v>
      </c>
    </row>
    <row r="179" spans="1:11">
      <c r="A179" s="1" t="s">
        <v>57</v>
      </c>
      <c r="B179" s="1">
        <v>400</v>
      </c>
      <c r="C179" s="1" t="s">
        <v>72</v>
      </c>
      <c r="D179" s="1">
        <v>500</v>
      </c>
      <c r="E179" s="1" t="s">
        <v>59</v>
      </c>
      <c r="F179" s="1" t="s">
        <v>75</v>
      </c>
      <c r="G179" s="1" t="s">
        <v>66</v>
      </c>
      <c r="H179" s="1" t="s">
        <v>73</v>
      </c>
      <c r="I179" s="1" t="s">
        <v>45</v>
      </c>
      <c r="J179" s="1" t="s">
        <v>67</v>
      </c>
      <c r="K179" s="1">
        <v>45</v>
      </c>
    </row>
    <row r="180" spans="1:11">
      <c r="A180" s="1" t="s">
        <v>77</v>
      </c>
      <c r="B180" s="1">
        <v>320</v>
      </c>
      <c r="C180" s="1" t="s">
        <v>64</v>
      </c>
      <c r="D180" s="1">
        <v>400</v>
      </c>
      <c r="E180" s="1" t="s">
        <v>65</v>
      </c>
      <c r="F180" s="1" t="s">
        <v>60</v>
      </c>
      <c r="G180" s="1" t="s">
        <v>66</v>
      </c>
      <c r="H180" s="1" t="s">
        <v>62</v>
      </c>
      <c r="I180" s="1" t="s">
        <v>45</v>
      </c>
      <c r="J180" s="1" t="s">
        <v>67</v>
      </c>
      <c r="K180" s="1">
        <v>30</v>
      </c>
    </row>
    <row r="181" spans="1:11">
      <c r="A181" s="1" t="s">
        <v>74</v>
      </c>
      <c r="B181" s="1">
        <v>310</v>
      </c>
      <c r="C181" s="1" t="s">
        <v>58</v>
      </c>
      <c r="D181" s="1">
        <v>450</v>
      </c>
      <c r="E181" s="1" t="s">
        <v>65</v>
      </c>
      <c r="F181" s="1" t="s">
        <v>60</v>
      </c>
      <c r="G181" s="1" t="s">
        <v>61</v>
      </c>
      <c r="H181" s="1" t="s">
        <v>62</v>
      </c>
      <c r="I181" s="1" t="s">
        <v>46</v>
      </c>
      <c r="J181" s="1" t="s">
        <v>63</v>
      </c>
      <c r="K181" s="1">
        <v>25</v>
      </c>
    </row>
    <row r="182" spans="1:11">
      <c r="A182" s="1" t="s">
        <v>68</v>
      </c>
      <c r="B182" s="1">
        <v>220</v>
      </c>
      <c r="C182" s="1" t="s">
        <v>72</v>
      </c>
      <c r="D182" s="1">
        <v>300</v>
      </c>
      <c r="E182" s="1" t="s">
        <v>59</v>
      </c>
      <c r="F182" s="1" t="s">
        <v>75</v>
      </c>
      <c r="G182" s="1" t="s">
        <v>69</v>
      </c>
      <c r="H182" s="1" t="s">
        <v>70</v>
      </c>
      <c r="I182" s="1" t="s">
        <v>45</v>
      </c>
      <c r="J182" s="1" t="s">
        <v>63</v>
      </c>
      <c r="K182" s="1">
        <v>15</v>
      </c>
    </row>
    <row r="183" spans="1:11">
      <c r="A183" s="1" t="s">
        <v>68</v>
      </c>
      <c r="B183" s="1">
        <v>367</v>
      </c>
      <c r="C183" s="1" t="s">
        <v>76</v>
      </c>
      <c r="D183" s="1">
        <v>420</v>
      </c>
      <c r="E183" s="1" t="s">
        <v>59</v>
      </c>
      <c r="F183" s="1" t="s">
        <v>60</v>
      </c>
      <c r="G183" s="1" t="s">
        <v>69</v>
      </c>
      <c r="H183" s="1" t="s">
        <v>62</v>
      </c>
      <c r="I183" s="1" t="s">
        <v>46</v>
      </c>
      <c r="J183" s="1" t="s">
        <v>63</v>
      </c>
      <c r="K183" s="1">
        <v>40</v>
      </c>
    </row>
    <row r="184" spans="1:11">
      <c r="A184" s="1" t="s">
        <v>57</v>
      </c>
      <c r="B184" s="1">
        <v>350</v>
      </c>
      <c r="C184" s="1" t="s">
        <v>64</v>
      </c>
      <c r="D184" s="1">
        <v>450</v>
      </c>
      <c r="E184" s="1" t="s">
        <v>59</v>
      </c>
      <c r="F184" s="1" t="s">
        <v>60</v>
      </c>
      <c r="G184" s="1" t="s">
        <v>69</v>
      </c>
      <c r="H184" s="1" t="s">
        <v>73</v>
      </c>
      <c r="I184" s="1" t="s">
        <v>46</v>
      </c>
      <c r="J184" s="1" t="s">
        <v>71</v>
      </c>
      <c r="K184" s="1">
        <v>25</v>
      </c>
    </row>
    <row r="185" spans="1:11">
      <c r="A185" s="1" t="s">
        <v>78</v>
      </c>
      <c r="B185" s="1">
        <v>250</v>
      </c>
      <c r="C185" s="1" t="s">
        <v>72</v>
      </c>
      <c r="D185" s="1">
        <v>500</v>
      </c>
      <c r="E185" s="1" t="s">
        <v>65</v>
      </c>
      <c r="F185" s="1" t="s">
        <v>60</v>
      </c>
      <c r="G185" s="1" t="s">
        <v>66</v>
      </c>
      <c r="H185" s="1" t="s">
        <v>62</v>
      </c>
      <c r="I185" s="1" t="s">
        <v>46</v>
      </c>
      <c r="J185" s="1" t="s">
        <v>67</v>
      </c>
      <c r="K185" s="1">
        <v>40</v>
      </c>
    </row>
    <row r="186" spans="1:11">
      <c r="A186" s="1" t="s">
        <v>78</v>
      </c>
      <c r="B186" s="1">
        <v>472</v>
      </c>
      <c r="C186" s="1" t="s">
        <v>58</v>
      </c>
      <c r="D186" s="1">
        <v>489</v>
      </c>
      <c r="E186" s="1" t="s">
        <v>65</v>
      </c>
      <c r="F186" s="1" t="s">
        <v>60</v>
      </c>
      <c r="G186" s="1" t="s">
        <v>66</v>
      </c>
      <c r="H186" s="1" t="s">
        <v>62</v>
      </c>
      <c r="I186" s="1" t="s">
        <v>46</v>
      </c>
      <c r="J186" s="1" t="s">
        <v>63</v>
      </c>
      <c r="K186" s="1">
        <v>36</v>
      </c>
    </row>
    <row r="187" spans="1:11">
      <c r="A187" s="1" t="s">
        <v>77</v>
      </c>
      <c r="B187" s="1">
        <v>250</v>
      </c>
      <c r="C187" s="1" t="s">
        <v>72</v>
      </c>
      <c r="D187" s="1">
        <v>350</v>
      </c>
      <c r="E187" s="1" t="s">
        <v>65</v>
      </c>
      <c r="F187" s="1" t="s">
        <v>60</v>
      </c>
      <c r="G187" s="1" t="s">
        <v>61</v>
      </c>
      <c r="H187" s="1" t="s">
        <v>62</v>
      </c>
      <c r="I187" s="1" t="s">
        <v>46</v>
      </c>
      <c r="J187" s="1" t="s">
        <v>63</v>
      </c>
      <c r="K187" s="1">
        <v>10</v>
      </c>
    </row>
    <row r="188" spans="1:11">
      <c r="A188" s="1" t="s">
        <v>74</v>
      </c>
      <c r="B188" s="1">
        <v>220</v>
      </c>
      <c r="C188" s="1" t="s">
        <v>76</v>
      </c>
      <c r="D188" s="1">
        <v>450</v>
      </c>
      <c r="E188" s="1" t="s">
        <v>59</v>
      </c>
      <c r="F188" s="1" t="s">
        <v>60</v>
      </c>
      <c r="G188" s="1" t="s">
        <v>69</v>
      </c>
      <c r="H188" s="1" t="s">
        <v>70</v>
      </c>
      <c r="I188" s="1" t="s">
        <v>45</v>
      </c>
      <c r="J188" s="1" t="s">
        <v>63</v>
      </c>
      <c r="K188" s="1">
        <v>20</v>
      </c>
    </row>
    <row r="189" spans="1:11">
      <c r="A189" s="1" t="s">
        <v>68</v>
      </c>
      <c r="B189" s="1">
        <v>380</v>
      </c>
      <c r="C189" s="1" t="s">
        <v>58</v>
      </c>
      <c r="D189" s="1">
        <v>480</v>
      </c>
      <c r="E189" s="1" t="s">
        <v>59</v>
      </c>
      <c r="F189" s="1" t="s">
        <v>60</v>
      </c>
      <c r="G189" s="1" t="s">
        <v>69</v>
      </c>
      <c r="H189" s="1" t="s">
        <v>62</v>
      </c>
      <c r="I189" s="1" t="s">
        <v>44</v>
      </c>
      <c r="J189" s="1" t="s">
        <v>71</v>
      </c>
      <c r="K189" s="1">
        <v>30</v>
      </c>
    </row>
    <row r="190" spans="1:11">
      <c r="A190" s="1" t="s">
        <v>57</v>
      </c>
      <c r="B190" s="1">
        <v>220</v>
      </c>
      <c r="C190" s="1" t="s">
        <v>58</v>
      </c>
      <c r="D190" s="1">
        <v>300</v>
      </c>
      <c r="E190" s="1" t="s">
        <v>65</v>
      </c>
      <c r="F190" s="1" t="s">
        <v>60</v>
      </c>
      <c r="G190" s="1" t="s">
        <v>66</v>
      </c>
      <c r="H190" s="1" t="s">
        <v>70</v>
      </c>
      <c r="I190" s="1" t="s">
        <v>45</v>
      </c>
      <c r="J190" s="1" t="s">
        <v>71</v>
      </c>
      <c r="K190" s="1">
        <v>15</v>
      </c>
    </row>
    <row r="191" spans="1:11">
      <c r="A191" s="1" t="s">
        <v>74</v>
      </c>
      <c r="B191" s="1">
        <v>400</v>
      </c>
      <c r="C191" s="1" t="s">
        <v>72</v>
      </c>
      <c r="D191" s="1">
        <v>500</v>
      </c>
      <c r="E191" s="1" t="s">
        <v>65</v>
      </c>
      <c r="F191" s="1" t="s">
        <v>60</v>
      </c>
      <c r="G191" s="1" t="s">
        <v>66</v>
      </c>
      <c r="H191" s="1" t="s">
        <v>73</v>
      </c>
      <c r="I191" s="1" t="s">
        <v>46</v>
      </c>
      <c r="J191" s="1" t="s">
        <v>67</v>
      </c>
      <c r="K191" s="1">
        <v>40</v>
      </c>
    </row>
    <row r="192" spans="1:11">
      <c r="A192" s="1" t="s">
        <v>74</v>
      </c>
      <c r="B192" s="1">
        <v>380</v>
      </c>
      <c r="C192" s="1" t="s">
        <v>64</v>
      </c>
      <c r="D192" s="1">
        <v>400</v>
      </c>
      <c r="E192" s="1" t="s">
        <v>65</v>
      </c>
      <c r="F192" s="1" t="s">
        <v>60</v>
      </c>
      <c r="G192" s="1" t="s">
        <v>66</v>
      </c>
      <c r="H192" s="1" t="s">
        <v>70</v>
      </c>
      <c r="I192" s="1" t="s">
        <v>45</v>
      </c>
      <c r="J192" s="1" t="s">
        <v>71</v>
      </c>
      <c r="K192" s="1">
        <v>25</v>
      </c>
    </row>
    <row r="193" spans="1:11">
      <c r="A193" s="1" t="s">
        <v>77</v>
      </c>
      <c r="B193" s="1">
        <v>250</v>
      </c>
      <c r="C193" s="1" t="s">
        <v>64</v>
      </c>
      <c r="D193" s="1">
        <v>350</v>
      </c>
      <c r="E193" s="1" t="s">
        <v>65</v>
      </c>
      <c r="F193" s="1" t="s">
        <v>60</v>
      </c>
      <c r="G193" s="1" t="s">
        <v>66</v>
      </c>
      <c r="H193" s="1" t="s">
        <v>62</v>
      </c>
      <c r="I193" s="1" t="s">
        <v>45</v>
      </c>
      <c r="J193" s="1" t="s">
        <v>71</v>
      </c>
      <c r="K193" s="1">
        <v>20</v>
      </c>
    </row>
    <row r="194" spans="1:11">
      <c r="A194" s="1" t="s">
        <v>57</v>
      </c>
      <c r="B194" s="1">
        <v>350</v>
      </c>
      <c r="C194" s="1" t="s">
        <v>64</v>
      </c>
      <c r="D194" s="1">
        <v>450</v>
      </c>
      <c r="E194" s="1" t="s">
        <v>59</v>
      </c>
      <c r="F194" s="1" t="s">
        <v>60</v>
      </c>
      <c r="G194" s="1" t="s">
        <v>66</v>
      </c>
      <c r="H194" s="1" t="s">
        <v>73</v>
      </c>
      <c r="I194" s="1" t="s">
        <v>44</v>
      </c>
      <c r="J194" s="1" t="s">
        <v>71</v>
      </c>
      <c r="K194" s="1">
        <v>25</v>
      </c>
    </row>
    <row r="195" spans="1:11">
      <c r="A195" s="1" t="s">
        <v>74</v>
      </c>
      <c r="B195" s="1">
        <v>491</v>
      </c>
      <c r="C195" s="1" t="s">
        <v>64</v>
      </c>
      <c r="D195" s="1">
        <v>497</v>
      </c>
      <c r="E195" s="1" t="s">
        <v>65</v>
      </c>
      <c r="F195" s="1" t="s">
        <v>60</v>
      </c>
      <c r="G195" s="1" t="s">
        <v>61</v>
      </c>
      <c r="H195" s="1" t="s">
        <v>70</v>
      </c>
      <c r="I195" s="1" t="s">
        <v>45</v>
      </c>
      <c r="J195" s="1" t="s">
        <v>67</v>
      </c>
      <c r="K195" s="1">
        <v>32</v>
      </c>
    </row>
    <row r="196" spans="1:11">
      <c r="A196" s="1" t="s">
        <v>74</v>
      </c>
      <c r="B196" s="1">
        <v>380</v>
      </c>
      <c r="C196" s="1" t="s">
        <v>64</v>
      </c>
      <c r="D196" s="1">
        <v>480</v>
      </c>
      <c r="E196" s="1" t="s">
        <v>65</v>
      </c>
      <c r="F196" s="1" t="s">
        <v>75</v>
      </c>
      <c r="G196" s="1" t="s">
        <v>69</v>
      </c>
      <c r="H196" s="1" t="s">
        <v>62</v>
      </c>
      <c r="I196" s="1" t="s">
        <v>44</v>
      </c>
      <c r="J196" s="1" t="s">
        <v>71</v>
      </c>
      <c r="K196" s="1">
        <v>30</v>
      </c>
    </row>
    <row r="197" spans="1:11">
      <c r="A197" s="1" t="s">
        <v>57</v>
      </c>
      <c r="B197" s="1">
        <v>292</v>
      </c>
      <c r="C197" s="1" t="s">
        <v>76</v>
      </c>
      <c r="D197" s="1">
        <v>470</v>
      </c>
      <c r="E197" s="1" t="s">
        <v>59</v>
      </c>
      <c r="F197" s="1" t="s">
        <v>60</v>
      </c>
      <c r="G197" s="1" t="s">
        <v>69</v>
      </c>
      <c r="H197" s="1" t="s">
        <v>73</v>
      </c>
      <c r="I197" s="1" t="s">
        <v>46</v>
      </c>
      <c r="J197" s="1" t="s">
        <v>67</v>
      </c>
      <c r="K197" s="1">
        <v>50</v>
      </c>
    </row>
    <row r="198" spans="1:11">
      <c r="A198" s="1" t="s">
        <v>68</v>
      </c>
      <c r="B198" s="1">
        <v>400</v>
      </c>
      <c r="C198" s="1" t="s">
        <v>64</v>
      </c>
      <c r="D198" s="1">
        <v>500</v>
      </c>
      <c r="E198" s="1" t="s">
        <v>59</v>
      </c>
      <c r="F198" s="1" t="s">
        <v>60</v>
      </c>
      <c r="G198" s="1" t="s">
        <v>66</v>
      </c>
      <c r="H198" s="1" t="s">
        <v>73</v>
      </c>
      <c r="I198" s="1" t="s">
        <v>44</v>
      </c>
      <c r="J198" s="1" t="s">
        <v>63</v>
      </c>
      <c r="K198" s="1">
        <v>25</v>
      </c>
    </row>
    <row r="199" spans="1:11">
      <c r="A199" s="1" t="s">
        <v>77</v>
      </c>
      <c r="B199" s="1">
        <v>300</v>
      </c>
      <c r="C199" s="1" t="s">
        <v>64</v>
      </c>
      <c r="D199" s="1">
        <v>450</v>
      </c>
      <c r="E199" s="1" t="s">
        <v>65</v>
      </c>
      <c r="F199" s="1" t="s">
        <v>60</v>
      </c>
      <c r="G199" s="1" t="s">
        <v>69</v>
      </c>
      <c r="H199" s="1" t="s">
        <v>70</v>
      </c>
      <c r="I199" s="1" t="s">
        <v>44</v>
      </c>
      <c r="J199" s="1" t="s">
        <v>67</v>
      </c>
      <c r="K199" s="1">
        <v>35</v>
      </c>
    </row>
    <row r="200" spans="1:11">
      <c r="A200" s="1" t="s">
        <v>77</v>
      </c>
      <c r="B200" s="1">
        <v>220</v>
      </c>
      <c r="C200" s="1" t="s">
        <v>72</v>
      </c>
      <c r="D200" s="1">
        <v>300</v>
      </c>
      <c r="E200" s="1" t="s">
        <v>65</v>
      </c>
      <c r="F200" s="1" t="s">
        <v>60</v>
      </c>
      <c r="G200" s="1" t="s">
        <v>66</v>
      </c>
      <c r="H200" s="1" t="s">
        <v>70</v>
      </c>
      <c r="I200" s="1" t="s">
        <v>45</v>
      </c>
      <c r="J200" s="1" t="s">
        <v>71</v>
      </c>
      <c r="K200" s="1">
        <v>15</v>
      </c>
    </row>
    <row r="201" spans="1:11">
      <c r="A201" s="1" t="s">
        <v>78</v>
      </c>
      <c r="B201" s="1">
        <v>250</v>
      </c>
      <c r="C201" s="1" t="s">
        <v>58</v>
      </c>
      <c r="D201" s="1">
        <v>350</v>
      </c>
      <c r="E201" s="1" t="s">
        <v>65</v>
      </c>
      <c r="F201" s="1" t="s">
        <v>60</v>
      </c>
      <c r="G201" s="1" t="s">
        <v>61</v>
      </c>
      <c r="H201" s="1" t="s">
        <v>62</v>
      </c>
      <c r="I201" s="1" t="s">
        <v>46</v>
      </c>
      <c r="J201" s="1" t="s">
        <v>63</v>
      </c>
      <c r="K201" s="1">
        <v>10</v>
      </c>
    </row>
    <row r="202" spans="1:11">
      <c r="A202" s="1" t="s">
        <v>77</v>
      </c>
      <c r="B202" s="1">
        <v>220</v>
      </c>
      <c r="C202" s="1" t="s">
        <v>58</v>
      </c>
      <c r="D202" s="1">
        <v>300</v>
      </c>
      <c r="E202" s="1" t="s">
        <v>65</v>
      </c>
      <c r="F202" s="1" t="s">
        <v>60</v>
      </c>
      <c r="G202" s="1" t="s">
        <v>69</v>
      </c>
      <c r="H202" s="1" t="s">
        <v>73</v>
      </c>
      <c r="I202" s="1" t="s">
        <v>46</v>
      </c>
      <c r="J202" s="1" t="s">
        <v>63</v>
      </c>
      <c r="K202" s="1">
        <v>15</v>
      </c>
    </row>
    <row r="203" spans="1:11">
      <c r="A203" s="1" t="s">
        <v>74</v>
      </c>
      <c r="B203" s="1">
        <v>230</v>
      </c>
      <c r="C203" s="1" t="s">
        <v>58</v>
      </c>
      <c r="D203" s="1">
        <v>500</v>
      </c>
      <c r="E203" s="1" t="s">
        <v>65</v>
      </c>
      <c r="F203" s="1" t="s">
        <v>60</v>
      </c>
      <c r="G203" s="1" t="s">
        <v>61</v>
      </c>
      <c r="H203" s="1" t="s">
        <v>73</v>
      </c>
      <c r="I203" s="1" t="s">
        <v>46</v>
      </c>
      <c r="J203" s="1" t="s">
        <v>63</v>
      </c>
      <c r="K203" s="1">
        <v>20</v>
      </c>
    </row>
    <row r="204" spans="1:11">
      <c r="A204" s="1" t="s">
        <v>68</v>
      </c>
      <c r="B204" s="1">
        <v>320</v>
      </c>
      <c r="C204" s="1" t="s">
        <v>64</v>
      </c>
      <c r="D204" s="1">
        <v>400</v>
      </c>
      <c r="E204" s="1" t="s">
        <v>59</v>
      </c>
      <c r="F204" s="1" t="s">
        <v>60</v>
      </c>
      <c r="G204" s="1" t="s">
        <v>61</v>
      </c>
      <c r="H204" s="1" t="s">
        <v>70</v>
      </c>
      <c r="I204" s="1" t="s">
        <v>45</v>
      </c>
      <c r="J204" s="1" t="s">
        <v>71</v>
      </c>
      <c r="K204" s="1">
        <v>25</v>
      </c>
    </row>
    <row r="205" spans="1:11">
      <c r="A205" s="1" t="s">
        <v>77</v>
      </c>
      <c r="B205" s="1">
        <v>450</v>
      </c>
      <c r="C205" s="1" t="s">
        <v>58</v>
      </c>
      <c r="D205" s="1">
        <v>500</v>
      </c>
      <c r="E205" s="1" t="s">
        <v>65</v>
      </c>
      <c r="F205" s="1" t="s">
        <v>75</v>
      </c>
      <c r="G205" s="1" t="s">
        <v>69</v>
      </c>
      <c r="H205" s="1" t="s">
        <v>70</v>
      </c>
      <c r="I205" s="1" t="s">
        <v>46</v>
      </c>
      <c r="J205" s="1" t="s">
        <v>67</v>
      </c>
      <c r="K205" s="1">
        <v>30</v>
      </c>
    </row>
    <row r="206" spans="1:11">
      <c r="A206" s="1" t="s">
        <v>74</v>
      </c>
      <c r="B206" s="1">
        <v>400</v>
      </c>
      <c r="C206" s="1" t="s">
        <v>58</v>
      </c>
      <c r="D206" s="1">
        <v>500</v>
      </c>
      <c r="E206" s="1" t="s">
        <v>59</v>
      </c>
      <c r="F206" s="1" t="s">
        <v>60</v>
      </c>
      <c r="G206" s="1" t="s">
        <v>61</v>
      </c>
      <c r="H206" s="1" t="s">
        <v>73</v>
      </c>
      <c r="I206" s="1" t="s">
        <v>44</v>
      </c>
      <c r="J206" s="1" t="s">
        <v>67</v>
      </c>
      <c r="K206" s="1">
        <v>40</v>
      </c>
    </row>
    <row r="207" spans="1:11">
      <c r="A207" s="1" t="s">
        <v>74</v>
      </c>
      <c r="B207" s="1">
        <v>342</v>
      </c>
      <c r="C207" s="1" t="s">
        <v>58</v>
      </c>
      <c r="D207" s="1">
        <v>405</v>
      </c>
      <c r="E207" s="1" t="s">
        <v>65</v>
      </c>
      <c r="F207" s="1" t="s">
        <v>60</v>
      </c>
      <c r="G207" s="1" t="s">
        <v>61</v>
      </c>
      <c r="H207" s="1" t="s">
        <v>70</v>
      </c>
      <c r="I207" s="1" t="s">
        <v>46</v>
      </c>
      <c r="J207" s="1" t="s">
        <v>71</v>
      </c>
      <c r="K207" s="1">
        <v>29</v>
      </c>
    </row>
    <row r="208" spans="1:11">
      <c r="A208" s="1" t="s">
        <v>78</v>
      </c>
      <c r="B208" s="1">
        <v>400</v>
      </c>
      <c r="C208" s="1" t="s">
        <v>72</v>
      </c>
      <c r="D208" s="1">
        <v>350</v>
      </c>
      <c r="E208" s="1" t="s">
        <v>65</v>
      </c>
      <c r="F208" s="1" t="s">
        <v>60</v>
      </c>
      <c r="G208" s="1" t="s">
        <v>66</v>
      </c>
      <c r="H208" s="1" t="s">
        <v>73</v>
      </c>
      <c r="I208" s="1" t="s">
        <v>45</v>
      </c>
      <c r="J208" s="1" t="s">
        <v>67</v>
      </c>
      <c r="K208" s="1">
        <v>35</v>
      </c>
    </row>
    <row r="209" spans="1:11">
      <c r="A209" s="1" t="s">
        <v>68</v>
      </c>
      <c r="B209" s="1">
        <v>220</v>
      </c>
      <c r="C209" s="1" t="s">
        <v>58</v>
      </c>
      <c r="D209" s="1">
        <v>300</v>
      </c>
      <c r="E209" s="1" t="s">
        <v>59</v>
      </c>
      <c r="F209" s="1" t="s">
        <v>75</v>
      </c>
      <c r="G209" s="1" t="s">
        <v>69</v>
      </c>
      <c r="H209" s="1" t="s">
        <v>70</v>
      </c>
      <c r="I209" s="1" t="s">
        <v>44</v>
      </c>
      <c r="J209" s="1" t="s">
        <v>71</v>
      </c>
      <c r="K209" s="1">
        <v>15</v>
      </c>
    </row>
    <row r="210" spans="1:11">
      <c r="A210" s="1" t="s">
        <v>68</v>
      </c>
      <c r="B210" s="1">
        <v>240</v>
      </c>
      <c r="C210" s="1" t="s">
        <v>64</v>
      </c>
      <c r="D210" s="1">
        <v>450</v>
      </c>
      <c r="E210" s="1" t="s">
        <v>59</v>
      </c>
      <c r="F210" s="1" t="s">
        <v>60</v>
      </c>
      <c r="G210" s="1" t="s">
        <v>61</v>
      </c>
      <c r="H210" s="1" t="s">
        <v>70</v>
      </c>
      <c r="I210" s="1" t="s">
        <v>44</v>
      </c>
      <c r="J210" s="1" t="s">
        <v>71</v>
      </c>
      <c r="K210" s="1">
        <v>30</v>
      </c>
    </row>
    <row r="211" spans="1:11">
      <c r="A211" s="1" t="s">
        <v>78</v>
      </c>
      <c r="B211" s="1">
        <v>250</v>
      </c>
      <c r="C211" s="1" t="s">
        <v>72</v>
      </c>
      <c r="D211" s="1">
        <v>350</v>
      </c>
      <c r="E211" s="1" t="s">
        <v>65</v>
      </c>
      <c r="F211" s="1" t="s">
        <v>60</v>
      </c>
      <c r="G211" s="1" t="s">
        <v>61</v>
      </c>
      <c r="H211" s="1" t="s">
        <v>70</v>
      </c>
      <c r="I211" s="1" t="s">
        <v>45</v>
      </c>
      <c r="J211" s="1" t="s">
        <v>67</v>
      </c>
      <c r="K211" s="1">
        <v>35</v>
      </c>
    </row>
    <row r="212" spans="1:11">
      <c r="A212" s="1" t="s">
        <v>78</v>
      </c>
      <c r="B212" s="1">
        <v>300</v>
      </c>
      <c r="C212" s="1" t="s">
        <v>64</v>
      </c>
      <c r="D212" s="1">
        <v>400</v>
      </c>
      <c r="E212" s="1" t="s">
        <v>65</v>
      </c>
      <c r="F212" s="1" t="s">
        <v>60</v>
      </c>
      <c r="G212" s="1" t="s">
        <v>61</v>
      </c>
      <c r="H212" s="1" t="s">
        <v>62</v>
      </c>
      <c r="I212" s="1" t="s">
        <v>46</v>
      </c>
      <c r="J212" s="1" t="s">
        <v>71</v>
      </c>
      <c r="K212" s="1">
        <v>30</v>
      </c>
    </row>
    <row r="213" spans="1:11">
      <c r="A213" s="1" t="s">
        <v>78</v>
      </c>
      <c r="B213" s="1">
        <v>488</v>
      </c>
      <c r="C213" s="1" t="s">
        <v>58</v>
      </c>
      <c r="D213" s="1">
        <v>498</v>
      </c>
      <c r="E213" s="1" t="s">
        <v>65</v>
      </c>
      <c r="F213" s="1" t="s">
        <v>60</v>
      </c>
      <c r="G213" s="1" t="s">
        <v>69</v>
      </c>
      <c r="H213" s="1" t="s">
        <v>70</v>
      </c>
      <c r="I213" s="1" t="s">
        <v>44</v>
      </c>
      <c r="J213" s="1" t="s">
        <v>67</v>
      </c>
      <c r="K213" s="1">
        <v>63</v>
      </c>
    </row>
    <row r="214" spans="1:11">
      <c r="A214" s="1" t="s">
        <v>77</v>
      </c>
      <c r="B214" s="1">
        <v>350</v>
      </c>
      <c r="C214" s="1" t="s">
        <v>64</v>
      </c>
      <c r="D214" s="1">
        <v>450</v>
      </c>
      <c r="E214" s="1" t="s">
        <v>65</v>
      </c>
      <c r="F214" s="1" t="s">
        <v>75</v>
      </c>
      <c r="G214" s="1" t="s">
        <v>61</v>
      </c>
      <c r="H214" s="1" t="s">
        <v>70</v>
      </c>
      <c r="I214" s="1" t="s">
        <v>45</v>
      </c>
      <c r="J214" s="1" t="s">
        <v>67</v>
      </c>
      <c r="K214" s="1">
        <v>30</v>
      </c>
    </row>
    <row r="215" spans="1:11">
      <c r="A215" s="1" t="s">
        <v>57</v>
      </c>
      <c r="B215" s="1">
        <v>230</v>
      </c>
      <c r="C215" s="1" t="s">
        <v>64</v>
      </c>
      <c r="D215" s="1">
        <v>500</v>
      </c>
      <c r="E215" s="1" t="s">
        <v>59</v>
      </c>
      <c r="F215" s="1" t="s">
        <v>75</v>
      </c>
      <c r="G215" s="1" t="s">
        <v>61</v>
      </c>
      <c r="H215" s="1" t="s">
        <v>73</v>
      </c>
      <c r="I215" s="1" t="s">
        <v>44</v>
      </c>
      <c r="J215" s="1" t="s">
        <v>71</v>
      </c>
      <c r="K215" s="1">
        <v>30</v>
      </c>
    </row>
    <row r="216" spans="1:11">
      <c r="A216" s="1" t="s">
        <v>57</v>
      </c>
      <c r="B216" s="1">
        <v>220</v>
      </c>
      <c r="C216" s="1" t="s">
        <v>76</v>
      </c>
      <c r="D216" s="1">
        <v>300</v>
      </c>
      <c r="E216" s="1" t="s">
        <v>65</v>
      </c>
      <c r="F216" s="1" t="s">
        <v>60</v>
      </c>
      <c r="G216" s="1" t="s">
        <v>66</v>
      </c>
      <c r="H216" s="1" t="s">
        <v>70</v>
      </c>
      <c r="I216" s="1" t="s">
        <v>44</v>
      </c>
      <c r="J216" s="1" t="s">
        <v>71</v>
      </c>
      <c r="K216" s="1">
        <v>15</v>
      </c>
    </row>
    <row r="217" spans="1:11">
      <c r="A217" s="1" t="s">
        <v>78</v>
      </c>
      <c r="B217" s="1">
        <v>280</v>
      </c>
      <c r="C217" s="1" t="s">
        <v>72</v>
      </c>
      <c r="D217" s="1">
        <v>350</v>
      </c>
      <c r="E217" s="1" t="s">
        <v>65</v>
      </c>
      <c r="F217" s="1" t="s">
        <v>60</v>
      </c>
      <c r="G217" s="1" t="s">
        <v>66</v>
      </c>
      <c r="H217" s="1" t="s">
        <v>70</v>
      </c>
      <c r="I217" s="1" t="s">
        <v>44</v>
      </c>
      <c r="J217" s="1" t="s">
        <v>71</v>
      </c>
      <c r="K217" s="1">
        <v>20</v>
      </c>
    </row>
    <row r="218" spans="1:11">
      <c r="A218" s="1" t="s">
        <v>74</v>
      </c>
      <c r="B218" s="1">
        <v>400</v>
      </c>
      <c r="C218" s="1" t="s">
        <v>72</v>
      </c>
      <c r="D218" s="1">
        <v>500</v>
      </c>
      <c r="E218" s="1" t="s">
        <v>65</v>
      </c>
      <c r="F218" s="1" t="s">
        <v>75</v>
      </c>
      <c r="G218" s="1" t="s">
        <v>61</v>
      </c>
      <c r="H218" s="1" t="s">
        <v>73</v>
      </c>
      <c r="I218" s="1" t="s">
        <v>44</v>
      </c>
      <c r="J218" s="1" t="s">
        <v>67</v>
      </c>
      <c r="K218" s="1">
        <v>50</v>
      </c>
    </row>
    <row r="219" spans="1:11">
      <c r="A219" s="1" t="s">
        <v>78</v>
      </c>
      <c r="B219" s="1">
        <v>400</v>
      </c>
      <c r="C219" s="1" t="s">
        <v>58</v>
      </c>
      <c r="D219" s="1">
        <v>500</v>
      </c>
      <c r="E219" s="1" t="s">
        <v>65</v>
      </c>
      <c r="F219" s="1" t="s">
        <v>60</v>
      </c>
      <c r="G219" s="1" t="s">
        <v>61</v>
      </c>
      <c r="H219" s="1" t="s">
        <v>70</v>
      </c>
      <c r="I219" s="1" t="s">
        <v>46</v>
      </c>
      <c r="J219" s="1" t="s">
        <v>67</v>
      </c>
      <c r="K219" s="1">
        <v>40</v>
      </c>
    </row>
    <row r="220" spans="1:11">
      <c r="A220" s="1" t="s">
        <v>77</v>
      </c>
      <c r="B220" s="1">
        <v>380</v>
      </c>
      <c r="C220" s="1" t="s">
        <v>64</v>
      </c>
      <c r="D220" s="1">
        <v>400</v>
      </c>
      <c r="E220" s="1" t="s">
        <v>65</v>
      </c>
      <c r="F220" s="1" t="s">
        <v>60</v>
      </c>
      <c r="G220" s="1" t="s">
        <v>61</v>
      </c>
      <c r="H220" s="1" t="s">
        <v>70</v>
      </c>
      <c r="I220" s="1" t="s">
        <v>45</v>
      </c>
      <c r="J220" s="1" t="s">
        <v>71</v>
      </c>
      <c r="K220" s="1">
        <v>25</v>
      </c>
    </row>
    <row r="221" spans="1:11">
      <c r="A221" s="1" t="s">
        <v>74</v>
      </c>
      <c r="B221" s="1">
        <v>250</v>
      </c>
      <c r="C221" s="1" t="s">
        <v>76</v>
      </c>
      <c r="D221" s="1">
        <v>350</v>
      </c>
      <c r="E221" s="1" t="s">
        <v>59</v>
      </c>
      <c r="F221" s="1" t="s">
        <v>60</v>
      </c>
      <c r="G221" s="1" t="s">
        <v>66</v>
      </c>
      <c r="H221" s="1" t="s">
        <v>73</v>
      </c>
      <c r="I221" s="1" t="s">
        <v>44</v>
      </c>
      <c r="J221" s="1" t="s">
        <v>71</v>
      </c>
      <c r="K221" s="1">
        <v>20</v>
      </c>
    </row>
    <row r="222" spans="1:11">
      <c r="A222" s="1" t="s">
        <v>78</v>
      </c>
      <c r="B222" s="1">
        <v>300</v>
      </c>
      <c r="C222" s="1" t="s">
        <v>58</v>
      </c>
      <c r="D222" s="1">
        <v>400</v>
      </c>
      <c r="E222" s="1" t="s">
        <v>65</v>
      </c>
      <c r="F222" s="1" t="s">
        <v>60</v>
      </c>
      <c r="G222" s="1" t="s">
        <v>66</v>
      </c>
      <c r="H222" s="1" t="s">
        <v>73</v>
      </c>
      <c r="I222" s="1" t="s">
        <v>44</v>
      </c>
      <c r="J222" s="1" t="s">
        <v>63</v>
      </c>
      <c r="K222" s="1">
        <v>20</v>
      </c>
    </row>
    <row r="223" spans="1:11">
      <c r="A223" s="1" t="s">
        <v>78</v>
      </c>
      <c r="B223" s="1">
        <v>220</v>
      </c>
      <c r="C223" s="1" t="s">
        <v>58</v>
      </c>
      <c r="D223" s="1">
        <v>300</v>
      </c>
      <c r="E223" s="1" t="s">
        <v>65</v>
      </c>
      <c r="F223" s="1" t="s">
        <v>60</v>
      </c>
      <c r="G223" s="1" t="s">
        <v>69</v>
      </c>
      <c r="H223" s="1" t="s">
        <v>70</v>
      </c>
      <c r="I223" s="1" t="s">
        <v>44</v>
      </c>
      <c r="J223" s="1" t="s">
        <v>71</v>
      </c>
      <c r="K223" s="1">
        <v>15</v>
      </c>
    </row>
    <row r="224" spans="1:11">
      <c r="A224" s="1" t="s">
        <v>77</v>
      </c>
      <c r="B224" s="1">
        <v>350</v>
      </c>
      <c r="C224" s="1" t="s">
        <v>58</v>
      </c>
      <c r="D224" s="1">
        <v>450</v>
      </c>
      <c r="E224" s="1" t="s">
        <v>65</v>
      </c>
      <c r="F224" s="1" t="s">
        <v>60</v>
      </c>
      <c r="G224" s="1" t="s">
        <v>66</v>
      </c>
      <c r="H224" s="1" t="s">
        <v>73</v>
      </c>
      <c r="I224" s="1" t="s">
        <v>44</v>
      </c>
      <c r="J224" s="1" t="s">
        <v>71</v>
      </c>
      <c r="K224" s="1">
        <v>25</v>
      </c>
    </row>
    <row r="225" spans="1:11">
      <c r="A225" s="1" t="s">
        <v>68</v>
      </c>
      <c r="B225" s="1">
        <v>320</v>
      </c>
      <c r="C225" s="1" t="s">
        <v>76</v>
      </c>
      <c r="D225" s="1">
        <v>400</v>
      </c>
      <c r="E225" s="1" t="s">
        <v>59</v>
      </c>
      <c r="F225" s="1" t="s">
        <v>75</v>
      </c>
      <c r="G225" s="1" t="s">
        <v>69</v>
      </c>
      <c r="H225" s="1" t="s">
        <v>70</v>
      </c>
      <c r="I225" s="1" t="s">
        <v>44</v>
      </c>
      <c r="J225" s="1" t="s">
        <v>71</v>
      </c>
      <c r="K225" s="1">
        <v>25</v>
      </c>
    </row>
    <row r="226" spans="1:11">
      <c r="A226" s="1" t="s">
        <v>77</v>
      </c>
      <c r="B226" s="1">
        <v>320</v>
      </c>
      <c r="C226" s="1" t="s">
        <v>58</v>
      </c>
      <c r="D226" s="1">
        <v>400</v>
      </c>
      <c r="E226" s="1" t="s">
        <v>65</v>
      </c>
      <c r="F226" s="1" t="s">
        <v>60</v>
      </c>
      <c r="G226" s="1" t="s">
        <v>61</v>
      </c>
      <c r="H226" s="1" t="s">
        <v>70</v>
      </c>
      <c r="I226" s="1" t="s">
        <v>44</v>
      </c>
      <c r="J226" s="1" t="s">
        <v>71</v>
      </c>
      <c r="K226" s="1">
        <v>25</v>
      </c>
    </row>
    <row r="227" spans="1:11">
      <c r="A227" s="1" t="s">
        <v>78</v>
      </c>
      <c r="B227" s="1">
        <v>220</v>
      </c>
      <c r="C227" s="1" t="s">
        <v>58</v>
      </c>
      <c r="D227" s="1">
        <v>300</v>
      </c>
      <c r="E227" s="1" t="s">
        <v>65</v>
      </c>
      <c r="F227" s="1" t="s">
        <v>60</v>
      </c>
      <c r="G227" s="1" t="s">
        <v>61</v>
      </c>
      <c r="H227" s="1" t="s">
        <v>70</v>
      </c>
      <c r="I227" s="1" t="s">
        <v>46</v>
      </c>
      <c r="J227" s="1" t="s">
        <v>71</v>
      </c>
      <c r="K227" s="1">
        <v>15</v>
      </c>
    </row>
    <row r="228" spans="1:11">
      <c r="A228" s="1" t="s">
        <v>78</v>
      </c>
      <c r="B228" s="1">
        <v>250</v>
      </c>
      <c r="C228" s="1" t="s">
        <v>64</v>
      </c>
      <c r="D228" s="1">
        <v>350</v>
      </c>
      <c r="E228" s="1" t="s">
        <v>65</v>
      </c>
      <c r="F228" s="1" t="s">
        <v>60</v>
      </c>
      <c r="G228" s="1" t="s">
        <v>61</v>
      </c>
      <c r="H228" s="1" t="s">
        <v>70</v>
      </c>
      <c r="I228" s="1" t="s">
        <v>44</v>
      </c>
      <c r="J228" s="1" t="s">
        <v>71</v>
      </c>
      <c r="K228" s="1">
        <v>20</v>
      </c>
    </row>
    <row r="229" spans="1:11">
      <c r="A229" s="1" t="s">
        <v>78</v>
      </c>
      <c r="B229" s="1">
        <v>280</v>
      </c>
      <c r="C229" s="1" t="s">
        <v>58</v>
      </c>
      <c r="D229" s="1">
        <v>480</v>
      </c>
      <c r="E229" s="1" t="s">
        <v>65</v>
      </c>
      <c r="F229" s="1" t="s">
        <v>60</v>
      </c>
      <c r="G229" s="1" t="s">
        <v>61</v>
      </c>
      <c r="H229" s="1" t="s">
        <v>73</v>
      </c>
      <c r="I229" s="1" t="s">
        <v>44</v>
      </c>
      <c r="J229" s="1" t="s">
        <v>63</v>
      </c>
      <c r="K229" s="1">
        <v>15</v>
      </c>
    </row>
    <row r="230" spans="1:11">
      <c r="A230" s="1" t="s">
        <v>78</v>
      </c>
      <c r="B230" s="1">
        <v>450</v>
      </c>
      <c r="C230" s="1" t="s">
        <v>76</v>
      </c>
      <c r="D230" s="1">
        <v>500</v>
      </c>
      <c r="E230" s="1" t="s">
        <v>65</v>
      </c>
      <c r="F230" s="1" t="s">
        <v>60</v>
      </c>
      <c r="G230" s="1" t="s">
        <v>61</v>
      </c>
      <c r="H230" s="1" t="s">
        <v>70</v>
      </c>
      <c r="I230" s="1" t="s">
        <v>45</v>
      </c>
      <c r="J230" s="1" t="s">
        <v>67</v>
      </c>
      <c r="K230" s="1">
        <v>30</v>
      </c>
    </row>
    <row r="231" spans="1:11">
      <c r="A231" s="1" t="s">
        <v>78</v>
      </c>
      <c r="B231" s="1">
        <v>350</v>
      </c>
      <c r="C231" s="1" t="s">
        <v>72</v>
      </c>
      <c r="D231" s="1">
        <v>450</v>
      </c>
      <c r="E231" s="1" t="s">
        <v>65</v>
      </c>
      <c r="F231" s="1" t="s">
        <v>75</v>
      </c>
      <c r="G231" s="1" t="s">
        <v>61</v>
      </c>
      <c r="H231" s="1" t="s">
        <v>73</v>
      </c>
      <c r="I231" s="1" t="s">
        <v>44</v>
      </c>
      <c r="J231" s="1" t="s">
        <v>67</v>
      </c>
      <c r="K231" s="1">
        <v>40</v>
      </c>
    </row>
    <row r="232" spans="1:11">
      <c r="A232" s="1" t="s">
        <v>68</v>
      </c>
      <c r="B232" s="1">
        <v>300</v>
      </c>
      <c r="C232" s="1" t="s">
        <v>76</v>
      </c>
      <c r="D232" s="1">
        <v>400</v>
      </c>
      <c r="E232" s="1" t="s">
        <v>65</v>
      </c>
      <c r="F232" s="1" t="s">
        <v>75</v>
      </c>
      <c r="G232" s="1" t="s">
        <v>66</v>
      </c>
      <c r="H232" s="1" t="s">
        <v>73</v>
      </c>
      <c r="I232" s="1" t="s">
        <v>44</v>
      </c>
      <c r="J232" s="1" t="s">
        <v>67</v>
      </c>
      <c r="K232" s="1">
        <v>40</v>
      </c>
    </row>
    <row r="233" spans="1:11">
      <c r="A233" s="1" t="s">
        <v>78</v>
      </c>
      <c r="B233" s="1">
        <v>300</v>
      </c>
      <c r="C233" s="1" t="s">
        <v>76</v>
      </c>
      <c r="D233" s="1">
        <v>400</v>
      </c>
      <c r="E233" s="1" t="s">
        <v>65</v>
      </c>
      <c r="F233" s="1" t="s">
        <v>60</v>
      </c>
      <c r="G233" s="1" t="s">
        <v>66</v>
      </c>
      <c r="H233" s="1" t="s">
        <v>73</v>
      </c>
      <c r="I233" s="1" t="s">
        <v>44</v>
      </c>
      <c r="J233" s="1" t="s">
        <v>63</v>
      </c>
      <c r="K233" s="1">
        <v>20</v>
      </c>
    </row>
    <row r="234" spans="1:11">
      <c r="A234" s="1" t="s">
        <v>77</v>
      </c>
      <c r="B234" s="1">
        <v>220</v>
      </c>
      <c r="C234" s="1" t="s">
        <v>76</v>
      </c>
      <c r="D234" s="1">
        <v>450</v>
      </c>
      <c r="E234" s="1" t="s">
        <v>65</v>
      </c>
      <c r="F234" s="1" t="s">
        <v>60</v>
      </c>
      <c r="G234" s="1" t="s">
        <v>61</v>
      </c>
      <c r="H234" s="1" t="s">
        <v>70</v>
      </c>
      <c r="I234" s="1" t="s">
        <v>44</v>
      </c>
      <c r="J234" s="1" t="s">
        <v>71</v>
      </c>
      <c r="K234" s="1">
        <v>30</v>
      </c>
    </row>
    <row r="235" spans="1:11">
      <c r="A235" s="1" t="s">
        <v>78</v>
      </c>
      <c r="B235" s="1">
        <v>280</v>
      </c>
      <c r="C235" s="1" t="s">
        <v>76</v>
      </c>
      <c r="D235" s="1">
        <v>350</v>
      </c>
      <c r="E235" s="1" t="s">
        <v>65</v>
      </c>
      <c r="F235" s="1" t="s">
        <v>60</v>
      </c>
      <c r="G235" s="1" t="s">
        <v>61</v>
      </c>
      <c r="H235" s="1" t="s">
        <v>70</v>
      </c>
      <c r="I235" s="1" t="s">
        <v>44</v>
      </c>
      <c r="J235" s="1" t="s">
        <v>71</v>
      </c>
      <c r="K235" s="1">
        <v>20</v>
      </c>
    </row>
    <row r="236" spans="1:11">
      <c r="A236" s="1" t="s">
        <v>78</v>
      </c>
      <c r="B236" s="1">
        <v>350</v>
      </c>
      <c r="C236" s="1" t="s">
        <v>76</v>
      </c>
      <c r="D236" s="1">
        <v>450</v>
      </c>
      <c r="E236" s="1" t="s">
        <v>65</v>
      </c>
      <c r="F236" s="1" t="s">
        <v>60</v>
      </c>
      <c r="G236" s="1" t="s">
        <v>61</v>
      </c>
      <c r="H236" s="1" t="s">
        <v>73</v>
      </c>
      <c r="I236" s="1" t="s">
        <v>46</v>
      </c>
      <c r="J236" s="1" t="s">
        <v>71</v>
      </c>
      <c r="K236" s="1">
        <v>25</v>
      </c>
    </row>
    <row r="237" spans="1:11">
      <c r="A237" s="1" t="s">
        <v>78</v>
      </c>
      <c r="B237" s="1">
        <v>247</v>
      </c>
      <c r="C237" s="1" t="s">
        <v>76</v>
      </c>
      <c r="D237" s="1">
        <v>348</v>
      </c>
      <c r="E237" s="1" t="s">
        <v>65</v>
      </c>
      <c r="F237" s="1" t="s">
        <v>60</v>
      </c>
      <c r="G237" s="1" t="s">
        <v>61</v>
      </c>
      <c r="H237" s="1" t="s">
        <v>70</v>
      </c>
      <c r="I237" s="1" t="s">
        <v>44</v>
      </c>
      <c r="J237" s="1" t="s">
        <v>71</v>
      </c>
      <c r="K237" s="1">
        <v>16</v>
      </c>
    </row>
    <row r="238" spans="1:11">
      <c r="A238" s="1" t="s">
        <v>78</v>
      </c>
      <c r="B238" s="1">
        <v>400</v>
      </c>
      <c r="C238" s="1" t="s">
        <v>76</v>
      </c>
      <c r="D238" s="1">
        <v>500</v>
      </c>
      <c r="E238" s="1" t="s">
        <v>65</v>
      </c>
      <c r="F238" s="1" t="s">
        <v>60</v>
      </c>
      <c r="G238" s="1" t="s">
        <v>61</v>
      </c>
      <c r="H238" s="1" t="s">
        <v>73</v>
      </c>
      <c r="I238" s="1" t="s">
        <v>44</v>
      </c>
      <c r="J238" s="1" t="s">
        <v>67</v>
      </c>
      <c r="K238" s="1">
        <v>40</v>
      </c>
    </row>
    <row r="239" spans="1:11">
      <c r="A239" s="1" t="s">
        <v>78</v>
      </c>
      <c r="B239" s="1">
        <v>320</v>
      </c>
      <c r="C239" s="1" t="s">
        <v>76</v>
      </c>
      <c r="D239" s="1">
        <v>400</v>
      </c>
      <c r="E239" s="1" t="s">
        <v>65</v>
      </c>
      <c r="F239" s="1" t="s">
        <v>60</v>
      </c>
      <c r="G239" s="1" t="s">
        <v>61</v>
      </c>
      <c r="H239" s="1" t="s">
        <v>70</v>
      </c>
      <c r="I239" s="1" t="s">
        <v>44</v>
      </c>
      <c r="J239" s="1" t="s">
        <v>71</v>
      </c>
      <c r="K239" s="1">
        <v>25</v>
      </c>
    </row>
    <row r="240" spans="1:11">
      <c r="A240" s="1" t="s">
        <v>78</v>
      </c>
      <c r="B240" s="1">
        <v>400</v>
      </c>
      <c r="C240" s="1" t="s">
        <v>76</v>
      </c>
      <c r="D240" s="1">
        <v>350</v>
      </c>
      <c r="E240" s="1" t="s">
        <v>65</v>
      </c>
      <c r="F240" s="1" t="s">
        <v>60</v>
      </c>
      <c r="G240" s="1" t="s">
        <v>61</v>
      </c>
      <c r="H240" s="1" t="s">
        <v>73</v>
      </c>
      <c r="I240" s="1" t="s">
        <v>44</v>
      </c>
      <c r="J240" s="1" t="s">
        <v>67</v>
      </c>
      <c r="K240" s="1">
        <v>35</v>
      </c>
    </row>
    <row r="241" spans="1:11">
      <c r="A241" s="1" t="s">
        <v>57</v>
      </c>
      <c r="B241" s="1">
        <v>320</v>
      </c>
      <c r="C241" s="1" t="s">
        <v>64</v>
      </c>
      <c r="D241" s="1">
        <v>400</v>
      </c>
      <c r="E241" s="1" t="s">
        <v>59</v>
      </c>
      <c r="F241" s="1" t="s">
        <v>60</v>
      </c>
      <c r="G241" s="1" t="s">
        <v>66</v>
      </c>
      <c r="H241" s="1" t="s">
        <v>62</v>
      </c>
      <c r="I241" s="1" t="s">
        <v>45</v>
      </c>
      <c r="J241" s="1" t="s">
        <v>67</v>
      </c>
      <c r="K241" s="1">
        <v>30</v>
      </c>
    </row>
    <row r="242" spans="1:11">
      <c r="A242" s="1" t="s">
        <v>57</v>
      </c>
      <c r="B242" s="1">
        <v>280</v>
      </c>
      <c r="C242" s="1" t="s">
        <v>72</v>
      </c>
      <c r="D242" s="1">
        <v>400</v>
      </c>
      <c r="E242" s="1" t="s">
        <v>59</v>
      </c>
      <c r="F242" s="1" t="s">
        <v>60</v>
      </c>
      <c r="G242" s="1" t="s">
        <v>66</v>
      </c>
      <c r="H242" s="1" t="s">
        <v>62</v>
      </c>
      <c r="I242" s="1" t="s">
        <v>46</v>
      </c>
      <c r="J242" s="1" t="s">
        <v>71</v>
      </c>
      <c r="K242" s="1">
        <v>25</v>
      </c>
    </row>
    <row r="243" spans="1:11">
      <c r="A243" s="1" t="s">
        <v>57</v>
      </c>
      <c r="B243" s="1">
        <v>320</v>
      </c>
      <c r="C243" s="1" t="s">
        <v>58</v>
      </c>
      <c r="D243" s="1">
        <v>400</v>
      </c>
      <c r="E243" s="1" t="s">
        <v>65</v>
      </c>
      <c r="F243" s="1" t="s">
        <v>60</v>
      </c>
      <c r="G243" s="1" t="s">
        <v>69</v>
      </c>
      <c r="H243" s="1" t="s">
        <v>62</v>
      </c>
      <c r="I243" s="1" t="s">
        <v>46</v>
      </c>
      <c r="J243" s="1" t="s">
        <v>67</v>
      </c>
      <c r="K243" s="1">
        <v>45</v>
      </c>
    </row>
    <row r="244" spans="1:11">
      <c r="A244" s="1" t="s">
        <v>57</v>
      </c>
      <c r="B244" s="1">
        <v>310</v>
      </c>
      <c r="C244" s="1" t="s">
        <v>58</v>
      </c>
      <c r="D244" s="1">
        <v>450</v>
      </c>
      <c r="E244" s="1" t="s">
        <v>59</v>
      </c>
      <c r="F244" s="1" t="s">
        <v>60</v>
      </c>
      <c r="G244" s="1" t="s">
        <v>61</v>
      </c>
      <c r="H244" s="1" t="s">
        <v>62</v>
      </c>
      <c r="I244" s="1" t="s">
        <v>46</v>
      </c>
      <c r="J244" s="1" t="s">
        <v>63</v>
      </c>
      <c r="K244" s="1">
        <v>25</v>
      </c>
    </row>
    <row r="245" spans="1:11">
      <c r="A245" s="1" t="s">
        <v>57</v>
      </c>
      <c r="B245" s="1">
        <v>350</v>
      </c>
      <c r="C245" s="1" t="s">
        <v>64</v>
      </c>
      <c r="D245" s="1">
        <v>450</v>
      </c>
      <c r="E245" s="1" t="s">
        <v>59</v>
      </c>
      <c r="F245" s="1" t="s">
        <v>60</v>
      </c>
      <c r="G245" s="1" t="s">
        <v>69</v>
      </c>
      <c r="H245" s="1" t="s">
        <v>70</v>
      </c>
      <c r="I245" s="1" t="s">
        <v>44</v>
      </c>
      <c r="J245" s="1" t="s">
        <v>63</v>
      </c>
      <c r="K245" s="1">
        <v>20</v>
      </c>
    </row>
    <row r="246" spans="1:11">
      <c r="A246" s="1" t="s">
        <v>57</v>
      </c>
      <c r="B246" s="1">
        <v>400</v>
      </c>
      <c r="C246" s="1" t="s">
        <v>72</v>
      </c>
      <c r="D246" s="1">
        <v>350</v>
      </c>
      <c r="E246" s="1" t="s">
        <v>59</v>
      </c>
      <c r="F246" s="1" t="s">
        <v>60</v>
      </c>
      <c r="G246" s="1" t="s">
        <v>69</v>
      </c>
      <c r="H246" s="1" t="s">
        <v>73</v>
      </c>
      <c r="I246" s="1" t="s">
        <v>45</v>
      </c>
      <c r="J246" s="1" t="s">
        <v>67</v>
      </c>
      <c r="K246" s="1">
        <v>35</v>
      </c>
    </row>
    <row r="247" spans="1:11">
      <c r="A247" s="1" t="s">
        <v>57</v>
      </c>
      <c r="B247" s="1">
        <v>350</v>
      </c>
      <c r="C247" s="1" t="s">
        <v>64</v>
      </c>
      <c r="D247" s="1">
        <v>450</v>
      </c>
      <c r="E247" s="1" t="s">
        <v>59</v>
      </c>
      <c r="F247" s="1" t="s">
        <v>60</v>
      </c>
      <c r="G247" s="1" t="s">
        <v>66</v>
      </c>
      <c r="H247" s="1" t="s">
        <v>70</v>
      </c>
      <c r="I247" s="1" t="s">
        <v>44</v>
      </c>
      <c r="J247" s="1" t="s">
        <v>67</v>
      </c>
      <c r="K247" s="1">
        <v>30</v>
      </c>
    </row>
    <row r="248" spans="1:11">
      <c r="A248" s="1" t="s">
        <v>57</v>
      </c>
      <c r="B248" s="1">
        <v>350</v>
      </c>
      <c r="C248" s="1" t="s">
        <v>64</v>
      </c>
      <c r="D248" s="1">
        <v>450</v>
      </c>
      <c r="E248" s="1" t="s">
        <v>59</v>
      </c>
      <c r="F248" s="1" t="s">
        <v>60</v>
      </c>
      <c r="G248" s="1" t="s">
        <v>66</v>
      </c>
      <c r="H248" s="1" t="s">
        <v>70</v>
      </c>
      <c r="I248" s="1" t="s">
        <v>44</v>
      </c>
      <c r="J248" s="1" t="s">
        <v>67</v>
      </c>
      <c r="K248" s="1">
        <v>30</v>
      </c>
    </row>
    <row r="249" spans="1:11">
      <c r="A249" s="1" t="s">
        <v>57</v>
      </c>
      <c r="B249" s="1">
        <v>400</v>
      </c>
      <c r="C249" s="1" t="s">
        <v>72</v>
      </c>
      <c r="D249" s="1">
        <v>500</v>
      </c>
      <c r="E249" s="1" t="s">
        <v>59</v>
      </c>
      <c r="F249" s="1" t="s">
        <v>60</v>
      </c>
      <c r="G249" s="1" t="s">
        <v>66</v>
      </c>
      <c r="H249" s="1" t="s">
        <v>73</v>
      </c>
      <c r="I249" s="1" t="s">
        <v>46</v>
      </c>
      <c r="J249" s="1" t="s">
        <v>67</v>
      </c>
      <c r="K249" s="1">
        <v>50</v>
      </c>
    </row>
    <row r="250" spans="1:11">
      <c r="A250" s="1" t="s">
        <v>74</v>
      </c>
      <c r="B250" s="1">
        <v>320</v>
      </c>
      <c r="C250" s="1" t="s">
        <v>72</v>
      </c>
      <c r="D250" s="1">
        <v>400</v>
      </c>
      <c r="E250" s="1" t="s">
        <v>59</v>
      </c>
      <c r="F250" s="1" t="s">
        <v>60</v>
      </c>
      <c r="G250" s="1" t="s">
        <v>69</v>
      </c>
      <c r="H250" s="1" t="s">
        <v>73</v>
      </c>
      <c r="I250" s="1" t="s">
        <v>46</v>
      </c>
      <c r="J250" s="1" t="s">
        <v>67</v>
      </c>
      <c r="K250" s="1">
        <v>35</v>
      </c>
    </row>
    <row r="251" spans="1:11">
      <c r="A251" s="1" t="s">
        <v>74</v>
      </c>
      <c r="B251" s="1">
        <v>400</v>
      </c>
      <c r="C251" s="1" t="s">
        <v>72</v>
      </c>
      <c r="D251" s="1">
        <v>500</v>
      </c>
      <c r="E251" s="1" t="s">
        <v>59</v>
      </c>
      <c r="F251" s="1" t="s">
        <v>60</v>
      </c>
      <c r="G251" s="1" t="s">
        <v>66</v>
      </c>
      <c r="H251" s="1" t="s">
        <v>73</v>
      </c>
      <c r="I251" s="1" t="s">
        <v>46</v>
      </c>
      <c r="J251" s="1" t="s">
        <v>67</v>
      </c>
      <c r="K251" s="1">
        <v>40</v>
      </c>
    </row>
    <row r="252" spans="1:11">
      <c r="A252" s="1" t="s">
        <v>77</v>
      </c>
      <c r="B252" s="1">
        <v>220</v>
      </c>
      <c r="C252" s="1" t="s">
        <v>76</v>
      </c>
      <c r="D252" s="1">
        <v>300</v>
      </c>
      <c r="E252" s="1" t="s">
        <v>65</v>
      </c>
      <c r="F252" s="1" t="s">
        <v>60</v>
      </c>
      <c r="G252" s="1" t="s">
        <v>66</v>
      </c>
      <c r="H252" s="1" t="s">
        <v>70</v>
      </c>
      <c r="I252" s="1" t="s">
        <v>44</v>
      </c>
      <c r="J252" s="1" t="s">
        <v>71</v>
      </c>
      <c r="K252" s="1">
        <v>15</v>
      </c>
    </row>
    <row r="253" spans="1:11">
      <c r="A253" s="1" t="s">
        <v>78</v>
      </c>
      <c r="B253" s="1">
        <v>434</v>
      </c>
      <c r="C253" s="1" t="s">
        <v>76</v>
      </c>
      <c r="D253" s="1">
        <v>495</v>
      </c>
      <c r="E253" s="1" t="s">
        <v>65</v>
      </c>
      <c r="F253" s="1" t="s">
        <v>60</v>
      </c>
      <c r="G253" s="1" t="s">
        <v>66</v>
      </c>
      <c r="H253" s="1" t="s">
        <v>73</v>
      </c>
      <c r="I253" s="1" t="s">
        <v>44</v>
      </c>
      <c r="J253" s="1" t="s">
        <v>63</v>
      </c>
      <c r="K253" s="1">
        <v>36</v>
      </c>
    </row>
    <row r="254" spans="1:11">
      <c r="A254" s="1" t="s">
        <v>78</v>
      </c>
      <c r="B254" s="1">
        <v>300</v>
      </c>
      <c r="C254" s="1" t="s">
        <v>76</v>
      </c>
      <c r="D254" s="1">
        <v>400</v>
      </c>
      <c r="E254" s="1" t="s">
        <v>65</v>
      </c>
      <c r="F254" s="1" t="s">
        <v>60</v>
      </c>
      <c r="G254" s="1" t="s">
        <v>66</v>
      </c>
      <c r="H254" s="1" t="s">
        <v>73</v>
      </c>
      <c r="I254" s="1" t="s">
        <v>44</v>
      </c>
      <c r="J254" s="1" t="s">
        <v>67</v>
      </c>
      <c r="K254" s="1">
        <v>40</v>
      </c>
    </row>
    <row r="255" spans="1:11">
      <c r="A255" s="1" t="s">
        <v>78</v>
      </c>
      <c r="B255" s="1">
        <v>300</v>
      </c>
      <c r="C255" s="1" t="s">
        <v>76</v>
      </c>
      <c r="D255" s="1">
        <v>400</v>
      </c>
      <c r="E255" s="1" t="s">
        <v>65</v>
      </c>
      <c r="F255" s="1" t="s">
        <v>60</v>
      </c>
      <c r="G255" s="1" t="s">
        <v>61</v>
      </c>
      <c r="H255" s="1" t="s">
        <v>70</v>
      </c>
      <c r="I255" s="1" t="s">
        <v>44</v>
      </c>
      <c r="J255" s="1" t="s">
        <v>71</v>
      </c>
      <c r="K255" s="1">
        <v>25</v>
      </c>
    </row>
    <row r="256" spans="1:11">
      <c r="A256" s="1" t="s">
        <v>57</v>
      </c>
      <c r="B256" s="1">
        <v>320</v>
      </c>
      <c r="C256" s="1" t="s">
        <v>64</v>
      </c>
      <c r="D256" s="1">
        <v>480</v>
      </c>
      <c r="E256" s="1" t="s">
        <v>59</v>
      </c>
      <c r="F256" s="1" t="s">
        <v>60</v>
      </c>
      <c r="G256" s="1" t="s">
        <v>66</v>
      </c>
      <c r="H256" s="1" t="s">
        <v>62</v>
      </c>
      <c r="I256" s="1" t="s">
        <v>45</v>
      </c>
      <c r="J256" s="1" t="s">
        <v>67</v>
      </c>
      <c r="K256" s="1">
        <v>40</v>
      </c>
    </row>
    <row r="257" spans="1:11">
      <c r="A257" s="1" t="s">
        <v>57</v>
      </c>
      <c r="B257" s="1">
        <v>350</v>
      </c>
      <c r="C257" s="1" t="s">
        <v>58</v>
      </c>
      <c r="D257" s="1">
        <v>450</v>
      </c>
      <c r="E257" s="1" t="s">
        <v>59</v>
      </c>
      <c r="F257" s="1" t="s">
        <v>75</v>
      </c>
      <c r="G257" s="1" t="s">
        <v>69</v>
      </c>
      <c r="H257" s="1" t="s">
        <v>62</v>
      </c>
      <c r="I257" s="1" t="s">
        <v>46</v>
      </c>
      <c r="J257" s="1" t="s">
        <v>67</v>
      </c>
      <c r="K257" s="1">
        <v>40</v>
      </c>
    </row>
    <row r="258" spans="1:11">
      <c r="A258" s="1" t="s">
        <v>57</v>
      </c>
      <c r="B258" s="1">
        <v>400</v>
      </c>
      <c r="C258" s="1" t="s">
        <v>58</v>
      </c>
      <c r="D258" s="1">
        <v>500</v>
      </c>
      <c r="E258" s="1" t="s">
        <v>59</v>
      </c>
      <c r="F258" s="1" t="s">
        <v>75</v>
      </c>
      <c r="G258" s="1" t="s">
        <v>66</v>
      </c>
      <c r="H258" s="1" t="s">
        <v>62</v>
      </c>
      <c r="I258" s="1" t="s">
        <v>45</v>
      </c>
      <c r="J258" s="1" t="s">
        <v>67</v>
      </c>
      <c r="K258" s="1">
        <v>30</v>
      </c>
    </row>
    <row r="259" spans="1:11">
      <c r="A259" s="1" t="s">
        <v>57</v>
      </c>
      <c r="B259" s="1">
        <v>310</v>
      </c>
      <c r="C259" s="1" t="s">
        <v>64</v>
      </c>
      <c r="D259" s="1">
        <v>350</v>
      </c>
      <c r="E259" s="1" t="s">
        <v>59</v>
      </c>
      <c r="F259" s="1" t="s">
        <v>60</v>
      </c>
      <c r="G259" s="1" t="s">
        <v>66</v>
      </c>
      <c r="H259" s="1" t="s">
        <v>70</v>
      </c>
      <c r="I259" s="1" t="s">
        <v>45</v>
      </c>
      <c r="J259" s="1" t="s">
        <v>67</v>
      </c>
      <c r="K259" s="1">
        <v>35</v>
      </c>
    </row>
    <row r="260" spans="1:11">
      <c r="A260" s="1" t="s">
        <v>57</v>
      </c>
      <c r="B260" s="1">
        <v>380</v>
      </c>
      <c r="C260" s="1" t="s">
        <v>72</v>
      </c>
      <c r="D260" s="1">
        <v>500</v>
      </c>
      <c r="E260" s="1" t="s">
        <v>59</v>
      </c>
      <c r="F260" s="1" t="s">
        <v>60</v>
      </c>
      <c r="G260" s="1" t="s">
        <v>66</v>
      </c>
      <c r="H260" s="1" t="s">
        <v>73</v>
      </c>
      <c r="I260" s="1" t="s">
        <v>46</v>
      </c>
      <c r="J260" s="1" t="s">
        <v>67</v>
      </c>
      <c r="K260" s="1">
        <v>35</v>
      </c>
    </row>
    <row r="261" spans="1:11">
      <c r="A261" s="1" t="s">
        <v>57</v>
      </c>
      <c r="B261" s="1">
        <v>220</v>
      </c>
      <c r="C261" s="1" t="s">
        <v>72</v>
      </c>
      <c r="D261" s="1">
        <v>300</v>
      </c>
      <c r="E261" s="1" t="s">
        <v>59</v>
      </c>
      <c r="F261" s="1" t="s">
        <v>60</v>
      </c>
      <c r="G261" s="1" t="s">
        <v>69</v>
      </c>
      <c r="H261" s="1" t="s">
        <v>70</v>
      </c>
      <c r="I261" s="1" t="s">
        <v>45</v>
      </c>
      <c r="J261" s="1" t="s">
        <v>71</v>
      </c>
      <c r="K261" s="1">
        <v>15</v>
      </c>
    </row>
    <row r="262" spans="1:11">
      <c r="A262" s="1" t="s">
        <v>57</v>
      </c>
      <c r="B262" s="1">
        <v>220</v>
      </c>
      <c r="C262" s="1" t="s">
        <v>58</v>
      </c>
      <c r="D262" s="1">
        <v>300</v>
      </c>
      <c r="E262" s="1" t="s">
        <v>65</v>
      </c>
      <c r="F262" s="1" t="s">
        <v>60</v>
      </c>
      <c r="G262" s="1" t="s">
        <v>69</v>
      </c>
      <c r="H262" s="1" t="s">
        <v>70</v>
      </c>
      <c r="I262" s="1" t="s">
        <v>46</v>
      </c>
      <c r="J262" s="1" t="s">
        <v>63</v>
      </c>
      <c r="K262" s="1">
        <v>15</v>
      </c>
    </row>
    <row r="263" spans="1:11">
      <c r="A263" s="1" t="s">
        <v>74</v>
      </c>
      <c r="B263" s="1">
        <v>310</v>
      </c>
      <c r="C263" s="1" t="s">
        <v>72</v>
      </c>
      <c r="D263" s="1">
        <v>350</v>
      </c>
      <c r="E263" s="1" t="s">
        <v>59</v>
      </c>
      <c r="F263" s="1" t="s">
        <v>60</v>
      </c>
      <c r="G263" s="1" t="s">
        <v>61</v>
      </c>
      <c r="H263" s="1" t="s">
        <v>70</v>
      </c>
      <c r="I263" s="1" t="s">
        <v>45</v>
      </c>
      <c r="J263" s="1" t="s">
        <v>67</v>
      </c>
      <c r="K263" s="1">
        <v>35</v>
      </c>
    </row>
    <row r="264" spans="1:11">
      <c r="A264" s="1" t="s">
        <v>57</v>
      </c>
      <c r="B264" s="1">
        <v>434</v>
      </c>
      <c r="C264" s="1" t="s">
        <v>64</v>
      </c>
      <c r="D264" s="1">
        <v>495</v>
      </c>
      <c r="E264" s="1" t="s">
        <v>59</v>
      </c>
      <c r="F264" s="1" t="s">
        <v>60</v>
      </c>
      <c r="G264" s="1" t="s">
        <v>66</v>
      </c>
      <c r="H264" s="1" t="s">
        <v>73</v>
      </c>
      <c r="I264" s="1" t="s">
        <v>44</v>
      </c>
      <c r="J264" s="1" t="s">
        <v>63</v>
      </c>
      <c r="K264" s="1">
        <v>36</v>
      </c>
    </row>
    <row r="265" spans="1:11">
      <c r="A265" s="1" t="s">
        <v>74</v>
      </c>
      <c r="B265" s="1">
        <v>488</v>
      </c>
      <c r="C265" s="1" t="s">
        <v>58</v>
      </c>
      <c r="D265" s="1">
        <v>498</v>
      </c>
      <c r="E265" s="1" t="s">
        <v>65</v>
      </c>
      <c r="F265" s="1" t="s">
        <v>60</v>
      </c>
      <c r="G265" s="1" t="s">
        <v>69</v>
      </c>
      <c r="H265" s="1" t="s">
        <v>70</v>
      </c>
      <c r="I265" s="1" t="s">
        <v>45</v>
      </c>
      <c r="J265" s="1" t="s">
        <v>67</v>
      </c>
      <c r="K265" s="1">
        <v>63</v>
      </c>
    </row>
    <row r="266" spans="1:11">
      <c r="A266" s="1" t="s">
        <v>74</v>
      </c>
      <c r="B266" s="1">
        <v>275</v>
      </c>
      <c r="C266" s="1" t="s">
        <v>58</v>
      </c>
      <c r="D266" s="1">
        <v>388</v>
      </c>
      <c r="E266" s="1" t="s">
        <v>65</v>
      </c>
      <c r="F266" s="1" t="s">
        <v>60</v>
      </c>
      <c r="G266" s="1" t="s">
        <v>66</v>
      </c>
      <c r="H266" s="1" t="s">
        <v>70</v>
      </c>
      <c r="I266" s="1" t="s">
        <v>46</v>
      </c>
      <c r="J266" s="1" t="s">
        <v>63</v>
      </c>
      <c r="K266" s="1">
        <v>16</v>
      </c>
    </row>
    <row r="267" spans="1:11">
      <c r="A267" s="1" t="s">
        <v>57</v>
      </c>
      <c r="B267" s="1">
        <v>300</v>
      </c>
      <c r="C267" s="1" t="s">
        <v>72</v>
      </c>
      <c r="D267" s="1">
        <v>400</v>
      </c>
      <c r="E267" s="1" t="s">
        <v>59</v>
      </c>
      <c r="F267" s="1" t="s">
        <v>60</v>
      </c>
      <c r="G267" s="1" t="s">
        <v>61</v>
      </c>
      <c r="H267" s="1" t="s">
        <v>70</v>
      </c>
      <c r="I267" s="1" t="s">
        <v>46</v>
      </c>
      <c r="J267" s="1" t="s">
        <v>71</v>
      </c>
      <c r="K267" s="1">
        <v>15</v>
      </c>
    </row>
    <row r="268" spans="1:11">
      <c r="A268" s="1" t="s">
        <v>57</v>
      </c>
      <c r="B268" s="1">
        <v>220</v>
      </c>
      <c r="C268" s="1" t="s">
        <v>72</v>
      </c>
      <c r="D268" s="1">
        <v>300</v>
      </c>
      <c r="E268" s="1" t="s">
        <v>65</v>
      </c>
      <c r="F268" s="1" t="s">
        <v>60</v>
      </c>
      <c r="G268" s="1" t="s">
        <v>66</v>
      </c>
      <c r="H268" s="1" t="s">
        <v>73</v>
      </c>
      <c r="I268" s="1" t="s">
        <v>44</v>
      </c>
      <c r="J268" s="1" t="s">
        <v>63</v>
      </c>
      <c r="K268" s="1">
        <v>15</v>
      </c>
    </row>
    <row r="269" spans="1:11">
      <c r="A269" s="1" t="s">
        <v>57</v>
      </c>
      <c r="B269" s="1">
        <v>350</v>
      </c>
      <c r="C269" s="1" t="s">
        <v>58</v>
      </c>
      <c r="D269" s="1">
        <v>450</v>
      </c>
      <c r="E269" s="1" t="s">
        <v>59</v>
      </c>
      <c r="F269" s="1" t="s">
        <v>60</v>
      </c>
      <c r="G269" s="1" t="s">
        <v>69</v>
      </c>
      <c r="H269" s="1" t="s">
        <v>73</v>
      </c>
      <c r="I269" s="1" t="s">
        <v>46</v>
      </c>
      <c r="J269" s="1" t="s">
        <v>71</v>
      </c>
      <c r="K269" s="1">
        <v>25</v>
      </c>
    </row>
    <row r="270" spans="1:11">
      <c r="A270" s="1" t="s">
        <v>57</v>
      </c>
      <c r="B270" s="1">
        <v>400</v>
      </c>
      <c r="C270" s="1" t="s">
        <v>72</v>
      </c>
      <c r="D270" s="1">
        <v>500</v>
      </c>
      <c r="E270" s="1" t="s">
        <v>59</v>
      </c>
      <c r="F270" s="1" t="s">
        <v>75</v>
      </c>
      <c r="G270" s="1" t="s">
        <v>69</v>
      </c>
      <c r="H270" s="1" t="s">
        <v>73</v>
      </c>
      <c r="I270" s="1" t="s">
        <v>44</v>
      </c>
      <c r="J270" s="1" t="s">
        <v>67</v>
      </c>
      <c r="K270" s="1">
        <v>40</v>
      </c>
    </row>
    <row r="271" spans="1:11">
      <c r="A271" s="1" t="s">
        <v>57</v>
      </c>
      <c r="B271" s="1">
        <v>220</v>
      </c>
      <c r="C271" s="1" t="s">
        <v>58</v>
      </c>
      <c r="D271" s="1">
        <v>300</v>
      </c>
      <c r="E271" s="1" t="s">
        <v>65</v>
      </c>
      <c r="F271" s="1" t="s">
        <v>60</v>
      </c>
      <c r="G271" s="1" t="s">
        <v>69</v>
      </c>
      <c r="H271" s="1" t="s">
        <v>70</v>
      </c>
      <c r="I271" s="1" t="s">
        <v>46</v>
      </c>
      <c r="J271" s="1" t="s">
        <v>71</v>
      </c>
      <c r="K271" s="1">
        <v>15</v>
      </c>
    </row>
    <row r="272" spans="1:11">
      <c r="A272" s="1" t="s">
        <v>57</v>
      </c>
      <c r="B272" s="1">
        <v>220</v>
      </c>
      <c r="C272" s="1" t="s">
        <v>64</v>
      </c>
      <c r="D272" s="1">
        <v>300</v>
      </c>
      <c r="E272" s="1" t="s">
        <v>59</v>
      </c>
      <c r="F272" s="1" t="s">
        <v>75</v>
      </c>
      <c r="G272" s="1" t="s">
        <v>66</v>
      </c>
      <c r="H272" s="1" t="s">
        <v>70</v>
      </c>
      <c r="I272" s="1" t="s">
        <v>44</v>
      </c>
      <c r="J272" s="1" t="s">
        <v>71</v>
      </c>
      <c r="K272" s="1">
        <v>15</v>
      </c>
    </row>
    <row r="273" spans="1:11">
      <c r="A273" s="1" t="s">
        <v>68</v>
      </c>
      <c r="B273" s="1">
        <v>350</v>
      </c>
      <c r="C273" s="1" t="s">
        <v>64</v>
      </c>
      <c r="D273" s="1">
        <v>450</v>
      </c>
      <c r="E273" s="1" t="s">
        <v>65</v>
      </c>
      <c r="F273" s="1" t="s">
        <v>60</v>
      </c>
      <c r="G273" s="1" t="s">
        <v>69</v>
      </c>
      <c r="H273" s="1" t="s">
        <v>70</v>
      </c>
      <c r="I273" s="1" t="s">
        <v>46</v>
      </c>
      <c r="J273" s="1" t="s">
        <v>67</v>
      </c>
      <c r="K273" s="1">
        <v>30</v>
      </c>
    </row>
    <row r="274" spans="1:11">
      <c r="A274" s="1" t="s">
        <v>68</v>
      </c>
      <c r="B274" s="1">
        <v>220</v>
      </c>
      <c r="C274" s="1" t="s">
        <v>58</v>
      </c>
      <c r="D274" s="1">
        <v>300</v>
      </c>
      <c r="E274" s="1" t="s">
        <v>59</v>
      </c>
      <c r="F274" s="1" t="s">
        <v>60</v>
      </c>
      <c r="G274" s="1" t="s">
        <v>66</v>
      </c>
      <c r="H274" s="1" t="s">
        <v>73</v>
      </c>
      <c r="I274" s="1" t="s">
        <v>46</v>
      </c>
      <c r="J274" s="1" t="s">
        <v>63</v>
      </c>
      <c r="K274" s="1">
        <v>15</v>
      </c>
    </row>
    <row r="275" spans="1:11">
      <c r="A275" s="1" t="s">
        <v>77</v>
      </c>
      <c r="B275" s="1">
        <v>220</v>
      </c>
      <c r="C275" s="1" t="s">
        <v>64</v>
      </c>
      <c r="D275" s="1">
        <v>300</v>
      </c>
      <c r="E275" s="1" t="s">
        <v>65</v>
      </c>
      <c r="F275" s="1" t="s">
        <v>60</v>
      </c>
      <c r="G275" s="1" t="s">
        <v>69</v>
      </c>
      <c r="H275" s="1" t="s">
        <v>70</v>
      </c>
      <c r="I275" s="1" t="s">
        <v>46</v>
      </c>
      <c r="J275" s="1" t="s">
        <v>63</v>
      </c>
      <c r="K275" s="1">
        <v>15</v>
      </c>
    </row>
    <row r="276" spans="1:11">
      <c r="A276" s="1" t="s">
        <v>78</v>
      </c>
      <c r="B276" s="1">
        <v>300</v>
      </c>
      <c r="C276" s="1" t="s">
        <v>64</v>
      </c>
      <c r="D276" s="1">
        <v>400</v>
      </c>
      <c r="E276" s="1" t="s">
        <v>65</v>
      </c>
      <c r="F276" s="1" t="s">
        <v>60</v>
      </c>
      <c r="G276" s="1" t="s">
        <v>69</v>
      </c>
      <c r="H276" s="1" t="s">
        <v>62</v>
      </c>
      <c r="I276" s="1" t="s">
        <v>44</v>
      </c>
      <c r="J276" s="1" t="s">
        <v>63</v>
      </c>
      <c r="K276" s="1">
        <v>20</v>
      </c>
    </row>
    <row r="277" spans="1:11">
      <c r="A277" s="1" t="s">
        <v>68</v>
      </c>
      <c r="B277" s="1">
        <v>280</v>
      </c>
      <c r="C277" s="1" t="s">
        <v>58</v>
      </c>
      <c r="D277" s="1">
        <v>350</v>
      </c>
      <c r="E277" s="1" t="s">
        <v>59</v>
      </c>
      <c r="F277" s="1" t="s">
        <v>60</v>
      </c>
      <c r="G277" s="1" t="s">
        <v>69</v>
      </c>
      <c r="H277" s="1" t="s">
        <v>70</v>
      </c>
      <c r="I277" s="1" t="s">
        <v>46</v>
      </c>
      <c r="J277" s="1" t="s">
        <v>71</v>
      </c>
      <c r="K277" s="1">
        <v>20</v>
      </c>
    </row>
    <row r="278" spans="1:11">
      <c r="A278" s="1" t="s">
        <v>77</v>
      </c>
      <c r="B278" s="1">
        <v>350</v>
      </c>
      <c r="C278" s="1" t="s">
        <v>58</v>
      </c>
      <c r="D278" s="1">
        <v>450</v>
      </c>
      <c r="E278" s="1" t="s">
        <v>65</v>
      </c>
      <c r="F278" s="1" t="s">
        <v>60</v>
      </c>
      <c r="G278" s="1" t="s">
        <v>69</v>
      </c>
      <c r="H278" s="1" t="s">
        <v>70</v>
      </c>
      <c r="I278" s="1" t="s">
        <v>46</v>
      </c>
      <c r="J278" s="1" t="s">
        <v>63</v>
      </c>
      <c r="K278" s="1">
        <v>20</v>
      </c>
    </row>
    <row r="279" spans="1:11">
      <c r="A279" s="1" t="s">
        <v>74</v>
      </c>
      <c r="B279" s="1">
        <v>280</v>
      </c>
      <c r="C279" s="1" t="s">
        <v>58</v>
      </c>
      <c r="D279" s="1">
        <v>350</v>
      </c>
      <c r="E279" s="1" t="s">
        <v>65</v>
      </c>
      <c r="F279" s="1" t="s">
        <v>60</v>
      </c>
      <c r="G279" s="1" t="s">
        <v>66</v>
      </c>
      <c r="H279" s="1" t="s">
        <v>70</v>
      </c>
      <c r="I279" s="1" t="s">
        <v>46</v>
      </c>
      <c r="J279" s="1" t="s">
        <v>71</v>
      </c>
      <c r="K279" s="1">
        <v>20</v>
      </c>
    </row>
    <row r="280" spans="1:11">
      <c r="A280" s="1" t="s">
        <v>77</v>
      </c>
      <c r="B280" s="1">
        <v>320</v>
      </c>
      <c r="C280" s="1" t="s">
        <v>72</v>
      </c>
      <c r="D280" s="1">
        <v>400</v>
      </c>
      <c r="E280" s="1" t="s">
        <v>65</v>
      </c>
      <c r="F280" s="1" t="s">
        <v>75</v>
      </c>
      <c r="G280" s="1" t="s">
        <v>69</v>
      </c>
      <c r="H280" s="1" t="s">
        <v>62</v>
      </c>
      <c r="I280" s="1" t="s">
        <v>45</v>
      </c>
      <c r="J280" s="1" t="s">
        <v>67</v>
      </c>
      <c r="K280" s="1">
        <v>35</v>
      </c>
    </row>
    <row r="281" spans="1:11">
      <c r="A281" s="1" t="s">
        <v>57</v>
      </c>
      <c r="B281" s="1">
        <v>280</v>
      </c>
      <c r="C281" s="1" t="s">
        <v>64</v>
      </c>
      <c r="D281" s="1">
        <v>350</v>
      </c>
      <c r="E281" s="1" t="s">
        <v>65</v>
      </c>
      <c r="F281" s="1" t="s">
        <v>60</v>
      </c>
      <c r="G281" s="1" t="s">
        <v>69</v>
      </c>
      <c r="H281" s="1" t="s">
        <v>70</v>
      </c>
      <c r="I281" s="1" t="s">
        <v>45</v>
      </c>
      <c r="J281" s="1" t="s">
        <v>71</v>
      </c>
      <c r="K281" s="1">
        <v>20</v>
      </c>
    </row>
    <row r="282" spans="1:11">
      <c r="A282" s="1" t="s">
        <v>57</v>
      </c>
      <c r="B282" s="1">
        <v>207</v>
      </c>
      <c r="C282" s="1" t="s">
        <v>58</v>
      </c>
      <c r="D282" s="1">
        <v>280</v>
      </c>
      <c r="E282" s="1" t="s">
        <v>65</v>
      </c>
      <c r="F282" s="1" t="s">
        <v>60</v>
      </c>
      <c r="G282" s="1" t="s">
        <v>66</v>
      </c>
      <c r="H282" s="1" t="s">
        <v>70</v>
      </c>
      <c r="I282" s="1" t="s">
        <v>44</v>
      </c>
      <c r="J282" s="1" t="s">
        <v>67</v>
      </c>
      <c r="K282" s="1">
        <v>20</v>
      </c>
    </row>
    <row r="283" spans="1:11">
      <c r="A283" s="1" t="s">
        <v>74</v>
      </c>
      <c r="B283" s="1">
        <v>275</v>
      </c>
      <c r="C283" s="1" t="s">
        <v>58</v>
      </c>
      <c r="D283" s="1">
        <v>388</v>
      </c>
      <c r="E283" s="1" t="s">
        <v>65</v>
      </c>
      <c r="F283" s="1" t="s">
        <v>60</v>
      </c>
      <c r="G283" s="1" t="s">
        <v>66</v>
      </c>
      <c r="H283" s="1" t="s">
        <v>70</v>
      </c>
      <c r="I283" s="1" t="s">
        <v>44</v>
      </c>
      <c r="J283" s="1" t="s">
        <v>63</v>
      </c>
      <c r="K283" s="1">
        <v>16</v>
      </c>
    </row>
    <row r="284" spans="1:11">
      <c r="A284" s="1" t="s">
        <v>68</v>
      </c>
      <c r="B284" s="1">
        <v>400</v>
      </c>
      <c r="C284" s="1" t="s">
        <v>72</v>
      </c>
      <c r="D284" s="1">
        <v>350</v>
      </c>
      <c r="E284" s="1" t="s">
        <v>59</v>
      </c>
      <c r="F284" s="1" t="s">
        <v>60</v>
      </c>
      <c r="G284" s="1" t="s">
        <v>69</v>
      </c>
      <c r="H284" s="1" t="s">
        <v>73</v>
      </c>
      <c r="I284" s="1" t="s">
        <v>46</v>
      </c>
      <c r="J284" s="1" t="s">
        <v>67</v>
      </c>
      <c r="K284" s="1">
        <v>35</v>
      </c>
    </row>
    <row r="285" spans="1:11">
      <c r="A285" s="1" t="s">
        <v>57</v>
      </c>
      <c r="B285" s="1">
        <v>250</v>
      </c>
      <c r="C285" s="1" t="s">
        <v>72</v>
      </c>
      <c r="D285" s="1">
        <v>350</v>
      </c>
      <c r="E285" s="1" t="s">
        <v>59</v>
      </c>
      <c r="F285" s="1" t="s">
        <v>60</v>
      </c>
      <c r="G285" s="1" t="s">
        <v>61</v>
      </c>
      <c r="H285" s="1" t="s">
        <v>73</v>
      </c>
      <c r="I285" s="1" t="s">
        <v>46</v>
      </c>
      <c r="J285" s="1" t="s">
        <v>71</v>
      </c>
      <c r="K285" s="1">
        <v>20</v>
      </c>
    </row>
    <row r="286" spans="1:11">
      <c r="A286" s="1" t="s">
        <v>57</v>
      </c>
      <c r="B286" s="1">
        <v>400</v>
      </c>
      <c r="C286" s="1" t="s">
        <v>64</v>
      </c>
      <c r="D286" s="1">
        <v>500</v>
      </c>
      <c r="E286" s="1" t="s">
        <v>59</v>
      </c>
      <c r="F286" s="1" t="s">
        <v>60</v>
      </c>
      <c r="G286" s="1" t="s">
        <v>61</v>
      </c>
      <c r="H286" s="1" t="s">
        <v>73</v>
      </c>
      <c r="I286" s="1" t="s">
        <v>44</v>
      </c>
      <c r="J286" s="1" t="s">
        <v>67</v>
      </c>
      <c r="K286" s="1">
        <v>40</v>
      </c>
    </row>
    <row r="287" spans="1:11">
      <c r="A287" s="1" t="s">
        <v>74</v>
      </c>
      <c r="B287" s="1">
        <v>350</v>
      </c>
      <c r="C287" s="1" t="s">
        <v>64</v>
      </c>
      <c r="D287" s="1">
        <v>450</v>
      </c>
      <c r="E287" s="1" t="s">
        <v>65</v>
      </c>
      <c r="F287" s="1" t="s">
        <v>60</v>
      </c>
      <c r="G287" s="1" t="s">
        <v>61</v>
      </c>
      <c r="H287" s="1" t="s">
        <v>70</v>
      </c>
      <c r="I287" s="1" t="s">
        <v>44</v>
      </c>
      <c r="J287" s="1" t="s">
        <v>67</v>
      </c>
      <c r="K287" s="1">
        <v>30</v>
      </c>
    </row>
    <row r="288" spans="1:11">
      <c r="A288" s="1" t="s">
        <v>77</v>
      </c>
      <c r="B288" s="1">
        <v>300</v>
      </c>
      <c r="C288" s="1" t="s">
        <v>72</v>
      </c>
      <c r="D288" s="1">
        <v>400</v>
      </c>
      <c r="E288" s="1" t="s">
        <v>65</v>
      </c>
      <c r="F288" s="1" t="s">
        <v>60</v>
      </c>
      <c r="G288" s="1" t="s">
        <v>61</v>
      </c>
      <c r="H288" s="1" t="s">
        <v>70</v>
      </c>
      <c r="I288" s="1" t="s">
        <v>45</v>
      </c>
      <c r="J288" s="1" t="s">
        <v>63</v>
      </c>
      <c r="K288" s="1">
        <v>20</v>
      </c>
    </row>
    <row r="289" spans="1:11">
      <c r="A289" s="1" t="s">
        <v>57</v>
      </c>
      <c r="B289" s="1">
        <v>350</v>
      </c>
      <c r="C289" s="1" t="s">
        <v>64</v>
      </c>
      <c r="D289" s="1">
        <v>450</v>
      </c>
      <c r="E289" s="1" t="s">
        <v>65</v>
      </c>
      <c r="F289" s="1" t="s">
        <v>60</v>
      </c>
      <c r="G289" s="1" t="s">
        <v>66</v>
      </c>
      <c r="H289" s="1" t="s">
        <v>73</v>
      </c>
      <c r="I289" s="1" t="s">
        <v>44</v>
      </c>
      <c r="J289" s="1" t="s">
        <v>71</v>
      </c>
      <c r="K289" s="1">
        <v>25</v>
      </c>
    </row>
    <row r="290" spans="1:11">
      <c r="A290" s="1" t="s">
        <v>77</v>
      </c>
      <c r="B290" s="1">
        <v>250</v>
      </c>
      <c r="C290" s="1" t="s">
        <v>64</v>
      </c>
      <c r="D290" s="1">
        <v>350</v>
      </c>
      <c r="E290" s="1" t="s">
        <v>65</v>
      </c>
      <c r="F290" s="1" t="s">
        <v>60</v>
      </c>
      <c r="G290" s="1" t="s">
        <v>61</v>
      </c>
      <c r="H290" s="1" t="s">
        <v>62</v>
      </c>
      <c r="I290" s="1" t="s">
        <v>45</v>
      </c>
      <c r="J290" s="1" t="s">
        <v>71</v>
      </c>
      <c r="K290" s="1">
        <v>20</v>
      </c>
    </row>
    <row r="291" spans="1:11">
      <c r="A291" s="1" t="s">
        <v>74</v>
      </c>
      <c r="B291" s="1">
        <v>320</v>
      </c>
      <c r="C291" s="1" t="s">
        <v>64</v>
      </c>
      <c r="D291" s="1">
        <v>400</v>
      </c>
      <c r="E291" s="1" t="s">
        <v>65</v>
      </c>
      <c r="F291" s="1" t="s">
        <v>60</v>
      </c>
      <c r="G291" s="1" t="s">
        <v>61</v>
      </c>
      <c r="H291" s="1" t="s">
        <v>73</v>
      </c>
      <c r="I291" s="1" t="s">
        <v>46</v>
      </c>
      <c r="J291" s="1" t="s">
        <v>67</v>
      </c>
      <c r="K291" s="1">
        <v>35</v>
      </c>
    </row>
    <row r="292" spans="1:11">
      <c r="A292" s="1" t="s">
        <v>77</v>
      </c>
      <c r="B292" s="1">
        <v>292</v>
      </c>
      <c r="C292" s="1" t="s">
        <v>72</v>
      </c>
      <c r="D292" s="1">
        <v>470</v>
      </c>
      <c r="E292" s="1" t="s">
        <v>65</v>
      </c>
      <c r="F292" s="1" t="s">
        <v>60</v>
      </c>
      <c r="G292" s="1" t="s">
        <v>69</v>
      </c>
      <c r="H292" s="1" t="s">
        <v>73</v>
      </c>
      <c r="I292" s="1" t="s">
        <v>44</v>
      </c>
      <c r="J292" s="1" t="s">
        <v>67</v>
      </c>
      <c r="K292" s="1">
        <v>50</v>
      </c>
    </row>
    <row r="293" spans="1:11">
      <c r="A293" s="1" t="s">
        <v>78</v>
      </c>
      <c r="B293" s="1">
        <v>350</v>
      </c>
      <c r="C293" s="1" t="s">
        <v>64</v>
      </c>
      <c r="D293" s="1">
        <v>450</v>
      </c>
      <c r="E293" s="1" t="s">
        <v>59</v>
      </c>
      <c r="F293" s="1" t="s">
        <v>60</v>
      </c>
      <c r="G293" s="1" t="s">
        <v>61</v>
      </c>
      <c r="H293" s="1" t="s">
        <v>70</v>
      </c>
      <c r="I293" s="1" t="s">
        <v>44</v>
      </c>
      <c r="J293" s="1" t="s">
        <v>63</v>
      </c>
      <c r="K293" s="1">
        <v>20</v>
      </c>
    </row>
    <row r="294" spans="1:11">
      <c r="A294" s="1" t="s">
        <v>68</v>
      </c>
      <c r="B294" s="1">
        <v>320</v>
      </c>
      <c r="C294" s="1" t="s">
        <v>72</v>
      </c>
      <c r="D294" s="1">
        <v>400</v>
      </c>
      <c r="E294" s="1" t="s">
        <v>59</v>
      </c>
      <c r="F294" s="1" t="s">
        <v>60</v>
      </c>
      <c r="G294" s="1" t="s">
        <v>66</v>
      </c>
      <c r="H294" s="1" t="s">
        <v>62</v>
      </c>
      <c r="I294" s="1" t="s">
        <v>45</v>
      </c>
      <c r="J294" s="1" t="s">
        <v>67</v>
      </c>
      <c r="K294" s="1">
        <v>30</v>
      </c>
    </row>
    <row r="295" spans="1:11">
      <c r="A295" s="1" t="s">
        <v>74</v>
      </c>
      <c r="B295" s="1">
        <v>472</v>
      </c>
      <c r="C295" s="1" t="s">
        <v>64</v>
      </c>
      <c r="D295" s="1">
        <v>489</v>
      </c>
      <c r="E295" s="1" t="s">
        <v>65</v>
      </c>
      <c r="F295" s="1" t="s">
        <v>60</v>
      </c>
      <c r="G295" s="1" t="s">
        <v>69</v>
      </c>
      <c r="H295" s="1" t="s">
        <v>62</v>
      </c>
      <c r="I295" s="1" t="s">
        <v>46</v>
      </c>
      <c r="J295" s="1" t="s">
        <v>63</v>
      </c>
      <c r="K295" s="1">
        <v>36</v>
      </c>
    </row>
    <row r="296" spans="1:11">
      <c r="A296" s="1" t="s">
        <v>57</v>
      </c>
      <c r="B296" s="1">
        <v>320</v>
      </c>
      <c r="C296" s="1" t="s">
        <v>58</v>
      </c>
      <c r="D296" s="1">
        <v>400</v>
      </c>
      <c r="E296" s="1" t="s">
        <v>59</v>
      </c>
      <c r="F296" s="1" t="s">
        <v>60</v>
      </c>
      <c r="G296" s="1" t="s">
        <v>66</v>
      </c>
      <c r="H296" s="1" t="s">
        <v>70</v>
      </c>
      <c r="I296" s="1" t="s">
        <v>46</v>
      </c>
      <c r="J296" s="1" t="s">
        <v>63</v>
      </c>
      <c r="K296" s="1">
        <v>15</v>
      </c>
    </row>
    <row r="297" spans="1:11">
      <c r="A297" s="1" t="s">
        <v>74</v>
      </c>
      <c r="B297" s="1">
        <v>320</v>
      </c>
      <c r="C297" s="1" t="s">
        <v>72</v>
      </c>
      <c r="D297" s="1">
        <v>400</v>
      </c>
      <c r="E297" s="1" t="s">
        <v>59</v>
      </c>
      <c r="F297" s="1" t="s">
        <v>60</v>
      </c>
      <c r="G297" s="1" t="s">
        <v>61</v>
      </c>
      <c r="H297" s="1" t="s">
        <v>62</v>
      </c>
      <c r="I297" s="1" t="s">
        <v>45</v>
      </c>
      <c r="J297" s="1" t="s">
        <v>67</v>
      </c>
      <c r="K297" s="1">
        <v>35</v>
      </c>
    </row>
    <row r="298" spans="1:11">
      <c r="A298" s="1" t="s">
        <v>57</v>
      </c>
      <c r="B298" s="1">
        <v>453</v>
      </c>
      <c r="C298" s="1" t="s">
        <v>72</v>
      </c>
      <c r="D298" s="1">
        <v>484</v>
      </c>
      <c r="E298" s="1" t="s">
        <v>59</v>
      </c>
      <c r="F298" s="1" t="s">
        <v>60</v>
      </c>
      <c r="G298" s="1" t="s">
        <v>69</v>
      </c>
      <c r="H298" s="1" t="s">
        <v>73</v>
      </c>
      <c r="I298" s="1" t="s">
        <v>46</v>
      </c>
      <c r="J298" s="1" t="s">
        <v>67</v>
      </c>
      <c r="K298" s="1">
        <v>54</v>
      </c>
    </row>
    <row r="299" spans="1:11">
      <c r="A299" s="1" t="s">
        <v>78</v>
      </c>
      <c r="B299" s="1">
        <v>290</v>
      </c>
      <c r="C299" s="1" t="s">
        <v>72</v>
      </c>
      <c r="D299" s="1">
        <v>374</v>
      </c>
      <c r="E299" s="1" t="s">
        <v>65</v>
      </c>
      <c r="F299" s="1" t="s">
        <v>60</v>
      </c>
      <c r="G299" s="1" t="s">
        <v>61</v>
      </c>
      <c r="H299" s="1" t="s">
        <v>70</v>
      </c>
      <c r="I299" s="1" t="s">
        <v>46</v>
      </c>
      <c r="J299" s="1" t="s">
        <v>63</v>
      </c>
      <c r="K299" s="1">
        <v>27</v>
      </c>
    </row>
    <row r="300" spans="1:11">
      <c r="A300" s="1" t="s">
        <v>78</v>
      </c>
      <c r="B300" s="1">
        <v>350</v>
      </c>
      <c r="C300" s="1" t="s">
        <v>64</v>
      </c>
      <c r="D300" s="1">
        <v>450</v>
      </c>
      <c r="E300" s="1" t="s">
        <v>65</v>
      </c>
      <c r="F300" s="1" t="s">
        <v>60</v>
      </c>
      <c r="G300" s="1" t="s">
        <v>69</v>
      </c>
      <c r="H300" s="1" t="s">
        <v>73</v>
      </c>
      <c r="I300" s="1" t="s">
        <v>45</v>
      </c>
      <c r="J300" s="1" t="s">
        <v>67</v>
      </c>
      <c r="K300" s="1">
        <v>35</v>
      </c>
    </row>
    <row r="301" spans="1:11">
      <c r="A301" s="1" t="s">
        <v>74</v>
      </c>
      <c r="B301" s="1">
        <v>280</v>
      </c>
      <c r="C301" s="1" t="s">
        <v>76</v>
      </c>
      <c r="D301" s="1">
        <v>350</v>
      </c>
      <c r="E301" s="1" t="s">
        <v>65</v>
      </c>
      <c r="F301" s="1" t="s">
        <v>60</v>
      </c>
      <c r="G301" s="1" t="s">
        <v>66</v>
      </c>
      <c r="H301" s="1" t="s">
        <v>70</v>
      </c>
      <c r="I301" s="1" t="s">
        <v>45</v>
      </c>
      <c r="J301" s="1" t="s">
        <v>71</v>
      </c>
      <c r="K301" s="1">
        <v>20</v>
      </c>
    </row>
    <row r="302" spans="1:11">
      <c r="A302" s="1" t="s">
        <v>74</v>
      </c>
      <c r="B302" s="1">
        <v>220</v>
      </c>
      <c r="C302" s="1" t="s">
        <v>64</v>
      </c>
      <c r="D302" s="1">
        <v>300</v>
      </c>
      <c r="E302" s="1" t="s">
        <v>65</v>
      </c>
      <c r="F302" s="1" t="s">
        <v>60</v>
      </c>
      <c r="G302" s="1" t="s">
        <v>61</v>
      </c>
      <c r="H302" s="1" t="s">
        <v>70</v>
      </c>
      <c r="I302" s="1" t="s">
        <v>44</v>
      </c>
      <c r="J302" s="1" t="s">
        <v>71</v>
      </c>
      <c r="K302" s="1">
        <v>15</v>
      </c>
    </row>
    <row r="303" spans="1:11">
      <c r="A303" s="1" t="s">
        <v>78</v>
      </c>
      <c r="B303" s="1">
        <v>280</v>
      </c>
      <c r="C303" s="1" t="s">
        <v>58</v>
      </c>
      <c r="D303" s="1">
        <v>400</v>
      </c>
      <c r="E303" s="1" t="s">
        <v>65</v>
      </c>
      <c r="F303" s="1" t="s">
        <v>60</v>
      </c>
      <c r="G303" s="1" t="s">
        <v>61</v>
      </c>
      <c r="H303" s="1" t="s">
        <v>62</v>
      </c>
      <c r="I303" s="1" t="s">
        <v>46</v>
      </c>
      <c r="J303" s="1" t="s">
        <v>71</v>
      </c>
      <c r="K303" s="1">
        <v>25</v>
      </c>
    </row>
    <row r="304" spans="1:11">
      <c r="A304" s="1" t="s">
        <v>77</v>
      </c>
      <c r="B304" s="1">
        <v>250</v>
      </c>
      <c r="C304" s="1" t="s">
        <v>72</v>
      </c>
      <c r="D304" s="1">
        <v>350</v>
      </c>
      <c r="E304" s="1" t="s">
        <v>65</v>
      </c>
      <c r="F304" s="1" t="s">
        <v>60</v>
      </c>
      <c r="G304" s="1" t="s">
        <v>69</v>
      </c>
      <c r="H304" s="1" t="s">
        <v>70</v>
      </c>
      <c r="I304" s="1" t="s">
        <v>45</v>
      </c>
      <c r="J304" s="1" t="s">
        <v>67</v>
      </c>
      <c r="K304" s="1">
        <v>30</v>
      </c>
    </row>
    <row r="305" spans="1:11">
      <c r="A305" s="1" t="s">
        <v>74</v>
      </c>
      <c r="B305" s="1">
        <v>320</v>
      </c>
      <c r="C305" s="1" t="s">
        <v>58</v>
      </c>
      <c r="D305" s="1">
        <v>400</v>
      </c>
      <c r="E305" s="1" t="s">
        <v>59</v>
      </c>
      <c r="F305" s="1" t="s">
        <v>60</v>
      </c>
      <c r="G305" s="1" t="s">
        <v>69</v>
      </c>
      <c r="H305" s="1" t="s">
        <v>70</v>
      </c>
      <c r="I305" s="1" t="s">
        <v>44</v>
      </c>
      <c r="J305" s="1" t="s">
        <v>71</v>
      </c>
      <c r="K305" s="1">
        <v>20</v>
      </c>
    </row>
    <row r="306" spans="1:11">
      <c r="A306" s="1" t="s">
        <v>57</v>
      </c>
      <c r="B306" s="1">
        <v>350</v>
      </c>
      <c r="C306" s="1" t="s">
        <v>72</v>
      </c>
      <c r="D306" s="1">
        <v>450</v>
      </c>
      <c r="E306" s="1" t="s">
        <v>59</v>
      </c>
      <c r="F306" s="1" t="s">
        <v>60</v>
      </c>
      <c r="G306" s="1" t="s">
        <v>66</v>
      </c>
      <c r="H306" s="1" t="s">
        <v>73</v>
      </c>
      <c r="I306" s="1" t="s">
        <v>44</v>
      </c>
      <c r="J306" s="1" t="s">
        <v>71</v>
      </c>
      <c r="K306" s="1">
        <v>25</v>
      </c>
    </row>
    <row r="307" spans="1:11">
      <c r="A307" s="1" t="s">
        <v>68</v>
      </c>
      <c r="B307" s="1">
        <v>267</v>
      </c>
      <c r="C307" s="1" t="s">
        <v>72</v>
      </c>
      <c r="D307" s="1">
        <v>393</v>
      </c>
      <c r="E307" s="1" t="s">
        <v>65</v>
      </c>
      <c r="F307" s="1" t="s">
        <v>60</v>
      </c>
      <c r="G307" s="1" t="s">
        <v>69</v>
      </c>
      <c r="H307" s="1" t="s">
        <v>73</v>
      </c>
      <c r="I307" s="1" t="s">
        <v>45</v>
      </c>
      <c r="J307" s="1" t="s">
        <v>63</v>
      </c>
      <c r="K307" s="1">
        <v>24</v>
      </c>
    </row>
    <row r="308" spans="1:11">
      <c r="A308" s="1" t="s">
        <v>77</v>
      </c>
      <c r="B308" s="1">
        <v>450</v>
      </c>
      <c r="C308" s="1" t="s">
        <v>58</v>
      </c>
      <c r="D308" s="1">
        <v>500</v>
      </c>
      <c r="E308" s="1" t="s">
        <v>65</v>
      </c>
      <c r="F308" s="1" t="s">
        <v>60</v>
      </c>
      <c r="G308" s="1" t="s">
        <v>69</v>
      </c>
      <c r="H308" s="1" t="s">
        <v>70</v>
      </c>
      <c r="I308" s="1" t="s">
        <v>46</v>
      </c>
      <c r="J308" s="1" t="s">
        <v>67</v>
      </c>
      <c r="K308" s="1">
        <v>30</v>
      </c>
    </row>
    <row r="309" spans="1:11">
      <c r="A309" s="1" t="s">
        <v>57</v>
      </c>
      <c r="B309" s="1">
        <v>220</v>
      </c>
      <c r="C309" s="1" t="s">
        <v>72</v>
      </c>
      <c r="D309" s="1">
        <v>300</v>
      </c>
      <c r="E309" s="1" t="s">
        <v>59</v>
      </c>
      <c r="F309" s="1" t="s">
        <v>60</v>
      </c>
      <c r="G309" s="1" t="s">
        <v>69</v>
      </c>
      <c r="H309" s="1" t="s">
        <v>70</v>
      </c>
      <c r="I309" s="1" t="s">
        <v>45</v>
      </c>
      <c r="J309" s="1" t="s">
        <v>71</v>
      </c>
      <c r="K309" s="1">
        <v>20</v>
      </c>
    </row>
    <row r="310" spans="1:11">
      <c r="A310" s="1" t="s">
        <v>57</v>
      </c>
      <c r="B310" s="1">
        <v>300</v>
      </c>
      <c r="C310" s="1" t="s">
        <v>72</v>
      </c>
      <c r="D310" s="1">
        <v>400</v>
      </c>
      <c r="E310" s="1" t="s">
        <v>59</v>
      </c>
      <c r="F310" s="1" t="s">
        <v>60</v>
      </c>
      <c r="G310" s="1" t="s">
        <v>69</v>
      </c>
      <c r="H310" s="1" t="s">
        <v>70</v>
      </c>
      <c r="I310" s="1" t="s">
        <v>45</v>
      </c>
      <c r="J310" s="1" t="s">
        <v>71</v>
      </c>
      <c r="K310" s="1">
        <v>25</v>
      </c>
    </row>
    <row r="311" spans="1:11">
      <c r="A311" s="1" t="s">
        <v>74</v>
      </c>
      <c r="B311" s="1">
        <v>320</v>
      </c>
      <c r="C311" s="1" t="s">
        <v>64</v>
      </c>
      <c r="D311" s="1">
        <v>400</v>
      </c>
      <c r="E311" s="1" t="s">
        <v>65</v>
      </c>
      <c r="F311" s="1" t="s">
        <v>75</v>
      </c>
      <c r="G311" s="1" t="s">
        <v>66</v>
      </c>
      <c r="H311" s="1" t="s">
        <v>62</v>
      </c>
      <c r="I311" s="1" t="s">
        <v>45</v>
      </c>
      <c r="J311" s="1" t="s">
        <v>67</v>
      </c>
      <c r="K311" s="1">
        <v>30</v>
      </c>
    </row>
    <row r="312" spans="1:11">
      <c r="A312" s="1" t="s">
        <v>57</v>
      </c>
      <c r="B312" s="1">
        <v>400</v>
      </c>
      <c r="C312" s="1" t="s">
        <v>58</v>
      </c>
      <c r="D312" s="1">
        <v>500</v>
      </c>
      <c r="E312" s="1" t="s">
        <v>59</v>
      </c>
      <c r="F312" s="1" t="s">
        <v>60</v>
      </c>
      <c r="G312" s="1" t="s">
        <v>69</v>
      </c>
      <c r="H312" s="1" t="s">
        <v>73</v>
      </c>
      <c r="I312" s="1" t="s">
        <v>45</v>
      </c>
      <c r="J312" s="1" t="s">
        <v>67</v>
      </c>
      <c r="K312" s="1">
        <v>40</v>
      </c>
    </row>
    <row r="313" spans="1:11">
      <c r="A313" s="1" t="s">
        <v>57</v>
      </c>
      <c r="B313" s="1">
        <v>220</v>
      </c>
      <c r="C313" s="1" t="s">
        <v>76</v>
      </c>
      <c r="D313" s="1">
        <v>300</v>
      </c>
      <c r="E313" s="1" t="s">
        <v>65</v>
      </c>
      <c r="F313" s="1" t="s">
        <v>60</v>
      </c>
      <c r="G313" s="1" t="s">
        <v>66</v>
      </c>
      <c r="H313" s="1" t="s">
        <v>70</v>
      </c>
      <c r="I313" s="1" t="s">
        <v>44</v>
      </c>
      <c r="J313" s="1" t="s">
        <v>71</v>
      </c>
      <c r="K313" s="1">
        <v>15</v>
      </c>
    </row>
    <row r="314" spans="1:11">
      <c r="A314" s="1" t="s">
        <v>78</v>
      </c>
      <c r="B314" s="1">
        <v>400</v>
      </c>
      <c r="C314" s="1" t="s">
        <v>58</v>
      </c>
      <c r="D314" s="1">
        <v>500</v>
      </c>
      <c r="E314" s="1" t="s">
        <v>65</v>
      </c>
      <c r="F314" s="1" t="s">
        <v>60</v>
      </c>
      <c r="G314" s="1" t="s">
        <v>66</v>
      </c>
      <c r="H314" s="1" t="s">
        <v>73</v>
      </c>
      <c r="I314" s="1" t="s">
        <v>46</v>
      </c>
      <c r="J314" s="1" t="s">
        <v>67</v>
      </c>
      <c r="K314" s="1">
        <v>50</v>
      </c>
    </row>
    <row r="315" spans="1:11">
      <c r="A315" s="1" t="s">
        <v>74</v>
      </c>
      <c r="B315" s="1">
        <v>442</v>
      </c>
      <c r="C315" s="1" t="s">
        <v>72</v>
      </c>
      <c r="D315" s="1">
        <v>452</v>
      </c>
      <c r="E315" s="1" t="s">
        <v>65</v>
      </c>
      <c r="F315" s="1" t="s">
        <v>75</v>
      </c>
      <c r="G315" s="1" t="s">
        <v>61</v>
      </c>
      <c r="H315" s="1" t="s">
        <v>73</v>
      </c>
      <c r="I315" s="1" t="s">
        <v>44</v>
      </c>
      <c r="J315" s="1" t="s">
        <v>63</v>
      </c>
      <c r="K315" s="1">
        <v>32</v>
      </c>
    </row>
    <row r="316" spans="1:11">
      <c r="A316" s="1" t="s">
        <v>77</v>
      </c>
      <c r="B316" s="1">
        <v>247</v>
      </c>
      <c r="C316" s="1" t="s">
        <v>64</v>
      </c>
      <c r="D316" s="1">
        <v>348</v>
      </c>
      <c r="E316" s="1" t="s">
        <v>65</v>
      </c>
      <c r="F316" s="1" t="s">
        <v>60</v>
      </c>
      <c r="G316" s="1" t="s">
        <v>61</v>
      </c>
      <c r="H316" s="1" t="s">
        <v>70</v>
      </c>
      <c r="I316" s="1" t="s">
        <v>46</v>
      </c>
      <c r="J316" s="1" t="s">
        <v>71</v>
      </c>
      <c r="K316" s="1">
        <v>16</v>
      </c>
    </row>
    <row r="317" spans="1:11">
      <c r="A317" s="1" t="s">
        <v>77</v>
      </c>
      <c r="B317" s="1">
        <v>380</v>
      </c>
      <c r="C317" s="1" t="s">
        <v>64</v>
      </c>
      <c r="D317" s="1">
        <v>400</v>
      </c>
      <c r="E317" s="1" t="s">
        <v>65</v>
      </c>
      <c r="F317" s="1" t="s">
        <v>60</v>
      </c>
      <c r="G317" s="1" t="s">
        <v>61</v>
      </c>
      <c r="H317" s="1" t="s">
        <v>70</v>
      </c>
      <c r="I317" s="1" t="s">
        <v>45</v>
      </c>
      <c r="J317" s="1" t="s">
        <v>71</v>
      </c>
      <c r="K317" s="1">
        <v>25</v>
      </c>
    </row>
    <row r="318" spans="1:11">
      <c r="A318" s="1" t="s">
        <v>74</v>
      </c>
      <c r="B318" s="1">
        <v>320</v>
      </c>
      <c r="C318" s="1" t="s">
        <v>72</v>
      </c>
      <c r="D318" s="1">
        <v>400</v>
      </c>
      <c r="E318" s="1" t="s">
        <v>65</v>
      </c>
      <c r="F318" s="1" t="s">
        <v>60</v>
      </c>
      <c r="G318" s="1" t="s">
        <v>66</v>
      </c>
      <c r="H318" s="1" t="s">
        <v>73</v>
      </c>
      <c r="I318" s="1" t="s">
        <v>44</v>
      </c>
      <c r="J318" s="1" t="s">
        <v>67</v>
      </c>
      <c r="K318" s="1">
        <v>35</v>
      </c>
    </row>
    <row r="319" spans="1:11">
      <c r="A319" s="1" t="s">
        <v>57</v>
      </c>
      <c r="B319" s="1">
        <v>290</v>
      </c>
      <c r="C319" s="1" t="s">
        <v>76</v>
      </c>
      <c r="D319" s="1">
        <v>374</v>
      </c>
      <c r="E319" s="1" t="s">
        <v>59</v>
      </c>
      <c r="F319" s="1" t="s">
        <v>60</v>
      </c>
      <c r="G319" s="1" t="s">
        <v>61</v>
      </c>
      <c r="H319" s="1" t="s">
        <v>70</v>
      </c>
      <c r="I319" s="1" t="s">
        <v>45</v>
      </c>
      <c r="J319" s="1" t="s">
        <v>63</v>
      </c>
      <c r="K319" s="1">
        <v>27</v>
      </c>
    </row>
    <row r="320" spans="1:11">
      <c r="A320" s="1" t="s">
        <v>74</v>
      </c>
      <c r="B320" s="1">
        <v>320</v>
      </c>
      <c r="C320" s="1" t="s">
        <v>64</v>
      </c>
      <c r="D320" s="1">
        <v>400</v>
      </c>
      <c r="E320" s="1" t="s">
        <v>65</v>
      </c>
      <c r="F320" s="1" t="s">
        <v>60</v>
      </c>
      <c r="G320" s="1" t="s">
        <v>69</v>
      </c>
      <c r="H320" s="1" t="s">
        <v>73</v>
      </c>
      <c r="I320" s="1" t="s">
        <v>44</v>
      </c>
      <c r="J320" s="1" t="s">
        <v>67</v>
      </c>
      <c r="K320" s="1">
        <v>40</v>
      </c>
    </row>
    <row r="321" spans="1:11">
      <c r="A321" s="1" t="s">
        <v>68</v>
      </c>
      <c r="B321" s="1">
        <v>438</v>
      </c>
      <c r="C321" s="1" t="s">
        <v>64</v>
      </c>
      <c r="D321" s="1">
        <v>493</v>
      </c>
      <c r="E321" s="1" t="s">
        <v>59</v>
      </c>
      <c r="F321" s="1" t="s">
        <v>60</v>
      </c>
      <c r="G321" s="1" t="s">
        <v>66</v>
      </c>
      <c r="H321" s="1" t="s">
        <v>73</v>
      </c>
      <c r="I321" s="1" t="s">
        <v>44</v>
      </c>
      <c r="J321" s="1" t="s">
        <v>67</v>
      </c>
      <c r="K321" s="1">
        <v>33</v>
      </c>
    </row>
    <row r="322" spans="1:11">
      <c r="A322" s="1" t="s">
        <v>78</v>
      </c>
      <c r="B322" s="1">
        <v>280</v>
      </c>
      <c r="C322" s="1" t="s">
        <v>64</v>
      </c>
      <c r="D322" s="1">
        <v>350</v>
      </c>
      <c r="E322" s="1" t="s">
        <v>65</v>
      </c>
      <c r="F322" s="1" t="s">
        <v>60</v>
      </c>
      <c r="G322" s="1" t="s">
        <v>69</v>
      </c>
      <c r="H322" s="1" t="s">
        <v>70</v>
      </c>
      <c r="I322" s="1" t="s">
        <v>46</v>
      </c>
      <c r="J322" s="1" t="s">
        <v>63</v>
      </c>
      <c r="K322" s="1">
        <v>15</v>
      </c>
    </row>
    <row r="323" spans="1:11">
      <c r="A323" s="1" t="s">
        <v>78</v>
      </c>
      <c r="B323" s="1">
        <v>280</v>
      </c>
      <c r="C323" s="1" t="s">
        <v>76</v>
      </c>
      <c r="D323" s="1">
        <v>350</v>
      </c>
      <c r="E323" s="1" t="s">
        <v>65</v>
      </c>
      <c r="F323" s="1" t="s">
        <v>60</v>
      </c>
      <c r="G323" s="1" t="s">
        <v>66</v>
      </c>
      <c r="H323" s="1" t="s">
        <v>70</v>
      </c>
      <c r="I323" s="1" t="s">
        <v>45</v>
      </c>
      <c r="J323" s="1" t="s">
        <v>63</v>
      </c>
      <c r="K323" s="1">
        <v>20</v>
      </c>
    </row>
    <row r="324" spans="1:11">
      <c r="A324" s="1" t="s">
        <v>78</v>
      </c>
      <c r="B324" s="1">
        <v>280</v>
      </c>
      <c r="C324" s="1" t="s">
        <v>72</v>
      </c>
      <c r="D324" s="1">
        <v>350</v>
      </c>
      <c r="E324" s="1" t="s">
        <v>65</v>
      </c>
      <c r="F324" s="1" t="s">
        <v>60</v>
      </c>
      <c r="G324" s="1" t="s">
        <v>61</v>
      </c>
      <c r="H324" s="1" t="s">
        <v>70</v>
      </c>
      <c r="I324" s="1" t="s">
        <v>46</v>
      </c>
      <c r="J324" s="1" t="s">
        <v>71</v>
      </c>
      <c r="K324" s="1">
        <v>20</v>
      </c>
    </row>
    <row r="325" spans="1:11">
      <c r="A325" s="1" t="s">
        <v>77</v>
      </c>
      <c r="B325" s="1">
        <v>400</v>
      </c>
      <c r="C325" s="1" t="s">
        <v>64</v>
      </c>
      <c r="D325" s="1">
        <v>500</v>
      </c>
      <c r="E325" s="1" t="s">
        <v>65</v>
      </c>
      <c r="F325" s="1" t="s">
        <v>60</v>
      </c>
      <c r="G325" s="1" t="s">
        <v>61</v>
      </c>
      <c r="H325" s="1" t="s">
        <v>73</v>
      </c>
      <c r="I325" s="1" t="s">
        <v>44</v>
      </c>
      <c r="J325" s="1" t="s">
        <v>67</v>
      </c>
      <c r="K325" s="1">
        <v>45</v>
      </c>
    </row>
    <row r="326" spans="1:11">
      <c r="A326" s="1" t="s">
        <v>77</v>
      </c>
      <c r="B326" s="1">
        <v>350</v>
      </c>
      <c r="C326" s="1" t="s">
        <v>64</v>
      </c>
      <c r="D326" s="1">
        <v>450</v>
      </c>
      <c r="E326" s="1" t="s">
        <v>65</v>
      </c>
      <c r="F326" s="1" t="s">
        <v>60</v>
      </c>
      <c r="G326" s="1" t="s">
        <v>61</v>
      </c>
      <c r="H326" s="1" t="s">
        <v>73</v>
      </c>
      <c r="I326" s="1" t="s">
        <v>44</v>
      </c>
      <c r="J326" s="1" t="s">
        <v>67</v>
      </c>
      <c r="K326" s="1">
        <v>35</v>
      </c>
    </row>
    <row r="327" spans="1:11">
      <c r="A327" s="1" t="s">
        <v>78</v>
      </c>
      <c r="B327" s="1">
        <v>350</v>
      </c>
      <c r="C327" s="1" t="s">
        <v>72</v>
      </c>
      <c r="D327" s="1">
        <v>450</v>
      </c>
      <c r="E327" s="1" t="s">
        <v>65</v>
      </c>
      <c r="F327" s="1" t="s">
        <v>75</v>
      </c>
      <c r="G327" s="1" t="s">
        <v>69</v>
      </c>
      <c r="H327" s="1" t="s">
        <v>73</v>
      </c>
      <c r="I327" s="1" t="s">
        <v>46</v>
      </c>
      <c r="J327" s="1" t="s">
        <v>71</v>
      </c>
      <c r="K327" s="1">
        <v>25</v>
      </c>
    </row>
    <row r="328" spans="1:11">
      <c r="A328" s="1" t="s">
        <v>78</v>
      </c>
      <c r="B328" s="1">
        <v>220</v>
      </c>
      <c r="C328" s="1" t="s">
        <v>72</v>
      </c>
      <c r="D328" s="1">
        <v>300</v>
      </c>
      <c r="E328" s="1" t="s">
        <v>65</v>
      </c>
      <c r="F328" s="1" t="s">
        <v>60</v>
      </c>
      <c r="G328" s="1" t="s">
        <v>61</v>
      </c>
      <c r="H328" s="1" t="s">
        <v>73</v>
      </c>
      <c r="I328" s="1" t="s">
        <v>44</v>
      </c>
      <c r="J328" s="1" t="s">
        <v>63</v>
      </c>
      <c r="K328" s="1">
        <v>15</v>
      </c>
    </row>
    <row r="329" spans="1:11">
      <c r="A329" s="1" t="s">
        <v>78</v>
      </c>
      <c r="B329" s="1">
        <v>260</v>
      </c>
      <c r="C329" s="1" t="s">
        <v>58</v>
      </c>
      <c r="D329" s="1">
        <v>400</v>
      </c>
      <c r="E329" s="1" t="s">
        <v>65</v>
      </c>
      <c r="F329" s="1" t="s">
        <v>75</v>
      </c>
      <c r="G329" s="1" t="s">
        <v>66</v>
      </c>
      <c r="H329" s="1" t="s">
        <v>73</v>
      </c>
      <c r="I329" s="1" t="s">
        <v>44</v>
      </c>
      <c r="J329" s="1" t="s">
        <v>63</v>
      </c>
      <c r="K329" s="1">
        <v>20</v>
      </c>
    </row>
    <row r="330" spans="1:11">
      <c r="A330" s="1" t="s">
        <v>78</v>
      </c>
      <c r="B330" s="1">
        <v>250</v>
      </c>
      <c r="C330" s="1" t="s">
        <v>72</v>
      </c>
      <c r="D330" s="1">
        <v>350</v>
      </c>
      <c r="E330" s="1" t="s">
        <v>65</v>
      </c>
      <c r="F330" s="1" t="s">
        <v>60</v>
      </c>
      <c r="G330" s="1" t="s">
        <v>61</v>
      </c>
      <c r="H330" s="1" t="s">
        <v>70</v>
      </c>
      <c r="I330" s="1" t="s">
        <v>44</v>
      </c>
      <c r="J330" s="1" t="s">
        <v>71</v>
      </c>
      <c r="K330" s="1">
        <v>20</v>
      </c>
    </row>
    <row r="331" spans="1:11">
      <c r="A331" s="1" t="s">
        <v>77</v>
      </c>
      <c r="B331" s="1">
        <v>412</v>
      </c>
      <c r="C331" s="1" t="s">
        <v>76</v>
      </c>
      <c r="D331" s="1">
        <v>478</v>
      </c>
      <c r="E331" s="1" t="s">
        <v>65</v>
      </c>
      <c r="F331" s="1" t="s">
        <v>60</v>
      </c>
      <c r="G331" s="1" t="s">
        <v>66</v>
      </c>
      <c r="H331" s="1" t="s">
        <v>73</v>
      </c>
      <c r="I331" s="1" t="s">
        <v>44</v>
      </c>
      <c r="J331" s="1" t="s">
        <v>63</v>
      </c>
      <c r="K331" s="1">
        <v>38</v>
      </c>
    </row>
    <row r="332" spans="1:11">
      <c r="A332" s="1" t="s">
        <v>78</v>
      </c>
      <c r="B332" s="1">
        <v>320</v>
      </c>
      <c r="C332" s="1" t="s">
        <v>76</v>
      </c>
      <c r="D332" s="1">
        <v>400</v>
      </c>
      <c r="E332" s="1" t="s">
        <v>65</v>
      </c>
      <c r="F332" s="1" t="s">
        <v>60</v>
      </c>
      <c r="G332" s="1" t="s">
        <v>61</v>
      </c>
      <c r="H332" s="1" t="s">
        <v>62</v>
      </c>
      <c r="I332" s="1" t="s">
        <v>46</v>
      </c>
      <c r="J332" s="1" t="s">
        <v>71</v>
      </c>
      <c r="K332" s="1">
        <v>25</v>
      </c>
    </row>
    <row r="333" spans="1:11">
      <c r="A333" s="1" t="s">
        <v>57</v>
      </c>
      <c r="B333" s="1">
        <v>230</v>
      </c>
      <c r="C333" s="1" t="s">
        <v>58</v>
      </c>
      <c r="D333" s="1">
        <v>500</v>
      </c>
      <c r="E333" s="1" t="s">
        <v>59</v>
      </c>
      <c r="F333" s="1" t="s">
        <v>60</v>
      </c>
      <c r="G333" s="1" t="s">
        <v>61</v>
      </c>
      <c r="H333" s="1" t="s">
        <v>73</v>
      </c>
      <c r="I333" s="1" t="s">
        <v>46</v>
      </c>
      <c r="J333" s="1" t="s">
        <v>71</v>
      </c>
      <c r="K333" s="1">
        <v>30</v>
      </c>
    </row>
    <row r="334" spans="1:11">
      <c r="A334" s="1" t="s">
        <v>77</v>
      </c>
      <c r="B334" s="1">
        <v>350</v>
      </c>
      <c r="C334" s="1" t="s">
        <v>64</v>
      </c>
      <c r="D334" s="1">
        <v>450</v>
      </c>
      <c r="E334" s="1" t="s">
        <v>65</v>
      </c>
      <c r="F334" s="1" t="s">
        <v>60</v>
      </c>
      <c r="G334" s="1" t="s">
        <v>69</v>
      </c>
      <c r="H334" s="1" t="s">
        <v>70</v>
      </c>
      <c r="I334" s="1" t="s">
        <v>44</v>
      </c>
      <c r="J334" s="1" t="s">
        <v>67</v>
      </c>
      <c r="K334" s="1">
        <v>30</v>
      </c>
    </row>
    <row r="335" spans="1:11">
      <c r="A335" s="1" t="s">
        <v>77</v>
      </c>
      <c r="B335" s="1">
        <v>302</v>
      </c>
      <c r="C335" s="1" t="s">
        <v>58</v>
      </c>
      <c r="D335" s="1">
        <v>371</v>
      </c>
      <c r="E335" s="1" t="s">
        <v>65</v>
      </c>
      <c r="F335" s="1" t="s">
        <v>60</v>
      </c>
      <c r="G335" s="1" t="s">
        <v>61</v>
      </c>
      <c r="H335" s="1" t="s">
        <v>62</v>
      </c>
      <c r="I335" s="1" t="s">
        <v>44</v>
      </c>
      <c r="J335" s="1" t="s">
        <v>63</v>
      </c>
      <c r="K335" s="1">
        <v>27</v>
      </c>
    </row>
    <row r="336" spans="1:11">
      <c r="A336" s="1" t="s">
        <v>77</v>
      </c>
      <c r="B336" s="1">
        <v>488</v>
      </c>
      <c r="C336" s="1" t="s">
        <v>58</v>
      </c>
      <c r="D336" s="1">
        <v>498</v>
      </c>
      <c r="E336" s="1" t="s">
        <v>65</v>
      </c>
      <c r="F336" s="1" t="s">
        <v>60</v>
      </c>
      <c r="G336" s="1" t="s">
        <v>69</v>
      </c>
      <c r="H336" s="1" t="s">
        <v>70</v>
      </c>
      <c r="I336" s="1" t="s">
        <v>44</v>
      </c>
      <c r="J336" s="1" t="s">
        <v>67</v>
      </c>
      <c r="K336" s="1">
        <v>63</v>
      </c>
    </row>
    <row r="337" spans="1:11">
      <c r="A337" s="1" t="s">
        <v>68</v>
      </c>
      <c r="B337" s="1">
        <v>350</v>
      </c>
      <c r="C337" s="1" t="s">
        <v>58</v>
      </c>
      <c r="D337" s="1">
        <v>450</v>
      </c>
      <c r="E337" s="1" t="s">
        <v>65</v>
      </c>
      <c r="F337" s="1" t="s">
        <v>60</v>
      </c>
      <c r="G337" s="1" t="s">
        <v>69</v>
      </c>
      <c r="H337" s="1" t="s">
        <v>73</v>
      </c>
      <c r="I337" s="1" t="s">
        <v>46</v>
      </c>
      <c r="J337" s="1" t="s">
        <v>67</v>
      </c>
      <c r="K337" s="1">
        <v>35</v>
      </c>
    </row>
    <row r="338" spans="1:11">
      <c r="A338" s="1" t="s">
        <v>74</v>
      </c>
      <c r="B338" s="1">
        <v>310</v>
      </c>
      <c r="C338" s="1" t="s">
        <v>58</v>
      </c>
      <c r="D338" s="1">
        <v>450</v>
      </c>
      <c r="E338" s="1" t="s">
        <v>65</v>
      </c>
      <c r="F338" s="1" t="s">
        <v>60</v>
      </c>
      <c r="G338" s="1" t="s">
        <v>61</v>
      </c>
      <c r="H338" s="1" t="s">
        <v>62</v>
      </c>
      <c r="I338" s="1" t="s">
        <v>46</v>
      </c>
      <c r="J338" s="1" t="s">
        <v>63</v>
      </c>
      <c r="K338" s="1">
        <v>25</v>
      </c>
    </row>
    <row r="339" spans="1:11">
      <c r="A339" s="1" t="s">
        <v>74</v>
      </c>
      <c r="B339" s="1">
        <v>280</v>
      </c>
      <c r="C339" s="1" t="s">
        <v>64</v>
      </c>
      <c r="D339" s="1">
        <v>350</v>
      </c>
      <c r="E339" s="1" t="s">
        <v>59</v>
      </c>
      <c r="F339" s="1" t="s">
        <v>60</v>
      </c>
      <c r="G339" s="1" t="s">
        <v>69</v>
      </c>
      <c r="H339" s="1" t="s">
        <v>70</v>
      </c>
      <c r="I339" s="1" t="s">
        <v>45</v>
      </c>
      <c r="J339" s="1" t="s">
        <v>71</v>
      </c>
      <c r="K339" s="1">
        <v>20</v>
      </c>
    </row>
    <row r="340" spans="1:11">
      <c r="A340" s="1" t="s">
        <v>57</v>
      </c>
      <c r="B340" s="1">
        <v>250</v>
      </c>
      <c r="C340" s="1" t="s">
        <v>72</v>
      </c>
      <c r="D340" s="1">
        <v>350</v>
      </c>
      <c r="E340" s="1" t="s">
        <v>59</v>
      </c>
      <c r="F340" s="1" t="s">
        <v>60</v>
      </c>
      <c r="G340" s="1" t="s">
        <v>66</v>
      </c>
      <c r="H340" s="1" t="s">
        <v>73</v>
      </c>
      <c r="I340" s="1" t="s">
        <v>46</v>
      </c>
      <c r="J340" s="1" t="s">
        <v>71</v>
      </c>
      <c r="K340" s="1">
        <v>25</v>
      </c>
    </row>
    <row r="341" spans="1:11">
      <c r="A341" s="1" t="s">
        <v>57</v>
      </c>
      <c r="B341" s="1">
        <v>230</v>
      </c>
      <c r="C341" s="1" t="s">
        <v>72</v>
      </c>
      <c r="D341" s="1">
        <v>500</v>
      </c>
      <c r="E341" s="1" t="s">
        <v>59</v>
      </c>
      <c r="F341" s="1" t="s">
        <v>60</v>
      </c>
      <c r="G341" s="1" t="s">
        <v>61</v>
      </c>
      <c r="H341" s="1" t="s">
        <v>73</v>
      </c>
      <c r="I341" s="1" t="s">
        <v>46</v>
      </c>
      <c r="J341" s="1" t="s">
        <v>63</v>
      </c>
      <c r="K341" s="1">
        <v>20</v>
      </c>
    </row>
    <row r="342" spans="1:11">
      <c r="A342" s="1" t="s">
        <v>57</v>
      </c>
      <c r="B342" s="1">
        <v>250</v>
      </c>
      <c r="C342" s="1" t="s">
        <v>64</v>
      </c>
      <c r="D342" s="1">
        <v>350</v>
      </c>
      <c r="E342" s="1" t="s">
        <v>59</v>
      </c>
      <c r="F342" s="1" t="s">
        <v>60</v>
      </c>
      <c r="G342" s="1" t="s">
        <v>66</v>
      </c>
      <c r="H342" s="1" t="s">
        <v>70</v>
      </c>
      <c r="I342" s="1" t="s">
        <v>44</v>
      </c>
      <c r="J342" s="1" t="s">
        <v>71</v>
      </c>
      <c r="K342" s="1">
        <v>20</v>
      </c>
    </row>
    <row r="343" spans="1:11">
      <c r="A343" s="1" t="s">
        <v>77</v>
      </c>
      <c r="B343" s="1">
        <v>350</v>
      </c>
      <c r="C343" s="1" t="s">
        <v>76</v>
      </c>
      <c r="D343" s="1">
        <v>450</v>
      </c>
      <c r="E343" s="1" t="s">
        <v>65</v>
      </c>
      <c r="F343" s="1" t="s">
        <v>60</v>
      </c>
      <c r="G343" s="1" t="s">
        <v>66</v>
      </c>
      <c r="H343" s="1" t="s">
        <v>73</v>
      </c>
      <c r="I343" s="1" t="s">
        <v>46</v>
      </c>
      <c r="J343" s="1" t="s">
        <v>71</v>
      </c>
      <c r="K343" s="1">
        <v>25</v>
      </c>
    </row>
    <row r="344" spans="1:11">
      <c r="A344" s="1" t="s">
        <v>78</v>
      </c>
      <c r="B344" s="1">
        <v>280</v>
      </c>
      <c r="C344" s="1" t="s">
        <v>58</v>
      </c>
      <c r="D344" s="1">
        <v>350</v>
      </c>
      <c r="E344" s="1" t="s">
        <v>65</v>
      </c>
      <c r="F344" s="1" t="s">
        <v>60</v>
      </c>
      <c r="G344" s="1" t="s">
        <v>61</v>
      </c>
      <c r="H344" s="1" t="s">
        <v>70</v>
      </c>
      <c r="I344" s="1" t="s">
        <v>44</v>
      </c>
      <c r="J344" s="1" t="s">
        <v>71</v>
      </c>
      <c r="K344" s="1">
        <v>20</v>
      </c>
    </row>
    <row r="345" spans="1:11">
      <c r="A345" s="1" t="s">
        <v>77</v>
      </c>
      <c r="B345" s="1">
        <v>280</v>
      </c>
      <c r="C345" s="1" t="s">
        <v>76</v>
      </c>
      <c r="D345" s="1">
        <v>350</v>
      </c>
      <c r="E345" s="1" t="s">
        <v>65</v>
      </c>
      <c r="F345" s="1" t="s">
        <v>60</v>
      </c>
      <c r="G345" s="1" t="s">
        <v>61</v>
      </c>
      <c r="H345" s="1" t="s">
        <v>70</v>
      </c>
      <c r="I345" s="1" t="s">
        <v>45</v>
      </c>
      <c r="J345" s="1" t="s">
        <v>71</v>
      </c>
      <c r="K345" s="1">
        <v>20</v>
      </c>
    </row>
    <row r="346" spans="1:11">
      <c r="A346" s="1" t="s">
        <v>68</v>
      </c>
      <c r="B346" s="1">
        <v>208</v>
      </c>
      <c r="C346" s="1" t="s">
        <v>76</v>
      </c>
      <c r="D346" s="1">
        <v>282</v>
      </c>
      <c r="E346" s="1" t="s">
        <v>65</v>
      </c>
      <c r="F346" s="1" t="s">
        <v>60</v>
      </c>
      <c r="G346" s="1" t="s">
        <v>69</v>
      </c>
      <c r="H346" s="1" t="s">
        <v>73</v>
      </c>
      <c r="I346" s="1" t="s">
        <v>44</v>
      </c>
      <c r="J346" s="1" t="s">
        <v>71</v>
      </c>
      <c r="K346" s="1">
        <v>22</v>
      </c>
    </row>
    <row r="347" spans="1:11">
      <c r="A347" s="1" t="s">
        <v>78</v>
      </c>
      <c r="B347" s="1">
        <v>250</v>
      </c>
      <c r="C347" s="1" t="s">
        <v>72</v>
      </c>
      <c r="D347" s="1">
        <v>350</v>
      </c>
      <c r="E347" s="1" t="s">
        <v>65</v>
      </c>
      <c r="F347" s="1" t="s">
        <v>60</v>
      </c>
      <c r="G347" s="1" t="s">
        <v>61</v>
      </c>
      <c r="H347" s="1" t="s">
        <v>73</v>
      </c>
      <c r="I347" s="1" t="s">
        <v>44</v>
      </c>
      <c r="J347" s="1" t="s">
        <v>71</v>
      </c>
      <c r="K347" s="1">
        <v>20</v>
      </c>
    </row>
    <row r="348" spans="1:11">
      <c r="A348" s="1" t="s">
        <v>57</v>
      </c>
      <c r="B348" s="1">
        <v>250</v>
      </c>
      <c r="C348" s="1" t="s">
        <v>64</v>
      </c>
      <c r="D348" s="1">
        <v>350</v>
      </c>
      <c r="E348" s="1" t="s">
        <v>65</v>
      </c>
      <c r="F348" s="1" t="s">
        <v>60</v>
      </c>
      <c r="G348" s="1" t="s">
        <v>69</v>
      </c>
      <c r="H348" s="1" t="s">
        <v>73</v>
      </c>
      <c r="I348" s="1" t="s">
        <v>44</v>
      </c>
      <c r="J348" s="1" t="s">
        <v>71</v>
      </c>
      <c r="K348" s="1">
        <v>20</v>
      </c>
    </row>
    <row r="349" spans="1:11">
      <c r="A349" s="1" t="s">
        <v>74</v>
      </c>
      <c r="B349" s="1">
        <v>260</v>
      </c>
      <c r="C349" s="1" t="s">
        <v>72</v>
      </c>
      <c r="D349" s="1">
        <v>400</v>
      </c>
      <c r="E349" s="1" t="s">
        <v>65</v>
      </c>
      <c r="F349" s="1" t="s">
        <v>60</v>
      </c>
      <c r="G349" s="1" t="s">
        <v>61</v>
      </c>
      <c r="H349" s="1" t="s">
        <v>73</v>
      </c>
      <c r="I349" s="1" t="s">
        <v>44</v>
      </c>
      <c r="J349" s="1" t="s">
        <v>63</v>
      </c>
      <c r="K349" s="1">
        <v>20</v>
      </c>
    </row>
    <row r="350" spans="1:11">
      <c r="A350" s="1" t="s">
        <v>57</v>
      </c>
      <c r="B350" s="1">
        <v>300</v>
      </c>
      <c r="C350" s="1" t="s">
        <v>76</v>
      </c>
      <c r="D350" s="1">
        <v>400</v>
      </c>
      <c r="E350" s="1" t="s">
        <v>65</v>
      </c>
      <c r="F350" s="1" t="s">
        <v>60</v>
      </c>
      <c r="G350" s="1" t="s">
        <v>66</v>
      </c>
      <c r="H350" s="1" t="s">
        <v>70</v>
      </c>
      <c r="I350" s="1" t="s">
        <v>45</v>
      </c>
      <c r="J350" s="1" t="s">
        <v>71</v>
      </c>
      <c r="K350" s="1">
        <v>15</v>
      </c>
    </row>
    <row r="351" spans="1:11">
      <c r="A351" s="1" t="s">
        <v>78</v>
      </c>
      <c r="B351" s="1">
        <v>400</v>
      </c>
      <c r="C351" s="1" t="s">
        <v>72</v>
      </c>
      <c r="D351" s="1">
        <v>400</v>
      </c>
      <c r="E351" s="1" t="s">
        <v>65</v>
      </c>
      <c r="F351" s="1" t="s">
        <v>60</v>
      </c>
      <c r="G351" s="1" t="s">
        <v>69</v>
      </c>
      <c r="H351" s="1" t="s">
        <v>73</v>
      </c>
      <c r="I351" s="1" t="s">
        <v>46</v>
      </c>
      <c r="J351" s="1" t="s">
        <v>67</v>
      </c>
      <c r="K351" s="1">
        <v>40</v>
      </c>
    </row>
    <row r="352" spans="1:11">
      <c r="A352" s="1" t="s">
        <v>77</v>
      </c>
      <c r="B352" s="1">
        <v>400</v>
      </c>
      <c r="C352" s="1" t="s">
        <v>64</v>
      </c>
      <c r="D352" s="1">
        <v>500</v>
      </c>
      <c r="E352" s="1" t="s">
        <v>65</v>
      </c>
      <c r="F352" s="1" t="s">
        <v>60</v>
      </c>
      <c r="G352" s="1" t="s">
        <v>66</v>
      </c>
      <c r="H352" s="1" t="s">
        <v>73</v>
      </c>
      <c r="I352" s="1" t="s">
        <v>44</v>
      </c>
      <c r="J352" s="1" t="s">
        <v>67</v>
      </c>
      <c r="K352" s="1">
        <v>40</v>
      </c>
    </row>
    <row r="353" spans="1:11">
      <c r="A353" s="1" t="s">
        <v>57</v>
      </c>
      <c r="B353" s="1">
        <v>350</v>
      </c>
      <c r="C353" s="1" t="s">
        <v>76</v>
      </c>
      <c r="D353" s="1">
        <v>450</v>
      </c>
      <c r="E353" s="1" t="s">
        <v>59</v>
      </c>
      <c r="F353" s="1" t="s">
        <v>60</v>
      </c>
      <c r="G353" s="1" t="s">
        <v>66</v>
      </c>
      <c r="H353" s="1" t="s">
        <v>73</v>
      </c>
      <c r="I353" s="1" t="s">
        <v>44</v>
      </c>
      <c r="J353" s="1" t="s">
        <v>71</v>
      </c>
      <c r="K353" s="1">
        <v>25</v>
      </c>
    </row>
    <row r="354" spans="1:11">
      <c r="A354" s="1" t="s">
        <v>77</v>
      </c>
      <c r="B354" s="1">
        <v>400</v>
      </c>
      <c r="C354" s="1" t="s">
        <v>76</v>
      </c>
      <c r="D354" s="1">
        <v>500</v>
      </c>
      <c r="E354" s="1" t="s">
        <v>65</v>
      </c>
      <c r="F354" s="1" t="s">
        <v>60</v>
      </c>
      <c r="G354" s="1" t="s">
        <v>66</v>
      </c>
      <c r="H354" s="1" t="s">
        <v>70</v>
      </c>
      <c r="I354" s="1" t="s">
        <v>45</v>
      </c>
      <c r="J354" s="1" t="s">
        <v>67</v>
      </c>
      <c r="K354" s="1">
        <v>40</v>
      </c>
    </row>
    <row r="355" spans="1:11">
      <c r="A355" s="1" t="s">
        <v>77</v>
      </c>
      <c r="B355" s="1">
        <v>320</v>
      </c>
      <c r="C355" s="1" t="s">
        <v>58</v>
      </c>
      <c r="D355" s="1">
        <v>400</v>
      </c>
      <c r="E355" s="1" t="s">
        <v>65</v>
      </c>
      <c r="F355" s="1" t="s">
        <v>60</v>
      </c>
      <c r="G355" s="1" t="s">
        <v>69</v>
      </c>
      <c r="H355" s="1" t="s">
        <v>70</v>
      </c>
      <c r="I355" s="1" t="s">
        <v>44</v>
      </c>
      <c r="J355" s="1" t="s">
        <v>71</v>
      </c>
      <c r="K355" s="1">
        <v>25</v>
      </c>
    </row>
    <row r="356" spans="1:11">
      <c r="A356" s="1" t="s">
        <v>77</v>
      </c>
      <c r="B356" s="1">
        <v>400</v>
      </c>
      <c r="C356" s="1" t="s">
        <v>58</v>
      </c>
      <c r="D356" s="1">
        <v>500</v>
      </c>
      <c r="E356" s="1" t="s">
        <v>65</v>
      </c>
      <c r="F356" s="1" t="s">
        <v>60</v>
      </c>
      <c r="G356" s="1" t="s">
        <v>66</v>
      </c>
      <c r="H356" s="1" t="s">
        <v>73</v>
      </c>
      <c r="I356" s="1" t="s">
        <v>44</v>
      </c>
      <c r="J356" s="1" t="s">
        <v>67</v>
      </c>
      <c r="K356" s="1">
        <v>50</v>
      </c>
    </row>
    <row r="357" spans="1:11">
      <c r="A357" s="1" t="s">
        <v>78</v>
      </c>
      <c r="B357" s="1">
        <v>270</v>
      </c>
      <c r="C357" s="1" t="s">
        <v>72</v>
      </c>
      <c r="D357" s="1">
        <v>400</v>
      </c>
      <c r="E357" s="1" t="s">
        <v>65</v>
      </c>
      <c r="F357" s="1" t="s">
        <v>60</v>
      </c>
      <c r="G357" s="1" t="s">
        <v>66</v>
      </c>
      <c r="H357" s="1" t="s">
        <v>73</v>
      </c>
      <c r="I357" s="1" t="s">
        <v>44</v>
      </c>
      <c r="J357" s="1" t="s">
        <v>67</v>
      </c>
      <c r="K357" s="1">
        <v>40</v>
      </c>
    </row>
    <row r="358" spans="1:11">
      <c r="A358" s="1" t="s">
        <v>78</v>
      </c>
      <c r="B358" s="1">
        <v>220</v>
      </c>
      <c r="C358" s="1" t="s">
        <v>72</v>
      </c>
      <c r="D358" s="1">
        <v>300</v>
      </c>
      <c r="E358" s="1" t="s">
        <v>65</v>
      </c>
      <c r="F358" s="1" t="s">
        <v>60</v>
      </c>
      <c r="G358" s="1" t="s">
        <v>66</v>
      </c>
      <c r="H358" s="1" t="s">
        <v>70</v>
      </c>
      <c r="I358" s="1" t="s">
        <v>44</v>
      </c>
      <c r="J358" s="1" t="s">
        <v>71</v>
      </c>
      <c r="K358" s="1">
        <v>15</v>
      </c>
    </row>
    <row r="359" spans="1:11">
      <c r="A359" s="1" t="s">
        <v>78</v>
      </c>
      <c r="B359" s="1">
        <v>280</v>
      </c>
      <c r="C359" s="1" t="s">
        <v>64</v>
      </c>
      <c r="D359" s="1">
        <v>350</v>
      </c>
      <c r="E359" s="1" t="s">
        <v>65</v>
      </c>
      <c r="F359" s="1" t="s">
        <v>60</v>
      </c>
      <c r="G359" s="1" t="s">
        <v>69</v>
      </c>
      <c r="H359" s="1" t="s">
        <v>70</v>
      </c>
      <c r="I359" s="1" t="s">
        <v>44</v>
      </c>
      <c r="J359" s="1" t="s">
        <v>71</v>
      </c>
      <c r="K359" s="1">
        <v>20</v>
      </c>
    </row>
    <row r="360" spans="1:11">
      <c r="A360" s="1" t="s">
        <v>77</v>
      </c>
      <c r="B360" s="1">
        <v>400</v>
      </c>
      <c r="C360" s="1" t="s">
        <v>72</v>
      </c>
      <c r="D360" s="1">
        <v>500</v>
      </c>
      <c r="E360" s="1" t="s">
        <v>65</v>
      </c>
      <c r="F360" s="1" t="s">
        <v>60</v>
      </c>
      <c r="G360" s="1" t="s">
        <v>61</v>
      </c>
      <c r="H360" s="1" t="s">
        <v>73</v>
      </c>
      <c r="I360" s="1" t="s">
        <v>44</v>
      </c>
      <c r="J360" s="1" t="s">
        <v>67</v>
      </c>
      <c r="K360" s="1">
        <v>50</v>
      </c>
    </row>
    <row r="361" spans="1:11">
      <c r="A361" s="1" t="s">
        <v>68</v>
      </c>
      <c r="B361" s="1">
        <v>220</v>
      </c>
      <c r="C361" s="1" t="s">
        <v>58</v>
      </c>
      <c r="D361" s="1">
        <v>300</v>
      </c>
      <c r="E361" s="1" t="s">
        <v>59</v>
      </c>
      <c r="F361" s="1" t="s">
        <v>75</v>
      </c>
      <c r="G361" s="1" t="s">
        <v>61</v>
      </c>
      <c r="H361" s="1" t="s">
        <v>70</v>
      </c>
      <c r="I361" s="1" t="s">
        <v>44</v>
      </c>
      <c r="J361" s="1" t="s">
        <v>71</v>
      </c>
      <c r="K361" s="1">
        <v>15</v>
      </c>
    </row>
    <row r="362" spans="1:11">
      <c r="A362" s="1" t="s">
        <v>77</v>
      </c>
      <c r="B362" s="1">
        <v>247</v>
      </c>
      <c r="C362" s="1" t="s">
        <v>58</v>
      </c>
      <c r="D362" s="1">
        <v>348</v>
      </c>
      <c r="E362" s="1" t="s">
        <v>65</v>
      </c>
      <c r="F362" s="1" t="s">
        <v>75</v>
      </c>
      <c r="G362" s="1" t="s">
        <v>69</v>
      </c>
      <c r="H362" s="1" t="s">
        <v>70</v>
      </c>
      <c r="I362" s="1" t="s">
        <v>44</v>
      </c>
      <c r="J362" s="1" t="s">
        <v>71</v>
      </c>
      <c r="K362" s="1">
        <v>16</v>
      </c>
    </row>
    <row r="363" spans="1:11">
      <c r="A363" s="1" t="s">
        <v>74</v>
      </c>
      <c r="B363" s="1">
        <v>320</v>
      </c>
      <c r="C363" s="1" t="s">
        <v>76</v>
      </c>
      <c r="D363" s="1">
        <v>400</v>
      </c>
      <c r="E363" s="1" t="s">
        <v>59</v>
      </c>
      <c r="F363" s="1" t="s">
        <v>75</v>
      </c>
      <c r="G363" s="1" t="s">
        <v>66</v>
      </c>
      <c r="H363" s="1" t="s">
        <v>62</v>
      </c>
      <c r="I363" s="1" t="s">
        <v>45</v>
      </c>
      <c r="J363" s="1" t="s">
        <v>67</v>
      </c>
      <c r="K363" s="1">
        <v>40</v>
      </c>
    </row>
    <row r="364" spans="1:11">
      <c r="A364" s="1" t="s">
        <v>78</v>
      </c>
      <c r="B364" s="1">
        <v>320</v>
      </c>
      <c r="C364" s="1" t="s">
        <v>64</v>
      </c>
      <c r="D364" s="1">
        <v>400</v>
      </c>
      <c r="E364" s="1" t="s">
        <v>65</v>
      </c>
      <c r="F364" s="1" t="s">
        <v>60</v>
      </c>
      <c r="G364" s="1" t="s">
        <v>69</v>
      </c>
      <c r="H364" s="1" t="s">
        <v>62</v>
      </c>
      <c r="I364" s="1" t="s">
        <v>45</v>
      </c>
      <c r="J364" s="1" t="s">
        <v>67</v>
      </c>
      <c r="K364" s="1">
        <v>35</v>
      </c>
    </row>
    <row r="365" spans="1:11">
      <c r="A365" s="1" t="s">
        <v>74</v>
      </c>
      <c r="B365" s="1">
        <v>250</v>
      </c>
      <c r="C365" s="1" t="s">
        <v>64</v>
      </c>
      <c r="D365" s="1">
        <v>500</v>
      </c>
      <c r="E365" s="1" t="s">
        <v>59</v>
      </c>
      <c r="F365" s="1" t="s">
        <v>60</v>
      </c>
      <c r="G365" s="1" t="s">
        <v>66</v>
      </c>
      <c r="H365" s="1" t="s">
        <v>73</v>
      </c>
      <c r="I365" s="1" t="s">
        <v>44</v>
      </c>
      <c r="J365" s="1" t="s">
        <v>67</v>
      </c>
      <c r="K365" s="1">
        <v>40</v>
      </c>
    </row>
    <row r="366" spans="1:11">
      <c r="A366" s="1" t="s">
        <v>78</v>
      </c>
      <c r="B366" s="1">
        <v>320</v>
      </c>
      <c r="C366" s="1" t="s">
        <v>58</v>
      </c>
      <c r="D366" s="1">
        <v>400</v>
      </c>
      <c r="E366" s="1" t="s">
        <v>65</v>
      </c>
      <c r="F366" s="1" t="s">
        <v>60</v>
      </c>
      <c r="G366" s="1" t="s">
        <v>66</v>
      </c>
      <c r="H366" s="1" t="s">
        <v>62</v>
      </c>
      <c r="I366" s="1" t="s">
        <v>46</v>
      </c>
      <c r="J366" s="1" t="s">
        <v>67</v>
      </c>
      <c r="K366" s="1">
        <v>45</v>
      </c>
    </row>
    <row r="367" spans="1:11">
      <c r="A367" s="1" t="s">
        <v>57</v>
      </c>
      <c r="B367" s="1">
        <v>220</v>
      </c>
      <c r="C367" s="1" t="s">
        <v>64</v>
      </c>
      <c r="D367" s="1">
        <v>300</v>
      </c>
      <c r="E367" s="1" t="s">
        <v>59</v>
      </c>
      <c r="F367" s="1" t="s">
        <v>75</v>
      </c>
      <c r="G367" s="1" t="s">
        <v>69</v>
      </c>
      <c r="H367" s="1" t="s">
        <v>70</v>
      </c>
      <c r="I367" s="1" t="s">
        <v>44</v>
      </c>
      <c r="J367" s="1" t="s">
        <v>71</v>
      </c>
      <c r="K367" s="1">
        <v>15</v>
      </c>
    </row>
    <row r="368" spans="1:11">
      <c r="A368" s="1" t="s">
        <v>78</v>
      </c>
      <c r="B368" s="1">
        <v>400</v>
      </c>
      <c r="C368" s="1" t="s">
        <v>58</v>
      </c>
      <c r="D368" s="1">
        <v>500</v>
      </c>
      <c r="E368" s="1" t="s">
        <v>65</v>
      </c>
      <c r="F368" s="1" t="s">
        <v>60</v>
      </c>
      <c r="G368" s="1" t="s">
        <v>69</v>
      </c>
      <c r="H368" s="1" t="s">
        <v>73</v>
      </c>
      <c r="I368" s="1" t="s">
        <v>44</v>
      </c>
      <c r="J368" s="1" t="s">
        <v>67</v>
      </c>
      <c r="K368" s="1">
        <v>45</v>
      </c>
    </row>
    <row r="369" spans="1:11">
      <c r="A369" s="1" t="s">
        <v>77</v>
      </c>
      <c r="B369" s="1">
        <v>350</v>
      </c>
      <c r="C369" s="1" t="s">
        <v>64</v>
      </c>
      <c r="D369" s="1">
        <v>450</v>
      </c>
      <c r="E369" s="1" t="s">
        <v>65</v>
      </c>
      <c r="F369" s="1" t="s">
        <v>60</v>
      </c>
      <c r="G369" s="1" t="s">
        <v>61</v>
      </c>
      <c r="H369" s="1" t="s">
        <v>73</v>
      </c>
      <c r="I369" s="1" t="s">
        <v>44</v>
      </c>
      <c r="J369" s="1" t="s">
        <v>67</v>
      </c>
      <c r="K369" s="1">
        <v>40</v>
      </c>
    </row>
    <row r="370" spans="1:11">
      <c r="A370" s="1" t="s">
        <v>77</v>
      </c>
      <c r="B370" s="1">
        <v>280</v>
      </c>
      <c r="C370" s="1" t="s">
        <v>76</v>
      </c>
      <c r="D370" s="1">
        <v>350</v>
      </c>
      <c r="E370" s="1" t="s">
        <v>65</v>
      </c>
      <c r="F370" s="1" t="s">
        <v>60</v>
      </c>
      <c r="G370" s="1" t="s">
        <v>61</v>
      </c>
      <c r="H370" s="1" t="s">
        <v>70</v>
      </c>
      <c r="I370" s="1" t="s">
        <v>45</v>
      </c>
      <c r="J370" s="1" t="s">
        <v>63</v>
      </c>
      <c r="K370" s="1">
        <v>20</v>
      </c>
    </row>
    <row r="371" spans="1:11">
      <c r="A371" s="1" t="s">
        <v>78</v>
      </c>
      <c r="B371" s="1">
        <v>220</v>
      </c>
      <c r="C371" s="1" t="s">
        <v>58</v>
      </c>
      <c r="D371" s="1">
        <v>300</v>
      </c>
      <c r="E371" s="1" t="s">
        <v>65</v>
      </c>
      <c r="F371" s="1" t="s">
        <v>60</v>
      </c>
      <c r="G371" s="1" t="s">
        <v>61</v>
      </c>
      <c r="H371" s="1" t="s">
        <v>70</v>
      </c>
      <c r="I371" s="1" t="s">
        <v>46</v>
      </c>
      <c r="J371" s="1" t="s">
        <v>71</v>
      </c>
      <c r="K371" s="1">
        <v>15</v>
      </c>
    </row>
    <row r="372" spans="1:11">
      <c r="A372" s="1" t="s">
        <v>78</v>
      </c>
      <c r="B372" s="1">
        <v>320</v>
      </c>
      <c r="C372" s="1" t="s">
        <v>58</v>
      </c>
      <c r="D372" s="1">
        <v>400</v>
      </c>
      <c r="E372" s="1" t="s">
        <v>65</v>
      </c>
      <c r="F372" s="1" t="s">
        <v>60</v>
      </c>
      <c r="G372" s="1" t="s">
        <v>61</v>
      </c>
      <c r="H372" s="1" t="s">
        <v>70</v>
      </c>
      <c r="I372" s="1" t="s">
        <v>45</v>
      </c>
      <c r="J372" s="1" t="s">
        <v>71</v>
      </c>
      <c r="K372" s="1">
        <v>25</v>
      </c>
    </row>
    <row r="373" spans="1:11">
      <c r="A373" s="1" t="s">
        <v>77</v>
      </c>
      <c r="B373" s="1">
        <v>247</v>
      </c>
      <c r="C373" s="1" t="s">
        <v>58</v>
      </c>
      <c r="D373" s="1">
        <v>348</v>
      </c>
      <c r="E373" s="1" t="s">
        <v>65</v>
      </c>
      <c r="F373" s="1" t="s">
        <v>60</v>
      </c>
      <c r="G373" s="1" t="s">
        <v>61</v>
      </c>
      <c r="H373" s="1" t="s">
        <v>70</v>
      </c>
      <c r="I373" s="1" t="s">
        <v>44</v>
      </c>
      <c r="J373" s="1" t="s">
        <v>71</v>
      </c>
      <c r="K373" s="1">
        <v>16</v>
      </c>
    </row>
    <row r="374" spans="1:11">
      <c r="A374" s="1" t="s">
        <v>78</v>
      </c>
      <c r="B374" s="1">
        <v>280</v>
      </c>
      <c r="C374" s="1" t="s">
        <v>58</v>
      </c>
      <c r="D374" s="1">
        <v>350</v>
      </c>
      <c r="E374" s="1" t="s">
        <v>65</v>
      </c>
      <c r="F374" s="1" t="s">
        <v>75</v>
      </c>
      <c r="G374" s="1" t="s">
        <v>66</v>
      </c>
      <c r="H374" s="1" t="s">
        <v>70</v>
      </c>
      <c r="I374" s="1" t="s">
        <v>44</v>
      </c>
      <c r="J374" s="1" t="s">
        <v>71</v>
      </c>
      <c r="K374" s="1">
        <v>20</v>
      </c>
    </row>
    <row r="375" spans="1:11">
      <c r="A375" s="1" t="s">
        <v>77</v>
      </c>
      <c r="B375" s="1">
        <v>247</v>
      </c>
      <c r="C375" s="1" t="s">
        <v>76</v>
      </c>
      <c r="D375" s="1">
        <v>348</v>
      </c>
      <c r="E375" s="1" t="s">
        <v>65</v>
      </c>
      <c r="F375" s="1" t="s">
        <v>60</v>
      </c>
      <c r="G375" s="1" t="s">
        <v>69</v>
      </c>
      <c r="H375" s="1" t="s">
        <v>70</v>
      </c>
      <c r="I375" s="1" t="s">
        <v>44</v>
      </c>
      <c r="J375" s="1" t="s">
        <v>71</v>
      </c>
      <c r="K375" s="1">
        <v>16</v>
      </c>
    </row>
    <row r="376" spans="1:11">
      <c r="A376" s="1" t="s">
        <v>77</v>
      </c>
      <c r="B376" s="1">
        <v>230</v>
      </c>
      <c r="C376" s="1" t="s">
        <v>72</v>
      </c>
      <c r="D376" s="1">
        <v>500</v>
      </c>
      <c r="E376" s="1" t="s">
        <v>65</v>
      </c>
      <c r="F376" s="1" t="s">
        <v>60</v>
      </c>
      <c r="G376" s="1" t="s">
        <v>61</v>
      </c>
      <c r="H376" s="1" t="s">
        <v>73</v>
      </c>
      <c r="I376" s="1" t="s">
        <v>44</v>
      </c>
      <c r="J376" s="1" t="s">
        <v>71</v>
      </c>
      <c r="K376" s="1">
        <v>30</v>
      </c>
    </row>
    <row r="377" spans="1:11">
      <c r="A377" s="1" t="s">
        <v>77</v>
      </c>
      <c r="B377" s="1">
        <v>400</v>
      </c>
      <c r="C377" s="1" t="s">
        <v>76</v>
      </c>
      <c r="D377" s="1">
        <v>500</v>
      </c>
      <c r="E377" s="1" t="s">
        <v>65</v>
      </c>
      <c r="F377" s="1" t="s">
        <v>60</v>
      </c>
      <c r="G377" s="1" t="s">
        <v>66</v>
      </c>
      <c r="H377" s="1" t="s">
        <v>73</v>
      </c>
      <c r="I377" s="1" t="s">
        <v>44</v>
      </c>
      <c r="J377" s="1" t="s">
        <v>67</v>
      </c>
      <c r="K377" s="1">
        <v>40</v>
      </c>
    </row>
    <row r="378" spans="1:11">
      <c r="A378" s="1" t="s">
        <v>77</v>
      </c>
      <c r="B378" s="1">
        <v>220</v>
      </c>
      <c r="C378" s="1" t="s">
        <v>76</v>
      </c>
      <c r="D378" s="1">
        <v>450</v>
      </c>
      <c r="E378" s="1" t="s">
        <v>65</v>
      </c>
      <c r="F378" s="1" t="s">
        <v>60</v>
      </c>
      <c r="G378" s="1" t="s">
        <v>61</v>
      </c>
      <c r="H378" s="1" t="s">
        <v>70</v>
      </c>
      <c r="I378" s="1" t="s">
        <v>46</v>
      </c>
      <c r="J378" s="1" t="s">
        <v>71</v>
      </c>
      <c r="K378" s="1">
        <v>30</v>
      </c>
    </row>
    <row r="379" spans="1:11">
      <c r="A379" s="1" t="s">
        <v>78</v>
      </c>
      <c r="B379" s="1">
        <v>350</v>
      </c>
      <c r="C379" s="1" t="s">
        <v>76</v>
      </c>
      <c r="D379" s="1">
        <v>450</v>
      </c>
      <c r="E379" s="1" t="s">
        <v>65</v>
      </c>
      <c r="F379" s="1" t="s">
        <v>60</v>
      </c>
      <c r="G379" s="1" t="s">
        <v>61</v>
      </c>
      <c r="H379" s="1" t="s">
        <v>73</v>
      </c>
      <c r="I379" s="1" t="s">
        <v>46</v>
      </c>
      <c r="J379" s="1" t="s">
        <v>67</v>
      </c>
      <c r="K379" s="1">
        <v>35</v>
      </c>
    </row>
    <row r="380" spans="1:11">
      <c r="A380" s="1" t="s">
        <v>78</v>
      </c>
      <c r="B380" s="1">
        <v>280</v>
      </c>
      <c r="C380" s="1" t="s">
        <v>76</v>
      </c>
      <c r="D380" s="1">
        <v>350</v>
      </c>
      <c r="E380" s="1" t="s">
        <v>65</v>
      </c>
      <c r="F380" s="1" t="s">
        <v>60</v>
      </c>
      <c r="G380" s="1" t="s">
        <v>61</v>
      </c>
      <c r="H380" s="1" t="s">
        <v>70</v>
      </c>
      <c r="I380" s="1" t="s">
        <v>45</v>
      </c>
      <c r="J380" s="1" t="s">
        <v>71</v>
      </c>
      <c r="K380" s="1">
        <v>15</v>
      </c>
    </row>
    <row r="381" spans="1:11">
      <c r="A381" s="1" t="s">
        <v>78</v>
      </c>
      <c r="B381" s="1">
        <v>250</v>
      </c>
      <c r="C381" s="1" t="s">
        <v>76</v>
      </c>
      <c r="D381" s="1">
        <v>350</v>
      </c>
      <c r="E381" s="1" t="s">
        <v>65</v>
      </c>
      <c r="F381" s="1" t="s">
        <v>60</v>
      </c>
      <c r="G381" s="1" t="s">
        <v>69</v>
      </c>
      <c r="H381" s="1" t="s">
        <v>73</v>
      </c>
      <c r="I381" s="1" t="s">
        <v>44</v>
      </c>
      <c r="J381" s="1" t="s">
        <v>71</v>
      </c>
      <c r="K381" s="1">
        <v>20</v>
      </c>
    </row>
    <row r="382" spans="1:11">
      <c r="A382" s="1" t="s">
        <v>68</v>
      </c>
      <c r="B382" s="1">
        <v>350</v>
      </c>
      <c r="C382" s="1" t="s">
        <v>58</v>
      </c>
      <c r="D382" s="1">
        <v>450</v>
      </c>
      <c r="E382" s="1" t="s">
        <v>59</v>
      </c>
      <c r="F382" s="1" t="s">
        <v>75</v>
      </c>
      <c r="G382" s="1" t="s">
        <v>61</v>
      </c>
      <c r="H382" s="1" t="s">
        <v>73</v>
      </c>
      <c r="I382" s="1" t="s">
        <v>44</v>
      </c>
      <c r="J382" s="1" t="s">
        <v>71</v>
      </c>
      <c r="K382" s="1">
        <v>30</v>
      </c>
    </row>
    <row r="383" spans="1:11">
      <c r="A383" s="1" t="s">
        <v>77</v>
      </c>
      <c r="B383" s="1">
        <v>350</v>
      </c>
      <c r="C383" s="1" t="s">
        <v>76</v>
      </c>
      <c r="D383" s="1">
        <v>450</v>
      </c>
      <c r="E383" s="1" t="s">
        <v>65</v>
      </c>
      <c r="F383" s="1" t="s">
        <v>60</v>
      </c>
      <c r="G383" s="1" t="s">
        <v>66</v>
      </c>
      <c r="H383" s="1" t="s">
        <v>73</v>
      </c>
      <c r="I383" s="1" t="s">
        <v>45</v>
      </c>
      <c r="J383" s="1" t="s">
        <v>71</v>
      </c>
      <c r="K383" s="1">
        <v>30</v>
      </c>
    </row>
    <row r="384" spans="1:11">
      <c r="A384" s="1" t="s">
        <v>68</v>
      </c>
      <c r="B384" s="1">
        <v>397</v>
      </c>
      <c r="C384" s="1" t="s">
        <v>76</v>
      </c>
      <c r="D384" s="1">
        <v>482</v>
      </c>
      <c r="E384" s="1" t="s">
        <v>59</v>
      </c>
      <c r="F384" s="1" t="s">
        <v>60</v>
      </c>
      <c r="G384" s="1" t="s">
        <v>61</v>
      </c>
      <c r="H384" s="1" t="s">
        <v>73</v>
      </c>
      <c r="I384" s="1" t="s">
        <v>45</v>
      </c>
      <c r="J384" s="1" t="s">
        <v>71</v>
      </c>
      <c r="K384" s="1">
        <v>31</v>
      </c>
    </row>
    <row r="385" spans="1:11">
      <c r="A385" s="1" t="s">
        <v>77</v>
      </c>
      <c r="B385" s="1">
        <v>400</v>
      </c>
      <c r="C385" s="1" t="s">
        <v>76</v>
      </c>
      <c r="D385" s="1">
        <v>500</v>
      </c>
      <c r="E385" s="1" t="s">
        <v>65</v>
      </c>
      <c r="F385" s="1" t="s">
        <v>60</v>
      </c>
      <c r="G385" s="1" t="s">
        <v>61</v>
      </c>
      <c r="H385" s="1" t="s">
        <v>70</v>
      </c>
      <c r="I385" s="1" t="s">
        <v>44</v>
      </c>
      <c r="J385" s="1" t="s">
        <v>67</v>
      </c>
      <c r="K385" s="1">
        <v>40</v>
      </c>
    </row>
    <row r="386" spans="1:11">
      <c r="A386" s="1" t="s">
        <v>78</v>
      </c>
      <c r="B386" s="1">
        <v>261</v>
      </c>
      <c r="C386" s="1" t="s">
        <v>64</v>
      </c>
      <c r="D386" s="1">
        <v>350</v>
      </c>
      <c r="E386" s="1" t="s">
        <v>65</v>
      </c>
      <c r="F386" s="1" t="s">
        <v>60</v>
      </c>
      <c r="G386" s="1" t="s">
        <v>61</v>
      </c>
      <c r="H386" s="1" t="s">
        <v>73</v>
      </c>
      <c r="I386" s="1" t="s">
        <v>46</v>
      </c>
      <c r="J386" s="1" t="s">
        <v>71</v>
      </c>
      <c r="K386" s="1">
        <v>23</v>
      </c>
    </row>
    <row r="387" spans="1:11">
      <c r="A387" s="1" t="s">
        <v>77</v>
      </c>
      <c r="B387" s="1">
        <v>290</v>
      </c>
      <c r="C387" s="1" t="s">
        <v>64</v>
      </c>
      <c r="D387" s="1">
        <v>374</v>
      </c>
      <c r="E387" s="1" t="s">
        <v>65</v>
      </c>
      <c r="F387" s="1" t="s">
        <v>60</v>
      </c>
      <c r="G387" s="1" t="s">
        <v>69</v>
      </c>
      <c r="H387" s="1" t="s">
        <v>70</v>
      </c>
      <c r="I387" s="1" t="s">
        <v>45</v>
      </c>
      <c r="J387" s="1" t="s">
        <v>63</v>
      </c>
      <c r="K387" s="1">
        <v>27</v>
      </c>
    </row>
    <row r="388" spans="1:11">
      <c r="A388" s="1" t="s">
        <v>68</v>
      </c>
      <c r="B388" s="1">
        <v>300</v>
      </c>
      <c r="C388" s="1" t="s">
        <v>58</v>
      </c>
      <c r="D388" s="1">
        <v>400</v>
      </c>
      <c r="E388" s="1" t="s">
        <v>59</v>
      </c>
      <c r="F388" s="1" t="s">
        <v>60</v>
      </c>
      <c r="G388" s="1" t="s">
        <v>69</v>
      </c>
      <c r="H388" s="1" t="s">
        <v>73</v>
      </c>
      <c r="I388" s="1" t="s">
        <v>46</v>
      </c>
      <c r="J388" s="1" t="s">
        <v>67</v>
      </c>
      <c r="K388" s="1">
        <v>30</v>
      </c>
    </row>
    <row r="389" spans="1:11">
      <c r="A389" s="1" t="s">
        <v>74</v>
      </c>
      <c r="B389" s="1">
        <v>350</v>
      </c>
      <c r="C389" s="1" t="s">
        <v>58</v>
      </c>
      <c r="D389" s="1">
        <v>450</v>
      </c>
      <c r="E389" s="1" t="s">
        <v>65</v>
      </c>
      <c r="F389" s="1" t="s">
        <v>60</v>
      </c>
      <c r="G389" s="1" t="s">
        <v>66</v>
      </c>
      <c r="H389" s="1" t="s">
        <v>73</v>
      </c>
      <c r="I389" s="1" t="s">
        <v>46</v>
      </c>
      <c r="J389" s="1" t="s">
        <v>67</v>
      </c>
      <c r="K389" s="1">
        <v>45</v>
      </c>
    </row>
    <row r="390" spans="1:11">
      <c r="A390" s="1" t="s">
        <v>57</v>
      </c>
      <c r="B390" s="1">
        <v>350</v>
      </c>
      <c r="C390" s="1" t="s">
        <v>58</v>
      </c>
      <c r="D390" s="1">
        <v>450</v>
      </c>
      <c r="E390" s="1" t="s">
        <v>59</v>
      </c>
      <c r="F390" s="1" t="s">
        <v>75</v>
      </c>
      <c r="G390" s="1" t="s">
        <v>66</v>
      </c>
      <c r="H390" s="1" t="s">
        <v>73</v>
      </c>
      <c r="I390" s="1" t="s">
        <v>45</v>
      </c>
      <c r="J390" s="1" t="s">
        <v>71</v>
      </c>
      <c r="K390" s="1">
        <v>25</v>
      </c>
    </row>
    <row r="391" spans="1:11">
      <c r="A391" s="1" t="s">
        <v>78</v>
      </c>
      <c r="B391" s="1">
        <v>320</v>
      </c>
      <c r="C391" s="1" t="s">
        <v>72</v>
      </c>
      <c r="D391" s="1">
        <v>400</v>
      </c>
      <c r="E391" s="1" t="s">
        <v>65</v>
      </c>
      <c r="F391" s="1" t="s">
        <v>60</v>
      </c>
      <c r="G391" s="1" t="s">
        <v>61</v>
      </c>
      <c r="H391" s="1" t="s">
        <v>62</v>
      </c>
      <c r="I391" s="1" t="s">
        <v>46</v>
      </c>
      <c r="J391" s="1" t="s">
        <v>67</v>
      </c>
      <c r="K391" s="1">
        <v>45</v>
      </c>
    </row>
    <row r="392" spans="1:11">
      <c r="A392" s="1" t="s">
        <v>57</v>
      </c>
      <c r="B392" s="1">
        <v>400</v>
      </c>
      <c r="C392" s="1" t="s">
        <v>72</v>
      </c>
      <c r="D392" s="1">
        <v>500</v>
      </c>
      <c r="E392" s="1" t="s">
        <v>59</v>
      </c>
      <c r="F392" s="1" t="s">
        <v>75</v>
      </c>
      <c r="G392" s="1" t="s">
        <v>61</v>
      </c>
      <c r="H392" s="1" t="s">
        <v>73</v>
      </c>
      <c r="I392" s="1" t="s">
        <v>44</v>
      </c>
      <c r="J392" s="1" t="s">
        <v>67</v>
      </c>
      <c r="K392" s="1">
        <v>45</v>
      </c>
    </row>
    <row r="393" spans="1:11">
      <c r="A393" s="1" t="s">
        <v>74</v>
      </c>
      <c r="B393" s="1">
        <v>400</v>
      </c>
      <c r="C393" s="1" t="s">
        <v>76</v>
      </c>
      <c r="D393" s="1">
        <v>500</v>
      </c>
      <c r="E393" s="1" t="s">
        <v>65</v>
      </c>
      <c r="F393" s="1" t="s">
        <v>60</v>
      </c>
      <c r="G393" s="1" t="s">
        <v>69</v>
      </c>
      <c r="H393" s="1" t="s">
        <v>70</v>
      </c>
      <c r="I393" s="1" t="s">
        <v>45</v>
      </c>
      <c r="J393" s="1" t="s">
        <v>67</v>
      </c>
      <c r="K393" s="1">
        <v>40</v>
      </c>
    </row>
    <row r="394" spans="1:11">
      <c r="A394" s="1" t="s">
        <v>57</v>
      </c>
      <c r="B394" s="1">
        <v>380</v>
      </c>
      <c r="C394" s="1" t="s">
        <v>76</v>
      </c>
      <c r="D394" s="1">
        <v>480</v>
      </c>
      <c r="E394" s="1" t="s">
        <v>65</v>
      </c>
      <c r="F394" s="1" t="s">
        <v>60</v>
      </c>
      <c r="G394" s="1" t="s">
        <v>66</v>
      </c>
      <c r="H394" s="1" t="s">
        <v>62</v>
      </c>
      <c r="I394" s="1" t="s">
        <v>44</v>
      </c>
      <c r="J394" s="1" t="s">
        <v>71</v>
      </c>
      <c r="K394" s="1">
        <v>30</v>
      </c>
    </row>
    <row r="395" spans="1:11">
      <c r="A395" s="1" t="s">
        <v>57</v>
      </c>
      <c r="B395" s="1">
        <v>400</v>
      </c>
      <c r="C395" s="1" t="s">
        <v>76</v>
      </c>
      <c r="D395" s="1">
        <v>500</v>
      </c>
      <c r="E395" s="1" t="s">
        <v>65</v>
      </c>
      <c r="F395" s="1" t="s">
        <v>60</v>
      </c>
      <c r="G395" s="1" t="s">
        <v>69</v>
      </c>
      <c r="H395" s="1" t="s">
        <v>73</v>
      </c>
      <c r="I395" s="1" t="s">
        <v>46</v>
      </c>
      <c r="J395" s="1" t="s">
        <v>63</v>
      </c>
      <c r="K395" s="1">
        <v>25</v>
      </c>
    </row>
    <row r="396" spans="1:11">
      <c r="A396" s="1" t="s">
        <v>57</v>
      </c>
      <c r="B396" s="1">
        <v>350</v>
      </c>
      <c r="C396" s="1" t="s">
        <v>76</v>
      </c>
      <c r="D396" s="1">
        <v>450</v>
      </c>
      <c r="E396" s="1" t="s">
        <v>65</v>
      </c>
      <c r="F396" s="1" t="s">
        <v>60</v>
      </c>
      <c r="G396" s="1" t="s">
        <v>66</v>
      </c>
      <c r="H396" s="1" t="s">
        <v>70</v>
      </c>
      <c r="I396" s="1" t="s">
        <v>44</v>
      </c>
      <c r="J396" s="1" t="s">
        <v>67</v>
      </c>
      <c r="K396" s="1">
        <v>30</v>
      </c>
    </row>
    <row r="397" spans="1:11">
      <c r="A397" s="1" t="s">
        <v>78</v>
      </c>
      <c r="B397" s="1">
        <v>350</v>
      </c>
      <c r="C397" s="1" t="s">
        <v>58</v>
      </c>
      <c r="D397" s="1">
        <v>450</v>
      </c>
      <c r="E397" s="1" t="s">
        <v>65</v>
      </c>
      <c r="F397" s="1" t="s">
        <v>60</v>
      </c>
      <c r="G397" s="1" t="s">
        <v>66</v>
      </c>
      <c r="H397" s="1" t="s">
        <v>70</v>
      </c>
      <c r="I397" s="1" t="s">
        <v>46</v>
      </c>
      <c r="J397" s="1" t="s">
        <v>67</v>
      </c>
      <c r="K397" s="1">
        <v>30</v>
      </c>
    </row>
    <row r="398" spans="1:11">
      <c r="A398" s="1" t="s">
        <v>74</v>
      </c>
      <c r="B398" s="1">
        <v>310</v>
      </c>
      <c r="C398" s="1" t="s">
        <v>58</v>
      </c>
      <c r="D398" s="1">
        <v>350</v>
      </c>
      <c r="E398" s="1" t="s">
        <v>65</v>
      </c>
      <c r="F398" s="1" t="s">
        <v>75</v>
      </c>
      <c r="G398" s="1" t="s">
        <v>61</v>
      </c>
      <c r="H398" s="1" t="s">
        <v>70</v>
      </c>
      <c r="I398" s="1" t="s">
        <v>46</v>
      </c>
      <c r="J398" s="1" t="s">
        <v>67</v>
      </c>
      <c r="K398" s="1">
        <v>35</v>
      </c>
    </row>
    <row r="399" spans="1:11">
      <c r="A399" s="1" t="s">
        <v>77</v>
      </c>
      <c r="B399" s="1">
        <v>450</v>
      </c>
      <c r="C399" s="1" t="s">
        <v>64</v>
      </c>
      <c r="D399" s="1">
        <v>500</v>
      </c>
      <c r="E399" s="1" t="s">
        <v>65</v>
      </c>
      <c r="F399" s="1" t="s">
        <v>60</v>
      </c>
      <c r="G399" s="1" t="s">
        <v>61</v>
      </c>
      <c r="H399" s="1" t="s">
        <v>70</v>
      </c>
      <c r="I399" s="1" t="s">
        <v>46</v>
      </c>
      <c r="J399" s="1" t="s">
        <v>67</v>
      </c>
      <c r="K399" s="1">
        <v>30</v>
      </c>
    </row>
    <row r="400" spans="1:11">
      <c r="A400" s="1" t="s">
        <v>77</v>
      </c>
      <c r="B400" s="1">
        <v>247</v>
      </c>
      <c r="C400" s="1" t="s">
        <v>58</v>
      </c>
      <c r="D400" s="1">
        <v>348</v>
      </c>
      <c r="E400" s="1" t="s">
        <v>65</v>
      </c>
      <c r="F400" s="1" t="s">
        <v>60</v>
      </c>
      <c r="G400" s="1" t="s">
        <v>66</v>
      </c>
      <c r="H400" s="1" t="s">
        <v>70</v>
      </c>
      <c r="I400" s="1" t="s">
        <v>46</v>
      </c>
      <c r="J400" s="1" t="s">
        <v>71</v>
      </c>
      <c r="K400" s="1">
        <v>16</v>
      </c>
    </row>
    <row r="401" spans="1:11">
      <c r="A401" s="1" t="s">
        <v>57</v>
      </c>
      <c r="B401" s="1">
        <v>400</v>
      </c>
      <c r="C401" s="1" t="s">
        <v>58</v>
      </c>
      <c r="D401" s="1">
        <v>500</v>
      </c>
      <c r="E401" s="1" t="s">
        <v>59</v>
      </c>
      <c r="F401" s="1" t="s">
        <v>75</v>
      </c>
      <c r="G401" s="1" t="s">
        <v>61</v>
      </c>
      <c r="H401" s="1" t="s">
        <v>73</v>
      </c>
      <c r="I401" s="1" t="s">
        <v>44</v>
      </c>
      <c r="J401" s="1" t="s">
        <v>67</v>
      </c>
      <c r="K401" s="1">
        <v>40</v>
      </c>
    </row>
    <row r="402" spans="1:11">
      <c r="A402" s="1" t="s">
        <v>77</v>
      </c>
      <c r="B402" s="1">
        <v>220</v>
      </c>
      <c r="C402" s="1" t="s">
        <v>72</v>
      </c>
      <c r="D402" s="1">
        <v>300</v>
      </c>
      <c r="E402" s="1" t="s">
        <v>65</v>
      </c>
      <c r="F402" s="1" t="s">
        <v>75</v>
      </c>
      <c r="G402" s="1" t="s">
        <v>69</v>
      </c>
      <c r="H402" s="1" t="s">
        <v>70</v>
      </c>
      <c r="I402" s="1" t="s">
        <v>44</v>
      </c>
      <c r="J402" s="1" t="s">
        <v>67</v>
      </c>
      <c r="K402" s="1">
        <v>35</v>
      </c>
    </row>
    <row r="403" spans="1:11">
      <c r="A403" s="1" t="s">
        <v>74</v>
      </c>
      <c r="B403" s="1">
        <v>250</v>
      </c>
      <c r="C403" s="1" t="s">
        <v>76</v>
      </c>
      <c r="D403" s="1">
        <v>350</v>
      </c>
      <c r="E403" s="1" t="s">
        <v>59</v>
      </c>
      <c r="F403" s="1" t="s">
        <v>60</v>
      </c>
      <c r="G403" s="1" t="s">
        <v>66</v>
      </c>
      <c r="H403" s="1" t="s">
        <v>73</v>
      </c>
      <c r="I403" s="1" t="s">
        <v>44</v>
      </c>
      <c r="J403" s="1" t="s">
        <v>67</v>
      </c>
      <c r="K403" s="1">
        <v>40</v>
      </c>
    </row>
    <row r="404" spans="1:11">
      <c r="A404" s="1" t="s">
        <v>68</v>
      </c>
      <c r="B404" s="1">
        <v>300</v>
      </c>
      <c r="C404" s="1" t="s">
        <v>76</v>
      </c>
      <c r="D404" s="1">
        <v>400</v>
      </c>
      <c r="E404" s="1" t="s">
        <v>65</v>
      </c>
      <c r="F404" s="1" t="s">
        <v>60</v>
      </c>
      <c r="G404" s="1" t="s">
        <v>69</v>
      </c>
      <c r="H404" s="1" t="s">
        <v>70</v>
      </c>
      <c r="I404" s="1" t="s">
        <v>45</v>
      </c>
      <c r="J404" s="1" t="s">
        <v>63</v>
      </c>
      <c r="K404" s="1">
        <v>20</v>
      </c>
    </row>
    <row r="405" spans="1:11">
      <c r="A405" s="1" t="s">
        <v>74</v>
      </c>
      <c r="B405" s="1">
        <v>342</v>
      </c>
      <c r="C405" s="1" t="s">
        <v>76</v>
      </c>
      <c r="D405" s="1">
        <v>405</v>
      </c>
      <c r="E405" s="1" t="s">
        <v>65</v>
      </c>
      <c r="F405" s="1" t="s">
        <v>60</v>
      </c>
      <c r="G405" s="1" t="s">
        <v>66</v>
      </c>
      <c r="H405" s="1" t="s">
        <v>70</v>
      </c>
      <c r="I405" s="1" t="s">
        <v>45</v>
      </c>
      <c r="J405" s="1" t="s">
        <v>71</v>
      </c>
      <c r="K405" s="1">
        <v>29</v>
      </c>
    </row>
    <row r="406" spans="1:11">
      <c r="A406" s="1" t="s">
        <v>78</v>
      </c>
      <c r="B406" s="1">
        <v>280</v>
      </c>
      <c r="C406" s="1" t="s">
        <v>64</v>
      </c>
      <c r="D406" s="1">
        <v>350</v>
      </c>
      <c r="E406" s="1" t="s">
        <v>65</v>
      </c>
      <c r="F406" s="1" t="s">
        <v>60</v>
      </c>
      <c r="G406" s="1" t="s">
        <v>61</v>
      </c>
      <c r="H406" s="1" t="s">
        <v>70</v>
      </c>
      <c r="I406" s="1" t="s">
        <v>46</v>
      </c>
      <c r="J406" s="1" t="s">
        <v>63</v>
      </c>
      <c r="K406" s="1">
        <v>20</v>
      </c>
    </row>
    <row r="407" spans="1:11">
      <c r="A407" s="1" t="s">
        <v>77</v>
      </c>
      <c r="B407" s="1">
        <v>350</v>
      </c>
      <c r="C407" s="1" t="s">
        <v>72</v>
      </c>
      <c r="D407" s="1">
        <v>450</v>
      </c>
      <c r="E407" s="1" t="s">
        <v>65</v>
      </c>
      <c r="F407" s="1" t="s">
        <v>60</v>
      </c>
      <c r="G407" s="1" t="s">
        <v>61</v>
      </c>
      <c r="H407" s="1" t="s">
        <v>73</v>
      </c>
      <c r="I407" s="1" t="s">
        <v>46</v>
      </c>
      <c r="J407" s="1" t="s">
        <v>67</v>
      </c>
      <c r="K407" s="1">
        <v>35</v>
      </c>
    </row>
    <row r="408" spans="1:11">
      <c r="A408" s="1" t="s">
        <v>77</v>
      </c>
      <c r="B408" s="1">
        <v>250</v>
      </c>
      <c r="C408" s="1" t="s">
        <v>76</v>
      </c>
      <c r="D408" s="1">
        <v>350</v>
      </c>
      <c r="E408" s="1" t="s">
        <v>65</v>
      </c>
      <c r="F408" s="1" t="s">
        <v>75</v>
      </c>
      <c r="G408" s="1" t="s">
        <v>69</v>
      </c>
      <c r="H408" s="1" t="s">
        <v>62</v>
      </c>
      <c r="I408" s="1" t="s">
        <v>44</v>
      </c>
      <c r="J408" s="1" t="s">
        <v>63</v>
      </c>
      <c r="K408" s="1">
        <v>10</v>
      </c>
    </row>
    <row r="409" spans="1:11">
      <c r="A409" s="1" t="s">
        <v>78</v>
      </c>
      <c r="B409" s="1">
        <v>220</v>
      </c>
      <c r="C409" s="1" t="s">
        <v>58</v>
      </c>
      <c r="D409" s="1">
        <v>300</v>
      </c>
      <c r="E409" s="1" t="s">
        <v>65</v>
      </c>
      <c r="F409" s="1" t="s">
        <v>60</v>
      </c>
      <c r="G409" s="1" t="s">
        <v>66</v>
      </c>
      <c r="H409" s="1" t="s">
        <v>70</v>
      </c>
      <c r="I409" s="1" t="s">
        <v>46</v>
      </c>
      <c r="J409" s="1" t="s">
        <v>71</v>
      </c>
      <c r="K409" s="1">
        <v>15</v>
      </c>
    </row>
    <row r="410" spans="1:11">
      <c r="A410" s="1" t="s">
        <v>77</v>
      </c>
      <c r="B410" s="1">
        <v>320</v>
      </c>
      <c r="C410" s="1" t="s">
        <v>58</v>
      </c>
      <c r="D410" s="1">
        <v>400</v>
      </c>
      <c r="E410" s="1" t="s">
        <v>65</v>
      </c>
      <c r="F410" s="1" t="s">
        <v>60</v>
      </c>
      <c r="G410" s="1" t="s">
        <v>61</v>
      </c>
      <c r="H410" s="1" t="s">
        <v>70</v>
      </c>
      <c r="I410" s="1" t="s">
        <v>46</v>
      </c>
      <c r="J410" s="1" t="s">
        <v>71</v>
      </c>
      <c r="K410" s="1">
        <v>25</v>
      </c>
    </row>
    <row r="411" spans="1:11">
      <c r="A411" s="1" t="s">
        <v>68</v>
      </c>
      <c r="B411" s="1">
        <v>250</v>
      </c>
      <c r="C411" s="1" t="s">
        <v>76</v>
      </c>
      <c r="D411" s="1">
        <v>350</v>
      </c>
      <c r="E411" s="1" t="s">
        <v>59</v>
      </c>
      <c r="F411" s="1" t="s">
        <v>60</v>
      </c>
      <c r="G411" s="1" t="s">
        <v>69</v>
      </c>
      <c r="H411" s="1" t="s">
        <v>73</v>
      </c>
      <c r="I411" s="1" t="s">
        <v>46</v>
      </c>
      <c r="J411" s="1" t="s">
        <v>71</v>
      </c>
      <c r="K411" s="1">
        <v>20</v>
      </c>
    </row>
    <row r="412" spans="1:11">
      <c r="A412" s="1" t="s">
        <v>78</v>
      </c>
      <c r="B412" s="1">
        <v>350</v>
      </c>
      <c r="C412" s="1" t="s">
        <v>58</v>
      </c>
      <c r="D412" s="1">
        <v>450</v>
      </c>
      <c r="E412" s="1" t="s">
        <v>65</v>
      </c>
      <c r="F412" s="1" t="s">
        <v>60</v>
      </c>
      <c r="G412" s="1" t="s">
        <v>61</v>
      </c>
      <c r="H412" s="1" t="s">
        <v>70</v>
      </c>
      <c r="I412" s="1" t="s">
        <v>44</v>
      </c>
      <c r="J412" s="1" t="s">
        <v>67</v>
      </c>
      <c r="K412" s="1">
        <v>30</v>
      </c>
    </row>
    <row r="413" spans="1:11">
      <c r="A413" s="1" t="s">
        <v>78</v>
      </c>
      <c r="B413" s="1">
        <v>220</v>
      </c>
      <c r="C413" s="1" t="s">
        <v>58</v>
      </c>
      <c r="D413" s="1">
        <v>300</v>
      </c>
      <c r="E413" s="1" t="s">
        <v>65</v>
      </c>
      <c r="F413" s="1" t="s">
        <v>60</v>
      </c>
      <c r="G413" s="1" t="s">
        <v>61</v>
      </c>
      <c r="H413" s="1" t="s">
        <v>70</v>
      </c>
      <c r="I413" s="1" t="s">
        <v>46</v>
      </c>
      <c r="J413" s="1" t="s">
        <v>71</v>
      </c>
      <c r="K413" s="1">
        <v>15</v>
      </c>
    </row>
    <row r="414" spans="1:11">
      <c r="A414" s="1" t="s">
        <v>78</v>
      </c>
      <c r="B414" s="1">
        <v>400</v>
      </c>
      <c r="C414" s="1" t="s">
        <v>58</v>
      </c>
      <c r="D414" s="1">
        <v>500</v>
      </c>
      <c r="E414" s="1" t="s">
        <v>65</v>
      </c>
      <c r="F414" s="1" t="s">
        <v>60</v>
      </c>
      <c r="G414" s="1" t="s">
        <v>61</v>
      </c>
      <c r="H414" s="1" t="s">
        <v>73</v>
      </c>
      <c r="I414" s="1" t="s">
        <v>46</v>
      </c>
      <c r="J414" s="1" t="s">
        <v>67</v>
      </c>
      <c r="K414" s="1">
        <v>50</v>
      </c>
    </row>
    <row r="415" spans="1:11">
      <c r="A415" s="1" t="s">
        <v>78</v>
      </c>
      <c r="B415" s="1">
        <v>439</v>
      </c>
      <c r="C415" s="1" t="s">
        <v>76</v>
      </c>
      <c r="D415" s="1">
        <v>459</v>
      </c>
      <c r="E415" s="1" t="s">
        <v>65</v>
      </c>
      <c r="F415" s="1" t="s">
        <v>60</v>
      </c>
      <c r="G415" s="1" t="s">
        <v>61</v>
      </c>
      <c r="H415" s="1" t="s">
        <v>62</v>
      </c>
      <c r="I415" s="1" t="s">
        <v>44</v>
      </c>
      <c r="J415" s="1" t="s">
        <v>63</v>
      </c>
      <c r="K415" s="1">
        <v>39</v>
      </c>
    </row>
    <row r="416" spans="1:11">
      <c r="A416" s="1" t="s">
        <v>78</v>
      </c>
      <c r="B416" s="1">
        <v>300</v>
      </c>
      <c r="C416" s="1" t="s">
        <v>72</v>
      </c>
      <c r="D416" s="1">
        <v>400</v>
      </c>
      <c r="E416" s="1" t="s">
        <v>65</v>
      </c>
      <c r="F416" s="1" t="s">
        <v>60</v>
      </c>
      <c r="G416" s="1" t="s">
        <v>66</v>
      </c>
      <c r="H416" s="1" t="s">
        <v>73</v>
      </c>
      <c r="I416" s="1" t="s">
        <v>44</v>
      </c>
      <c r="J416" s="1" t="s">
        <v>71</v>
      </c>
      <c r="K416" s="1">
        <v>25</v>
      </c>
    </row>
    <row r="417" spans="1:11">
      <c r="A417" s="1" t="s">
        <v>78</v>
      </c>
      <c r="B417" s="1">
        <v>220</v>
      </c>
      <c r="C417" s="1" t="s">
        <v>58</v>
      </c>
      <c r="D417" s="1">
        <v>300</v>
      </c>
      <c r="E417" s="1" t="s">
        <v>65</v>
      </c>
      <c r="F417" s="1" t="s">
        <v>60</v>
      </c>
      <c r="G417" s="1" t="s">
        <v>61</v>
      </c>
      <c r="H417" s="1" t="s">
        <v>70</v>
      </c>
      <c r="I417" s="1" t="s">
        <v>46</v>
      </c>
      <c r="J417" s="1" t="s">
        <v>71</v>
      </c>
      <c r="K417" s="1">
        <v>15</v>
      </c>
    </row>
    <row r="418" spans="1:11">
      <c r="A418" s="1" t="s">
        <v>78</v>
      </c>
      <c r="B418" s="1">
        <v>280</v>
      </c>
      <c r="C418" s="1" t="s">
        <v>72</v>
      </c>
      <c r="D418" s="1">
        <v>350</v>
      </c>
      <c r="E418" s="1" t="s">
        <v>65</v>
      </c>
      <c r="F418" s="1" t="s">
        <v>60</v>
      </c>
      <c r="G418" s="1" t="s">
        <v>61</v>
      </c>
      <c r="H418" s="1" t="s">
        <v>70</v>
      </c>
      <c r="I418" s="1" t="s">
        <v>44</v>
      </c>
      <c r="J418" s="1" t="s">
        <v>71</v>
      </c>
      <c r="K418" s="1">
        <v>20</v>
      </c>
    </row>
    <row r="419" spans="1:11">
      <c r="A419" s="1" t="s">
        <v>77</v>
      </c>
      <c r="B419" s="1">
        <v>220</v>
      </c>
      <c r="C419" s="1" t="s">
        <v>76</v>
      </c>
      <c r="D419" s="1">
        <v>300</v>
      </c>
      <c r="E419" s="1" t="s">
        <v>65</v>
      </c>
      <c r="F419" s="1" t="s">
        <v>60</v>
      </c>
      <c r="G419" s="1" t="s">
        <v>66</v>
      </c>
      <c r="H419" s="1" t="s">
        <v>73</v>
      </c>
      <c r="I419" s="1" t="s">
        <v>44</v>
      </c>
      <c r="J419" s="1" t="s">
        <v>63</v>
      </c>
      <c r="K419" s="1">
        <v>15</v>
      </c>
    </row>
    <row r="420" spans="1:11">
      <c r="A420" s="1" t="s">
        <v>78</v>
      </c>
      <c r="B420" s="1">
        <v>300</v>
      </c>
      <c r="C420" s="1" t="s">
        <v>76</v>
      </c>
      <c r="D420" s="1">
        <v>400</v>
      </c>
      <c r="E420" s="1" t="s">
        <v>65</v>
      </c>
      <c r="F420" s="1" t="s">
        <v>60</v>
      </c>
      <c r="G420" s="1" t="s">
        <v>69</v>
      </c>
      <c r="H420" s="1" t="s">
        <v>70</v>
      </c>
      <c r="I420" s="1" t="s">
        <v>44</v>
      </c>
      <c r="J420" s="1" t="s">
        <v>67</v>
      </c>
      <c r="K420" s="1">
        <v>40</v>
      </c>
    </row>
    <row r="421" spans="1:11">
      <c r="A421" s="1" t="s">
        <v>74</v>
      </c>
      <c r="B421" s="1">
        <v>230</v>
      </c>
      <c r="C421" s="1" t="s">
        <v>76</v>
      </c>
      <c r="D421" s="1">
        <v>500</v>
      </c>
      <c r="E421" s="1" t="s">
        <v>65</v>
      </c>
      <c r="F421" s="1" t="s">
        <v>60</v>
      </c>
      <c r="G421" s="1" t="s">
        <v>61</v>
      </c>
      <c r="H421" s="1" t="s">
        <v>73</v>
      </c>
      <c r="I421" s="1" t="s">
        <v>44</v>
      </c>
      <c r="J421" s="1" t="s">
        <v>63</v>
      </c>
      <c r="K421" s="1">
        <v>20</v>
      </c>
    </row>
    <row r="422" spans="1:11">
      <c r="A422" s="1" t="s">
        <v>78</v>
      </c>
      <c r="B422" s="1">
        <v>350</v>
      </c>
      <c r="C422" s="1" t="s">
        <v>64</v>
      </c>
      <c r="D422" s="1">
        <v>450</v>
      </c>
      <c r="E422" s="1" t="s">
        <v>65</v>
      </c>
      <c r="F422" s="1" t="s">
        <v>60</v>
      </c>
      <c r="G422" s="1" t="s">
        <v>69</v>
      </c>
      <c r="H422" s="1" t="s">
        <v>73</v>
      </c>
      <c r="I422" s="1" t="s">
        <v>44</v>
      </c>
      <c r="J422" s="1" t="s">
        <v>71</v>
      </c>
      <c r="K422" s="1">
        <v>25</v>
      </c>
    </row>
    <row r="423" spans="1:11">
      <c r="A423" s="1" t="s">
        <v>78</v>
      </c>
      <c r="B423" s="1">
        <v>400</v>
      </c>
      <c r="C423" s="1" t="s">
        <v>76</v>
      </c>
      <c r="D423" s="1">
        <v>450</v>
      </c>
      <c r="E423" s="1" t="s">
        <v>65</v>
      </c>
      <c r="F423" s="1" t="s">
        <v>60</v>
      </c>
      <c r="G423" s="1" t="s">
        <v>61</v>
      </c>
      <c r="H423" s="1" t="s">
        <v>62</v>
      </c>
      <c r="I423" s="1" t="s">
        <v>46</v>
      </c>
      <c r="J423" s="1" t="s">
        <v>71</v>
      </c>
      <c r="K423" s="1">
        <v>30</v>
      </c>
    </row>
    <row r="424" spans="1:11">
      <c r="A424" s="1" t="s">
        <v>74</v>
      </c>
      <c r="B424" s="1">
        <v>220</v>
      </c>
      <c r="C424" s="1" t="s">
        <v>76</v>
      </c>
      <c r="D424" s="1">
        <v>300</v>
      </c>
      <c r="E424" s="1" t="s">
        <v>65</v>
      </c>
      <c r="F424" s="1" t="s">
        <v>60</v>
      </c>
      <c r="G424" s="1" t="s">
        <v>61</v>
      </c>
      <c r="H424" s="1" t="s">
        <v>70</v>
      </c>
      <c r="I424" s="1" t="s">
        <v>44</v>
      </c>
      <c r="J424" s="1" t="s">
        <v>71</v>
      </c>
      <c r="K424" s="1">
        <v>15</v>
      </c>
    </row>
    <row r="425" spans="1:11">
      <c r="A425" s="1" t="s">
        <v>77</v>
      </c>
      <c r="B425" s="1">
        <v>300</v>
      </c>
      <c r="C425" s="1" t="s">
        <v>76</v>
      </c>
      <c r="D425" s="1">
        <v>400</v>
      </c>
      <c r="E425" s="1" t="s">
        <v>65</v>
      </c>
      <c r="F425" s="1" t="s">
        <v>60</v>
      </c>
      <c r="G425" s="1" t="s">
        <v>66</v>
      </c>
      <c r="H425" s="1" t="s">
        <v>70</v>
      </c>
      <c r="I425" s="1" t="s">
        <v>44</v>
      </c>
      <c r="J425" s="1" t="s">
        <v>71</v>
      </c>
      <c r="K425" s="1">
        <v>25</v>
      </c>
    </row>
    <row r="426" spans="1:11">
      <c r="A426" s="1" t="s">
        <v>74</v>
      </c>
      <c r="B426" s="1">
        <v>280</v>
      </c>
      <c r="C426" s="1" t="s">
        <v>76</v>
      </c>
      <c r="D426" s="1">
        <v>350</v>
      </c>
      <c r="E426" s="1" t="s">
        <v>65</v>
      </c>
      <c r="F426" s="1" t="s">
        <v>60</v>
      </c>
      <c r="G426" s="1" t="s">
        <v>61</v>
      </c>
      <c r="H426" s="1" t="s">
        <v>70</v>
      </c>
      <c r="I426" s="1" t="s">
        <v>44</v>
      </c>
      <c r="J426" s="1" t="s">
        <v>71</v>
      </c>
      <c r="K426" s="1">
        <v>20</v>
      </c>
    </row>
    <row r="427" spans="1:11">
      <c r="A427" s="1" t="s">
        <v>74</v>
      </c>
      <c r="B427" s="1">
        <v>320</v>
      </c>
      <c r="C427" s="1" t="s">
        <v>64</v>
      </c>
      <c r="D427" s="1">
        <v>480</v>
      </c>
      <c r="E427" s="1" t="s">
        <v>59</v>
      </c>
      <c r="F427" s="1" t="s">
        <v>60</v>
      </c>
      <c r="G427" s="1" t="s">
        <v>69</v>
      </c>
      <c r="H427" s="1" t="s">
        <v>62</v>
      </c>
      <c r="I427" s="1" t="s">
        <v>45</v>
      </c>
      <c r="J427" s="1" t="s">
        <v>67</v>
      </c>
      <c r="K427" s="1">
        <v>40</v>
      </c>
    </row>
    <row r="428" spans="1:11">
      <c r="A428" s="1" t="s">
        <v>57</v>
      </c>
      <c r="B428" s="1">
        <v>220</v>
      </c>
      <c r="C428" s="1" t="s">
        <v>72</v>
      </c>
      <c r="D428" s="1">
        <v>300</v>
      </c>
      <c r="E428" s="1" t="s">
        <v>59</v>
      </c>
      <c r="F428" s="1" t="s">
        <v>60</v>
      </c>
      <c r="G428" s="1" t="s">
        <v>69</v>
      </c>
      <c r="H428" s="1" t="s">
        <v>73</v>
      </c>
      <c r="I428" s="1" t="s">
        <v>46</v>
      </c>
      <c r="J428" s="1" t="s">
        <v>63</v>
      </c>
      <c r="K428" s="1">
        <v>15</v>
      </c>
    </row>
    <row r="429" spans="1:11">
      <c r="A429" s="1" t="s">
        <v>57</v>
      </c>
      <c r="B429" s="1">
        <v>434</v>
      </c>
      <c r="C429" s="1" t="s">
        <v>72</v>
      </c>
      <c r="D429" s="1">
        <v>495</v>
      </c>
      <c r="E429" s="1" t="s">
        <v>59</v>
      </c>
      <c r="F429" s="1" t="s">
        <v>60</v>
      </c>
      <c r="G429" s="1" t="s">
        <v>66</v>
      </c>
      <c r="H429" s="1" t="s">
        <v>73</v>
      </c>
      <c r="I429" s="1" t="s">
        <v>46</v>
      </c>
      <c r="J429" s="1" t="s">
        <v>63</v>
      </c>
      <c r="K429" s="1">
        <v>36</v>
      </c>
    </row>
    <row r="430" spans="1:11">
      <c r="A430" s="1" t="s">
        <v>68</v>
      </c>
      <c r="B430" s="1">
        <v>472</v>
      </c>
      <c r="C430" s="1" t="s">
        <v>58</v>
      </c>
      <c r="D430" s="1">
        <v>489</v>
      </c>
      <c r="E430" s="1" t="s">
        <v>59</v>
      </c>
      <c r="F430" s="1" t="s">
        <v>75</v>
      </c>
      <c r="G430" s="1" t="s">
        <v>66</v>
      </c>
      <c r="H430" s="1" t="s">
        <v>62</v>
      </c>
      <c r="I430" s="1" t="s">
        <v>46</v>
      </c>
      <c r="J430" s="1" t="s">
        <v>63</v>
      </c>
      <c r="K430" s="1">
        <v>36</v>
      </c>
    </row>
    <row r="431" spans="1:11">
      <c r="A431" s="1" t="s">
        <v>57</v>
      </c>
      <c r="B431" s="1">
        <v>250</v>
      </c>
      <c r="C431" s="1" t="s">
        <v>58</v>
      </c>
      <c r="D431" s="1">
        <v>350</v>
      </c>
      <c r="E431" s="1" t="s">
        <v>65</v>
      </c>
      <c r="F431" s="1" t="s">
        <v>60</v>
      </c>
      <c r="G431" s="1" t="s">
        <v>66</v>
      </c>
      <c r="H431" s="1" t="s">
        <v>70</v>
      </c>
      <c r="I431" s="1" t="s">
        <v>46</v>
      </c>
      <c r="J431" s="1" t="s">
        <v>67</v>
      </c>
      <c r="K431" s="1">
        <v>30</v>
      </c>
    </row>
    <row r="432" spans="1:11">
      <c r="A432" s="1" t="s">
        <v>74</v>
      </c>
      <c r="B432" s="1">
        <v>220</v>
      </c>
      <c r="C432" s="1" t="s">
        <v>72</v>
      </c>
      <c r="D432" s="1">
        <v>300</v>
      </c>
      <c r="E432" s="1" t="s">
        <v>59</v>
      </c>
      <c r="F432" s="1" t="s">
        <v>60</v>
      </c>
      <c r="G432" s="1" t="s">
        <v>66</v>
      </c>
      <c r="H432" s="1" t="s">
        <v>70</v>
      </c>
      <c r="I432" s="1" t="s">
        <v>45</v>
      </c>
      <c r="J432" s="1" t="s">
        <v>71</v>
      </c>
      <c r="K432" s="1">
        <v>15</v>
      </c>
    </row>
    <row r="433" spans="1:11">
      <c r="A433" s="1" t="s">
        <v>57</v>
      </c>
      <c r="B433" s="1">
        <v>320</v>
      </c>
      <c r="C433" s="1" t="s">
        <v>58</v>
      </c>
      <c r="D433" s="1">
        <v>400</v>
      </c>
      <c r="E433" s="1" t="s">
        <v>59</v>
      </c>
      <c r="F433" s="1" t="s">
        <v>60</v>
      </c>
      <c r="G433" s="1" t="s">
        <v>69</v>
      </c>
      <c r="H433" s="1" t="s">
        <v>73</v>
      </c>
      <c r="I433" s="1" t="s">
        <v>44</v>
      </c>
      <c r="J433" s="1" t="s">
        <v>67</v>
      </c>
      <c r="K433" s="1">
        <v>35</v>
      </c>
    </row>
    <row r="434" spans="1:11">
      <c r="A434" s="1" t="s">
        <v>68</v>
      </c>
      <c r="B434" s="1">
        <v>350</v>
      </c>
      <c r="C434" s="1" t="s">
        <v>72</v>
      </c>
      <c r="D434" s="1">
        <v>450</v>
      </c>
      <c r="E434" s="1" t="s">
        <v>59</v>
      </c>
      <c r="F434" s="1" t="s">
        <v>75</v>
      </c>
      <c r="G434" s="1" t="s">
        <v>69</v>
      </c>
      <c r="H434" s="1" t="s">
        <v>70</v>
      </c>
      <c r="I434" s="1" t="s">
        <v>45</v>
      </c>
      <c r="J434" s="1" t="s">
        <v>67</v>
      </c>
      <c r="K434" s="1">
        <v>30</v>
      </c>
    </row>
    <row r="435" spans="1:11">
      <c r="A435" s="1" t="s">
        <v>57</v>
      </c>
      <c r="B435" s="1">
        <v>400</v>
      </c>
      <c r="C435" s="1" t="s">
        <v>58</v>
      </c>
      <c r="D435" s="1">
        <v>400</v>
      </c>
      <c r="E435" s="1" t="s">
        <v>59</v>
      </c>
      <c r="F435" s="1" t="s">
        <v>60</v>
      </c>
      <c r="G435" s="1" t="s">
        <v>69</v>
      </c>
      <c r="H435" s="1" t="s">
        <v>73</v>
      </c>
      <c r="I435" s="1" t="s">
        <v>44</v>
      </c>
      <c r="J435" s="1" t="s">
        <v>67</v>
      </c>
      <c r="K435" s="1">
        <v>40</v>
      </c>
    </row>
    <row r="436" spans="1:11">
      <c r="A436" s="1" t="s">
        <v>74</v>
      </c>
      <c r="B436" s="1">
        <v>320</v>
      </c>
      <c r="C436" s="1" t="s">
        <v>58</v>
      </c>
      <c r="D436" s="1">
        <v>480</v>
      </c>
      <c r="E436" s="1" t="s">
        <v>59</v>
      </c>
      <c r="F436" s="1" t="s">
        <v>75</v>
      </c>
      <c r="G436" s="1" t="s">
        <v>61</v>
      </c>
      <c r="H436" s="1" t="s">
        <v>62</v>
      </c>
      <c r="I436" s="1" t="s">
        <v>44</v>
      </c>
      <c r="J436" s="1" t="s">
        <v>67</v>
      </c>
      <c r="K436" s="1">
        <v>40</v>
      </c>
    </row>
    <row r="437" spans="1:11">
      <c r="A437" s="1" t="s">
        <v>68</v>
      </c>
      <c r="B437" s="1">
        <v>280</v>
      </c>
      <c r="C437" s="1" t="s">
        <v>58</v>
      </c>
      <c r="D437" s="1">
        <v>350</v>
      </c>
      <c r="E437" s="1" t="s">
        <v>59</v>
      </c>
      <c r="F437" s="1" t="s">
        <v>60</v>
      </c>
      <c r="G437" s="1" t="s">
        <v>66</v>
      </c>
      <c r="H437" s="1" t="s">
        <v>62</v>
      </c>
      <c r="I437" s="1" t="s">
        <v>44</v>
      </c>
      <c r="J437" s="1" t="s">
        <v>71</v>
      </c>
      <c r="K437" s="1">
        <v>24</v>
      </c>
    </row>
    <row r="438" spans="1:11">
      <c r="A438" s="1" t="s">
        <v>74</v>
      </c>
      <c r="B438" s="1">
        <v>292</v>
      </c>
      <c r="C438" s="1" t="s">
        <v>64</v>
      </c>
      <c r="D438" s="1">
        <v>470</v>
      </c>
      <c r="E438" s="1" t="s">
        <v>65</v>
      </c>
      <c r="F438" s="1" t="s">
        <v>60</v>
      </c>
      <c r="G438" s="1" t="s">
        <v>66</v>
      </c>
      <c r="H438" s="1" t="s">
        <v>73</v>
      </c>
      <c r="I438" s="1" t="s">
        <v>46</v>
      </c>
      <c r="J438" s="1" t="s">
        <v>67</v>
      </c>
      <c r="K438" s="1">
        <v>50</v>
      </c>
    </row>
    <row r="439" spans="1:11">
      <c r="A439" s="1" t="s">
        <v>57</v>
      </c>
      <c r="B439" s="1">
        <v>208</v>
      </c>
      <c r="C439" s="1" t="s">
        <v>72</v>
      </c>
      <c r="D439" s="1">
        <v>282</v>
      </c>
      <c r="E439" s="1" t="s">
        <v>65</v>
      </c>
      <c r="F439" s="1" t="s">
        <v>60</v>
      </c>
      <c r="G439" s="1" t="s">
        <v>69</v>
      </c>
      <c r="H439" s="1" t="s">
        <v>73</v>
      </c>
      <c r="I439" s="1" t="s">
        <v>46</v>
      </c>
      <c r="J439" s="1" t="s">
        <v>71</v>
      </c>
      <c r="K439" s="1">
        <v>22</v>
      </c>
    </row>
    <row r="440" spans="1:11">
      <c r="A440" s="1" t="s">
        <v>74</v>
      </c>
      <c r="B440" s="1">
        <v>250</v>
      </c>
      <c r="C440" s="1" t="s">
        <v>58</v>
      </c>
      <c r="D440" s="1">
        <v>350</v>
      </c>
      <c r="E440" s="1" t="s">
        <v>59</v>
      </c>
      <c r="F440" s="1" t="s">
        <v>60</v>
      </c>
      <c r="G440" s="1" t="s">
        <v>66</v>
      </c>
      <c r="H440" s="1" t="s">
        <v>73</v>
      </c>
      <c r="I440" s="1" t="s">
        <v>46</v>
      </c>
      <c r="J440" s="1" t="s">
        <v>71</v>
      </c>
      <c r="K440" s="1">
        <v>20</v>
      </c>
    </row>
    <row r="441" spans="1:11">
      <c r="A441" s="1" t="s">
        <v>57</v>
      </c>
      <c r="B441" s="1">
        <v>320</v>
      </c>
      <c r="C441" s="1" t="s">
        <v>64</v>
      </c>
      <c r="D441" s="1">
        <v>400</v>
      </c>
      <c r="E441" s="1" t="s">
        <v>65</v>
      </c>
      <c r="F441" s="1" t="s">
        <v>60</v>
      </c>
      <c r="G441" s="1" t="s">
        <v>69</v>
      </c>
      <c r="H441" s="1" t="s">
        <v>73</v>
      </c>
      <c r="I441" s="1" t="s">
        <v>44</v>
      </c>
      <c r="J441" s="1" t="s">
        <v>67</v>
      </c>
      <c r="K441" s="1">
        <v>35</v>
      </c>
    </row>
    <row r="442" spans="1:11">
      <c r="A442" s="1" t="s">
        <v>57</v>
      </c>
      <c r="B442" s="1">
        <v>320</v>
      </c>
      <c r="C442" s="1" t="s">
        <v>58</v>
      </c>
      <c r="D442" s="1">
        <v>400</v>
      </c>
      <c r="E442" s="1" t="s">
        <v>59</v>
      </c>
      <c r="F442" s="1" t="s">
        <v>75</v>
      </c>
      <c r="G442" s="1" t="s">
        <v>66</v>
      </c>
      <c r="H442" s="1" t="s">
        <v>70</v>
      </c>
      <c r="I442" s="1" t="s">
        <v>44</v>
      </c>
      <c r="J442" s="1" t="s">
        <v>71</v>
      </c>
      <c r="K442" s="1">
        <v>20</v>
      </c>
    </row>
    <row r="443" spans="1:11">
      <c r="A443" s="1" t="s">
        <v>68</v>
      </c>
      <c r="B443" s="1">
        <v>220</v>
      </c>
      <c r="C443" s="1" t="s">
        <v>72</v>
      </c>
      <c r="D443" s="1">
        <v>300</v>
      </c>
      <c r="E443" s="1" t="s">
        <v>59</v>
      </c>
      <c r="F443" s="1" t="s">
        <v>75</v>
      </c>
      <c r="G443" s="1" t="s">
        <v>69</v>
      </c>
      <c r="H443" s="1" t="s">
        <v>70</v>
      </c>
      <c r="I443" s="1" t="s">
        <v>45</v>
      </c>
      <c r="J443" s="1" t="s">
        <v>71</v>
      </c>
      <c r="K443" s="1">
        <v>15</v>
      </c>
    </row>
    <row r="444" spans="1:11">
      <c r="A444" s="1" t="s">
        <v>77</v>
      </c>
      <c r="B444" s="1">
        <v>302</v>
      </c>
      <c r="C444" s="1" t="s">
        <v>58</v>
      </c>
      <c r="D444" s="1">
        <v>371</v>
      </c>
      <c r="E444" s="1" t="s">
        <v>65</v>
      </c>
      <c r="F444" s="1" t="s">
        <v>75</v>
      </c>
      <c r="G444" s="1" t="s">
        <v>66</v>
      </c>
      <c r="H444" s="1" t="s">
        <v>62</v>
      </c>
      <c r="I444" s="1" t="s">
        <v>44</v>
      </c>
      <c r="J444" s="1" t="s">
        <v>63</v>
      </c>
      <c r="K444" s="1">
        <v>27</v>
      </c>
    </row>
    <row r="445" spans="1:11">
      <c r="A445" s="1" t="s">
        <v>68</v>
      </c>
      <c r="B445" s="1">
        <v>250</v>
      </c>
      <c r="C445" s="1" t="s">
        <v>76</v>
      </c>
      <c r="D445" s="1">
        <v>350</v>
      </c>
      <c r="E445" s="1" t="s">
        <v>59</v>
      </c>
      <c r="F445" s="1" t="s">
        <v>60</v>
      </c>
      <c r="G445" s="1" t="s">
        <v>69</v>
      </c>
      <c r="H445" s="1" t="s">
        <v>62</v>
      </c>
      <c r="I445" s="1" t="s">
        <v>45</v>
      </c>
      <c r="J445" s="1" t="s">
        <v>71</v>
      </c>
      <c r="K445" s="1">
        <v>20</v>
      </c>
    </row>
    <row r="446" spans="1:11">
      <c r="A446" s="1" t="s">
        <v>77</v>
      </c>
      <c r="B446" s="1">
        <v>267</v>
      </c>
      <c r="C446" s="1" t="s">
        <v>72</v>
      </c>
      <c r="D446" s="1">
        <v>393</v>
      </c>
      <c r="E446" s="1" t="s">
        <v>65</v>
      </c>
      <c r="F446" s="1" t="s">
        <v>60</v>
      </c>
      <c r="G446" s="1" t="s">
        <v>66</v>
      </c>
      <c r="H446" s="1" t="s">
        <v>73</v>
      </c>
      <c r="I446" s="1" t="s">
        <v>46</v>
      </c>
      <c r="J446" s="1" t="s">
        <v>63</v>
      </c>
      <c r="K446" s="1">
        <v>24</v>
      </c>
    </row>
    <row r="447" spans="1:11">
      <c r="A447" s="1" t="s">
        <v>74</v>
      </c>
      <c r="B447" s="1">
        <v>453</v>
      </c>
      <c r="C447" s="1" t="s">
        <v>72</v>
      </c>
      <c r="D447" s="1">
        <v>484</v>
      </c>
      <c r="E447" s="1" t="s">
        <v>59</v>
      </c>
      <c r="F447" s="1" t="s">
        <v>60</v>
      </c>
      <c r="G447" s="1" t="s">
        <v>61</v>
      </c>
      <c r="H447" s="1" t="s">
        <v>73</v>
      </c>
      <c r="I447" s="1" t="s">
        <v>44</v>
      </c>
      <c r="J447" s="1" t="s">
        <v>67</v>
      </c>
      <c r="K447" s="1">
        <v>54</v>
      </c>
    </row>
    <row r="448" spans="1:11">
      <c r="A448" s="1" t="s">
        <v>68</v>
      </c>
      <c r="B448" s="1">
        <v>400</v>
      </c>
      <c r="C448" s="1" t="s">
        <v>76</v>
      </c>
      <c r="D448" s="1">
        <v>500</v>
      </c>
      <c r="E448" s="1" t="s">
        <v>65</v>
      </c>
      <c r="F448" s="1" t="s">
        <v>60</v>
      </c>
      <c r="G448" s="1" t="s">
        <v>69</v>
      </c>
      <c r="H448" s="1" t="s">
        <v>62</v>
      </c>
      <c r="I448" s="1" t="s">
        <v>45</v>
      </c>
      <c r="J448" s="1" t="s">
        <v>67</v>
      </c>
      <c r="K448" s="1">
        <v>30</v>
      </c>
    </row>
    <row r="449" spans="1:11">
      <c r="A449" s="1" t="s">
        <v>57</v>
      </c>
      <c r="B449" s="1">
        <v>300</v>
      </c>
      <c r="C449" s="1" t="s">
        <v>72</v>
      </c>
      <c r="D449" s="1">
        <v>400</v>
      </c>
      <c r="E449" s="1" t="s">
        <v>59</v>
      </c>
      <c r="F449" s="1" t="s">
        <v>75</v>
      </c>
      <c r="G449" s="1" t="s">
        <v>69</v>
      </c>
      <c r="H449" s="1" t="s">
        <v>73</v>
      </c>
      <c r="I449" s="1" t="s">
        <v>44</v>
      </c>
      <c r="J449" s="1" t="s">
        <v>71</v>
      </c>
      <c r="K449" s="1">
        <v>15</v>
      </c>
    </row>
    <row r="450" spans="1:11">
      <c r="A450" s="1" t="s">
        <v>77</v>
      </c>
      <c r="B450" s="1">
        <v>220</v>
      </c>
      <c r="C450" s="1" t="s">
        <v>72</v>
      </c>
      <c r="D450" s="1">
        <v>300</v>
      </c>
      <c r="E450" s="1" t="s">
        <v>65</v>
      </c>
      <c r="F450" s="1" t="s">
        <v>60</v>
      </c>
      <c r="G450" s="1" t="s">
        <v>69</v>
      </c>
      <c r="H450" s="1" t="s">
        <v>70</v>
      </c>
      <c r="I450" s="1" t="s">
        <v>46</v>
      </c>
      <c r="J450" s="1" t="s">
        <v>71</v>
      </c>
      <c r="K450" s="1">
        <v>15</v>
      </c>
    </row>
    <row r="451" spans="1:11">
      <c r="A451" s="1" t="s">
        <v>77</v>
      </c>
      <c r="B451" s="1">
        <v>300</v>
      </c>
      <c r="C451" s="1" t="s">
        <v>64</v>
      </c>
      <c r="D451" s="1">
        <v>480</v>
      </c>
      <c r="E451" s="1" t="s">
        <v>65</v>
      </c>
      <c r="F451" s="1" t="s">
        <v>60</v>
      </c>
      <c r="G451" s="1" t="s">
        <v>61</v>
      </c>
      <c r="H451" s="1" t="s">
        <v>62</v>
      </c>
      <c r="I451" s="1" t="s">
        <v>44</v>
      </c>
      <c r="J451" s="1" t="s">
        <v>67</v>
      </c>
      <c r="K451" s="1">
        <v>40</v>
      </c>
    </row>
    <row r="452" spans="1:11">
      <c r="A452" s="1" t="s">
        <v>74</v>
      </c>
      <c r="B452" s="1">
        <v>280</v>
      </c>
      <c r="C452" s="1" t="s">
        <v>76</v>
      </c>
      <c r="D452" s="1">
        <v>350</v>
      </c>
      <c r="E452" s="1" t="s">
        <v>59</v>
      </c>
      <c r="F452" s="1" t="s">
        <v>60</v>
      </c>
      <c r="G452" s="1" t="s">
        <v>61</v>
      </c>
      <c r="H452" s="1" t="s">
        <v>70</v>
      </c>
      <c r="I452" s="1" t="s">
        <v>45</v>
      </c>
      <c r="J452" s="1" t="s">
        <v>63</v>
      </c>
      <c r="K452" s="1">
        <v>20</v>
      </c>
    </row>
    <row r="453" spans="1:11">
      <c r="A453" s="1" t="s">
        <v>78</v>
      </c>
      <c r="B453" s="1">
        <v>290</v>
      </c>
      <c r="C453" s="1" t="s">
        <v>58</v>
      </c>
      <c r="D453" s="1">
        <v>374</v>
      </c>
      <c r="E453" s="1" t="s">
        <v>65</v>
      </c>
      <c r="F453" s="1" t="s">
        <v>60</v>
      </c>
      <c r="G453" s="1" t="s">
        <v>66</v>
      </c>
      <c r="H453" s="1" t="s">
        <v>70</v>
      </c>
      <c r="I453" s="1" t="s">
        <v>45</v>
      </c>
      <c r="J453" s="1" t="s">
        <v>63</v>
      </c>
      <c r="K453" s="1">
        <v>27</v>
      </c>
    </row>
    <row r="454" spans="1:11">
      <c r="A454" s="1" t="s">
        <v>57</v>
      </c>
      <c r="B454" s="1">
        <v>438</v>
      </c>
      <c r="C454" s="1" t="s">
        <v>58</v>
      </c>
      <c r="D454" s="1">
        <v>493</v>
      </c>
      <c r="E454" s="1" t="s">
        <v>59</v>
      </c>
      <c r="F454" s="1" t="s">
        <v>75</v>
      </c>
      <c r="G454" s="1" t="s">
        <v>66</v>
      </c>
      <c r="H454" s="1" t="s">
        <v>73</v>
      </c>
      <c r="I454" s="1" t="s">
        <v>44</v>
      </c>
      <c r="J454" s="1" t="s">
        <v>71</v>
      </c>
      <c r="K454" s="1">
        <v>35</v>
      </c>
    </row>
    <row r="455" spans="1:11">
      <c r="A455" s="1" t="s">
        <v>77</v>
      </c>
      <c r="B455" s="1">
        <v>350</v>
      </c>
      <c r="C455" s="1" t="s">
        <v>64</v>
      </c>
      <c r="D455" s="1">
        <v>450</v>
      </c>
      <c r="E455" s="1" t="s">
        <v>65</v>
      </c>
      <c r="F455" s="1" t="s">
        <v>60</v>
      </c>
      <c r="G455" s="1" t="s">
        <v>66</v>
      </c>
      <c r="H455" s="1" t="s">
        <v>73</v>
      </c>
      <c r="I455" s="1" t="s">
        <v>46</v>
      </c>
      <c r="J455" s="1" t="s">
        <v>67</v>
      </c>
      <c r="K455" s="1">
        <v>45</v>
      </c>
    </row>
    <row r="456" spans="1:11">
      <c r="A456" s="1" t="s">
        <v>68</v>
      </c>
      <c r="B456" s="1">
        <v>300</v>
      </c>
      <c r="C456" s="1" t="s">
        <v>58</v>
      </c>
      <c r="D456" s="1">
        <v>450</v>
      </c>
      <c r="E456" s="1" t="s">
        <v>59</v>
      </c>
      <c r="F456" s="1" t="s">
        <v>60</v>
      </c>
      <c r="G456" s="1" t="s">
        <v>61</v>
      </c>
      <c r="H456" s="1" t="s">
        <v>73</v>
      </c>
      <c r="I456" s="1" t="s">
        <v>46</v>
      </c>
      <c r="J456" s="1" t="s">
        <v>67</v>
      </c>
      <c r="K456" s="1">
        <v>35</v>
      </c>
    </row>
    <row r="457" spans="1:11">
      <c r="A457" s="1" t="s">
        <v>77</v>
      </c>
      <c r="B457" s="1">
        <v>300</v>
      </c>
      <c r="C457" s="1" t="s">
        <v>58</v>
      </c>
      <c r="D457" s="1">
        <v>400</v>
      </c>
      <c r="E457" s="1" t="s">
        <v>65</v>
      </c>
      <c r="F457" s="1" t="s">
        <v>60</v>
      </c>
      <c r="G457" s="1" t="s">
        <v>69</v>
      </c>
      <c r="H457" s="1" t="s">
        <v>70</v>
      </c>
      <c r="I457" s="1" t="s">
        <v>45</v>
      </c>
      <c r="J457" s="1" t="s">
        <v>71</v>
      </c>
      <c r="K457" s="1">
        <v>15</v>
      </c>
    </row>
    <row r="458" spans="1:11">
      <c r="A458" s="1" t="s">
        <v>78</v>
      </c>
      <c r="B458" s="1">
        <v>300</v>
      </c>
      <c r="C458" s="1" t="s">
        <v>72</v>
      </c>
      <c r="D458" s="1">
        <v>400</v>
      </c>
      <c r="E458" s="1" t="s">
        <v>65</v>
      </c>
      <c r="F458" s="1" t="s">
        <v>60</v>
      </c>
      <c r="G458" s="1" t="s">
        <v>66</v>
      </c>
      <c r="H458" s="1" t="s">
        <v>73</v>
      </c>
      <c r="I458" s="1" t="s">
        <v>46</v>
      </c>
      <c r="J458" s="1" t="s">
        <v>67</v>
      </c>
      <c r="K458" s="1">
        <v>35</v>
      </c>
    </row>
    <row r="459" spans="1:11">
      <c r="A459" s="1" t="s">
        <v>74</v>
      </c>
      <c r="B459" s="1">
        <v>267</v>
      </c>
      <c r="C459" s="1" t="s">
        <v>76</v>
      </c>
      <c r="D459" s="1">
        <v>393</v>
      </c>
      <c r="E459" s="1" t="s">
        <v>65</v>
      </c>
      <c r="F459" s="1" t="s">
        <v>60</v>
      </c>
      <c r="G459" s="1" t="s">
        <v>66</v>
      </c>
      <c r="H459" s="1" t="s">
        <v>73</v>
      </c>
      <c r="I459" s="1" t="s">
        <v>46</v>
      </c>
      <c r="J459" s="1" t="s">
        <v>63</v>
      </c>
      <c r="K459" s="1">
        <v>24</v>
      </c>
    </row>
    <row r="460" spans="1:11">
      <c r="A460" s="1" t="s">
        <v>74</v>
      </c>
      <c r="B460" s="1">
        <v>300</v>
      </c>
      <c r="C460" s="1" t="s">
        <v>64</v>
      </c>
      <c r="D460" s="1">
        <v>400</v>
      </c>
      <c r="E460" s="1" t="s">
        <v>65</v>
      </c>
      <c r="F460" s="1" t="s">
        <v>60</v>
      </c>
      <c r="G460" s="1" t="s">
        <v>69</v>
      </c>
      <c r="H460" s="1" t="s">
        <v>73</v>
      </c>
      <c r="I460" s="1" t="s">
        <v>44</v>
      </c>
      <c r="J460" s="1" t="s">
        <v>71</v>
      </c>
      <c r="K460" s="1">
        <v>25</v>
      </c>
    </row>
    <row r="461" spans="1:11">
      <c r="A461" s="1" t="s">
        <v>57</v>
      </c>
      <c r="B461" s="1">
        <v>342</v>
      </c>
      <c r="C461" s="1" t="s">
        <v>76</v>
      </c>
      <c r="D461" s="1">
        <v>405</v>
      </c>
      <c r="E461" s="1" t="s">
        <v>59</v>
      </c>
      <c r="F461" s="1" t="s">
        <v>60</v>
      </c>
      <c r="G461" s="1" t="s">
        <v>61</v>
      </c>
      <c r="H461" s="1" t="s">
        <v>70</v>
      </c>
      <c r="I461" s="1" t="s">
        <v>45</v>
      </c>
      <c r="J461" s="1" t="s">
        <v>71</v>
      </c>
      <c r="K461" s="1">
        <v>29</v>
      </c>
    </row>
    <row r="462" spans="1:11">
      <c r="A462" s="1" t="s">
        <v>74</v>
      </c>
      <c r="B462" s="1">
        <v>350</v>
      </c>
      <c r="C462" s="1" t="s">
        <v>64</v>
      </c>
      <c r="D462" s="1">
        <v>450</v>
      </c>
      <c r="E462" s="1" t="s">
        <v>65</v>
      </c>
      <c r="F462" s="1" t="s">
        <v>60</v>
      </c>
      <c r="G462" s="1" t="s">
        <v>69</v>
      </c>
      <c r="H462" s="1" t="s">
        <v>73</v>
      </c>
      <c r="I462" s="1" t="s">
        <v>44</v>
      </c>
      <c r="J462" s="1" t="s">
        <v>71</v>
      </c>
      <c r="K462" s="1">
        <v>25</v>
      </c>
    </row>
    <row r="463" spans="1:11">
      <c r="A463" s="1" t="s">
        <v>74</v>
      </c>
      <c r="B463" s="1">
        <v>400</v>
      </c>
      <c r="C463" s="1" t="s">
        <v>76</v>
      </c>
      <c r="D463" s="1">
        <v>500</v>
      </c>
      <c r="E463" s="1" t="s">
        <v>65</v>
      </c>
      <c r="F463" s="1" t="s">
        <v>60</v>
      </c>
      <c r="G463" s="1" t="s">
        <v>69</v>
      </c>
      <c r="H463" s="1" t="s">
        <v>73</v>
      </c>
      <c r="I463" s="1" t="s">
        <v>45</v>
      </c>
      <c r="J463" s="1" t="s">
        <v>67</v>
      </c>
      <c r="K463" s="1">
        <v>40</v>
      </c>
    </row>
    <row r="464" spans="1:11">
      <c r="A464" s="1" t="s">
        <v>68</v>
      </c>
      <c r="B464" s="1">
        <v>220</v>
      </c>
      <c r="C464" s="1" t="s">
        <v>58</v>
      </c>
      <c r="D464" s="1">
        <v>300</v>
      </c>
      <c r="E464" s="1" t="s">
        <v>65</v>
      </c>
      <c r="F464" s="1" t="s">
        <v>60</v>
      </c>
      <c r="G464" s="1" t="s">
        <v>66</v>
      </c>
      <c r="H464" s="1" t="s">
        <v>70</v>
      </c>
      <c r="I464" s="1" t="s">
        <v>44</v>
      </c>
      <c r="J464" s="1" t="s">
        <v>71</v>
      </c>
      <c r="K464" s="1">
        <v>15</v>
      </c>
    </row>
    <row r="465" spans="1:11">
      <c r="A465" s="1" t="s">
        <v>68</v>
      </c>
      <c r="B465" s="1">
        <v>320</v>
      </c>
      <c r="C465" s="1" t="s">
        <v>76</v>
      </c>
      <c r="D465" s="1">
        <v>400</v>
      </c>
      <c r="E465" s="1" t="s">
        <v>59</v>
      </c>
      <c r="F465" s="1" t="s">
        <v>60</v>
      </c>
      <c r="G465" s="1" t="s">
        <v>69</v>
      </c>
      <c r="H465" s="1" t="s">
        <v>73</v>
      </c>
      <c r="I465" s="1" t="s">
        <v>46</v>
      </c>
      <c r="J465" s="1" t="s">
        <v>67</v>
      </c>
      <c r="K465" s="1">
        <v>35</v>
      </c>
    </row>
    <row r="466" spans="1:11">
      <c r="A466" s="1" t="s">
        <v>78</v>
      </c>
      <c r="B466" s="1">
        <v>491</v>
      </c>
      <c r="C466" s="1" t="s">
        <v>64</v>
      </c>
      <c r="D466" s="1">
        <v>497</v>
      </c>
      <c r="E466" s="1" t="s">
        <v>65</v>
      </c>
      <c r="F466" s="1" t="s">
        <v>60</v>
      </c>
      <c r="G466" s="1" t="s">
        <v>61</v>
      </c>
      <c r="H466" s="1" t="s">
        <v>70</v>
      </c>
      <c r="I466" s="1" t="s">
        <v>46</v>
      </c>
      <c r="J466" s="1" t="s">
        <v>67</v>
      </c>
      <c r="K466" s="1">
        <v>32</v>
      </c>
    </row>
    <row r="467" spans="1:11">
      <c r="A467" s="1" t="s">
        <v>74</v>
      </c>
      <c r="B467" s="1">
        <v>250</v>
      </c>
      <c r="C467" s="1" t="s">
        <v>72</v>
      </c>
      <c r="D467" s="1">
        <v>350</v>
      </c>
      <c r="E467" s="1" t="s">
        <v>65</v>
      </c>
      <c r="F467" s="1" t="s">
        <v>75</v>
      </c>
      <c r="G467" s="1" t="s">
        <v>66</v>
      </c>
      <c r="H467" s="1" t="s">
        <v>73</v>
      </c>
      <c r="I467" s="1" t="s">
        <v>44</v>
      </c>
      <c r="J467" s="1" t="s">
        <v>71</v>
      </c>
      <c r="K467" s="1">
        <v>20</v>
      </c>
    </row>
    <row r="468" spans="1:11">
      <c r="A468" s="1" t="s">
        <v>57</v>
      </c>
      <c r="B468" s="1">
        <v>350</v>
      </c>
      <c r="C468" s="1" t="s">
        <v>76</v>
      </c>
      <c r="D468" s="1">
        <v>450</v>
      </c>
      <c r="E468" s="1" t="s">
        <v>65</v>
      </c>
      <c r="F468" s="1" t="s">
        <v>60</v>
      </c>
      <c r="G468" s="1" t="s">
        <v>66</v>
      </c>
      <c r="H468" s="1" t="s">
        <v>73</v>
      </c>
      <c r="I468" s="1" t="s">
        <v>44</v>
      </c>
      <c r="J468" s="1" t="s">
        <v>67</v>
      </c>
      <c r="K468" s="1">
        <v>35</v>
      </c>
    </row>
    <row r="469" spans="1:11">
      <c r="A469" s="1" t="s">
        <v>78</v>
      </c>
      <c r="B469" s="1">
        <v>220</v>
      </c>
      <c r="C469" s="1" t="s">
        <v>76</v>
      </c>
      <c r="D469" s="1">
        <v>300</v>
      </c>
      <c r="E469" s="1" t="s">
        <v>65</v>
      </c>
      <c r="F469" s="1" t="s">
        <v>60</v>
      </c>
      <c r="G469" s="1" t="s">
        <v>69</v>
      </c>
      <c r="H469" s="1" t="s">
        <v>70</v>
      </c>
      <c r="I469" s="1" t="s">
        <v>45</v>
      </c>
      <c r="J469" s="1" t="s">
        <v>63</v>
      </c>
      <c r="K469" s="1">
        <v>15</v>
      </c>
    </row>
    <row r="470" spans="1:11">
      <c r="A470" s="1" t="s">
        <v>77</v>
      </c>
      <c r="B470" s="1">
        <v>380</v>
      </c>
      <c r="C470" s="1" t="s">
        <v>76</v>
      </c>
      <c r="D470" s="1">
        <v>480</v>
      </c>
      <c r="E470" s="1" t="s">
        <v>65</v>
      </c>
      <c r="F470" s="1" t="s">
        <v>60</v>
      </c>
      <c r="G470" s="1" t="s">
        <v>69</v>
      </c>
      <c r="H470" s="1" t="s">
        <v>62</v>
      </c>
      <c r="I470" s="1" t="s">
        <v>44</v>
      </c>
      <c r="J470" s="1" t="s">
        <v>71</v>
      </c>
      <c r="K470" s="1">
        <v>30</v>
      </c>
    </row>
    <row r="471" spans="1:11">
      <c r="A471" s="1" t="s">
        <v>68</v>
      </c>
      <c r="B471" s="1">
        <v>250</v>
      </c>
      <c r="C471" s="1" t="s">
        <v>72</v>
      </c>
      <c r="D471" s="1">
        <v>350</v>
      </c>
      <c r="E471" s="1" t="s">
        <v>59</v>
      </c>
      <c r="F471" s="1" t="s">
        <v>60</v>
      </c>
      <c r="G471" s="1" t="s">
        <v>61</v>
      </c>
      <c r="H471" s="1" t="s">
        <v>73</v>
      </c>
      <c r="I471" s="1" t="s">
        <v>44</v>
      </c>
      <c r="J471" s="1" t="s">
        <v>71</v>
      </c>
      <c r="K471" s="1">
        <v>20</v>
      </c>
    </row>
    <row r="472" spans="1:11">
      <c r="A472" s="1" t="s">
        <v>78</v>
      </c>
      <c r="B472" s="1">
        <v>400</v>
      </c>
      <c r="C472" s="1" t="s">
        <v>72</v>
      </c>
      <c r="D472" s="1">
        <v>500</v>
      </c>
      <c r="E472" s="1" t="s">
        <v>65</v>
      </c>
      <c r="F472" s="1" t="s">
        <v>60</v>
      </c>
      <c r="G472" s="1" t="s">
        <v>61</v>
      </c>
      <c r="H472" s="1" t="s">
        <v>73</v>
      </c>
      <c r="I472" s="1" t="s">
        <v>46</v>
      </c>
      <c r="J472" s="1" t="s">
        <v>67</v>
      </c>
      <c r="K472" s="1">
        <v>50</v>
      </c>
    </row>
    <row r="473" spans="1:11">
      <c r="A473" s="1" t="s">
        <v>78</v>
      </c>
      <c r="B473" s="1">
        <v>250</v>
      </c>
      <c r="C473" s="1" t="s">
        <v>58</v>
      </c>
      <c r="D473" s="1">
        <v>400</v>
      </c>
      <c r="E473" s="1" t="s">
        <v>65</v>
      </c>
      <c r="F473" s="1" t="s">
        <v>60</v>
      </c>
      <c r="G473" s="1" t="s">
        <v>61</v>
      </c>
      <c r="H473" s="1" t="s">
        <v>73</v>
      </c>
      <c r="I473" s="1" t="s">
        <v>46</v>
      </c>
      <c r="J473" s="1" t="s">
        <v>63</v>
      </c>
      <c r="K473" s="1">
        <v>25</v>
      </c>
    </row>
    <row r="474" spans="1:11">
      <c r="A474" s="1" t="s">
        <v>77</v>
      </c>
      <c r="B474" s="1">
        <v>400</v>
      </c>
      <c r="C474" s="1" t="s">
        <v>76</v>
      </c>
      <c r="D474" s="1">
        <v>500</v>
      </c>
      <c r="E474" s="1" t="s">
        <v>65</v>
      </c>
      <c r="F474" s="1" t="s">
        <v>60</v>
      </c>
      <c r="G474" s="1" t="s">
        <v>69</v>
      </c>
      <c r="H474" s="1" t="s">
        <v>73</v>
      </c>
      <c r="I474" s="1" t="s">
        <v>46</v>
      </c>
      <c r="J474" s="1" t="s">
        <v>67</v>
      </c>
      <c r="K474" s="1">
        <v>50</v>
      </c>
    </row>
    <row r="475" spans="1:11">
      <c r="A475" s="1" t="s">
        <v>77</v>
      </c>
      <c r="B475" s="1">
        <v>240</v>
      </c>
      <c r="C475" s="1" t="s">
        <v>72</v>
      </c>
      <c r="D475" s="1">
        <v>450</v>
      </c>
      <c r="E475" s="1" t="s">
        <v>65</v>
      </c>
      <c r="F475" s="1" t="s">
        <v>75</v>
      </c>
      <c r="G475" s="1" t="s">
        <v>61</v>
      </c>
      <c r="H475" s="1" t="s">
        <v>73</v>
      </c>
      <c r="I475" s="1" t="s">
        <v>44</v>
      </c>
      <c r="J475" s="1" t="s">
        <v>63</v>
      </c>
      <c r="K475" s="1">
        <v>20</v>
      </c>
    </row>
    <row r="476" spans="1:11">
      <c r="A476" s="1" t="s">
        <v>78</v>
      </c>
      <c r="B476" s="1">
        <v>250</v>
      </c>
      <c r="C476" s="1" t="s">
        <v>76</v>
      </c>
      <c r="D476" s="1">
        <v>350</v>
      </c>
      <c r="E476" s="1" t="s">
        <v>65</v>
      </c>
      <c r="F476" s="1" t="s">
        <v>60</v>
      </c>
      <c r="G476" s="1" t="s">
        <v>66</v>
      </c>
      <c r="H476" s="1" t="s">
        <v>62</v>
      </c>
      <c r="I476" s="1" t="s">
        <v>44</v>
      </c>
      <c r="J476" s="1" t="s">
        <v>71</v>
      </c>
      <c r="K476" s="1">
        <v>20</v>
      </c>
    </row>
    <row r="477" spans="1:11">
      <c r="A477" s="1" t="s">
        <v>78</v>
      </c>
      <c r="B477" s="1">
        <v>453</v>
      </c>
      <c r="C477" s="1" t="s">
        <v>58</v>
      </c>
      <c r="D477" s="1">
        <v>484</v>
      </c>
      <c r="E477" s="1" t="s">
        <v>65</v>
      </c>
      <c r="F477" s="1" t="s">
        <v>60</v>
      </c>
      <c r="G477" s="1" t="s">
        <v>61</v>
      </c>
      <c r="H477" s="1" t="s">
        <v>73</v>
      </c>
      <c r="I477" s="1" t="s">
        <v>46</v>
      </c>
      <c r="J477" s="1" t="s">
        <v>67</v>
      </c>
      <c r="K477" s="1">
        <v>54</v>
      </c>
    </row>
    <row r="478" spans="1:11">
      <c r="A478" s="1" t="s">
        <v>78</v>
      </c>
      <c r="B478" s="1">
        <v>380</v>
      </c>
      <c r="C478" s="1" t="s">
        <v>76</v>
      </c>
      <c r="D478" s="1">
        <v>480</v>
      </c>
      <c r="E478" s="1" t="s">
        <v>65</v>
      </c>
      <c r="F478" s="1" t="s">
        <v>60</v>
      </c>
      <c r="G478" s="1" t="s">
        <v>66</v>
      </c>
      <c r="H478" s="1" t="s">
        <v>62</v>
      </c>
      <c r="I478" s="1" t="s">
        <v>44</v>
      </c>
      <c r="J478" s="1" t="s">
        <v>71</v>
      </c>
      <c r="K478" s="1">
        <v>30</v>
      </c>
    </row>
    <row r="479" spans="1:11">
      <c r="A479" s="1" t="s">
        <v>77</v>
      </c>
      <c r="B479" s="1">
        <v>380</v>
      </c>
      <c r="C479" s="1" t="s">
        <v>76</v>
      </c>
      <c r="D479" s="1">
        <v>500</v>
      </c>
      <c r="E479" s="1" t="s">
        <v>65</v>
      </c>
      <c r="F479" s="1" t="s">
        <v>60</v>
      </c>
      <c r="G479" s="1" t="s">
        <v>66</v>
      </c>
      <c r="H479" s="1" t="s">
        <v>73</v>
      </c>
      <c r="I479" s="1" t="s">
        <v>44</v>
      </c>
      <c r="J479" s="1" t="s">
        <v>67</v>
      </c>
      <c r="K479" s="1">
        <v>35</v>
      </c>
    </row>
    <row r="480" spans="1:11">
      <c r="A480" s="1" t="s">
        <v>78</v>
      </c>
      <c r="B480" s="1">
        <v>250</v>
      </c>
      <c r="C480" s="1" t="s">
        <v>64</v>
      </c>
      <c r="D480" s="1">
        <v>350</v>
      </c>
      <c r="E480" s="1" t="s">
        <v>65</v>
      </c>
      <c r="F480" s="1" t="s">
        <v>60</v>
      </c>
      <c r="G480" s="1" t="s">
        <v>61</v>
      </c>
      <c r="H480" s="1" t="s">
        <v>73</v>
      </c>
      <c r="I480" s="1" t="s">
        <v>44</v>
      </c>
      <c r="J480" s="1" t="s">
        <v>67</v>
      </c>
      <c r="K480" s="1">
        <v>40</v>
      </c>
    </row>
    <row r="481" spans="1:11">
      <c r="A481" s="1" t="s">
        <v>68</v>
      </c>
      <c r="B481" s="1">
        <v>220</v>
      </c>
      <c r="C481" s="1" t="s">
        <v>76</v>
      </c>
      <c r="D481" s="1">
        <v>300</v>
      </c>
      <c r="E481" s="1" t="s">
        <v>59</v>
      </c>
      <c r="F481" s="1" t="s">
        <v>60</v>
      </c>
      <c r="G481" s="1" t="s">
        <v>61</v>
      </c>
      <c r="H481" s="1" t="s">
        <v>70</v>
      </c>
      <c r="I481" s="1" t="s">
        <v>44</v>
      </c>
      <c r="J481" s="1" t="s">
        <v>71</v>
      </c>
      <c r="K481" s="1">
        <v>15</v>
      </c>
    </row>
    <row r="482" spans="1:11">
      <c r="A482" s="1" t="s">
        <v>74</v>
      </c>
      <c r="B482" s="1">
        <v>270</v>
      </c>
      <c r="C482" s="1" t="s">
        <v>76</v>
      </c>
      <c r="D482" s="1">
        <v>400</v>
      </c>
      <c r="E482" s="1" t="s">
        <v>65</v>
      </c>
      <c r="F482" s="1" t="s">
        <v>60</v>
      </c>
      <c r="G482" s="1" t="s">
        <v>61</v>
      </c>
      <c r="H482" s="1" t="s">
        <v>73</v>
      </c>
      <c r="I482" s="1" t="s">
        <v>44</v>
      </c>
      <c r="J482" s="1" t="s">
        <v>67</v>
      </c>
      <c r="K482" s="1">
        <v>40</v>
      </c>
    </row>
    <row r="483" spans="1:11">
      <c r="A483" s="1" t="s">
        <v>78</v>
      </c>
      <c r="B483" s="1">
        <v>280</v>
      </c>
      <c r="C483" s="1" t="s">
        <v>76</v>
      </c>
      <c r="D483" s="1">
        <v>400</v>
      </c>
      <c r="E483" s="1" t="s">
        <v>65</v>
      </c>
      <c r="F483" s="1" t="s">
        <v>60</v>
      </c>
      <c r="G483" s="1" t="s">
        <v>61</v>
      </c>
      <c r="H483" s="1" t="s">
        <v>62</v>
      </c>
      <c r="I483" s="1" t="s">
        <v>46</v>
      </c>
      <c r="J483" s="1" t="s">
        <v>71</v>
      </c>
      <c r="K483" s="1">
        <v>24</v>
      </c>
    </row>
    <row r="484" spans="1:11">
      <c r="A484" s="1" t="s">
        <v>77</v>
      </c>
      <c r="B484" s="1">
        <v>208</v>
      </c>
      <c r="C484" s="1" t="s">
        <v>76</v>
      </c>
      <c r="D484" s="1">
        <v>282</v>
      </c>
      <c r="E484" s="1" t="s">
        <v>65</v>
      </c>
      <c r="F484" s="1" t="s">
        <v>60</v>
      </c>
      <c r="G484" s="1" t="s">
        <v>69</v>
      </c>
      <c r="H484" s="1" t="s">
        <v>73</v>
      </c>
      <c r="I484" s="1" t="s">
        <v>46</v>
      </c>
      <c r="J484" s="1" t="s">
        <v>71</v>
      </c>
      <c r="K484" s="1">
        <v>22</v>
      </c>
    </row>
    <row r="485" spans="1:11">
      <c r="A485" s="1" t="s">
        <v>77</v>
      </c>
      <c r="B485" s="1">
        <v>280</v>
      </c>
      <c r="C485" s="1" t="s">
        <v>76</v>
      </c>
      <c r="D485" s="1">
        <v>350</v>
      </c>
      <c r="E485" s="1" t="s">
        <v>65</v>
      </c>
      <c r="F485" s="1" t="s">
        <v>60</v>
      </c>
      <c r="G485" s="1" t="s">
        <v>61</v>
      </c>
      <c r="H485" s="1" t="s">
        <v>70</v>
      </c>
      <c r="I485" s="1" t="s">
        <v>45</v>
      </c>
      <c r="J485" s="1" t="s">
        <v>71</v>
      </c>
      <c r="K485" s="1">
        <v>15</v>
      </c>
    </row>
    <row r="486" spans="1:11">
      <c r="A486" s="1" t="s">
        <v>78</v>
      </c>
      <c r="B486" s="1">
        <v>342</v>
      </c>
      <c r="C486" s="1" t="s">
        <v>76</v>
      </c>
      <c r="D486" s="1">
        <v>405</v>
      </c>
      <c r="E486" s="1" t="s">
        <v>65</v>
      </c>
      <c r="F486" s="1" t="s">
        <v>60</v>
      </c>
      <c r="G486" s="1" t="s">
        <v>61</v>
      </c>
      <c r="H486" s="1" t="s">
        <v>70</v>
      </c>
      <c r="I486" s="1" t="s">
        <v>45</v>
      </c>
      <c r="J486" s="1" t="s">
        <v>71</v>
      </c>
      <c r="K486" s="1">
        <v>29</v>
      </c>
    </row>
    <row r="487" spans="1:11">
      <c r="A487" s="1" t="s">
        <v>78</v>
      </c>
      <c r="B487" s="1">
        <v>320</v>
      </c>
      <c r="C487" s="1" t="s">
        <v>76</v>
      </c>
      <c r="D487" s="1">
        <v>400</v>
      </c>
      <c r="E487" s="1" t="s">
        <v>65</v>
      </c>
      <c r="F487" s="1" t="s">
        <v>60</v>
      </c>
      <c r="G487" s="1" t="s">
        <v>61</v>
      </c>
      <c r="H487" s="1" t="s">
        <v>70</v>
      </c>
      <c r="I487" s="1" t="s">
        <v>44</v>
      </c>
      <c r="J487" s="1" t="s">
        <v>71</v>
      </c>
      <c r="K487" s="1">
        <v>25</v>
      </c>
    </row>
    <row r="488" spans="1:11">
      <c r="A488" s="1" t="s">
        <v>78</v>
      </c>
      <c r="B488" s="1">
        <v>300</v>
      </c>
      <c r="C488" s="1" t="s">
        <v>76</v>
      </c>
      <c r="D488" s="1">
        <v>400</v>
      </c>
      <c r="E488" s="1" t="s">
        <v>65</v>
      </c>
      <c r="F488" s="1" t="s">
        <v>60</v>
      </c>
      <c r="G488" s="1" t="s">
        <v>61</v>
      </c>
      <c r="H488" s="1" t="s">
        <v>73</v>
      </c>
      <c r="I488" s="1" t="s">
        <v>46</v>
      </c>
      <c r="J488" s="1" t="s">
        <v>71</v>
      </c>
      <c r="K488" s="1">
        <v>30</v>
      </c>
    </row>
    <row r="489" spans="1:11">
      <c r="A489" s="1" t="s">
        <v>78</v>
      </c>
      <c r="B489" s="1">
        <v>310</v>
      </c>
      <c r="C489" s="1" t="s">
        <v>76</v>
      </c>
      <c r="D489" s="1">
        <v>350</v>
      </c>
      <c r="E489" s="1" t="s">
        <v>65</v>
      </c>
      <c r="F489" s="1" t="s">
        <v>60</v>
      </c>
      <c r="G489" s="1" t="s">
        <v>61</v>
      </c>
      <c r="H489" s="1" t="s">
        <v>70</v>
      </c>
      <c r="I489" s="1" t="s">
        <v>46</v>
      </c>
      <c r="J489" s="1" t="s">
        <v>67</v>
      </c>
      <c r="K489" s="1">
        <v>35</v>
      </c>
    </row>
    <row r="490" spans="1:11">
      <c r="A490" s="1" t="s">
        <v>77</v>
      </c>
      <c r="B490" s="1">
        <v>380</v>
      </c>
      <c r="C490" s="1" t="s">
        <v>76</v>
      </c>
      <c r="D490" s="1">
        <v>400</v>
      </c>
      <c r="E490" s="1" t="s">
        <v>65</v>
      </c>
      <c r="F490" s="1" t="s">
        <v>60</v>
      </c>
      <c r="G490" s="1" t="s">
        <v>61</v>
      </c>
      <c r="H490" s="1" t="s">
        <v>70</v>
      </c>
      <c r="I490" s="1" t="s">
        <v>45</v>
      </c>
      <c r="J490" s="1" t="s">
        <v>71</v>
      </c>
      <c r="K490" s="1">
        <v>25</v>
      </c>
    </row>
    <row r="491" spans="1:11">
      <c r="A491" s="1" t="s">
        <v>77</v>
      </c>
      <c r="B491" s="1">
        <v>434</v>
      </c>
      <c r="C491" s="1" t="s">
        <v>76</v>
      </c>
      <c r="D491" s="1">
        <v>495</v>
      </c>
      <c r="E491" s="1" t="s">
        <v>65</v>
      </c>
      <c r="F491" s="1" t="s">
        <v>60</v>
      </c>
      <c r="G491" s="1" t="s">
        <v>61</v>
      </c>
      <c r="H491" s="1" t="s">
        <v>73</v>
      </c>
      <c r="I491" s="1" t="s">
        <v>44</v>
      </c>
      <c r="J491" s="1" t="s">
        <v>63</v>
      </c>
      <c r="K491" s="1">
        <v>36</v>
      </c>
    </row>
    <row r="492" spans="1:11">
      <c r="A492" s="1" t="s">
        <v>57</v>
      </c>
      <c r="B492" s="1">
        <v>284</v>
      </c>
      <c r="C492" s="1" t="s">
        <v>72</v>
      </c>
      <c r="D492" s="1">
        <v>443</v>
      </c>
      <c r="E492" s="1" t="s">
        <v>59</v>
      </c>
      <c r="F492" s="1" t="s">
        <v>60</v>
      </c>
      <c r="G492" s="1" t="s">
        <v>69</v>
      </c>
      <c r="H492" s="1" t="s">
        <v>62</v>
      </c>
      <c r="I492" s="1" t="s">
        <v>46</v>
      </c>
      <c r="J492" s="1" t="s">
        <v>63</v>
      </c>
      <c r="K492" s="1">
        <v>32</v>
      </c>
    </row>
    <row r="493" spans="1:11">
      <c r="A493" s="1" t="s">
        <v>57</v>
      </c>
      <c r="B493" s="1">
        <v>250</v>
      </c>
      <c r="C493" s="1" t="s">
        <v>72</v>
      </c>
      <c r="D493" s="1">
        <v>350</v>
      </c>
      <c r="E493" s="1" t="s">
        <v>59</v>
      </c>
      <c r="F493" s="1" t="s">
        <v>60</v>
      </c>
      <c r="G493" s="1" t="s">
        <v>69</v>
      </c>
      <c r="H493" s="1" t="s">
        <v>62</v>
      </c>
      <c r="I493" s="1" t="s">
        <v>46</v>
      </c>
      <c r="J493" s="1" t="s">
        <v>63</v>
      </c>
      <c r="K493" s="1">
        <v>10</v>
      </c>
    </row>
    <row r="494" spans="1:11">
      <c r="A494" s="1" t="s">
        <v>57</v>
      </c>
      <c r="B494" s="1">
        <v>250</v>
      </c>
      <c r="C494" s="1" t="s">
        <v>72</v>
      </c>
      <c r="D494" s="1">
        <v>480</v>
      </c>
      <c r="E494" s="1" t="s">
        <v>59</v>
      </c>
      <c r="F494" s="1" t="s">
        <v>60</v>
      </c>
      <c r="G494" s="1" t="s">
        <v>69</v>
      </c>
      <c r="H494" s="1" t="s">
        <v>70</v>
      </c>
      <c r="I494" s="1" t="s">
        <v>45</v>
      </c>
      <c r="J494" s="1" t="s">
        <v>63</v>
      </c>
      <c r="K494" s="1">
        <v>20</v>
      </c>
    </row>
    <row r="495" spans="1:11">
      <c r="A495" s="1" t="s">
        <v>57</v>
      </c>
      <c r="B495" s="1">
        <v>280</v>
      </c>
      <c r="C495" s="1" t="s">
        <v>64</v>
      </c>
      <c r="D495" s="1">
        <v>350</v>
      </c>
      <c r="E495" s="1" t="s">
        <v>65</v>
      </c>
      <c r="F495" s="1" t="s">
        <v>60</v>
      </c>
      <c r="G495" s="1" t="s">
        <v>66</v>
      </c>
      <c r="H495" s="1" t="s">
        <v>70</v>
      </c>
      <c r="I495" s="1" t="s">
        <v>46</v>
      </c>
      <c r="J495" s="1" t="s">
        <v>63</v>
      </c>
      <c r="K495" s="1">
        <v>20</v>
      </c>
    </row>
    <row r="496" spans="1:11">
      <c r="A496" s="1" t="s">
        <v>57</v>
      </c>
      <c r="B496" s="1">
        <v>300</v>
      </c>
      <c r="C496" s="1" t="s">
        <v>58</v>
      </c>
      <c r="D496" s="1">
        <v>400</v>
      </c>
      <c r="E496" s="1" t="s">
        <v>59</v>
      </c>
      <c r="F496" s="1" t="s">
        <v>75</v>
      </c>
      <c r="G496" s="1" t="s">
        <v>66</v>
      </c>
      <c r="H496" s="1" t="s">
        <v>70</v>
      </c>
      <c r="I496" s="1" t="s">
        <v>46</v>
      </c>
      <c r="J496" s="1" t="s">
        <v>63</v>
      </c>
      <c r="K496" s="1">
        <v>20</v>
      </c>
    </row>
    <row r="497" spans="1:11">
      <c r="A497" s="1" t="s">
        <v>57</v>
      </c>
      <c r="B497" s="1">
        <v>400</v>
      </c>
      <c r="C497" s="1" t="s">
        <v>64</v>
      </c>
      <c r="D497" s="1">
        <v>500</v>
      </c>
      <c r="E497" s="1" t="s">
        <v>59</v>
      </c>
      <c r="F497" s="1" t="s">
        <v>60</v>
      </c>
      <c r="G497" s="1" t="s">
        <v>66</v>
      </c>
      <c r="H497" s="1" t="s">
        <v>73</v>
      </c>
      <c r="I497" s="1" t="s">
        <v>46</v>
      </c>
      <c r="J497" s="1" t="s">
        <v>67</v>
      </c>
      <c r="K497" s="1">
        <v>45</v>
      </c>
    </row>
    <row r="498" spans="1:11">
      <c r="A498" s="1" t="s">
        <v>57</v>
      </c>
      <c r="B498" s="1">
        <v>300</v>
      </c>
      <c r="C498" s="1" t="s">
        <v>58</v>
      </c>
      <c r="D498" s="1">
        <v>400</v>
      </c>
      <c r="E498" s="1" t="s">
        <v>59</v>
      </c>
      <c r="F498" s="1" t="s">
        <v>60</v>
      </c>
      <c r="G498" s="1" t="s">
        <v>69</v>
      </c>
      <c r="H498" s="1" t="s">
        <v>73</v>
      </c>
      <c r="I498" s="1" t="s">
        <v>46</v>
      </c>
      <c r="J498" s="1" t="s">
        <v>67</v>
      </c>
      <c r="K498" s="1">
        <v>40</v>
      </c>
    </row>
    <row r="499" spans="1:11">
      <c r="A499" s="1" t="s">
        <v>57</v>
      </c>
      <c r="B499" s="1">
        <v>350</v>
      </c>
      <c r="C499" s="1" t="s">
        <v>58</v>
      </c>
      <c r="D499" s="1">
        <v>450</v>
      </c>
      <c r="E499" s="1" t="s">
        <v>59</v>
      </c>
      <c r="F499" s="1" t="s">
        <v>60</v>
      </c>
      <c r="G499" s="1" t="s">
        <v>69</v>
      </c>
      <c r="H499" s="1" t="s">
        <v>73</v>
      </c>
      <c r="I499" s="1" t="s">
        <v>46</v>
      </c>
      <c r="J499" s="1" t="s">
        <v>67</v>
      </c>
      <c r="K499" s="1">
        <v>35</v>
      </c>
    </row>
    <row r="500" spans="1:11">
      <c r="A500" s="1" t="s">
        <v>57</v>
      </c>
      <c r="B500" s="1">
        <v>400</v>
      </c>
      <c r="C500" s="1" t="s">
        <v>58</v>
      </c>
      <c r="D500" s="1">
        <v>500</v>
      </c>
      <c r="E500" s="1" t="s">
        <v>59</v>
      </c>
      <c r="F500" s="1" t="s">
        <v>60</v>
      </c>
      <c r="G500" s="1" t="s">
        <v>69</v>
      </c>
      <c r="H500" s="1" t="s">
        <v>73</v>
      </c>
      <c r="I500" s="1" t="s">
        <v>45</v>
      </c>
      <c r="J500" s="1" t="s">
        <v>67</v>
      </c>
      <c r="K500" s="1">
        <v>40</v>
      </c>
    </row>
    <row r="501" spans="1:11">
      <c r="A501" s="1" t="s">
        <v>74</v>
      </c>
      <c r="B501" s="1">
        <v>310</v>
      </c>
      <c r="C501" s="1" t="s">
        <v>58</v>
      </c>
      <c r="D501" s="1">
        <v>350</v>
      </c>
      <c r="E501" s="1" t="s">
        <v>65</v>
      </c>
      <c r="F501" s="1" t="s">
        <v>60</v>
      </c>
      <c r="G501" s="1" t="s">
        <v>69</v>
      </c>
      <c r="H501" s="1" t="s">
        <v>70</v>
      </c>
      <c r="I501" s="1" t="s">
        <v>46</v>
      </c>
      <c r="J501" s="1" t="s">
        <v>67</v>
      </c>
      <c r="K501" s="1">
        <v>35</v>
      </c>
    </row>
    <row r="502" spans="1:11">
      <c r="A502" s="1" t="s">
        <v>57</v>
      </c>
      <c r="B502" s="1">
        <v>400</v>
      </c>
      <c r="C502" s="1" t="s">
        <v>72</v>
      </c>
      <c r="D502" s="1">
        <v>350</v>
      </c>
      <c r="E502" s="1" t="s">
        <v>65</v>
      </c>
      <c r="F502" s="1" t="s">
        <v>60</v>
      </c>
      <c r="G502" s="1" t="s">
        <v>66</v>
      </c>
      <c r="H502" s="1" t="s">
        <v>73</v>
      </c>
      <c r="I502" s="1" t="s">
        <v>46</v>
      </c>
      <c r="J502" s="1" t="s">
        <v>67</v>
      </c>
      <c r="K502" s="1">
        <v>35</v>
      </c>
    </row>
    <row r="503" spans="1:11">
      <c r="A503" s="1" t="s">
        <v>57</v>
      </c>
      <c r="B503" s="1">
        <v>207</v>
      </c>
      <c r="C503" s="1" t="s">
        <v>58</v>
      </c>
      <c r="D503" s="1">
        <v>280</v>
      </c>
      <c r="E503" s="1" t="s">
        <v>65</v>
      </c>
      <c r="F503" s="1" t="s">
        <v>60</v>
      </c>
      <c r="G503" s="1" t="s">
        <v>69</v>
      </c>
      <c r="H503" s="1" t="s">
        <v>70</v>
      </c>
      <c r="I503" s="1" t="s">
        <v>44</v>
      </c>
      <c r="J503" s="1" t="s">
        <v>67</v>
      </c>
      <c r="K503" s="1">
        <v>20</v>
      </c>
    </row>
    <row r="504" spans="1:11">
      <c r="A504" s="1" t="s">
        <v>74</v>
      </c>
      <c r="B504" s="1">
        <v>380</v>
      </c>
      <c r="C504" s="1" t="s">
        <v>72</v>
      </c>
      <c r="D504" s="1">
        <v>500</v>
      </c>
      <c r="E504" s="1" t="s">
        <v>59</v>
      </c>
      <c r="F504" s="1" t="s">
        <v>75</v>
      </c>
      <c r="G504" s="1" t="s">
        <v>66</v>
      </c>
      <c r="H504" s="1" t="s">
        <v>73</v>
      </c>
      <c r="I504" s="1" t="s">
        <v>46</v>
      </c>
      <c r="J504" s="1" t="s">
        <v>67</v>
      </c>
      <c r="K504" s="1">
        <v>35</v>
      </c>
    </row>
    <row r="505" spans="1:11">
      <c r="A505" s="1" t="s">
        <v>57</v>
      </c>
      <c r="B505" s="1">
        <v>302</v>
      </c>
      <c r="C505" s="1" t="s">
        <v>76</v>
      </c>
      <c r="D505" s="1">
        <v>371</v>
      </c>
      <c r="E505" s="1" t="s">
        <v>65</v>
      </c>
      <c r="F505" s="1" t="s">
        <v>60</v>
      </c>
      <c r="G505" s="1" t="s">
        <v>66</v>
      </c>
      <c r="H505" s="1" t="s">
        <v>62</v>
      </c>
      <c r="I505" s="1" t="s">
        <v>44</v>
      </c>
      <c r="J505" s="1" t="s">
        <v>63</v>
      </c>
      <c r="K505" s="1">
        <v>27</v>
      </c>
    </row>
    <row r="506" spans="1:11">
      <c r="A506" s="1" t="s">
        <v>78</v>
      </c>
      <c r="B506" s="1">
        <v>250</v>
      </c>
      <c r="C506" s="1" t="s">
        <v>58</v>
      </c>
      <c r="D506" s="1">
        <v>350</v>
      </c>
      <c r="E506" s="1" t="s">
        <v>65</v>
      </c>
      <c r="F506" s="1" t="s">
        <v>60</v>
      </c>
      <c r="G506" s="1" t="s">
        <v>66</v>
      </c>
      <c r="H506" s="1" t="s">
        <v>62</v>
      </c>
      <c r="I506" s="1" t="s">
        <v>46</v>
      </c>
      <c r="J506" s="1" t="s">
        <v>63</v>
      </c>
      <c r="K506" s="1">
        <v>10</v>
      </c>
    </row>
    <row r="507" spans="1:11">
      <c r="A507" s="1" t="s">
        <v>77</v>
      </c>
      <c r="B507" s="1">
        <v>280</v>
      </c>
      <c r="C507" s="1" t="s">
        <v>64</v>
      </c>
      <c r="D507" s="1">
        <v>350</v>
      </c>
      <c r="E507" s="1" t="s">
        <v>65</v>
      </c>
      <c r="F507" s="1" t="s">
        <v>60</v>
      </c>
      <c r="G507" s="1" t="s">
        <v>66</v>
      </c>
      <c r="H507" s="1" t="s">
        <v>70</v>
      </c>
      <c r="I507" s="1" t="s">
        <v>45</v>
      </c>
      <c r="J507" s="1" t="s">
        <v>63</v>
      </c>
      <c r="K507" s="1">
        <v>15</v>
      </c>
    </row>
    <row r="508" spans="1:11">
      <c r="A508" s="1" t="s">
        <v>68</v>
      </c>
      <c r="B508" s="1">
        <v>350</v>
      </c>
      <c r="C508" s="1" t="s">
        <v>64</v>
      </c>
      <c r="D508" s="1">
        <v>450</v>
      </c>
      <c r="E508" s="1" t="s">
        <v>59</v>
      </c>
      <c r="F508" s="1" t="s">
        <v>60</v>
      </c>
      <c r="G508" s="1" t="s">
        <v>66</v>
      </c>
      <c r="H508" s="1" t="s">
        <v>73</v>
      </c>
      <c r="I508" s="1" t="s">
        <v>46</v>
      </c>
      <c r="J508" s="1" t="s">
        <v>67</v>
      </c>
      <c r="K508" s="1">
        <v>35</v>
      </c>
    </row>
    <row r="509" spans="1:11">
      <c r="A509" s="1" t="s">
        <v>74</v>
      </c>
      <c r="B509" s="1">
        <v>220</v>
      </c>
      <c r="C509" s="1" t="s">
        <v>72</v>
      </c>
      <c r="D509" s="1">
        <v>300</v>
      </c>
      <c r="E509" s="1" t="s">
        <v>65</v>
      </c>
      <c r="F509" s="1" t="s">
        <v>60</v>
      </c>
      <c r="G509" s="1" t="s">
        <v>69</v>
      </c>
      <c r="H509" s="1" t="s">
        <v>73</v>
      </c>
      <c r="I509" s="1" t="s">
        <v>44</v>
      </c>
      <c r="J509" s="1" t="s">
        <v>63</v>
      </c>
      <c r="K509" s="1">
        <v>15</v>
      </c>
    </row>
    <row r="510" spans="1:11">
      <c r="A510" s="1" t="s">
        <v>68</v>
      </c>
      <c r="B510" s="1">
        <v>300</v>
      </c>
      <c r="C510" s="1" t="s">
        <v>64</v>
      </c>
      <c r="D510" s="1">
        <v>400</v>
      </c>
      <c r="E510" s="1" t="s">
        <v>59</v>
      </c>
      <c r="F510" s="1" t="s">
        <v>75</v>
      </c>
      <c r="G510" s="1" t="s">
        <v>66</v>
      </c>
      <c r="H510" s="1" t="s">
        <v>70</v>
      </c>
      <c r="I510" s="1" t="s">
        <v>44</v>
      </c>
      <c r="J510" s="1" t="s">
        <v>63</v>
      </c>
      <c r="K510" s="1">
        <v>15</v>
      </c>
    </row>
    <row r="511" spans="1:11">
      <c r="A511" s="1" t="s">
        <v>57</v>
      </c>
      <c r="B511" s="1">
        <v>300</v>
      </c>
      <c r="C511" s="1" t="s">
        <v>76</v>
      </c>
      <c r="D511" s="1">
        <v>450</v>
      </c>
      <c r="E511" s="1" t="s">
        <v>59</v>
      </c>
      <c r="F511" s="1" t="s">
        <v>60</v>
      </c>
      <c r="G511" s="1" t="s">
        <v>69</v>
      </c>
      <c r="H511" s="1" t="s">
        <v>70</v>
      </c>
      <c r="I511" s="1" t="s">
        <v>44</v>
      </c>
      <c r="J511" s="1" t="s">
        <v>67</v>
      </c>
      <c r="K511" s="1">
        <v>35</v>
      </c>
    </row>
    <row r="512" spans="1:11">
      <c r="A512" s="1" t="s">
        <v>74</v>
      </c>
      <c r="B512" s="1">
        <v>250</v>
      </c>
      <c r="C512" s="1" t="s">
        <v>58</v>
      </c>
      <c r="D512" s="1">
        <v>350</v>
      </c>
      <c r="E512" s="1" t="s">
        <v>59</v>
      </c>
      <c r="F512" s="1" t="s">
        <v>60</v>
      </c>
      <c r="G512" s="1" t="s">
        <v>61</v>
      </c>
      <c r="H512" s="1" t="s">
        <v>70</v>
      </c>
      <c r="I512" s="1" t="s">
        <v>46</v>
      </c>
      <c r="J512" s="1" t="s">
        <v>71</v>
      </c>
      <c r="K512" s="1">
        <v>20</v>
      </c>
    </row>
    <row r="513" spans="1:11">
      <c r="A513" s="1" t="s">
        <v>68</v>
      </c>
      <c r="B513" s="1">
        <v>350</v>
      </c>
      <c r="C513" s="1" t="s">
        <v>72</v>
      </c>
      <c r="D513" s="1">
        <v>450</v>
      </c>
      <c r="E513" s="1" t="s">
        <v>65</v>
      </c>
      <c r="F513" s="1" t="s">
        <v>60</v>
      </c>
      <c r="G513" s="1" t="s">
        <v>69</v>
      </c>
      <c r="H513" s="1" t="s">
        <v>73</v>
      </c>
      <c r="I513" s="1" t="s">
        <v>46</v>
      </c>
      <c r="J513" s="1" t="s">
        <v>67</v>
      </c>
      <c r="K513" s="1">
        <v>40</v>
      </c>
    </row>
    <row r="514" spans="1:11">
      <c r="A514" s="1" t="s">
        <v>74</v>
      </c>
      <c r="B514" s="1">
        <v>442</v>
      </c>
      <c r="C514" s="1" t="s">
        <v>72</v>
      </c>
      <c r="D514" s="1">
        <v>482</v>
      </c>
      <c r="E514" s="1" t="s">
        <v>65</v>
      </c>
      <c r="F514" s="1" t="s">
        <v>60</v>
      </c>
      <c r="G514" s="1" t="s">
        <v>61</v>
      </c>
      <c r="H514" s="1" t="s">
        <v>73</v>
      </c>
      <c r="I514" s="1" t="s">
        <v>46</v>
      </c>
      <c r="J514" s="1" t="s">
        <v>63</v>
      </c>
      <c r="K514" s="1">
        <v>32</v>
      </c>
    </row>
    <row r="515" spans="1:11">
      <c r="A515" s="1" t="s">
        <v>74</v>
      </c>
      <c r="B515" s="1">
        <v>350</v>
      </c>
      <c r="C515" s="1" t="s">
        <v>72</v>
      </c>
      <c r="D515" s="1">
        <v>450</v>
      </c>
      <c r="E515" s="1" t="s">
        <v>65</v>
      </c>
      <c r="F515" s="1" t="s">
        <v>60</v>
      </c>
      <c r="G515" s="1" t="s">
        <v>66</v>
      </c>
      <c r="H515" s="1" t="s">
        <v>73</v>
      </c>
      <c r="I515" s="1" t="s">
        <v>46</v>
      </c>
      <c r="J515" s="1" t="s">
        <v>71</v>
      </c>
      <c r="K515" s="1">
        <v>25</v>
      </c>
    </row>
    <row r="516" spans="1:11">
      <c r="A516" s="1" t="s">
        <v>77</v>
      </c>
      <c r="B516" s="1">
        <v>300</v>
      </c>
      <c r="C516" s="1" t="s">
        <v>72</v>
      </c>
      <c r="D516" s="1">
        <v>400</v>
      </c>
      <c r="E516" s="1" t="s">
        <v>65</v>
      </c>
      <c r="F516" s="1" t="s">
        <v>60</v>
      </c>
      <c r="G516" s="1" t="s">
        <v>66</v>
      </c>
      <c r="H516" s="1" t="s">
        <v>73</v>
      </c>
      <c r="I516" s="1" t="s">
        <v>46</v>
      </c>
      <c r="J516" s="1" t="s">
        <v>63</v>
      </c>
      <c r="K516" s="1">
        <v>20</v>
      </c>
    </row>
    <row r="517" spans="1:11">
      <c r="A517" s="1" t="s">
        <v>78</v>
      </c>
      <c r="B517" s="1">
        <v>310</v>
      </c>
      <c r="C517" s="1" t="s">
        <v>64</v>
      </c>
      <c r="D517" s="1">
        <v>350</v>
      </c>
      <c r="E517" s="1" t="s">
        <v>65</v>
      </c>
      <c r="F517" s="1" t="s">
        <v>60</v>
      </c>
      <c r="G517" s="1" t="s">
        <v>66</v>
      </c>
      <c r="H517" s="1" t="s">
        <v>70</v>
      </c>
      <c r="I517" s="1" t="s">
        <v>45</v>
      </c>
      <c r="J517" s="1" t="s">
        <v>67</v>
      </c>
      <c r="K517" s="1">
        <v>35</v>
      </c>
    </row>
    <row r="518" spans="1:11">
      <c r="A518" s="1" t="s">
        <v>77</v>
      </c>
      <c r="B518" s="1">
        <v>275</v>
      </c>
      <c r="C518" s="1" t="s">
        <v>72</v>
      </c>
      <c r="D518" s="1">
        <v>388</v>
      </c>
      <c r="E518" s="1" t="s">
        <v>65</v>
      </c>
      <c r="F518" s="1" t="s">
        <v>60</v>
      </c>
      <c r="G518" s="1" t="s">
        <v>61</v>
      </c>
      <c r="H518" s="1" t="s">
        <v>70</v>
      </c>
      <c r="I518" s="1" t="s">
        <v>46</v>
      </c>
      <c r="J518" s="1" t="s">
        <v>63</v>
      </c>
      <c r="K518" s="1">
        <v>16</v>
      </c>
    </row>
    <row r="519" spans="1:11">
      <c r="A519" s="1" t="s">
        <v>74</v>
      </c>
      <c r="B519" s="1">
        <v>310</v>
      </c>
      <c r="C519" s="1" t="s">
        <v>76</v>
      </c>
      <c r="D519" s="1">
        <v>350</v>
      </c>
      <c r="E519" s="1" t="s">
        <v>65</v>
      </c>
      <c r="F519" s="1" t="s">
        <v>60</v>
      </c>
      <c r="G519" s="1" t="s">
        <v>66</v>
      </c>
      <c r="H519" s="1" t="s">
        <v>70</v>
      </c>
      <c r="I519" s="1" t="s">
        <v>45</v>
      </c>
      <c r="J519" s="1" t="s">
        <v>67</v>
      </c>
      <c r="K519" s="1">
        <v>35</v>
      </c>
    </row>
    <row r="520" spans="1:11">
      <c r="A520" s="1" t="s">
        <v>77</v>
      </c>
      <c r="B520" s="1">
        <v>220</v>
      </c>
      <c r="C520" s="1" t="s">
        <v>64</v>
      </c>
      <c r="D520" s="1">
        <v>300</v>
      </c>
      <c r="E520" s="1" t="s">
        <v>65</v>
      </c>
      <c r="F520" s="1" t="s">
        <v>60</v>
      </c>
      <c r="G520" s="1" t="s">
        <v>69</v>
      </c>
      <c r="H520" s="1" t="s">
        <v>70</v>
      </c>
      <c r="I520" s="1" t="s">
        <v>45</v>
      </c>
      <c r="J520" s="1" t="s">
        <v>71</v>
      </c>
      <c r="K520" s="1">
        <v>15</v>
      </c>
    </row>
    <row r="521" spans="1:11">
      <c r="A521" s="1" t="s">
        <v>78</v>
      </c>
      <c r="B521" s="1">
        <v>380</v>
      </c>
      <c r="C521" s="1" t="s">
        <v>72</v>
      </c>
      <c r="D521" s="1">
        <v>480</v>
      </c>
      <c r="E521" s="1" t="s">
        <v>65</v>
      </c>
      <c r="F521" s="1" t="s">
        <v>60</v>
      </c>
      <c r="G521" s="1" t="s">
        <v>69</v>
      </c>
      <c r="H521" s="1" t="s">
        <v>62</v>
      </c>
      <c r="I521" s="1" t="s">
        <v>44</v>
      </c>
      <c r="J521" s="1" t="s">
        <v>71</v>
      </c>
      <c r="K521" s="1">
        <v>30</v>
      </c>
    </row>
    <row r="522" spans="1:11">
      <c r="A522" s="1" t="s">
        <v>78</v>
      </c>
      <c r="B522" s="1">
        <v>491</v>
      </c>
      <c r="C522" s="1" t="s">
        <v>72</v>
      </c>
      <c r="D522" s="1">
        <v>497</v>
      </c>
      <c r="E522" s="1" t="s">
        <v>65</v>
      </c>
      <c r="F522" s="1" t="s">
        <v>75</v>
      </c>
      <c r="G522" s="1" t="s">
        <v>69</v>
      </c>
      <c r="H522" s="1" t="s">
        <v>70</v>
      </c>
      <c r="I522" s="1" t="s">
        <v>45</v>
      </c>
      <c r="J522" s="1" t="s">
        <v>67</v>
      </c>
      <c r="K522" s="1">
        <v>32</v>
      </c>
    </row>
    <row r="523" spans="1:11">
      <c r="A523" s="1" t="s">
        <v>78</v>
      </c>
      <c r="B523" s="1">
        <v>250</v>
      </c>
      <c r="C523" s="1" t="s">
        <v>64</v>
      </c>
      <c r="D523" s="1">
        <v>350</v>
      </c>
      <c r="E523" s="1" t="s">
        <v>65</v>
      </c>
      <c r="F523" s="1" t="s">
        <v>75</v>
      </c>
      <c r="G523" s="1" t="s">
        <v>66</v>
      </c>
      <c r="H523" s="1" t="s">
        <v>62</v>
      </c>
      <c r="I523" s="1" t="s">
        <v>45</v>
      </c>
      <c r="J523" s="1" t="s">
        <v>71</v>
      </c>
      <c r="K523" s="1">
        <v>20</v>
      </c>
    </row>
    <row r="524" spans="1:11">
      <c r="A524" s="1" t="s">
        <v>68</v>
      </c>
      <c r="B524" s="1">
        <v>250</v>
      </c>
      <c r="C524" s="1" t="s">
        <v>58</v>
      </c>
      <c r="D524" s="1">
        <v>350</v>
      </c>
      <c r="E524" s="1" t="s">
        <v>59</v>
      </c>
      <c r="F524" s="1" t="s">
        <v>75</v>
      </c>
      <c r="G524" s="1" t="s">
        <v>69</v>
      </c>
      <c r="H524" s="1" t="s">
        <v>73</v>
      </c>
      <c r="I524" s="1" t="s">
        <v>44</v>
      </c>
      <c r="J524" s="1" t="s">
        <v>67</v>
      </c>
      <c r="K524" s="1">
        <v>40</v>
      </c>
    </row>
    <row r="525" spans="1:11">
      <c r="A525" s="1" t="s">
        <v>74</v>
      </c>
      <c r="B525" s="1">
        <v>220</v>
      </c>
      <c r="C525" s="1" t="s">
        <v>58</v>
      </c>
      <c r="D525" s="1">
        <v>300</v>
      </c>
      <c r="E525" s="1" t="s">
        <v>59</v>
      </c>
      <c r="F525" s="1" t="s">
        <v>75</v>
      </c>
      <c r="G525" s="1" t="s">
        <v>61</v>
      </c>
      <c r="H525" s="1" t="s">
        <v>70</v>
      </c>
      <c r="I525" s="1" t="s">
        <v>44</v>
      </c>
      <c r="J525" s="1" t="s">
        <v>71</v>
      </c>
      <c r="K525" s="1">
        <v>20</v>
      </c>
    </row>
    <row r="526" spans="1:11">
      <c r="A526" s="1" t="s">
        <v>74</v>
      </c>
      <c r="B526" s="1">
        <v>320</v>
      </c>
      <c r="C526" s="1" t="s">
        <v>64</v>
      </c>
      <c r="D526" s="1">
        <v>400</v>
      </c>
      <c r="E526" s="1" t="s">
        <v>65</v>
      </c>
      <c r="F526" s="1" t="s">
        <v>60</v>
      </c>
      <c r="G526" s="1" t="s">
        <v>61</v>
      </c>
      <c r="H526" s="1" t="s">
        <v>70</v>
      </c>
      <c r="I526" s="1" t="s">
        <v>44</v>
      </c>
      <c r="J526" s="1" t="s">
        <v>71</v>
      </c>
      <c r="K526" s="1">
        <v>25</v>
      </c>
    </row>
    <row r="527" spans="1:11">
      <c r="A527" s="1" t="s">
        <v>74</v>
      </c>
      <c r="B527" s="1">
        <v>300</v>
      </c>
      <c r="C527" s="1" t="s">
        <v>58</v>
      </c>
      <c r="D527" s="1">
        <v>400</v>
      </c>
      <c r="E527" s="1" t="s">
        <v>65</v>
      </c>
      <c r="F527" s="1" t="s">
        <v>75</v>
      </c>
      <c r="G527" s="1" t="s">
        <v>61</v>
      </c>
      <c r="H527" s="1" t="s">
        <v>70</v>
      </c>
      <c r="I527" s="1" t="s">
        <v>45</v>
      </c>
      <c r="J527" s="1" t="s">
        <v>71</v>
      </c>
      <c r="K527" s="1">
        <v>25</v>
      </c>
    </row>
    <row r="528" spans="1:11">
      <c r="A528" s="1" t="s">
        <v>77</v>
      </c>
      <c r="B528" s="1">
        <v>250</v>
      </c>
      <c r="C528" s="1" t="s">
        <v>58</v>
      </c>
      <c r="D528" s="1">
        <v>350</v>
      </c>
      <c r="E528" s="1" t="s">
        <v>65</v>
      </c>
      <c r="F528" s="1" t="s">
        <v>60</v>
      </c>
      <c r="G528" s="1" t="s">
        <v>69</v>
      </c>
      <c r="H528" s="1" t="s">
        <v>70</v>
      </c>
      <c r="I528" s="1" t="s">
        <v>44</v>
      </c>
      <c r="J528" s="1" t="s">
        <v>71</v>
      </c>
      <c r="K528" s="1">
        <v>20</v>
      </c>
    </row>
    <row r="529" spans="1:11">
      <c r="A529" s="1" t="s">
        <v>57</v>
      </c>
      <c r="B529" s="1">
        <v>300</v>
      </c>
      <c r="C529" s="1" t="s">
        <v>76</v>
      </c>
      <c r="D529" s="1">
        <v>400</v>
      </c>
      <c r="E529" s="1" t="s">
        <v>65</v>
      </c>
      <c r="F529" s="1" t="s">
        <v>60</v>
      </c>
      <c r="G529" s="1" t="s">
        <v>66</v>
      </c>
      <c r="H529" s="1" t="s">
        <v>70</v>
      </c>
      <c r="I529" s="1" t="s">
        <v>44</v>
      </c>
      <c r="J529" s="1" t="s">
        <v>71</v>
      </c>
      <c r="K529" s="1">
        <v>15</v>
      </c>
    </row>
    <row r="530" spans="1:11">
      <c r="A530" s="1" t="s">
        <v>77</v>
      </c>
      <c r="B530" s="1">
        <v>320</v>
      </c>
      <c r="C530" s="1" t="s">
        <v>76</v>
      </c>
      <c r="D530" s="1">
        <v>400</v>
      </c>
      <c r="E530" s="1" t="s">
        <v>65</v>
      </c>
      <c r="F530" s="1" t="s">
        <v>60</v>
      </c>
      <c r="G530" s="1" t="s">
        <v>61</v>
      </c>
      <c r="H530" s="1" t="s">
        <v>62</v>
      </c>
      <c r="I530" s="1" t="s">
        <v>45</v>
      </c>
      <c r="J530" s="1" t="s">
        <v>67</v>
      </c>
      <c r="K530" s="1">
        <v>30</v>
      </c>
    </row>
    <row r="531" spans="1:11">
      <c r="A531" s="1" t="s">
        <v>57</v>
      </c>
      <c r="B531" s="1">
        <v>208</v>
      </c>
      <c r="C531" s="1" t="s">
        <v>76</v>
      </c>
      <c r="D531" s="1">
        <v>282</v>
      </c>
      <c r="E531" s="1" t="s">
        <v>59</v>
      </c>
      <c r="F531" s="1" t="s">
        <v>60</v>
      </c>
      <c r="G531" s="1" t="s">
        <v>66</v>
      </c>
      <c r="H531" s="1" t="s">
        <v>73</v>
      </c>
      <c r="I531" s="1" t="s">
        <v>44</v>
      </c>
      <c r="J531" s="1" t="s">
        <v>71</v>
      </c>
      <c r="K531" s="1">
        <v>22</v>
      </c>
    </row>
    <row r="532" spans="1:11">
      <c r="A532" s="1" t="s">
        <v>77</v>
      </c>
      <c r="B532" s="1">
        <v>438</v>
      </c>
      <c r="C532" s="1" t="s">
        <v>58</v>
      </c>
      <c r="D532" s="1">
        <v>493</v>
      </c>
      <c r="E532" s="1" t="s">
        <v>65</v>
      </c>
      <c r="F532" s="1" t="s">
        <v>60</v>
      </c>
      <c r="G532" s="1" t="s">
        <v>66</v>
      </c>
      <c r="H532" s="1" t="s">
        <v>73</v>
      </c>
      <c r="I532" s="1" t="s">
        <v>46</v>
      </c>
      <c r="J532" s="1" t="s">
        <v>71</v>
      </c>
      <c r="K532" s="1">
        <v>35</v>
      </c>
    </row>
    <row r="533" spans="1:11">
      <c r="A533" s="1" t="s">
        <v>68</v>
      </c>
      <c r="B533" s="1">
        <v>280</v>
      </c>
      <c r="C533" s="1" t="s">
        <v>76</v>
      </c>
      <c r="D533" s="1">
        <v>350</v>
      </c>
      <c r="E533" s="1" t="s">
        <v>65</v>
      </c>
      <c r="F533" s="1" t="s">
        <v>60</v>
      </c>
      <c r="G533" s="1" t="s">
        <v>66</v>
      </c>
      <c r="H533" s="1" t="s">
        <v>70</v>
      </c>
      <c r="I533" s="1" t="s">
        <v>44</v>
      </c>
      <c r="J533" s="1" t="s">
        <v>63</v>
      </c>
      <c r="K533" s="1">
        <v>20</v>
      </c>
    </row>
    <row r="534" spans="1:11">
      <c r="A534" s="1" t="s">
        <v>77</v>
      </c>
      <c r="B534" s="1">
        <v>207</v>
      </c>
      <c r="C534" s="1" t="s">
        <v>58</v>
      </c>
      <c r="D534" s="1">
        <v>280</v>
      </c>
      <c r="E534" s="1" t="s">
        <v>65</v>
      </c>
      <c r="F534" s="1" t="s">
        <v>60</v>
      </c>
      <c r="G534" s="1" t="s">
        <v>61</v>
      </c>
      <c r="H534" s="1" t="s">
        <v>70</v>
      </c>
      <c r="I534" s="1" t="s">
        <v>44</v>
      </c>
      <c r="J534" s="1" t="s">
        <v>67</v>
      </c>
      <c r="K534" s="1">
        <v>20</v>
      </c>
    </row>
    <row r="535" spans="1:11">
      <c r="A535" s="1" t="s">
        <v>68</v>
      </c>
      <c r="B535" s="1">
        <v>453</v>
      </c>
      <c r="C535" s="1" t="s">
        <v>76</v>
      </c>
      <c r="D535" s="1">
        <v>484</v>
      </c>
      <c r="E535" s="1" t="s">
        <v>59</v>
      </c>
      <c r="F535" s="1" t="s">
        <v>60</v>
      </c>
      <c r="G535" s="1" t="s">
        <v>69</v>
      </c>
      <c r="H535" s="1" t="s">
        <v>73</v>
      </c>
      <c r="I535" s="1" t="s">
        <v>44</v>
      </c>
      <c r="J535" s="1" t="s">
        <v>67</v>
      </c>
      <c r="K535" s="1">
        <v>54</v>
      </c>
    </row>
    <row r="536" spans="1:11">
      <c r="A536" s="1" t="s">
        <v>77</v>
      </c>
      <c r="B536" s="1">
        <v>380</v>
      </c>
      <c r="C536" s="1" t="s">
        <v>76</v>
      </c>
      <c r="D536" s="1">
        <v>480</v>
      </c>
      <c r="E536" s="1" t="s">
        <v>65</v>
      </c>
      <c r="F536" s="1" t="s">
        <v>60</v>
      </c>
      <c r="G536" s="1" t="s">
        <v>69</v>
      </c>
      <c r="H536" s="1" t="s">
        <v>62</v>
      </c>
      <c r="I536" s="1" t="s">
        <v>44</v>
      </c>
      <c r="J536" s="1" t="s">
        <v>71</v>
      </c>
      <c r="K536" s="1">
        <v>30</v>
      </c>
    </row>
    <row r="537" spans="1:11">
      <c r="A537" s="1" t="s">
        <v>78</v>
      </c>
      <c r="B537" s="1">
        <v>300</v>
      </c>
      <c r="C537" s="1" t="s">
        <v>58</v>
      </c>
      <c r="D537" s="1">
        <v>400</v>
      </c>
      <c r="E537" s="1" t="s">
        <v>65</v>
      </c>
      <c r="F537" s="1" t="s">
        <v>60</v>
      </c>
      <c r="G537" s="1" t="s">
        <v>61</v>
      </c>
      <c r="H537" s="1" t="s">
        <v>70</v>
      </c>
      <c r="I537" s="1" t="s">
        <v>44</v>
      </c>
      <c r="J537" s="1" t="s">
        <v>63</v>
      </c>
      <c r="K537" s="1">
        <v>15</v>
      </c>
    </row>
    <row r="538" spans="1:11">
      <c r="A538" s="1" t="s">
        <v>68</v>
      </c>
      <c r="B538" s="1">
        <v>280</v>
      </c>
      <c r="C538" s="1" t="s">
        <v>58</v>
      </c>
      <c r="D538" s="1">
        <v>350</v>
      </c>
      <c r="E538" s="1" t="s">
        <v>59</v>
      </c>
      <c r="F538" s="1" t="s">
        <v>75</v>
      </c>
      <c r="G538" s="1" t="s">
        <v>61</v>
      </c>
      <c r="H538" s="1" t="s">
        <v>70</v>
      </c>
      <c r="I538" s="1" t="s">
        <v>44</v>
      </c>
      <c r="J538" s="1" t="s">
        <v>71</v>
      </c>
      <c r="K538" s="1">
        <v>20</v>
      </c>
    </row>
    <row r="539" spans="1:11">
      <c r="A539" s="1" t="s">
        <v>78</v>
      </c>
      <c r="B539" s="1">
        <v>400</v>
      </c>
      <c r="C539" s="1" t="s">
        <v>76</v>
      </c>
      <c r="D539" s="1">
        <v>400</v>
      </c>
      <c r="E539" s="1" t="s">
        <v>65</v>
      </c>
      <c r="F539" s="1" t="s">
        <v>60</v>
      </c>
      <c r="G539" s="1" t="s">
        <v>69</v>
      </c>
      <c r="H539" s="1" t="s">
        <v>70</v>
      </c>
      <c r="I539" s="1" t="s">
        <v>45</v>
      </c>
      <c r="J539" s="1" t="s">
        <v>67</v>
      </c>
      <c r="K539" s="1">
        <v>40</v>
      </c>
    </row>
    <row r="540" spans="1:11">
      <c r="A540" s="1" t="s">
        <v>78</v>
      </c>
      <c r="B540" s="1">
        <v>250</v>
      </c>
      <c r="C540" s="1" t="s">
        <v>58</v>
      </c>
      <c r="D540" s="1">
        <v>350</v>
      </c>
      <c r="E540" s="1" t="s">
        <v>65</v>
      </c>
      <c r="F540" s="1" t="s">
        <v>60</v>
      </c>
      <c r="G540" s="1" t="s">
        <v>66</v>
      </c>
      <c r="H540" s="1" t="s">
        <v>70</v>
      </c>
      <c r="I540" s="1" t="s">
        <v>44</v>
      </c>
      <c r="J540" s="1" t="s">
        <v>71</v>
      </c>
      <c r="K540" s="1">
        <v>20</v>
      </c>
    </row>
    <row r="541" spans="1:11">
      <c r="A541" s="1" t="s">
        <v>77</v>
      </c>
      <c r="B541" s="1">
        <v>350</v>
      </c>
      <c r="C541" s="1" t="s">
        <v>64</v>
      </c>
      <c r="D541" s="1">
        <v>450</v>
      </c>
      <c r="E541" s="1" t="s">
        <v>65</v>
      </c>
      <c r="F541" s="1" t="s">
        <v>60</v>
      </c>
      <c r="G541" s="1" t="s">
        <v>61</v>
      </c>
      <c r="H541" s="1" t="s">
        <v>73</v>
      </c>
      <c r="I541" s="1" t="s">
        <v>44</v>
      </c>
      <c r="J541" s="1" t="s">
        <v>67</v>
      </c>
      <c r="K541" s="1">
        <v>35</v>
      </c>
    </row>
    <row r="542" spans="1:11">
      <c r="A542" s="1" t="s">
        <v>77</v>
      </c>
      <c r="B542" s="1">
        <v>250</v>
      </c>
      <c r="C542" s="1" t="s">
        <v>76</v>
      </c>
      <c r="D542" s="1">
        <v>350</v>
      </c>
      <c r="E542" s="1" t="s">
        <v>65</v>
      </c>
      <c r="F542" s="1" t="s">
        <v>60</v>
      </c>
      <c r="G542" s="1" t="s">
        <v>61</v>
      </c>
      <c r="H542" s="1" t="s">
        <v>62</v>
      </c>
      <c r="I542" s="1" t="s">
        <v>45</v>
      </c>
      <c r="J542" s="1" t="s">
        <v>71</v>
      </c>
      <c r="K542" s="1">
        <v>20</v>
      </c>
    </row>
    <row r="543" spans="1:11">
      <c r="A543" s="1" t="s">
        <v>78</v>
      </c>
      <c r="B543" s="1">
        <v>250</v>
      </c>
      <c r="C543" s="1" t="s">
        <v>58</v>
      </c>
      <c r="D543" s="1">
        <v>350</v>
      </c>
      <c r="E543" s="1" t="s">
        <v>65</v>
      </c>
      <c r="F543" s="1" t="s">
        <v>60</v>
      </c>
      <c r="G543" s="1" t="s">
        <v>66</v>
      </c>
      <c r="H543" s="1" t="s">
        <v>73</v>
      </c>
      <c r="I543" s="1" t="s">
        <v>46</v>
      </c>
      <c r="J543" s="1" t="s">
        <v>71</v>
      </c>
      <c r="K543" s="1">
        <v>20</v>
      </c>
    </row>
    <row r="544" spans="1:11">
      <c r="A544" s="1" t="s">
        <v>77</v>
      </c>
      <c r="B544" s="1">
        <v>220</v>
      </c>
      <c r="C544" s="1" t="s">
        <v>64</v>
      </c>
      <c r="D544" s="1">
        <v>300</v>
      </c>
      <c r="E544" s="1" t="s">
        <v>65</v>
      </c>
      <c r="F544" s="1" t="s">
        <v>60</v>
      </c>
      <c r="G544" s="1" t="s">
        <v>61</v>
      </c>
      <c r="H544" s="1" t="s">
        <v>70</v>
      </c>
      <c r="I544" s="1" t="s">
        <v>44</v>
      </c>
      <c r="J544" s="1" t="s">
        <v>71</v>
      </c>
      <c r="K544" s="1">
        <v>20</v>
      </c>
    </row>
    <row r="545" spans="1:11">
      <c r="A545" s="1" t="s">
        <v>74</v>
      </c>
      <c r="B545" s="1">
        <v>280</v>
      </c>
      <c r="C545" s="1" t="s">
        <v>76</v>
      </c>
      <c r="D545" s="1">
        <v>350</v>
      </c>
      <c r="E545" s="1" t="s">
        <v>65</v>
      </c>
      <c r="F545" s="1" t="s">
        <v>60</v>
      </c>
      <c r="G545" s="1" t="s">
        <v>61</v>
      </c>
      <c r="H545" s="1" t="s">
        <v>70</v>
      </c>
      <c r="I545" s="1" t="s">
        <v>44</v>
      </c>
      <c r="J545" s="1" t="s">
        <v>71</v>
      </c>
      <c r="K545" s="1">
        <v>20</v>
      </c>
    </row>
    <row r="546" spans="1:11">
      <c r="A546" s="1" t="s">
        <v>68</v>
      </c>
      <c r="B546" s="1">
        <v>250</v>
      </c>
      <c r="C546" s="1" t="s">
        <v>76</v>
      </c>
      <c r="D546" s="1">
        <v>350</v>
      </c>
      <c r="E546" s="1" t="s">
        <v>65</v>
      </c>
      <c r="F546" s="1" t="s">
        <v>60</v>
      </c>
      <c r="G546" s="1" t="s">
        <v>66</v>
      </c>
      <c r="H546" s="1" t="s">
        <v>73</v>
      </c>
      <c r="I546" s="1" t="s">
        <v>45</v>
      </c>
      <c r="J546" s="1" t="s">
        <v>71</v>
      </c>
      <c r="K546" s="1">
        <v>20</v>
      </c>
    </row>
    <row r="547" spans="1:11">
      <c r="A547" s="1" t="s">
        <v>78</v>
      </c>
      <c r="B547" s="1">
        <v>342</v>
      </c>
      <c r="C547" s="1" t="s">
        <v>76</v>
      </c>
      <c r="D547" s="1">
        <v>405</v>
      </c>
      <c r="E547" s="1" t="s">
        <v>65</v>
      </c>
      <c r="F547" s="1" t="s">
        <v>60</v>
      </c>
      <c r="G547" s="1" t="s">
        <v>66</v>
      </c>
      <c r="H547" s="1" t="s">
        <v>70</v>
      </c>
      <c r="I547" s="1" t="s">
        <v>45</v>
      </c>
      <c r="J547" s="1" t="s">
        <v>71</v>
      </c>
      <c r="K547" s="1">
        <v>29</v>
      </c>
    </row>
    <row r="548" spans="1:11">
      <c r="A548" s="1" t="s">
        <v>68</v>
      </c>
      <c r="B548" s="1">
        <v>400</v>
      </c>
      <c r="C548" s="1" t="s">
        <v>58</v>
      </c>
      <c r="D548" s="1">
        <v>500</v>
      </c>
      <c r="E548" s="1" t="s">
        <v>65</v>
      </c>
      <c r="F548" s="1" t="s">
        <v>75</v>
      </c>
      <c r="G548" s="1" t="s">
        <v>61</v>
      </c>
      <c r="H548" s="1" t="s">
        <v>73</v>
      </c>
      <c r="I548" s="1" t="s">
        <v>44</v>
      </c>
      <c r="J548" s="1" t="s">
        <v>67</v>
      </c>
      <c r="K548" s="1">
        <v>50</v>
      </c>
    </row>
    <row r="549" spans="1:11">
      <c r="A549" s="1" t="s">
        <v>78</v>
      </c>
      <c r="B549" s="1">
        <v>300</v>
      </c>
      <c r="C549" s="1" t="s">
        <v>64</v>
      </c>
      <c r="D549" s="1">
        <v>400</v>
      </c>
      <c r="E549" s="1" t="s">
        <v>65</v>
      </c>
      <c r="F549" s="1" t="s">
        <v>60</v>
      </c>
      <c r="G549" s="1" t="s">
        <v>61</v>
      </c>
      <c r="H549" s="1" t="s">
        <v>73</v>
      </c>
      <c r="I549" s="1" t="s">
        <v>44</v>
      </c>
      <c r="J549" s="1" t="s">
        <v>67</v>
      </c>
      <c r="K549" s="1">
        <v>40</v>
      </c>
    </row>
    <row r="550" spans="1:11">
      <c r="A550" s="1" t="s">
        <v>78</v>
      </c>
      <c r="B550" s="1">
        <v>491</v>
      </c>
      <c r="C550" s="1" t="s">
        <v>76</v>
      </c>
      <c r="D550" s="1">
        <v>497</v>
      </c>
      <c r="E550" s="1" t="s">
        <v>65</v>
      </c>
      <c r="F550" s="1" t="s">
        <v>60</v>
      </c>
      <c r="G550" s="1" t="s">
        <v>61</v>
      </c>
      <c r="H550" s="1" t="s">
        <v>70</v>
      </c>
      <c r="I550" s="1" t="s">
        <v>45</v>
      </c>
      <c r="J550" s="1" t="s">
        <v>67</v>
      </c>
      <c r="K550" s="1">
        <v>32</v>
      </c>
    </row>
    <row r="551" spans="1:11">
      <c r="A551" s="1" t="s">
        <v>78</v>
      </c>
      <c r="B551" s="1">
        <v>280</v>
      </c>
      <c r="C551" s="1" t="s">
        <v>58</v>
      </c>
      <c r="D551" s="1">
        <v>350</v>
      </c>
      <c r="E551" s="1" t="s">
        <v>65</v>
      </c>
      <c r="F551" s="1" t="s">
        <v>60</v>
      </c>
      <c r="G551" s="1" t="s">
        <v>61</v>
      </c>
      <c r="H551" s="1" t="s">
        <v>70</v>
      </c>
      <c r="I551" s="1" t="s">
        <v>44</v>
      </c>
      <c r="J551" s="1" t="s">
        <v>71</v>
      </c>
      <c r="K551" s="1">
        <v>20</v>
      </c>
    </row>
    <row r="552" spans="1:11">
      <c r="A552" s="1" t="s">
        <v>78</v>
      </c>
      <c r="B552" s="1">
        <v>380</v>
      </c>
      <c r="C552" s="1" t="s">
        <v>76</v>
      </c>
      <c r="D552" s="1">
        <v>500</v>
      </c>
      <c r="E552" s="1" t="s">
        <v>65</v>
      </c>
      <c r="F552" s="1" t="s">
        <v>60</v>
      </c>
      <c r="G552" s="1" t="s">
        <v>66</v>
      </c>
      <c r="H552" s="1" t="s">
        <v>73</v>
      </c>
      <c r="I552" s="1" t="s">
        <v>44</v>
      </c>
      <c r="J552" s="1" t="s">
        <v>67</v>
      </c>
      <c r="K552" s="1">
        <v>35</v>
      </c>
    </row>
    <row r="553" spans="1:11">
      <c r="A553" s="1" t="s">
        <v>78</v>
      </c>
      <c r="B553" s="1">
        <v>300</v>
      </c>
      <c r="C553" s="1" t="s">
        <v>76</v>
      </c>
      <c r="D553" s="1">
        <v>400</v>
      </c>
      <c r="E553" s="1" t="s">
        <v>65</v>
      </c>
      <c r="F553" s="1" t="s">
        <v>60</v>
      </c>
      <c r="G553" s="1" t="s">
        <v>61</v>
      </c>
      <c r="H553" s="1" t="s">
        <v>73</v>
      </c>
      <c r="I553" s="1" t="s">
        <v>46</v>
      </c>
      <c r="J553" s="1" t="s">
        <v>67</v>
      </c>
      <c r="K553" s="1">
        <v>40</v>
      </c>
    </row>
    <row r="554" spans="1:11">
      <c r="A554" s="1" t="s">
        <v>78</v>
      </c>
      <c r="B554" s="1">
        <v>230</v>
      </c>
      <c r="C554" s="1" t="s">
        <v>58</v>
      </c>
      <c r="D554" s="1">
        <v>500</v>
      </c>
      <c r="E554" s="1" t="s">
        <v>65</v>
      </c>
      <c r="F554" s="1" t="s">
        <v>60</v>
      </c>
      <c r="G554" s="1" t="s">
        <v>61</v>
      </c>
      <c r="H554" s="1" t="s">
        <v>73</v>
      </c>
      <c r="I554" s="1" t="s">
        <v>44</v>
      </c>
      <c r="J554" s="1" t="s">
        <v>71</v>
      </c>
      <c r="K554" s="1">
        <v>30</v>
      </c>
    </row>
    <row r="555" spans="1:11">
      <c r="A555" s="1" t="s">
        <v>77</v>
      </c>
      <c r="B555" s="1">
        <v>300</v>
      </c>
      <c r="C555" s="1" t="s">
        <v>76</v>
      </c>
      <c r="D555" s="1">
        <v>400</v>
      </c>
      <c r="E555" s="1" t="s">
        <v>65</v>
      </c>
      <c r="F555" s="1" t="s">
        <v>60</v>
      </c>
      <c r="G555" s="1" t="s">
        <v>61</v>
      </c>
      <c r="H555" s="1" t="s">
        <v>73</v>
      </c>
      <c r="I555" s="1" t="s">
        <v>44</v>
      </c>
      <c r="J555" s="1" t="s">
        <v>71</v>
      </c>
      <c r="K555" s="1">
        <v>25</v>
      </c>
    </row>
    <row r="556" spans="1:11">
      <c r="A556" s="1" t="s">
        <v>57</v>
      </c>
      <c r="B556" s="1">
        <v>300</v>
      </c>
      <c r="C556" s="1" t="s">
        <v>72</v>
      </c>
      <c r="D556" s="1">
        <v>400</v>
      </c>
      <c r="E556" s="1" t="s">
        <v>59</v>
      </c>
      <c r="F556" s="1" t="s">
        <v>60</v>
      </c>
      <c r="G556" s="1" t="s">
        <v>69</v>
      </c>
      <c r="H556" s="1" t="s">
        <v>62</v>
      </c>
      <c r="I556" s="1" t="s">
        <v>44</v>
      </c>
      <c r="J556" s="1" t="s">
        <v>67</v>
      </c>
      <c r="K556" s="1">
        <v>40</v>
      </c>
    </row>
    <row r="557" spans="1:11">
      <c r="A557" s="1" t="s">
        <v>57</v>
      </c>
      <c r="B557" s="1">
        <v>300</v>
      </c>
      <c r="C557" s="1" t="s">
        <v>72</v>
      </c>
      <c r="D557" s="1">
        <v>400</v>
      </c>
      <c r="E557" s="1" t="s">
        <v>59</v>
      </c>
      <c r="F557" s="1" t="s">
        <v>60</v>
      </c>
      <c r="G557" s="1" t="s">
        <v>69</v>
      </c>
      <c r="H557" s="1" t="s">
        <v>70</v>
      </c>
      <c r="I557" s="1" t="s">
        <v>46</v>
      </c>
      <c r="J557" s="1" t="s">
        <v>63</v>
      </c>
      <c r="K557" s="1">
        <v>20</v>
      </c>
    </row>
    <row r="558" spans="1:11">
      <c r="A558" s="1" t="s">
        <v>57</v>
      </c>
      <c r="B558" s="1">
        <v>302</v>
      </c>
      <c r="C558" s="1" t="s">
        <v>72</v>
      </c>
      <c r="D558" s="1">
        <v>371</v>
      </c>
      <c r="E558" s="1" t="s">
        <v>59</v>
      </c>
      <c r="F558" s="1" t="s">
        <v>75</v>
      </c>
      <c r="G558" s="1" t="s">
        <v>69</v>
      </c>
      <c r="H558" s="1" t="s">
        <v>62</v>
      </c>
      <c r="I558" s="1" t="s">
        <v>44</v>
      </c>
      <c r="J558" s="1" t="s">
        <v>63</v>
      </c>
      <c r="K558" s="1">
        <v>27</v>
      </c>
    </row>
    <row r="559" spans="1:11">
      <c r="A559" s="1" t="s">
        <v>68</v>
      </c>
      <c r="B559" s="1">
        <v>472</v>
      </c>
      <c r="C559" s="1" t="s">
        <v>64</v>
      </c>
      <c r="D559" s="1">
        <v>489</v>
      </c>
      <c r="E559" s="1" t="s">
        <v>59</v>
      </c>
      <c r="F559" s="1" t="s">
        <v>60</v>
      </c>
      <c r="G559" s="1" t="s">
        <v>69</v>
      </c>
      <c r="H559" s="1" t="s">
        <v>62</v>
      </c>
      <c r="I559" s="1" t="s">
        <v>46</v>
      </c>
      <c r="J559" s="1" t="s">
        <v>63</v>
      </c>
      <c r="K559" s="1">
        <v>36</v>
      </c>
    </row>
    <row r="560" spans="1:11">
      <c r="A560" s="1" t="s">
        <v>57</v>
      </c>
      <c r="B560" s="1">
        <v>300</v>
      </c>
      <c r="C560" s="1" t="s">
        <v>58</v>
      </c>
      <c r="D560" s="1">
        <v>400</v>
      </c>
      <c r="E560" s="1" t="s">
        <v>59</v>
      </c>
      <c r="F560" s="1" t="s">
        <v>75</v>
      </c>
      <c r="G560" s="1" t="s">
        <v>66</v>
      </c>
      <c r="H560" s="1" t="s">
        <v>62</v>
      </c>
      <c r="I560" s="1" t="s">
        <v>44</v>
      </c>
      <c r="J560" s="1" t="s">
        <v>67</v>
      </c>
      <c r="K560" s="1">
        <v>40</v>
      </c>
    </row>
    <row r="561" spans="1:11">
      <c r="A561" s="1" t="s">
        <v>68</v>
      </c>
      <c r="B561" s="1">
        <v>250</v>
      </c>
      <c r="C561" s="1" t="s">
        <v>72</v>
      </c>
      <c r="D561" s="1">
        <v>350</v>
      </c>
      <c r="E561" s="1" t="s">
        <v>59</v>
      </c>
      <c r="F561" s="1" t="s">
        <v>60</v>
      </c>
      <c r="G561" s="1" t="s">
        <v>66</v>
      </c>
      <c r="H561" s="1" t="s">
        <v>62</v>
      </c>
      <c r="I561" s="1" t="s">
        <v>44</v>
      </c>
      <c r="J561" s="1" t="s">
        <v>63</v>
      </c>
      <c r="K561" s="1">
        <v>10</v>
      </c>
    </row>
    <row r="562" spans="1:11">
      <c r="A562" s="1" t="s">
        <v>57</v>
      </c>
      <c r="B562" s="1">
        <v>290</v>
      </c>
      <c r="C562" s="1" t="s">
        <v>58</v>
      </c>
      <c r="D562" s="1">
        <v>374</v>
      </c>
      <c r="E562" s="1" t="s">
        <v>59</v>
      </c>
      <c r="F562" s="1" t="s">
        <v>60</v>
      </c>
      <c r="G562" s="1" t="s">
        <v>66</v>
      </c>
      <c r="H562" s="1" t="s">
        <v>70</v>
      </c>
      <c r="I562" s="1" t="s">
        <v>44</v>
      </c>
      <c r="J562" s="1" t="s">
        <v>63</v>
      </c>
      <c r="K562" s="1">
        <v>27</v>
      </c>
    </row>
    <row r="563" spans="1:11">
      <c r="A563" s="1" t="s">
        <v>57</v>
      </c>
      <c r="B563" s="1">
        <v>434</v>
      </c>
      <c r="C563" s="1" t="s">
        <v>58</v>
      </c>
      <c r="D563" s="1">
        <v>495</v>
      </c>
      <c r="E563" s="1" t="s">
        <v>59</v>
      </c>
      <c r="F563" s="1" t="s">
        <v>60</v>
      </c>
      <c r="G563" s="1" t="s">
        <v>69</v>
      </c>
      <c r="H563" s="1" t="s">
        <v>73</v>
      </c>
      <c r="I563" s="1" t="s">
        <v>46</v>
      </c>
      <c r="J563" s="1" t="s">
        <v>63</v>
      </c>
      <c r="K563" s="1">
        <v>36</v>
      </c>
    </row>
    <row r="564" spans="1:11">
      <c r="A564" s="1" t="s">
        <v>74</v>
      </c>
      <c r="B564" s="1">
        <v>280</v>
      </c>
      <c r="C564" s="1" t="s">
        <v>58</v>
      </c>
      <c r="D564" s="1">
        <v>350</v>
      </c>
      <c r="E564" s="1" t="s">
        <v>59</v>
      </c>
      <c r="F564" s="1" t="s">
        <v>75</v>
      </c>
      <c r="G564" s="1" t="s">
        <v>69</v>
      </c>
      <c r="H564" s="1" t="s">
        <v>70</v>
      </c>
      <c r="I564" s="1" t="s">
        <v>46</v>
      </c>
      <c r="J564" s="1" t="s">
        <v>63</v>
      </c>
      <c r="K564" s="1">
        <v>15</v>
      </c>
    </row>
    <row r="565" spans="1:11">
      <c r="A565" s="1" t="s">
        <v>74</v>
      </c>
      <c r="B565" s="1">
        <v>400</v>
      </c>
      <c r="C565" s="1" t="s">
        <v>72</v>
      </c>
      <c r="D565" s="1">
        <v>500</v>
      </c>
      <c r="E565" s="1" t="s">
        <v>59</v>
      </c>
      <c r="F565" s="1" t="s">
        <v>60</v>
      </c>
      <c r="G565" s="1" t="s">
        <v>66</v>
      </c>
      <c r="H565" s="1" t="s">
        <v>73</v>
      </c>
      <c r="I565" s="1" t="s">
        <v>46</v>
      </c>
      <c r="J565" s="1" t="s">
        <v>67</v>
      </c>
      <c r="K565" s="1">
        <v>45</v>
      </c>
    </row>
    <row r="566" spans="1:11">
      <c r="A566" s="1" t="s">
        <v>57</v>
      </c>
      <c r="B566" s="1">
        <v>350</v>
      </c>
      <c r="C566" s="1" t="s">
        <v>72</v>
      </c>
      <c r="D566" s="1">
        <v>450</v>
      </c>
      <c r="E566" s="1" t="s">
        <v>59</v>
      </c>
      <c r="F566" s="1" t="s">
        <v>60</v>
      </c>
      <c r="G566" s="1" t="s">
        <v>66</v>
      </c>
      <c r="H566" s="1" t="s">
        <v>73</v>
      </c>
      <c r="I566" s="1" t="s">
        <v>44</v>
      </c>
      <c r="J566" s="1" t="s">
        <v>67</v>
      </c>
      <c r="K566" s="1">
        <v>35</v>
      </c>
    </row>
    <row r="567" spans="1:11">
      <c r="A567" s="1" t="s">
        <v>57</v>
      </c>
      <c r="B567" s="1">
        <v>250</v>
      </c>
      <c r="C567" s="1" t="s">
        <v>58</v>
      </c>
      <c r="D567" s="1">
        <v>350</v>
      </c>
      <c r="E567" s="1" t="s">
        <v>65</v>
      </c>
      <c r="F567" s="1" t="s">
        <v>60</v>
      </c>
      <c r="G567" s="1" t="s">
        <v>66</v>
      </c>
      <c r="H567" s="1" t="s">
        <v>70</v>
      </c>
      <c r="I567" s="1" t="s">
        <v>44</v>
      </c>
      <c r="J567" s="1" t="s">
        <v>67</v>
      </c>
      <c r="K567" s="1">
        <v>30</v>
      </c>
    </row>
    <row r="568" spans="1:11">
      <c r="A568" s="1" t="s">
        <v>68</v>
      </c>
      <c r="B568" s="1">
        <v>350</v>
      </c>
      <c r="C568" s="1" t="s">
        <v>72</v>
      </c>
      <c r="D568" s="1">
        <v>450</v>
      </c>
      <c r="E568" s="1" t="s">
        <v>59</v>
      </c>
      <c r="F568" s="1" t="s">
        <v>60</v>
      </c>
      <c r="G568" s="1" t="s">
        <v>66</v>
      </c>
      <c r="H568" s="1" t="s">
        <v>73</v>
      </c>
      <c r="I568" s="1" t="s">
        <v>45</v>
      </c>
      <c r="J568" s="1" t="s">
        <v>67</v>
      </c>
      <c r="K568" s="1">
        <v>35</v>
      </c>
    </row>
    <row r="569" spans="1:11">
      <c r="A569" s="1" t="s">
        <v>57</v>
      </c>
      <c r="B569" s="1">
        <v>350</v>
      </c>
      <c r="C569" s="1" t="s">
        <v>58</v>
      </c>
      <c r="D569" s="1">
        <v>450</v>
      </c>
      <c r="E569" s="1" t="s">
        <v>59</v>
      </c>
      <c r="F569" s="1" t="s">
        <v>60</v>
      </c>
      <c r="G569" s="1" t="s">
        <v>69</v>
      </c>
      <c r="H569" s="1" t="s">
        <v>73</v>
      </c>
      <c r="I569" s="1" t="s">
        <v>46</v>
      </c>
      <c r="J569" s="1" t="s">
        <v>71</v>
      </c>
      <c r="K569" s="1">
        <v>25</v>
      </c>
    </row>
    <row r="570" spans="1:11">
      <c r="A570" s="1" t="s">
        <v>68</v>
      </c>
      <c r="B570" s="1">
        <v>280</v>
      </c>
      <c r="C570" s="1" t="s">
        <v>72</v>
      </c>
      <c r="D570" s="1">
        <v>350</v>
      </c>
      <c r="E570" s="1" t="s">
        <v>59</v>
      </c>
      <c r="F570" s="1" t="s">
        <v>60</v>
      </c>
      <c r="G570" s="1" t="s">
        <v>69</v>
      </c>
      <c r="H570" s="1" t="s">
        <v>70</v>
      </c>
      <c r="I570" s="1" t="s">
        <v>46</v>
      </c>
      <c r="J570" s="1" t="s">
        <v>71</v>
      </c>
      <c r="K570" s="1">
        <v>20</v>
      </c>
    </row>
    <row r="571" spans="1:11">
      <c r="A571" s="1" t="s">
        <v>74</v>
      </c>
      <c r="B571" s="1">
        <v>302</v>
      </c>
      <c r="C571" s="1" t="s">
        <v>58</v>
      </c>
      <c r="D571" s="1">
        <v>371</v>
      </c>
      <c r="E571" s="1" t="s">
        <v>65</v>
      </c>
      <c r="F571" s="1" t="s">
        <v>60</v>
      </c>
      <c r="G571" s="1" t="s">
        <v>61</v>
      </c>
      <c r="H571" s="1" t="s">
        <v>62</v>
      </c>
      <c r="I571" s="1" t="s">
        <v>44</v>
      </c>
      <c r="J571" s="1" t="s">
        <v>63</v>
      </c>
      <c r="K571" s="1">
        <v>22</v>
      </c>
    </row>
    <row r="572" spans="1:11">
      <c r="A572" s="1" t="s">
        <v>57</v>
      </c>
      <c r="B572" s="1">
        <v>250</v>
      </c>
      <c r="C572" s="1" t="s">
        <v>58</v>
      </c>
      <c r="D572" s="1">
        <v>350</v>
      </c>
      <c r="E572" s="1" t="s">
        <v>65</v>
      </c>
      <c r="F572" s="1" t="s">
        <v>60</v>
      </c>
      <c r="G572" s="1" t="s">
        <v>66</v>
      </c>
      <c r="H572" s="1" t="s">
        <v>62</v>
      </c>
      <c r="I572" s="1" t="s">
        <v>46</v>
      </c>
      <c r="J572" s="1" t="s">
        <v>63</v>
      </c>
      <c r="K572" s="1">
        <v>10</v>
      </c>
    </row>
    <row r="573" spans="1:11">
      <c r="A573" s="1" t="s">
        <v>57</v>
      </c>
      <c r="B573" s="1">
        <v>280</v>
      </c>
      <c r="C573" s="1" t="s">
        <v>64</v>
      </c>
      <c r="D573" s="1">
        <v>350</v>
      </c>
      <c r="E573" s="1" t="s">
        <v>59</v>
      </c>
      <c r="F573" s="1" t="s">
        <v>60</v>
      </c>
      <c r="G573" s="1" t="s">
        <v>69</v>
      </c>
      <c r="H573" s="1" t="s">
        <v>70</v>
      </c>
      <c r="I573" s="1" t="s">
        <v>45</v>
      </c>
      <c r="J573" s="1" t="s">
        <v>63</v>
      </c>
      <c r="K573" s="1">
        <v>20</v>
      </c>
    </row>
    <row r="574" spans="1:11">
      <c r="A574" s="1" t="s">
        <v>57</v>
      </c>
      <c r="B574" s="1">
        <v>320</v>
      </c>
      <c r="C574" s="1" t="s">
        <v>64</v>
      </c>
      <c r="D574" s="1">
        <v>400</v>
      </c>
      <c r="E574" s="1" t="s">
        <v>59</v>
      </c>
      <c r="F574" s="1" t="s">
        <v>60</v>
      </c>
      <c r="G574" s="1" t="s">
        <v>61</v>
      </c>
      <c r="H574" s="1" t="s">
        <v>62</v>
      </c>
      <c r="I574" s="1" t="s">
        <v>45</v>
      </c>
      <c r="J574" s="1" t="s">
        <v>67</v>
      </c>
      <c r="K574" s="1">
        <v>30</v>
      </c>
    </row>
    <row r="575" spans="1:11">
      <c r="A575" s="1" t="s">
        <v>74</v>
      </c>
      <c r="B575" s="1">
        <v>250</v>
      </c>
      <c r="C575" s="1" t="s">
        <v>58</v>
      </c>
      <c r="D575" s="1">
        <v>350</v>
      </c>
      <c r="E575" s="1" t="s">
        <v>65</v>
      </c>
      <c r="F575" s="1" t="s">
        <v>60</v>
      </c>
      <c r="G575" s="1" t="s">
        <v>66</v>
      </c>
      <c r="H575" s="1" t="s">
        <v>62</v>
      </c>
      <c r="I575" s="1" t="s">
        <v>46</v>
      </c>
      <c r="J575" s="1" t="s">
        <v>63</v>
      </c>
      <c r="K575" s="1">
        <v>10</v>
      </c>
    </row>
    <row r="576" spans="1:11">
      <c r="A576" s="1" t="s">
        <v>57</v>
      </c>
      <c r="B576" s="1">
        <v>380</v>
      </c>
      <c r="C576" s="1" t="s">
        <v>64</v>
      </c>
      <c r="D576" s="1">
        <v>480</v>
      </c>
      <c r="E576" s="1" t="s">
        <v>59</v>
      </c>
      <c r="F576" s="1" t="s">
        <v>60</v>
      </c>
      <c r="G576" s="1" t="s">
        <v>66</v>
      </c>
      <c r="H576" s="1" t="s">
        <v>62</v>
      </c>
      <c r="I576" s="1" t="s">
        <v>44</v>
      </c>
      <c r="J576" s="1" t="s">
        <v>71</v>
      </c>
      <c r="K576" s="1">
        <v>30</v>
      </c>
    </row>
    <row r="577" spans="1:11">
      <c r="A577" s="1" t="s">
        <v>57</v>
      </c>
      <c r="B577" s="1">
        <v>380</v>
      </c>
      <c r="C577" s="1" t="s">
        <v>58</v>
      </c>
      <c r="D577" s="1">
        <v>480</v>
      </c>
      <c r="E577" s="1" t="s">
        <v>65</v>
      </c>
      <c r="F577" s="1" t="s">
        <v>75</v>
      </c>
      <c r="G577" s="1" t="s">
        <v>69</v>
      </c>
      <c r="H577" s="1" t="s">
        <v>62</v>
      </c>
      <c r="I577" s="1" t="s">
        <v>44</v>
      </c>
      <c r="J577" s="1" t="s">
        <v>71</v>
      </c>
      <c r="K577" s="1">
        <v>30</v>
      </c>
    </row>
    <row r="578" spans="1:11">
      <c r="A578" s="1" t="s">
        <v>57</v>
      </c>
      <c r="B578" s="1">
        <v>280</v>
      </c>
      <c r="C578" s="1" t="s">
        <v>58</v>
      </c>
      <c r="D578" s="1">
        <v>350</v>
      </c>
      <c r="E578" s="1" t="s">
        <v>59</v>
      </c>
      <c r="F578" s="1" t="s">
        <v>75</v>
      </c>
      <c r="G578" s="1" t="s">
        <v>66</v>
      </c>
      <c r="H578" s="1" t="s">
        <v>70</v>
      </c>
      <c r="I578" s="1" t="s">
        <v>44</v>
      </c>
      <c r="J578" s="1" t="s">
        <v>71</v>
      </c>
      <c r="K578" s="1">
        <v>20</v>
      </c>
    </row>
    <row r="579" spans="1:11">
      <c r="A579" s="1" t="s">
        <v>68</v>
      </c>
      <c r="B579" s="1">
        <v>434</v>
      </c>
      <c r="C579" s="1" t="s">
        <v>58</v>
      </c>
      <c r="D579" s="1">
        <v>495</v>
      </c>
      <c r="E579" s="1" t="s">
        <v>59</v>
      </c>
      <c r="F579" s="1" t="s">
        <v>60</v>
      </c>
      <c r="G579" s="1" t="s">
        <v>66</v>
      </c>
      <c r="H579" s="1" t="s">
        <v>73</v>
      </c>
      <c r="I579" s="1" t="s">
        <v>45</v>
      </c>
      <c r="J579" s="1" t="s">
        <v>67</v>
      </c>
      <c r="K579" s="1">
        <v>36</v>
      </c>
    </row>
    <row r="580" spans="1:11">
      <c r="A580" s="1" t="s">
        <v>57</v>
      </c>
      <c r="B580" s="1">
        <v>400</v>
      </c>
      <c r="C580" s="1" t="s">
        <v>64</v>
      </c>
      <c r="D580" s="1">
        <v>500</v>
      </c>
      <c r="E580" s="1" t="s">
        <v>59</v>
      </c>
      <c r="F580" s="1" t="s">
        <v>60</v>
      </c>
      <c r="G580" s="1" t="s">
        <v>61</v>
      </c>
      <c r="H580" s="1" t="s">
        <v>73</v>
      </c>
      <c r="I580" s="1" t="s">
        <v>44</v>
      </c>
      <c r="J580" s="1" t="s">
        <v>67</v>
      </c>
      <c r="K580" s="1">
        <v>40</v>
      </c>
    </row>
    <row r="581" spans="1:11">
      <c r="A581" s="1" t="s">
        <v>57</v>
      </c>
      <c r="B581" s="1">
        <v>250</v>
      </c>
      <c r="C581" s="1" t="s">
        <v>76</v>
      </c>
      <c r="D581" s="1">
        <v>350</v>
      </c>
      <c r="E581" s="1" t="s">
        <v>59</v>
      </c>
      <c r="F581" s="1" t="s">
        <v>60</v>
      </c>
      <c r="G581" s="1" t="s">
        <v>69</v>
      </c>
      <c r="H581" s="1" t="s">
        <v>70</v>
      </c>
      <c r="I581" s="1" t="s">
        <v>46</v>
      </c>
      <c r="J581" s="1" t="s">
        <v>71</v>
      </c>
      <c r="K581" s="1">
        <v>20</v>
      </c>
    </row>
    <row r="582" spans="1:11">
      <c r="A582" s="1" t="s">
        <v>68</v>
      </c>
      <c r="B582" s="1">
        <v>320</v>
      </c>
      <c r="C582" s="1" t="s">
        <v>76</v>
      </c>
      <c r="D582" s="1">
        <v>480</v>
      </c>
      <c r="E582" s="1" t="s">
        <v>59</v>
      </c>
      <c r="F582" s="1" t="s">
        <v>75</v>
      </c>
      <c r="G582" s="1" t="s">
        <v>66</v>
      </c>
      <c r="H582" s="1" t="s">
        <v>62</v>
      </c>
      <c r="I582" s="1" t="s">
        <v>45</v>
      </c>
      <c r="J582" s="1" t="s">
        <v>67</v>
      </c>
      <c r="K582" s="1">
        <v>40</v>
      </c>
    </row>
    <row r="583" spans="1:11">
      <c r="A583" s="1" t="s">
        <v>77</v>
      </c>
      <c r="B583" s="1">
        <v>442</v>
      </c>
      <c r="C583" s="1" t="s">
        <v>72</v>
      </c>
      <c r="D583" s="1">
        <v>482</v>
      </c>
      <c r="E583" s="1" t="s">
        <v>65</v>
      </c>
      <c r="F583" s="1" t="s">
        <v>60</v>
      </c>
      <c r="G583" s="1" t="s">
        <v>69</v>
      </c>
      <c r="H583" s="1" t="s">
        <v>73</v>
      </c>
      <c r="I583" s="1" t="s">
        <v>46</v>
      </c>
      <c r="J583" s="1" t="s">
        <v>63</v>
      </c>
      <c r="K583" s="1">
        <v>32</v>
      </c>
    </row>
    <row r="584" spans="1:11">
      <c r="A584" s="1" t="s">
        <v>68</v>
      </c>
      <c r="B584" s="1">
        <v>300</v>
      </c>
      <c r="C584" s="1" t="s">
        <v>72</v>
      </c>
      <c r="D584" s="1">
        <v>400</v>
      </c>
      <c r="E584" s="1" t="s">
        <v>65</v>
      </c>
      <c r="F584" s="1" t="s">
        <v>60</v>
      </c>
      <c r="G584" s="1" t="s">
        <v>66</v>
      </c>
      <c r="H584" s="1" t="s">
        <v>73</v>
      </c>
      <c r="I584" s="1" t="s">
        <v>45</v>
      </c>
      <c r="J584" s="1" t="s">
        <v>67</v>
      </c>
      <c r="K584" s="1">
        <v>35</v>
      </c>
    </row>
    <row r="585" spans="1:11">
      <c r="A585" s="1" t="s">
        <v>68</v>
      </c>
      <c r="B585" s="1">
        <v>280</v>
      </c>
      <c r="C585" s="1" t="s">
        <v>64</v>
      </c>
      <c r="D585" s="1">
        <v>350</v>
      </c>
      <c r="E585" s="1" t="s">
        <v>59</v>
      </c>
      <c r="F585" s="1" t="s">
        <v>60</v>
      </c>
      <c r="G585" s="1" t="s">
        <v>69</v>
      </c>
      <c r="H585" s="1" t="s">
        <v>70</v>
      </c>
      <c r="I585" s="1" t="s">
        <v>44</v>
      </c>
      <c r="J585" s="1" t="s">
        <v>71</v>
      </c>
      <c r="K585" s="1">
        <v>20</v>
      </c>
    </row>
    <row r="586" spans="1:11">
      <c r="A586" s="1" t="s">
        <v>77</v>
      </c>
      <c r="B586" s="1">
        <v>380</v>
      </c>
      <c r="C586" s="1" t="s">
        <v>64</v>
      </c>
      <c r="D586" s="1">
        <v>480</v>
      </c>
      <c r="E586" s="1" t="s">
        <v>65</v>
      </c>
      <c r="F586" s="1" t="s">
        <v>60</v>
      </c>
      <c r="G586" s="1" t="s">
        <v>66</v>
      </c>
      <c r="H586" s="1" t="s">
        <v>62</v>
      </c>
      <c r="I586" s="1" t="s">
        <v>44</v>
      </c>
      <c r="J586" s="1" t="s">
        <v>71</v>
      </c>
      <c r="K586" s="1">
        <v>30</v>
      </c>
    </row>
    <row r="587" spans="1:11">
      <c r="A587" s="1" t="s">
        <v>74</v>
      </c>
      <c r="B587" s="1">
        <v>292</v>
      </c>
      <c r="C587" s="1" t="s">
        <v>58</v>
      </c>
      <c r="D587" s="1">
        <v>470</v>
      </c>
      <c r="E587" s="1" t="s">
        <v>65</v>
      </c>
      <c r="F587" s="1" t="s">
        <v>60</v>
      </c>
      <c r="G587" s="1" t="s">
        <v>66</v>
      </c>
      <c r="H587" s="1" t="s">
        <v>73</v>
      </c>
      <c r="I587" s="1" t="s">
        <v>44</v>
      </c>
      <c r="J587" s="1" t="s">
        <v>67</v>
      </c>
      <c r="K587" s="1">
        <v>50</v>
      </c>
    </row>
    <row r="588" spans="1:11">
      <c r="A588" s="1" t="s">
        <v>68</v>
      </c>
      <c r="B588" s="1">
        <v>320</v>
      </c>
      <c r="C588" s="1" t="s">
        <v>58</v>
      </c>
      <c r="D588" s="1">
        <v>400</v>
      </c>
      <c r="E588" s="1" t="s">
        <v>59</v>
      </c>
      <c r="F588" s="1" t="s">
        <v>60</v>
      </c>
      <c r="G588" s="1" t="s">
        <v>69</v>
      </c>
      <c r="H588" s="1" t="s">
        <v>70</v>
      </c>
      <c r="I588" s="1" t="s">
        <v>44</v>
      </c>
      <c r="J588" s="1" t="s">
        <v>71</v>
      </c>
      <c r="K588" s="1">
        <v>20</v>
      </c>
    </row>
    <row r="589" spans="1:11">
      <c r="A589" s="1" t="s">
        <v>57</v>
      </c>
      <c r="B589" s="1">
        <v>261</v>
      </c>
      <c r="C589" s="1" t="s">
        <v>72</v>
      </c>
      <c r="D589" s="1">
        <v>350</v>
      </c>
      <c r="E589" s="1" t="s">
        <v>59</v>
      </c>
      <c r="F589" s="1" t="s">
        <v>60</v>
      </c>
      <c r="G589" s="1" t="s">
        <v>61</v>
      </c>
      <c r="H589" s="1" t="s">
        <v>73</v>
      </c>
      <c r="I589" s="1" t="s">
        <v>44</v>
      </c>
      <c r="J589" s="1" t="s">
        <v>71</v>
      </c>
      <c r="K589" s="1">
        <v>24</v>
      </c>
    </row>
    <row r="590" spans="1:11">
      <c r="A590" s="1" t="s">
        <v>74</v>
      </c>
      <c r="B590" s="1">
        <v>300</v>
      </c>
      <c r="C590" s="1" t="s">
        <v>58</v>
      </c>
      <c r="D590" s="1">
        <v>400</v>
      </c>
      <c r="E590" s="1" t="s">
        <v>59</v>
      </c>
      <c r="F590" s="1" t="s">
        <v>60</v>
      </c>
      <c r="G590" s="1" t="s">
        <v>61</v>
      </c>
      <c r="H590" s="1" t="s">
        <v>70</v>
      </c>
      <c r="I590" s="1" t="s">
        <v>44</v>
      </c>
      <c r="J590" s="1" t="s">
        <v>71</v>
      </c>
      <c r="K590" s="1">
        <v>15</v>
      </c>
    </row>
    <row r="591" spans="1:11">
      <c r="A591" s="1" t="s">
        <v>68</v>
      </c>
      <c r="B591" s="1">
        <v>400</v>
      </c>
      <c r="C591" s="1" t="s">
        <v>64</v>
      </c>
      <c r="D591" s="1">
        <v>500</v>
      </c>
      <c r="E591" s="1" t="s">
        <v>65</v>
      </c>
      <c r="F591" s="1" t="s">
        <v>60</v>
      </c>
      <c r="G591" s="1" t="s">
        <v>66</v>
      </c>
      <c r="H591" s="1" t="s">
        <v>73</v>
      </c>
      <c r="I591" s="1" t="s">
        <v>44</v>
      </c>
      <c r="J591" s="1" t="s">
        <v>63</v>
      </c>
      <c r="K591" s="1">
        <v>25</v>
      </c>
    </row>
    <row r="592" spans="1:11">
      <c r="A592" s="1" t="s">
        <v>74</v>
      </c>
      <c r="B592" s="1">
        <v>220</v>
      </c>
      <c r="C592" s="1" t="s">
        <v>76</v>
      </c>
      <c r="D592" s="1">
        <v>300</v>
      </c>
      <c r="E592" s="1" t="s">
        <v>65</v>
      </c>
      <c r="F592" s="1" t="s">
        <v>60</v>
      </c>
      <c r="G592" s="1" t="s">
        <v>66</v>
      </c>
      <c r="H592" s="1" t="s">
        <v>70</v>
      </c>
      <c r="I592" s="1" t="s">
        <v>44</v>
      </c>
      <c r="J592" s="1" t="s">
        <v>63</v>
      </c>
      <c r="K592" s="1">
        <v>15</v>
      </c>
    </row>
    <row r="593" spans="1:11">
      <c r="A593" s="1" t="s">
        <v>77</v>
      </c>
      <c r="B593" s="1">
        <v>400</v>
      </c>
      <c r="C593" s="1" t="s">
        <v>64</v>
      </c>
      <c r="D593" s="1">
        <v>500</v>
      </c>
      <c r="E593" s="1" t="s">
        <v>65</v>
      </c>
      <c r="F593" s="1" t="s">
        <v>60</v>
      </c>
      <c r="G593" s="1" t="s">
        <v>61</v>
      </c>
      <c r="H593" s="1" t="s">
        <v>70</v>
      </c>
      <c r="I593" s="1" t="s">
        <v>45</v>
      </c>
      <c r="J593" s="1" t="s">
        <v>67</v>
      </c>
      <c r="K593" s="1">
        <v>40</v>
      </c>
    </row>
    <row r="594" spans="1:11">
      <c r="A594" s="1" t="s">
        <v>78</v>
      </c>
      <c r="B594" s="1">
        <v>320</v>
      </c>
      <c r="C594" s="1" t="s">
        <v>76</v>
      </c>
      <c r="D594" s="1">
        <v>400</v>
      </c>
      <c r="E594" s="1" t="s">
        <v>65</v>
      </c>
      <c r="F594" s="1" t="s">
        <v>60</v>
      </c>
      <c r="G594" s="1" t="s">
        <v>69</v>
      </c>
      <c r="H594" s="1" t="s">
        <v>62</v>
      </c>
      <c r="I594" s="1" t="s">
        <v>45</v>
      </c>
      <c r="J594" s="1" t="s">
        <v>67</v>
      </c>
      <c r="K594" s="1">
        <v>30</v>
      </c>
    </row>
    <row r="595" spans="1:11">
      <c r="A595" s="1" t="s">
        <v>74</v>
      </c>
      <c r="B595" s="1">
        <v>250</v>
      </c>
      <c r="C595" s="1" t="s">
        <v>76</v>
      </c>
      <c r="D595" s="1">
        <v>480</v>
      </c>
      <c r="E595" s="1" t="s">
        <v>65</v>
      </c>
      <c r="F595" s="1" t="s">
        <v>60</v>
      </c>
      <c r="G595" s="1" t="s">
        <v>61</v>
      </c>
      <c r="H595" s="1" t="s">
        <v>70</v>
      </c>
      <c r="I595" s="1" t="s">
        <v>45</v>
      </c>
      <c r="J595" s="1" t="s">
        <v>63</v>
      </c>
      <c r="K595" s="1">
        <v>20</v>
      </c>
    </row>
    <row r="596" spans="1:11">
      <c r="A596" s="1" t="s">
        <v>68</v>
      </c>
      <c r="B596" s="1">
        <v>280</v>
      </c>
      <c r="C596" s="1" t="s">
        <v>72</v>
      </c>
      <c r="D596" s="1">
        <v>480</v>
      </c>
      <c r="E596" s="1" t="s">
        <v>59</v>
      </c>
      <c r="F596" s="1" t="s">
        <v>60</v>
      </c>
      <c r="G596" s="1" t="s">
        <v>61</v>
      </c>
      <c r="H596" s="1" t="s">
        <v>73</v>
      </c>
      <c r="I596" s="1" t="s">
        <v>45</v>
      </c>
      <c r="J596" s="1" t="s">
        <v>71</v>
      </c>
      <c r="K596" s="1">
        <v>15</v>
      </c>
    </row>
    <row r="597" spans="1:11">
      <c r="A597" s="1" t="s">
        <v>77</v>
      </c>
      <c r="B597" s="1">
        <v>300</v>
      </c>
      <c r="C597" s="1" t="s">
        <v>72</v>
      </c>
      <c r="D597" s="1">
        <v>400</v>
      </c>
      <c r="E597" s="1" t="s">
        <v>65</v>
      </c>
      <c r="F597" s="1" t="s">
        <v>60</v>
      </c>
      <c r="G597" s="1" t="s">
        <v>69</v>
      </c>
      <c r="H597" s="1" t="s">
        <v>73</v>
      </c>
      <c r="I597" s="1" t="s">
        <v>45</v>
      </c>
      <c r="J597" s="1" t="s">
        <v>63</v>
      </c>
      <c r="K597" s="1">
        <v>20</v>
      </c>
    </row>
    <row r="598" spans="1:11">
      <c r="A598" s="1" t="s">
        <v>74</v>
      </c>
      <c r="B598" s="1">
        <v>280</v>
      </c>
      <c r="C598" s="1" t="s">
        <v>64</v>
      </c>
      <c r="D598" s="1">
        <v>350</v>
      </c>
      <c r="E598" s="1" t="s">
        <v>65</v>
      </c>
      <c r="F598" s="1" t="s">
        <v>60</v>
      </c>
      <c r="G598" s="1" t="s">
        <v>69</v>
      </c>
      <c r="H598" s="1" t="s">
        <v>70</v>
      </c>
      <c r="I598" s="1" t="s">
        <v>44</v>
      </c>
      <c r="J598" s="1" t="s">
        <v>71</v>
      </c>
      <c r="K598" s="1">
        <v>20</v>
      </c>
    </row>
    <row r="599" spans="1:11">
      <c r="A599" s="1" t="s">
        <v>74</v>
      </c>
      <c r="B599" s="1">
        <v>290</v>
      </c>
      <c r="C599" s="1" t="s">
        <v>76</v>
      </c>
      <c r="D599" s="1">
        <v>374</v>
      </c>
      <c r="E599" s="1" t="s">
        <v>65</v>
      </c>
      <c r="F599" s="1" t="s">
        <v>60</v>
      </c>
      <c r="G599" s="1" t="s">
        <v>66</v>
      </c>
      <c r="H599" s="1" t="s">
        <v>70</v>
      </c>
      <c r="I599" s="1" t="s">
        <v>45</v>
      </c>
      <c r="J599" s="1" t="s">
        <v>63</v>
      </c>
      <c r="K599" s="1">
        <v>27</v>
      </c>
    </row>
    <row r="600" spans="1:11">
      <c r="A600" s="1" t="s">
        <v>74</v>
      </c>
      <c r="B600" s="1">
        <v>320</v>
      </c>
      <c r="C600" s="1" t="s">
        <v>64</v>
      </c>
      <c r="D600" s="1">
        <v>400</v>
      </c>
      <c r="E600" s="1" t="s">
        <v>59</v>
      </c>
      <c r="F600" s="1" t="s">
        <v>60</v>
      </c>
      <c r="G600" s="1" t="s">
        <v>61</v>
      </c>
      <c r="H600" s="1" t="s">
        <v>73</v>
      </c>
      <c r="I600" s="1" t="s">
        <v>44</v>
      </c>
      <c r="J600" s="1" t="s">
        <v>67</v>
      </c>
      <c r="K600" s="1">
        <v>35</v>
      </c>
    </row>
    <row r="601" spans="1:11">
      <c r="A601" s="1" t="s">
        <v>78</v>
      </c>
      <c r="B601" s="1">
        <v>250</v>
      </c>
      <c r="C601" s="1" t="s">
        <v>58</v>
      </c>
      <c r="D601" s="1">
        <v>350</v>
      </c>
      <c r="E601" s="1" t="s">
        <v>65</v>
      </c>
      <c r="F601" s="1" t="s">
        <v>60</v>
      </c>
      <c r="G601" s="1" t="s">
        <v>61</v>
      </c>
      <c r="H601" s="1" t="s">
        <v>62</v>
      </c>
      <c r="I601" s="1" t="s">
        <v>46</v>
      </c>
      <c r="J601" s="1" t="s">
        <v>63</v>
      </c>
      <c r="K601" s="1">
        <v>10</v>
      </c>
    </row>
    <row r="602" spans="1:11">
      <c r="A602" s="1" t="s">
        <v>74</v>
      </c>
      <c r="B602" s="1">
        <v>261</v>
      </c>
      <c r="C602" s="1" t="s">
        <v>64</v>
      </c>
      <c r="D602" s="1">
        <v>350</v>
      </c>
      <c r="E602" s="1" t="s">
        <v>59</v>
      </c>
      <c r="F602" s="1" t="s">
        <v>60</v>
      </c>
      <c r="G602" s="1" t="s">
        <v>61</v>
      </c>
      <c r="H602" s="1" t="s">
        <v>73</v>
      </c>
      <c r="I602" s="1" t="s">
        <v>44</v>
      </c>
      <c r="J602" s="1" t="s">
        <v>71</v>
      </c>
      <c r="K602" s="1">
        <v>23</v>
      </c>
    </row>
    <row r="603" spans="1:11">
      <c r="A603" s="1" t="s">
        <v>77</v>
      </c>
      <c r="B603" s="1">
        <v>350</v>
      </c>
      <c r="C603" s="1" t="s">
        <v>64</v>
      </c>
      <c r="D603" s="1">
        <v>450</v>
      </c>
      <c r="E603" s="1" t="s">
        <v>65</v>
      </c>
      <c r="F603" s="1" t="s">
        <v>60</v>
      </c>
      <c r="G603" s="1" t="s">
        <v>66</v>
      </c>
      <c r="H603" s="1" t="s">
        <v>73</v>
      </c>
      <c r="I603" s="1" t="s">
        <v>44</v>
      </c>
      <c r="J603" s="1" t="s">
        <v>67</v>
      </c>
      <c r="K603" s="1">
        <v>35</v>
      </c>
    </row>
    <row r="604" spans="1:11">
      <c r="A604" s="1" t="s">
        <v>77</v>
      </c>
      <c r="B604" s="1">
        <v>270</v>
      </c>
      <c r="C604" s="1" t="s">
        <v>64</v>
      </c>
      <c r="D604" s="1">
        <v>400</v>
      </c>
      <c r="E604" s="1" t="s">
        <v>65</v>
      </c>
      <c r="F604" s="1" t="s">
        <v>60</v>
      </c>
      <c r="G604" s="1" t="s">
        <v>66</v>
      </c>
      <c r="H604" s="1" t="s">
        <v>73</v>
      </c>
      <c r="I604" s="1" t="s">
        <v>44</v>
      </c>
      <c r="J604" s="1" t="s">
        <v>67</v>
      </c>
      <c r="K604" s="1">
        <v>40</v>
      </c>
    </row>
    <row r="605" spans="1:11">
      <c r="A605" s="1" t="s">
        <v>68</v>
      </c>
      <c r="B605" s="1">
        <v>320</v>
      </c>
      <c r="C605" s="1" t="s">
        <v>76</v>
      </c>
      <c r="D605" s="1">
        <v>400</v>
      </c>
      <c r="E605" s="1" t="s">
        <v>65</v>
      </c>
      <c r="F605" s="1" t="s">
        <v>60</v>
      </c>
      <c r="G605" s="1" t="s">
        <v>61</v>
      </c>
      <c r="H605" s="1" t="s">
        <v>62</v>
      </c>
      <c r="I605" s="1" t="s">
        <v>45</v>
      </c>
      <c r="J605" s="1" t="s">
        <v>67</v>
      </c>
      <c r="K605" s="1">
        <v>30</v>
      </c>
    </row>
    <row r="606" spans="1:11">
      <c r="A606" s="1" t="s">
        <v>77</v>
      </c>
      <c r="B606" s="1">
        <v>380</v>
      </c>
      <c r="C606" s="1" t="s">
        <v>58</v>
      </c>
      <c r="D606" s="1">
        <v>500</v>
      </c>
      <c r="E606" s="1" t="s">
        <v>65</v>
      </c>
      <c r="F606" s="1" t="s">
        <v>60</v>
      </c>
      <c r="G606" s="1" t="s">
        <v>69</v>
      </c>
      <c r="H606" s="1" t="s">
        <v>73</v>
      </c>
      <c r="I606" s="1" t="s">
        <v>44</v>
      </c>
      <c r="J606" s="1" t="s">
        <v>67</v>
      </c>
      <c r="K606" s="1">
        <v>35</v>
      </c>
    </row>
    <row r="607" spans="1:11">
      <c r="A607" s="1" t="s">
        <v>68</v>
      </c>
      <c r="B607" s="1">
        <v>397</v>
      </c>
      <c r="C607" s="1" t="s">
        <v>58</v>
      </c>
      <c r="D607" s="1">
        <v>482</v>
      </c>
      <c r="E607" s="1" t="s">
        <v>59</v>
      </c>
      <c r="F607" s="1" t="s">
        <v>60</v>
      </c>
      <c r="G607" s="1" t="s">
        <v>61</v>
      </c>
      <c r="H607" s="1" t="s">
        <v>73</v>
      </c>
      <c r="I607" s="1" t="s">
        <v>46</v>
      </c>
      <c r="J607" s="1" t="s">
        <v>71</v>
      </c>
      <c r="K607" s="1">
        <v>31</v>
      </c>
    </row>
    <row r="608" spans="1:11">
      <c r="A608" s="1" t="s">
        <v>78</v>
      </c>
      <c r="B608" s="1">
        <v>350</v>
      </c>
      <c r="C608" s="1" t="s">
        <v>72</v>
      </c>
      <c r="D608" s="1">
        <v>450</v>
      </c>
      <c r="E608" s="1" t="s">
        <v>65</v>
      </c>
      <c r="F608" s="1" t="s">
        <v>60</v>
      </c>
      <c r="G608" s="1" t="s">
        <v>61</v>
      </c>
      <c r="H608" s="1" t="s">
        <v>70</v>
      </c>
      <c r="I608" s="1" t="s">
        <v>44</v>
      </c>
      <c r="J608" s="1" t="s">
        <v>67</v>
      </c>
      <c r="K608" s="1">
        <v>30</v>
      </c>
    </row>
    <row r="609" spans="1:11">
      <c r="A609" s="1" t="s">
        <v>78</v>
      </c>
      <c r="B609" s="1">
        <v>220</v>
      </c>
      <c r="C609" s="1" t="s">
        <v>64</v>
      </c>
      <c r="D609" s="1">
        <v>300</v>
      </c>
      <c r="E609" s="1" t="s">
        <v>65</v>
      </c>
      <c r="F609" s="1" t="s">
        <v>60</v>
      </c>
      <c r="G609" s="1" t="s">
        <v>66</v>
      </c>
      <c r="H609" s="1" t="s">
        <v>70</v>
      </c>
      <c r="I609" s="1" t="s">
        <v>44</v>
      </c>
      <c r="J609" s="1" t="s">
        <v>71</v>
      </c>
      <c r="K609" s="1">
        <v>15</v>
      </c>
    </row>
    <row r="610" spans="1:11">
      <c r="A610" s="1" t="s">
        <v>68</v>
      </c>
      <c r="B610" s="1">
        <v>250</v>
      </c>
      <c r="C610" s="1" t="s">
        <v>64</v>
      </c>
      <c r="D610" s="1">
        <v>350</v>
      </c>
      <c r="E610" s="1" t="s">
        <v>59</v>
      </c>
      <c r="F610" s="1" t="s">
        <v>60</v>
      </c>
      <c r="G610" s="1" t="s">
        <v>61</v>
      </c>
      <c r="H610" s="1" t="s">
        <v>73</v>
      </c>
      <c r="I610" s="1" t="s">
        <v>44</v>
      </c>
      <c r="J610" s="1" t="s">
        <v>71</v>
      </c>
      <c r="K610" s="1">
        <v>20</v>
      </c>
    </row>
    <row r="611" spans="1:11">
      <c r="A611" s="1" t="s">
        <v>78</v>
      </c>
      <c r="B611" s="1">
        <v>220</v>
      </c>
      <c r="C611" s="1" t="s">
        <v>58</v>
      </c>
      <c r="D611" s="1">
        <v>300</v>
      </c>
      <c r="E611" s="1" t="s">
        <v>65</v>
      </c>
      <c r="F611" s="1" t="s">
        <v>60</v>
      </c>
      <c r="G611" s="1" t="s">
        <v>61</v>
      </c>
      <c r="H611" s="1" t="s">
        <v>70</v>
      </c>
      <c r="I611" s="1" t="s">
        <v>44</v>
      </c>
      <c r="J611" s="1" t="s">
        <v>63</v>
      </c>
      <c r="K611" s="1">
        <v>15</v>
      </c>
    </row>
    <row r="612" spans="1:11">
      <c r="A612" s="1" t="s">
        <v>57</v>
      </c>
      <c r="B612" s="1">
        <v>267</v>
      </c>
      <c r="C612" s="1" t="s">
        <v>72</v>
      </c>
      <c r="D612" s="1">
        <v>393</v>
      </c>
      <c r="E612" s="1" t="s">
        <v>59</v>
      </c>
      <c r="F612" s="1" t="s">
        <v>60</v>
      </c>
      <c r="G612" s="1" t="s">
        <v>69</v>
      </c>
      <c r="H612" s="1" t="s">
        <v>73</v>
      </c>
      <c r="I612" s="1" t="s">
        <v>46</v>
      </c>
      <c r="J612" s="1" t="s">
        <v>63</v>
      </c>
      <c r="K612" s="1">
        <v>24</v>
      </c>
    </row>
    <row r="613" spans="1:11">
      <c r="A613" s="1" t="s">
        <v>57</v>
      </c>
      <c r="B613" s="1">
        <v>280</v>
      </c>
      <c r="C613" s="1" t="s">
        <v>72</v>
      </c>
      <c r="D613" s="1">
        <v>350</v>
      </c>
      <c r="E613" s="1" t="s">
        <v>59</v>
      </c>
      <c r="F613" s="1" t="s">
        <v>60</v>
      </c>
      <c r="G613" s="1" t="s">
        <v>61</v>
      </c>
      <c r="H613" s="1" t="s">
        <v>70</v>
      </c>
      <c r="I613" s="1" t="s">
        <v>46</v>
      </c>
      <c r="J613" s="1" t="s">
        <v>63</v>
      </c>
      <c r="K613" s="1">
        <v>20</v>
      </c>
    </row>
    <row r="614" spans="1:11">
      <c r="A614" s="1" t="s">
        <v>74</v>
      </c>
      <c r="B614" s="1">
        <v>220</v>
      </c>
      <c r="C614" s="1" t="s">
        <v>58</v>
      </c>
      <c r="D614" s="1">
        <v>300</v>
      </c>
      <c r="E614" s="1" t="s">
        <v>59</v>
      </c>
      <c r="F614" s="1" t="s">
        <v>75</v>
      </c>
      <c r="G614" s="1" t="s">
        <v>66</v>
      </c>
      <c r="H614" s="1" t="s">
        <v>70</v>
      </c>
      <c r="I614" s="1" t="s">
        <v>46</v>
      </c>
      <c r="J614" s="1" t="s">
        <v>63</v>
      </c>
      <c r="K614" s="1">
        <v>15</v>
      </c>
    </row>
    <row r="615" spans="1:11">
      <c r="A615" s="1" t="s">
        <v>68</v>
      </c>
      <c r="B615" s="1">
        <v>280</v>
      </c>
      <c r="C615" s="1" t="s">
        <v>64</v>
      </c>
      <c r="D615" s="1">
        <v>350</v>
      </c>
      <c r="E615" s="1" t="s">
        <v>59</v>
      </c>
      <c r="F615" s="1" t="s">
        <v>60</v>
      </c>
      <c r="G615" s="1" t="s">
        <v>66</v>
      </c>
      <c r="H615" s="1" t="s">
        <v>70</v>
      </c>
      <c r="I615" s="1" t="s">
        <v>45</v>
      </c>
      <c r="J615" s="1" t="s">
        <v>63</v>
      </c>
      <c r="K615" s="1">
        <v>20</v>
      </c>
    </row>
    <row r="616" spans="1:11">
      <c r="A616" s="1" t="s">
        <v>68</v>
      </c>
      <c r="B616" s="1">
        <v>250</v>
      </c>
      <c r="C616" s="1" t="s">
        <v>58</v>
      </c>
      <c r="D616" s="1">
        <v>350</v>
      </c>
      <c r="E616" s="1" t="s">
        <v>59</v>
      </c>
      <c r="F616" s="1" t="s">
        <v>60</v>
      </c>
      <c r="G616" s="1" t="s">
        <v>66</v>
      </c>
      <c r="H616" s="1" t="s">
        <v>70</v>
      </c>
      <c r="I616" s="1" t="s">
        <v>45</v>
      </c>
      <c r="J616" s="1" t="s">
        <v>67</v>
      </c>
      <c r="K616" s="1">
        <v>30</v>
      </c>
    </row>
    <row r="617" spans="1:11">
      <c r="A617" s="1" t="s">
        <v>77</v>
      </c>
      <c r="B617" s="1">
        <v>280</v>
      </c>
      <c r="C617" s="1" t="s">
        <v>64</v>
      </c>
      <c r="D617" s="1">
        <v>350</v>
      </c>
      <c r="E617" s="1" t="s">
        <v>65</v>
      </c>
      <c r="F617" s="1" t="s">
        <v>60</v>
      </c>
      <c r="G617" s="1" t="s">
        <v>61</v>
      </c>
      <c r="H617" s="1" t="s">
        <v>70</v>
      </c>
      <c r="I617" s="1" t="s">
        <v>44</v>
      </c>
      <c r="J617" s="1" t="s">
        <v>71</v>
      </c>
      <c r="K617" s="1">
        <v>20</v>
      </c>
    </row>
    <row r="618" spans="1:11">
      <c r="A618" s="1" t="s">
        <v>78</v>
      </c>
      <c r="B618" s="1">
        <v>300</v>
      </c>
      <c r="C618" s="1" t="s">
        <v>76</v>
      </c>
      <c r="D618" s="1">
        <v>450</v>
      </c>
      <c r="E618" s="1" t="s">
        <v>65</v>
      </c>
      <c r="F618" s="1" t="s">
        <v>60</v>
      </c>
      <c r="G618" s="1" t="s">
        <v>66</v>
      </c>
      <c r="H618" s="1" t="s">
        <v>70</v>
      </c>
      <c r="I618" s="1" t="s">
        <v>44</v>
      </c>
      <c r="J618" s="1" t="s">
        <v>67</v>
      </c>
      <c r="K618" s="1">
        <v>35</v>
      </c>
    </row>
    <row r="619" spans="1:11">
      <c r="A619" s="1" t="s">
        <v>74</v>
      </c>
      <c r="B619" s="1">
        <v>300</v>
      </c>
      <c r="C619" s="1" t="s">
        <v>76</v>
      </c>
      <c r="D619" s="1">
        <v>400</v>
      </c>
      <c r="E619" s="1" t="s">
        <v>65</v>
      </c>
      <c r="F619" s="1" t="s">
        <v>60</v>
      </c>
      <c r="G619" s="1" t="s">
        <v>66</v>
      </c>
      <c r="H619" s="1" t="s">
        <v>73</v>
      </c>
      <c r="I619" s="1" t="s">
        <v>44</v>
      </c>
      <c r="J619" s="1" t="s">
        <v>71</v>
      </c>
      <c r="K619" s="1">
        <v>25</v>
      </c>
    </row>
    <row r="620" spans="1:11">
      <c r="A620" s="1" t="s">
        <v>78</v>
      </c>
      <c r="B620" s="1">
        <v>292</v>
      </c>
      <c r="C620" s="1" t="s">
        <v>76</v>
      </c>
      <c r="D620" s="1">
        <v>470</v>
      </c>
      <c r="E620" s="1" t="s">
        <v>65</v>
      </c>
      <c r="F620" s="1" t="s">
        <v>60</v>
      </c>
      <c r="G620" s="1" t="s">
        <v>66</v>
      </c>
      <c r="H620" s="1" t="s">
        <v>73</v>
      </c>
      <c r="I620" s="1" t="s">
        <v>46</v>
      </c>
      <c r="J620" s="1" t="s">
        <v>67</v>
      </c>
      <c r="K620" s="1">
        <v>50</v>
      </c>
    </row>
    <row r="621" spans="1:11">
      <c r="A621" s="1" t="s">
        <v>77</v>
      </c>
      <c r="B621" s="1">
        <v>320</v>
      </c>
      <c r="C621" s="1" t="s">
        <v>76</v>
      </c>
      <c r="D621" s="1">
        <v>400</v>
      </c>
      <c r="E621" s="1" t="s">
        <v>65</v>
      </c>
      <c r="F621" s="1" t="s">
        <v>60</v>
      </c>
      <c r="G621" s="1" t="s">
        <v>69</v>
      </c>
      <c r="H621" s="1" t="s">
        <v>70</v>
      </c>
      <c r="I621" s="1" t="s">
        <v>44</v>
      </c>
      <c r="J621" s="1" t="s">
        <v>71</v>
      </c>
      <c r="K621" s="1">
        <v>25</v>
      </c>
    </row>
    <row r="622" spans="1:11">
      <c r="A622" s="1" t="s">
        <v>74</v>
      </c>
      <c r="B622" s="1">
        <v>220</v>
      </c>
      <c r="C622" s="1" t="s">
        <v>72</v>
      </c>
      <c r="D622" s="1">
        <v>300</v>
      </c>
      <c r="E622" s="1" t="s">
        <v>59</v>
      </c>
      <c r="F622" s="1" t="s">
        <v>60</v>
      </c>
      <c r="G622" s="1" t="s">
        <v>66</v>
      </c>
      <c r="H622" s="1" t="s">
        <v>70</v>
      </c>
      <c r="I622" s="1" t="s">
        <v>44</v>
      </c>
      <c r="J622" s="1" t="s">
        <v>71</v>
      </c>
      <c r="K622" s="1">
        <v>15</v>
      </c>
    </row>
    <row r="623" spans="1:11">
      <c r="A623" s="1" t="s">
        <v>78</v>
      </c>
      <c r="B623" s="1">
        <v>367</v>
      </c>
      <c r="C623" s="1" t="s">
        <v>64</v>
      </c>
      <c r="D623" s="1">
        <v>420</v>
      </c>
      <c r="E623" s="1" t="s">
        <v>65</v>
      </c>
      <c r="F623" s="1" t="s">
        <v>60</v>
      </c>
      <c r="G623" s="1" t="s">
        <v>66</v>
      </c>
      <c r="H623" s="1" t="s">
        <v>62</v>
      </c>
      <c r="I623" s="1" t="s">
        <v>46</v>
      </c>
      <c r="J623" s="1" t="s">
        <v>63</v>
      </c>
      <c r="K623" s="1">
        <v>40</v>
      </c>
    </row>
    <row r="624" spans="1:11">
      <c r="A624" s="1" t="s">
        <v>68</v>
      </c>
      <c r="B624" s="1">
        <v>220</v>
      </c>
      <c r="C624" s="1" t="s">
        <v>64</v>
      </c>
      <c r="D624" s="1">
        <v>300</v>
      </c>
      <c r="E624" s="1" t="s">
        <v>59</v>
      </c>
      <c r="F624" s="1" t="s">
        <v>60</v>
      </c>
      <c r="G624" s="1" t="s">
        <v>66</v>
      </c>
      <c r="H624" s="1" t="s">
        <v>70</v>
      </c>
      <c r="I624" s="1" t="s">
        <v>44</v>
      </c>
      <c r="J624" s="1" t="s">
        <v>63</v>
      </c>
      <c r="K624" s="1">
        <v>15</v>
      </c>
    </row>
    <row r="625" spans="1:11">
      <c r="A625" s="1" t="s">
        <v>74</v>
      </c>
      <c r="B625" s="1">
        <v>300</v>
      </c>
      <c r="C625" s="1" t="s">
        <v>64</v>
      </c>
      <c r="D625" s="1">
        <v>400</v>
      </c>
      <c r="E625" s="1" t="s">
        <v>65</v>
      </c>
      <c r="F625" s="1" t="s">
        <v>60</v>
      </c>
      <c r="G625" s="1" t="s">
        <v>61</v>
      </c>
      <c r="H625" s="1" t="s">
        <v>62</v>
      </c>
      <c r="I625" s="1" t="s">
        <v>46</v>
      </c>
      <c r="J625" s="1" t="s">
        <v>71</v>
      </c>
      <c r="K625" s="1">
        <v>30</v>
      </c>
    </row>
    <row r="626" spans="1:11">
      <c r="A626" s="1" t="s">
        <v>68</v>
      </c>
      <c r="B626" s="1">
        <v>250</v>
      </c>
      <c r="C626" s="1" t="s">
        <v>58</v>
      </c>
      <c r="D626" s="1">
        <v>350</v>
      </c>
      <c r="E626" s="1" t="s">
        <v>59</v>
      </c>
      <c r="F626" s="1" t="s">
        <v>60</v>
      </c>
      <c r="G626" s="1" t="s">
        <v>69</v>
      </c>
      <c r="H626" s="1" t="s">
        <v>70</v>
      </c>
      <c r="I626" s="1" t="s">
        <v>44</v>
      </c>
      <c r="J626" s="1" t="s">
        <v>67</v>
      </c>
      <c r="K626" s="1">
        <v>35</v>
      </c>
    </row>
    <row r="627" spans="1:11">
      <c r="A627" s="1" t="s">
        <v>78</v>
      </c>
      <c r="B627" s="1">
        <v>400</v>
      </c>
      <c r="C627" s="1" t="s">
        <v>58</v>
      </c>
      <c r="D627" s="1">
        <v>500</v>
      </c>
      <c r="E627" s="1" t="s">
        <v>65</v>
      </c>
      <c r="F627" s="1" t="s">
        <v>60</v>
      </c>
      <c r="G627" s="1" t="s">
        <v>61</v>
      </c>
      <c r="H627" s="1" t="s">
        <v>73</v>
      </c>
      <c r="I627" s="1" t="s">
        <v>44</v>
      </c>
      <c r="J627" s="1" t="s">
        <v>67</v>
      </c>
      <c r="K627" s="1">
        <v>45</v>
      </c>
    </row>
    <row r="628" spans="1:11">
      <c r="A628" s="1" t="s">
        <v>78</v>
      </c>
      <c r="B628" s="1">
        <v>300</v>
      </c>
      <c r="C628" s="1" t="s">
        <v>58</v>
      </c>
      <c r="D628" s="1">
        <v>400</v>
      </c>
      <c r="E628" s="1" t="s">
        <v>65</v>
      </c>
      <c r="F628" s="1" t="s">
        <v>60</v>
      </c>
      <c r="G628" s="1" t="s">
        <v>61</v>
      </c>
      <c r="H628" s="1" t="s">
        <v>73</v>
      </c>
      <c r="I628" s="1" t="s">
        <v>44</v>
      </c>
      <c r="J628" s="1" t="s">
        <v>67</v>
      </c>
      <c r="K628" s="1">
        <v>35</v>
      </c>
    </row>
    <row r="629" spans="1:11">
      <c r="A629" s="1" t="s">
        <v>77</v>
      </c>
      <c r="B629" s="1">
        <v>250</v>
      </c>
      <c r="C629" s="1" t="s">
        <v>76</v>
      </c>
      <c r="D629" s="1">
        <v>500</v>
      </c>
      <c r="E629" s="1" t="s">
        <v>65</v>
      </c>
      <c r="F629" s="1" t="s">
        <v>60</v>
      </c>
      <c r="G629" s="1" t="s">
        <v>61</v>
      </c>
      <c r="H629" s="1" t="s">
        <v>70</v>
      </c>
      <c r="I629" s="1" t="s">
        <v>44</v>
      </c>
      <c r="J629" s="1" t="s">
        <v>67</v>
      </c>
      <c r="K629" s="1">
        <v>40</v>
      </c>
    </row>
    <row r="630" spans="1:11">
      <c r="A630" s="1" t="s">
        <v>78</v>
      </c>
      <c r="B630" s="1">
        <v>300</v>
      </c>
      <c r="C630" s="1" t="s">
        <v>58</v>
      </c>
      <c r="D630" s="1">
        <v>400</v>
      </c>
      <c r="E630" s="1" t="s">
        <v>65</v>
      </c>
      <c r="F630" s="1" t="s">
        <v>75</v>
      </c>
      <c r="G630" s="1" t="s">
        <v>61</v>
      </c>
      <c r="H630" s="1" t="s">
        <v>70</v>
      </c>
      <c r="I630" s="1" t="s">
        <v>44</v>
      </c>
      <c r="J630" s="1" t="s">
        <v>71</v>
      </c>
      <c r="K630" s="1">
        <v>25</v>
      </c>
    </row>
    <row r="631" spans="1:11">
      <c r="A631" s="1" t="s">
        <v>78</v>
      </c>
      <c r="B631" s="1">
        <v>240</v>
      </c>
      <c r="C631" s="1" t="s">
        <v>76</v>
      </c>
      <c r="D631" s="1">
        <v>450</v>
      </c>
      <c r="E631" s="1" t="s">
        <v>65</v>
      </c>
      <c r="F631" s="1" t="s">
        <v>60</v>
      </c>
      <c r="G631" s="1" t="s">
        <v>61</v>
      </c>
      <c r="H631" s="1" t="s">
        <v>73</v>
      </c>
      <c r="I631" s="1" t="s">
        <v>44</v>
      </c>
      <c r="J631" s="1" t="s">
        <v>63</v>
      </c>
      <c r="K631" s="1">
        <v>20</v>
      </c>
    </row>
    <row r="632" spans="1:11">
      <c r="A632" s="1" t="s">
        <v>68</v>
      </c>
      <c r="B632" s="1">
        <v>220</v>
      </c>
      <c r="C632" s="1" t="s">
        <v>58</v>
      </c>
      <c r="D632" s="1">
        <v>300</v>
      </c>
      <c r="E632" s="1" t="s">
        <v>59</v>
      </c>
      <c r="F632" s="1" t="s">
        <v>60</v>
      </c>
      <c r="G632" s="1" t="s">
        <v>69</v>
      </c>
      <c r="H632" s="1" t="s">
        <v>70</v>
      </c>
      <c r="I632" s="1" t="s">
        <v>46</v>
      </c>
      <c r="J632" s="1" t="s">
        <v>71</v>
      </c>
      <c r="K632" s="1">
        <v>15</v>
      </c>
    </row>
    <row r="633" spans="1:11">
      <c r="A633" s="1" t="s">
        <v>57</v>
      </c>
      <c r="B633" s="1">
        <v>220</v>
      </c>
      <c r="C633" s="1" t="s">
        <v>64</v>
      </c>
      <c r="D633" s="1">
        <v>300</v>
      </c>
      <c r="E633" s="1" t="s">
        <v>65</v>
      </c>
      <c r="F633" s="1" t="s">
        <v>60</v>
      </c>
      <c r="G633" s="1" t="s">
        <v>66</v>
      </c>
      <c r="H633" s="1" t="s">
        <v>70</v>
      </c>
      <c r="I633" s="1" t="s">
        <v>44</v>
      </c>
      <c r="J633" s="1" t="s">
        <v>71</v>
      </c>
      <c r="K633" s="1">
        <v>15</v>
      </c>
    </row>
    <row r="634" spans="1:11">
      <c r="A634" s="1" t="s">
        <v>77</v>
      </c>
      <c r="B634" s="1">
        <v>280</v>
      </c>
      <c r="C634" s="1" t="s">
        <v>58</v>
      </c>
      <c r="D634" s="1">
        <v>350</v>
      </c>
      <c r="E634" s="1" t="s">
        <v>65</v>
      </c>
      <c r="F634" s="1" t="s">
        <v>60</v>
      </c>
      <c r="G634" s="1" t="s">
        <v>66</v>
      </c>
      <c r="H634" s="1" t="s">
        <v>70</v>
      </c>
      <c r="I634" s="1" t="s">
        <v>46</v>
      </c>
      <c r="J634" s="1" t="s">
        <v>63</v>
      </c>
      <c r="K634" s="1">
        <v>20</v>
      </c>
    </row>
    <row r="635" spans="1:11">
      <c r="A635" s="1" t="s">
        <v>57</v>
      </c>
      <c r="B635" s="1">
        <v>220</v>
      </c>
      <c r="C635" s="1" t="s">
        <v>76</v>
      </c>
      <c r="D635" s="1">
        <v>300</v>
      </c>
      <c r="E635" s="1" t="s">
        <v>65</v>
      </c>
      <c r="F635" s="1" t="s">
        <v>60</v>
      </c>
      <c r="G635" s="1" t="s">
        <v>69</v>
      </c>
      <c r="H635" s="1" t="s">
        <v>70</v>
      </c>
      <c r="I635" s="1" t="s">
        <v>45</v>
      </c>
      <c r="J635" s="1" t="s">
        <v>63</v>
      </c>
      <c r="K635" s="1">
        <v>15</v>
      </c>
    </row>
    <row r="636" spans="1:11">
      <c r="A636" s="1" t="s">
        <v>74</v>
      </c>
      <c r="B636" s="1">
        <v>280</v>
      </c>
      <c r="C636" s="1" t="s">
        <v>64</v>
      </c>
      <c r="D636" s="1">
        <v>350</v>
      </c>
      <c r="E636" s="1" t="s">
        <v>59</v>
      </c>
      <c r="F636" s="1" t="s">
        <v>60</v>
      </c>
      <c r="G636" s="1" t="s">
        <v>61</v>
      </c>
      <c r="H636" s="1" t="s">
        <v>70</v>
      </c>
      <c r="I636" s="1" t="s">
        <v>46</v>
      </c>
      <c r="J636" s="1" t="s">
        <v>71</v>
      </c>
      <c r="K636" s="1">
        <v>20</v>
      </c>
    </row>
    <row r="637" spans="1:11">
      <c r="A637" s="1" t="s">
        <v>74</v>
      </c>
      <c r="B637" s="1">
        <v>250</v>
      </c>
      <c r="C637" s="1" t="s">
        <v>72</v>
      </c>
      <c r="D637" s="1">
        <v>350</v>
      </c>
      <c r="E637" s="1" t="s">
        <v>65</v>
      </c>
      <c r="F637" s="1" t="s">
        <v>60</v>
      </c>
      <c r="G637" s="1" t="s">
        <v>69</v>
      </c>
      <c r="H637" s="1" t="s">
        <v>70</v>
      </c>
      <c r="I637" s="1" t="s">
        <v>44</v>
      </c>
      <c r="J637" s="1" t="s">
        <v>71</v>
      </c>
      <c r="K637" s="1">
        <v>20</v>
      </c>
    </row>
    <row r="638" spans="1:11">
      <c r="A638" s="1" t="s">
        <v>74</v>
      </c>
      <c r="B638" s="1">
        <v>320</v>
      </c>
      <c r="C638" s="1" t="s">
        <v>76</v>
      </c>
      <c r="D638" s="1">
        <v>400</v>
      </c>
      <c r="E638" s="1" t="s">
        <v>59</v>
      </c>
      <c r="F638" s="1" t="s">
        <v>60</v>
      </c>
      <c r="G638" s="1" t="s">
        <v>61</v>
      </c>
      <c r="H638" s="1" t="s">
        <v>62</v>
      </c>
      <c r="I638" s="1" t="s">
        <v>44</v>
      </c>
      <c r="J638" s="1" t="s">
        <v>67</v>
      </c>
      <c r="K638" s="1">
        <v>30</v>
      </c>
    </row>
    <row r="639" spans="1:11">
      <c r="A639" s="1" t="s">
        <v>68</v>
      </c>
      <c r="B639" s="1">
        <v>230</v>
      </c>
      <c r="C639" s="1" t="s">
        <v>58</v>
      </c>
      <c r="D639" s="1">
        <v>500</v>
      </c>
      <c r="E639" s="1" t="s">
        <v>59</v>
      </c>
      <c r="F639" s="1" t="s">
        <v>60</v>
      </c>
      <c r="G639" s="1" t="s">
        <v>66</v>
      </c>
      <c r="H639" s="1" t="s">
        <v>73</v>
      </c>
      <c r="I639" s="1" t="s">
        <v>44</v>
      </c>
      <c r="J639" s="1" t="s">
        <v>63</v>
      </c>
      <c r="K639" s="1">
        <v>20</v>
      </c>
    </row>
    <row r="640" spans="1:11">
      <c r="A640" s="1" t="s">
        <v>74</v>
      </c>
      <c r="B640" s="1">
        <v>250</v>
      </c>
      <c r="C640" s="1" t="s">
        <v>64</v>
      </c>
      <c r="D640" s="1">
        <v>350</v>
      </c>
      <c r="E640" s="1" t="s">
        <v>65</v>
      </c>
      <c r="F640" s="1" t="s">
        <v>60</v>
      </c>
      <c r="G640" s="1" t="s">
        <v>61</v>
      </c>
      <c r="H640" s="1" t="s">
        <v>70</v>
      </c>
      <c r="I640" s="1" t="s">
        <v>44</v>
      </c>
      <c r="J640" s="1" t="s">
        <v>67</v>
      </c>
      <c r="K640" s="1">
        <v>35</v>
      </c>
    </row>
    <row r="641" spans="1:11">
      <c r="A641" s="1" t="s">
        <v>77</v>
      </c>
      <c r="B641" s="1">
        <v>300</v>
      </c>
      <c r="C641" s="1" t="s">
        <v>64</v>
      </c>
      <c r="D641" s="1">
        <v>450</v>
      </c>
      <c r="E641" s="1" t="s">
        <v>65</v>
      </c>
      <c r="F641" s="1" t="s">
        <v>60</v>
      </c>
      <c r="G641" s="1" t="s">
        <v>69</v>
      </c>
      <c r="H641" s="1" t="s">
        <v>70</v>
      </c>
      <c r="I641" s="1" t="s">
        <v>44</v>
      </c>
      <c r="J641" s="1" t="s">
        <v>67</v>
      </c>
      <c r="K641" s="1">
        <v>35</v>
      </c>
    </row>
    <row r="642" spans="1:11">
      <c r="A642" s="1" t="s">
        <v>57</v>
      </c>
      <c r="B642" s="1">
        <v>280</v>
      </c>
      <c r="C642" s="1" t="s">
        <v>76</v>
      </c>
      <c r="D642" s="1">
        <v>350</v>
      </c>
      <c r="E642" s="1" t="s">
        <v>59</v>
      </c>
      <c r="F642" s="1" t="s">
        <v>60</v>
      </c>
      <c r="G642" s="1" t="s">
        <v>69</v>
      </c>
      <c r="H642" s="1" t="s">
        <v>70</v>
      </c>
      <c r="I642" s="1" t="s">
        <v>44</v>
      </c>
      <c r="J642" s="1" t="s">
        <v>71</v>
      </c>
      <c r="K642" s="1">
        <v>20</v>
      </c>
    </row>
    <row r="643" spans="1:11">
      <c r="A643" s="1" t="s">
        <v>68</v>
      </c>
      <c r="B643" s="1">
        <v>208</v>
      </c>
      <c r="C643" s="1" t="s">
        <v>58</v>
      </c>
      <c r="D643" s="1">
        <v>282</v>
      </c>
      <c r="E643" s="1" t="s">
        <v>59</v>
      </c>
      <c r="F643" s="1" t="s">
        <v>60</v>
      </c>
      <c r="G643" s="1" t="s">
        <v>66</v>
      </c>
      <c r="H643" s="1" t="s">
        <v>73</v>
      </c>
      <c r="I643" s="1" t="s">
        <v>46</v>
      </c>
      <c r="J643" s="1" t="s">
        <v>71</v>
      </c>
      <c r="K643" s="1">
        <v>22</v>
      </c>
    </row>
    <row r="644" spans="1:11">
      <c r="A644" s="1" t="s">
        <v>57</v>
      </c>
      <c r="B644" s="1">
        <v>250</v>
      </c>
      <c r="C644" s="1" t="s">
        <v>76</v>
      </c>
      <c r="D644" s="1">
        <v>350</v>
      </c>
      <c r="E644" s="1" t="s">
        <v>59</v>
      </c>
      <c r="F644" s="1" t="s">
        <v>60</v>
      </c>
      <c r="G644" s="1" t="s">
        <v>69</v>
      </c>
      <c r="H644" s="1" t="s">
        <v>70</v>
      </c>
      <c r="I644" s="1" t="s">
        <v>44</v>
      </c>
      <c r="J644" s="1" t="s">
        <v>71</v>
      </c>
      <c r="K644" s="1">
        <v>20</v>
      </c>
    </row>
    <row r="645" spans="1:11">
      <c r="A645" s="1" t="s">
        <v>68</v>
      </c>
      <c r="B645" s="1">
        <v>208</v>
      </c>
      <c r="C645" s="1" t="s">
        <v>72</v>
      </c>
      <c r="D645" s="1">
        <v>282</v>
      </c>
      <c r="E645" s="1" t="s">
        <v>59</v>
      </c>
      <c r="F645" s="1" t="s">
        <v>75</v>
      </c>
      <c r="G645" s="1" t="s">
        <v>69</v>
      </c>
      <c r="H645" s="1" t="s">
        <v>73</v>
      </c>
      <c r="I645" s="1" t="s">
        <v>45</v>
      </c>
      <c r="J645" s="1" t="s">
        <v>71</v>
      </c>
      <c r="K645" s="1">
        <v>22</v>
      </c>
    </row>
    <row r="646" spans="1:11">
      <c r="A646" s="1" t="s">
        <v>77</v>
      </c>
      <c r="B646" s="1">
        <v>300</v>
      </c>
      <c r="C646" s="1" t="s">
        <v>58</v>
      </c>
      <c r="D646" s="1">
        <v>450</v>
      </c>
      <c r="E646" s="1" t="s">
        <v>65</v>
      </c>
      <c r="F646" s="1" t="s">
        <v>60</v>
      </c>
      <c r="G646" s="1" t="s">
        <v>66</v>
      </c>
      <c r="H646" s="1" t="s">
        <v>73</v>
      </c>
      <c r="I646" s="1" t="s">
        <v>46</v>
      </c>
      <c r="J646" s="1" t="s">
        <v>67</v>
      </c>
      <c r="K646" s="1">
        <v>35</v>
      </c>
    </row>
    <row r="647" spans="1:11">
      <c r="A647" s="1" t="s">
        <v>78</v>
      </c>
      <c r="B647" s="1">
        <v>302</v>
      </c>
      <c r="C647" s="1" t="s">
        <v>58</v>
      </c>
      <c r="D647" s="1">
        <v>371</v>
      </c>
      <c r="E647" s="1" t="s">
        <v>65</v>
      </c>
      <c r="F647" s="1" t="s">
        <v>60</v>
      </c>
      <c r="G647" s="1" t="s">
        <v>61</v>
      </c>
      <c r="H647" s="1" t="s">
        <v>62</v>
      </c>
      <c r="I647" s="1" t="s">
        <v>44</v>
      </c>
      <c r="J647" s="1" t="s">
        <v>63</v>
      </c>
      <c r="K647" s="1">
        <v>27</v>
      </c>
    </row>
    <row r="648" spans="1:11">
      <c r="A648" s="1" t="s">
        <v>77</v>
      </c>
      <c r="B648" s="1">
        <v>380</v>
      </c>
      <c r="C648" s="1" t="s">
        <v>72</v>
      </c>
      <c r="D648" s="1">
        <v>500</v>
      </c>
      <c r="E648" s="1" t="s">
        <v>65</v>
      </c>
      <c r="F648" s="1" t="s">
        <v>60</v>
      </c>
      <c r="G648" s="1" t="s">
        <v>66</v>
      </c>
      <c r="H648" s="1" t="s">
        <v>73</v>
      </c>
      <c r="I648" s="1" t="s">
        <v>44</v>
      </c>
      <c r="J648" s="1" t="s">
        <v>67</v>
      </c>
      <c r="K648" s="1">
        <v>35</v>
      </c>
    </row>
    <row r="649" spans="1:11">
      <c r="A649" s="1" t="s">
        <v>77</v>
      </c>
      <c r="B649" s="1">
        <v>367</v>
      </c>
      <c r="C649" s="1" t="s">
        <v>76</v>
      </c>
      <c r="D649" s="1">
        <v>420</v>
      </c>
      <c r="E649" s="1" t="s">
        <v>65</v>
      </c>
      <c r="F649" s="1" t="s">
        <v>60</v>
      </c>
      <c r="G649" s="1" t="s">
        <v>61</v>
      </c>
      <c r="H649" s="1" t="s">
        <v>62</v>
      </c>
      <c r="I649" s="1" t="s">
        <v>46</v>
      </c>
      <c r="J649" s="1" t="s">
        <v>63</v>
      </c>
      <c r="K649" s="1">
        <v>40</v>
      </c>
    </row>
    <row r="650" spans="1:11">
      <c r="A650" s="1" t="s">
        <v>77</v>
      </c>
      <c r="B650" s="1">
        <v>280</v>
      </c>
      <c r="C650" s="1" t="s">
        <v>76</v>
      </c>
      <c r="D650" s="1">
        <v>350</v>
      </c>
      <c r="E650" s="1" t="s">
        <v>65</v>
      </c>
      <c r="F650" s="1" t="s">
        <v>60</v>
      </c>
      <c r="G650" s="1" t="s">
        <v>66</v>
      </c>
      <c r="H650" s="1" t="s">
        <v>70</v>
      </c>
      <c r="I650" s="1" t="s">
        <v>45</v>
      </c>
      <c r="J650" s="1" t="s">
        <v>63</v>
      </c>
      <c r="K650" s="1">
        <v>20</v>
      </c>
    </row>
    <row r="651" spans="1:11">
      <c r="A651" s="1" t="s">
        <v>68</v>
      </c>
      <c r="B651" s="1">
        <v>350</v>
      </c>
      <c r="C651" s="1" t="s">
        <v>72</v>
      </c>
      <c r="D651" s="1">
        <v>450</v>
      </c>
      <c r="E651" s="1" t="s">
        <v>59</v>
      </c>
      <c r="F651" s="1" t="s">
        <v>60</v>
      </c>
      <c r="G651" s="1" t="s">
        <v>61</v>
      </c>
      <c r="H651" s="1" t="s">
        <v>73</v>
      </c>
      <c r="I651" s="1" t="s">
        <v>46</v>
      </c>
      <c r="J651" s="1" t="s">
        <v>71</v>
      </c>
      <c r="K651" s="1">
        <v>25</v>
      </c>
    </row>
    <row r="652" spans="1:11">
      <c r="A652" s="1" t="s">
        <v>74</v>
      </c>
      <c r="B652" s="1">
        <v>400</v>
      </c>
      <c r="C652" s="1" t="s">
        <v>76</v>
      </c>
      <c r="D652" s="1">
        <v>500</v>
      </c>
      <c r="E652" s="1" t="s">
        <v>65</v>
      </c>
      <c r="F652" s="1" t="s">
        <v>60</v>
      </c>
      <c r="G652" s="1" t="s">
        <v>66</v>
      </c>
      <c r="H652" s="1" t="s">
        <v>73</v>
      </c>
      <c r="I652" s="1" t="s">
        <v>46</v>
      </c>
      <c r="J652" s="1" t="s">
        <v>67</v>
      </c>
      <c r="K652" s="1">
        <v>50</v>
      </c>
    </row>
    <row r="653" spans="1:11">
      <c r="A653" s="1" t="s">
        <v>57</v>
      </c>
      <c r="B653" s="1">
        <v>280</v>
      </c>
      <c r="C653" s="1" t="s">
        <v>76</v>
      </c>
      <c r="D653" s="1">
        <v>480</v>
      </c>
      <c r="E653" s="1" t="s">
        <v>65</v>
      </c>
      <c r="F653" s="1" t="s">
        <v>60</v>
      </c>
      <c r="G653" s="1" t="s">
        <v>66</v>
      </c>
      <c r="H653" s="1" t="s">
        <v>73</v>
      </c>
      <c r="I653" s="1" t="s">
        <v>44</v>
      </c>
      <c r="J653" s="1" t="s">
        <v>63</v>
      </c>
      <c r="K653" s="1">
        <v>15</v>
      </c>
    </row>
    <row r="654" spans="1:11">
      <c r="A654" s="1" t="s">
        <v>68</v>
      </c>
      <c r="B654" s="1">
        <v>280</v>
      </c>
      <c r="C654" s="1" t="s">
        <v>76</v>
      </c>
      <c r="D654" s="1">
        <v>350</v>
      </c>
      <c r="E654" s="1" t="s">
        <v>59</v>
      </c>
      <c r="F654" s="1" t="s">
        <v>60</v>
      </c>
      <c r="G654" s="1" t="s">
        <v>66</v>
      </c>
      <c r="H654" s="1" t="s">
        <v>70</v>
      </c>
      <c r="I654" s="1" t="s">
        <v>45</v>
      </c>
      <c r="J654" s="1" t="s">
        <v>71</v>
      </c>
      <c r="K654" s="1">
        <v>20</v>
      </c>
    </row>
    <row r="655" spans="1:11">
      <c r="A655" s="1" t="s">
        <v>78</v>
      </c>
      <c r="B655" s="1">
        <v>400</v>
      </c>
      <c r="C655" s="1" t="s">
        <v>72</v>
      </c>
      <c r="D655" s="1">
        <v>500</v>
      </c>
      <c r="E655" s="1" t="s">
        <v>59</v>
      </c>
      <c r="F655" s="1" t="s">
        <v>60</v>
      </c>
      <c r="G655" s="1" t="s">
        <v>61</v>
      </c>
      <c r="H655" s="1" t="s">
        <v>73</v>
      </c>
      <c r="I655" s="1" t="s">
        <v>46</v>
      </c>
      <c r="J655" s="1" t="s">
        <v>67</v>
      </c>
      <c r="K655" s="1">
        <v>40</v>
      </c>
    </row>
    <row r="656" spans="1:11">
      <c r="A656" s="1" t="s">
        <v>77</v>
      </c>
      <c r="B656" s="1">
        <v>310</v>
      </c>
      <c r="C656" s="1" t="s">
        <v>76</v>
      </c>
      <c r="D656" s="1">
        <v>350</v>
      </c>
      <c r="E656" s="1" t="s">
        <v>65</v>
      </c>
      <c r="F656" s="1" t="s">
        <v>60</v>
      </c>
      <c r="G656" s="1" t="s">
        <v>69</v>
      </c>
      <c r="H656" s="1" t="s">
        <v>70</v>
      </c>
      <c r="I656" s="1" t="s">
        <v>45</v>
      </c>
      <c r="J656" s="1" t="s">
        <v>67</v>
      </c>
      <c r="K656" s="1">
        <v>35</v>
      </c>
    </row>
    <row r="657" spans="1:11">
      <c r="A657" s="1" t="s">
        <v>77</v>
      </c>
      <c r="B657" s="1">
        <v>320</v>
      </c>
      <c r="C657" s="1" t="s">
        <v>72</v>
      </c>
      <c r="D657" s="1">
        <v>400</v>
      </c>
      <c r="E657" s="1" t="s">
        <v>65</v>
      </c>
      <c r="F657" s="1" t="s">
        <v>60</v>
      </c>
      <c r="G657" s="1" t="s">
        <v>61</v>
      </c>
      <c r="H657" s="1" t="s">
        <v>70</v>
      </c>
      <c r="I657" s="1" t="s">
        <v>45</v>
      </c>
      <c r="J657" s="1" t="s">
        <v>71</v>
      </c>
      <c r="K657" s="1">
        <v>25</v>
      </c>
    </row>
    <row r="658" spans="1:11">
      <c r="A658" s="1" t="s">
        <v>57</v>
      </c>
      <c r="B658" s="1">
        <v>220</v>
      </c>
      <c r="C658" s="1" t="s">
        <v>76</v>
      </c>
      <c r="D658" s="1">
        <v>300</v>
      </c>
      <c r="E658" s="1" t="s">
        <v>65</v>
      </c>
      <c r="F658" s="1" t="s">
        <v>60</v>
      </c>
      <c r="G658" s="1" t="s">
        <v>69</v>
      </c>
      <c r="H658" s="1" t="s">
        <v>70</v>
      </c>
      <c r="I658" s="1" t="s">
        <v>44</v>
      </c>
      <c r="J658" s="1" t="s">
        <v>71</v>
      </c>
      <c r="K658" s="1">
        <v>15</v>
      </c>
    </row>
    <row r="659" spans="1:11">
      <c r="A659" s="1" t="s">
        <v>78</v>
      </c>
      <c r="B659" s="1">
        <v>400</v>
      </c>
      <c r="C659" s="1" t="s">
        <v>72</v>
      </c>
      <c r="D659" s="1">
        <v>350</v>
      </c>
      <c r="E659" s="1" t="s">
        <v>65</v>
      </c>
      <c r="F659" s="1" t="s">
        <v>60</v>
      </c>
      <c r="G659" s="1" t="s">
        <v>66</v>
      </c>
      <c r="H659" s="1" t="s">
        <v>73</v>
      </c>
      <c r="I659" s="1" t="s">
        <v>44</v>
      </c>
      <c r="J659" s="1" t="s">
        <v>67</v>
      </c>
      <c r="K659" s="1">
        <v>35</v>
      </c>
    </row>
    <row r="660" spans="1:11">
      <c r="A660" s="1" t="s">
        <v>78</v>
      </c>
      <c r="B660" s="1">
        <v>310</v>
      </c>
      <c r="C660" s="1" t="s">
        <v>58</v>
      </c>
      <c r="D660" s="1">
        <v>350</v>
      </c>
      <c r="E660" s="1" t="s">
        <v>65</v>
      </c>
      <c r="F660" s="1" t="s">
        <v>60</v>
      </c>
      <c r="G660" s="1" t="s">
        <v>61</v>
      </c>
      <c r="H660" s="1" t="s">
        <v>70</v>
      </c>
      <c r="I660" s="1" t="s">
        <v>46</v>
      </c>
      <c r="J660" s="1" t="s">
        <v>67</v>
      </c>
      <c r="K660" s="1">
        <v>35</v>
      </c>
    </row>
    <row r="661" spans="1:11">
      <c r="A661" s="1" t="s">
        <v>74</v>
      </c>
      <c r="B661" s="1">
        <v>250</v>
      </c>
      <c r="C661" s="1" t="s">
        <v>76</v>
      </c>
      <c r="D661" s="1">
        <v>350</v>
      </c>
      <c r="E661" s="1" t="s">
        <v>65</v>
      </c>
      <c r="F661" s="1" t="s">
        <v>60</v>
      </c>
      <c r="G661" s="1" t="s">
        <v>69</v>
      </c>
      <c r="H661" s="1" t="s">
        <v>70</v>
      </c>
      <c r="I661" s="1" t="s">
        <v>44</v>
      </c>
      <c r="J661" s="1" t="s">
        <v>71</v>
      </c>
      <c r="K661" s="1">
        <v>20</v>
      </c>
    </row>
    <row r="662" spans="1:11">
      <c r="A662" s="1" t="s">
        <v>74</v>
      </c>
      <c r="B662" s="1">
        <v>220</v>
      </c>
      <c r="C662" s="1" t="s">
        <v>76</v>
      </c>
      <c r="D662" s="1">
        <v>300</v>
      </c>
      <c r="E662" s="1" t="s">
        <v>65</v>
      </c>
      <c r="F662" s="1" t="s">
        <v>60</v>
      </c>
      <c r="G662" s="1" t="s">
        <v>66</v>
      </c>
      <c r="H662" s="1" t="s">
        <v>70</v>
      </c>
      <c r="I662" s="1" t="s">
        <v>44</v>
      </c>
      <c r="J662" s="1" t="s">
        <v>71</v>
      </c>
      <c r="K662" s="1">
        <v>15</v>
      </c>
    </row>
    <row r="663" spans="1:11">
      <c r="A663" s="1" t="s">
        <v>78</v>
      </c>
      <c r="B663" s="1">
        <v>300</v>
      </c>
      <c r="C663" s="1" t="s">
        <v>64</v>
      </c>
      <c r="D663" s="1">
        <v>450</v>
      </c>
      <c r="E663" s="1" t="s">
        <v>65</v>
      </c>
      <c r="F663" s="1" t="s">
        <v>60</v>
      </c>
      <c r="G663" s="1" t="s">
        <v>61</v>
      </c>
      <c r="H663" s="1" t="s">
        <v>70</v>
      </c>
      <c r="I663" s="1" t="s">
        <v>44</v>
      </c>
      <c r="J663" s="1" t="s">
        <v>67</v>
      </c>
      <c r="K663" s="1">
        <v>35</v>
      </c>
    </row>
    <row r="664" spans="1:11">
      <c r="A664" s="1" t="s">
        <v>78</v>
      </c>
      <c r="B664" s="1">
        <v>270</v>
      </c>
      <c r="C664" s="1" t="s">
        <v>58</v>
      </c>
      <c r="D664" s="1">
        <v>400</v>
      </c>
      <c r="E664" s="1" t="s">
        <v>65</v>
      </c>
      <c r="F664" s="1" t="s">
        <v>60</v>
      </c>
      <c r="G664" s="1" t="s">
        <v>66</v>
      </c>
      <c r="H664" s="1" t="s">
        <v>73</v>
      </c>
      <c r="I664" s="1" t="s">
        <v>44</v>
      </c>
      <c r="J664" s="1" t="s">
        <v>67</v>
      </c>
      <c r="K664" s="1">
        <v>40</v>
      </c>
    </row>
    <row r="665" spans="1:11">
      <c r="A665" s="1" t="s">
        <v>77</v>
      </c>
      <c r="B665" s="1">
        <v>400</v>
      </c>
      <c r="C665" s="1" t="s">
        <v>76</v>
      </c>
      <c r="D665" s="1">
        <v>500</v>
      </c>
      <c r="E665" s="1" t="s">
        <v>65</v>
      </c>
      <c r="F665" s="1" t="s">
        <v>60</v>
      </c>
      <c r="G665" s="1" t="s">
        <v>69</v>
      </c>
      <c r="H665" s="1" t="s">
        <v>73</v>
      </c>
      <c r="I665" s="1" t="s">
        <v>45</v>
      </c>
      <c r="J665" s="1" t="s">
        <v>67</v>
      </c>
      <c r="K665" s="1">
        <v>40</v>
      </c>
    </row>
    <row r="666" spans="1:11">
      <c r="A666" s="1" t="s">
        <v>77</v>
      </c>
      <c r="B666" s="1">
        <v>380</v>
      </c>
      <c r="C666" s="1" t="s">
        <v>76</v>
      </c>
      <c r="D666" s="1">
        <v>500</v>
      </c>
      <c r="E666" s="1" t="s">
        <v>65</v>
      </c>
      <c r="F666" s="1" t="s">
        <v>60</v>
      </c>
      <c r="G666" s="1" t="s">
        <v>69</v>
      </c>
      <c r="H666" s="1" t="s">
        <v>73</v>
      </c>
      <c r="I666" s="1" t="s">
        <v>46</v>
      </c>
      <c r="J666" s="1" t="s">
        <v>67</v>
      </c>
      <c r="K666" s="1">
        <v>35</v>
      </c>
    </row>
    <row r="667" spans="1:11">
      <c r="A667" s="1" t="s">
        <v>77</v>
      </c>
      <c r="B667" s="1">
        <v>300</v>
      </c>
      <c r="C667" s="1" t="s">
        <v>76</v>
      </c>
      <c r="D667" s="1">
        <v>400</v>
      </c>
      <c r="E667" s="1" t="s">
        <v>65</v>
      </c>
      <c r="F667" s="1" t="s">
        <v>60</v>
      </c>
      <c r="G667" s="1" t="s">
        <v>61</v>
      </c>
      <c r="H667" s="1" t="s">
        <v>62</v>
      </c>
      <c r="I667" s="1" t="s">
        <v>46</v>
      </c>
      <c r="J667" s="1" t="s">
        <v>71</v>
      </c>
      <c r="K667" s="1">
        <v>30</v>
      </c>
    </row>
    <row r="668" spans="1:11">
      <c r="A668" s="1" t="s">
        <v>78</v>
      </c>
      <c r="B668" s="1">
        <v>434</v>
      </c>
      <c r="C668" s="1" t="s">
        <v>76</v>
      </c>
      <c r="D668" s="1">
        <v>495</v>
      </c>
      <c r="E668" s="1" t="s">
        <v>65</v>
      </c>
      <c r="F668" s="1" t="s">
        <v>60</v>
      </c>
      <c r="G668" s="1" t="s">
        <v>66</v>
      </c>
      <c r="H668" s="1" t="s">
        <v>73</v>
      </c>
      <c r="I668" s="1" t="s">
        <v>45</v>
      </c>
      <c r="J668" s="1" t="s">
        <v>63</v>
      </c>
      <c r="K668" s="1">
        <v>36</v>
      </c>
    </row>
    <row r="669" spans="1:11">
      <c r="A669" s="1" t="s">
        <v>77</v>
      </c>
      <c r="B669" s="1">
        <v>350</v>
      </c>
      <c r="C669" s="1" t="s">
        <v>64</v>
      </c>
      <c r="D669" s="1">
        <v>450</v>
      </c>
      <c r="E669" s="1" t="s">
        <v>65</v>
      </c>
      <c r="F669" s="1" t="s">
        <v>75</v>
      </c>
      <c r="G669" s="1" t="s">
        <v>66</v>
      </c>
      <c r="H669" s="1" t="s">
        <v>73</v>
      </c>
      <c r="I669" s="1" t="s">
        <v>44</v>
      </c>
      <c r="J669" s="1" t="s">
        <v>71</v>
      </c>
      <c r="K669" s="1">
        <v>25</v>
      </c>
    </row>
    <row r="670" spans="1:11">
      <c r="A670" s="1" t="s">
        <v>78</v>
      </c>
      <c r="B670" s="1">
        <v>434</v>
      </c>
      <c r="C670" s="1" t="s">
        <v>58</v>
      </c>
      <c r="D670" s="1">
        <v>495</v>
      </c>
      <c r="E670" s="1" t="s">
        <v>65</v>
      </c>
      <c r="F670" s="1" t="s">
        <v>60</v>
      </c>
      <c r="G670" s="1" t="s">
        <v>61</v>
      </c>
      <c r="H670" s="1" t="s">
        <v>73</v>
      </c>
      <c r="I670" s="1" t="s">
        <v>44</v>
      </c>
      <c r="J670" s="1" t="s">
        <v>63</v>
      </c>
      <c r="K670" s="1">
        <v>36</v>
      </c>
    </row>
    <row r="671" spans="1:11">
      <c r="A671" s="1" t="s">
        <v>78</v>
      </c>
      <c r="B671" s="1">
        <v>350</v>
      </c>
      <c r="C671" s="1" t="s">
        <v>64</v>
      </c>
      <c r="D671" s="1">
        <v>450</v>
      </c>
      <c r="E671" s="1" t="s">
        <v>65</v>
      </c>
      <c r="F671" s="1" t="s">
        <v>60</v>
      </c>
      <c r="G671" s="1" t="s">
        <v>61</v>
      </c>
      <c r="H671" s="1" t="s">
        <v>73</v>
      </c>
      <c r="I671" s="1" t="s">
        <v>44</v>
      </c>
      <c r="J671" s="1" t="s">
        <v>67</v>
      </c>
      <c r="K671" s="1">
        <v>35</v>
      </c>
    </row>
    <row r="672" spans="1:11">
      <c r="A672" s="1" t="s">
        <v>77</v>
      </c>
      <c r="B672" s="1">
        <v>400</v>
      </c>
      <c r="C672" s="1" t="s">
        <v>76</v>
      </c>
      <c r="D672" s="1">
        <v>500</v>
      </c>
      <c r="E672" s="1" t="s">
        <v>65</v>
      </c>
      <c r="F672" s="1" t="s">
        <v>60</v>
      </c>
      <c r="G672" s="1" t="s">
        <v>69</v>
      </c>
      <c r="H672" s="1" t="s">
        <v>73</v>
      </c>
      <c r="I672" s="1" t="s">
        <v>44</v>
      </c>
      <c r="J672" s="1" t="s">
        <v>67</v>
      </c>
      <c r="K672" s="1">
        <v>50</v>
      </c>
    </row>
    <row r="673" spans="1:11">
      <c r="A673" s="1" t="s">
        <v>78</v>
      </c>
      <c r="B673" s="1">
        <v>320</v>
      </c>
      <c r="C673" s="1" t="s">
        <v>76</v>
      </c>
      <c r="D673" s="1">
        <v>400</v>
      </c>
      <c r="E673" s="1" t="s">
        <v>65</v>
      </c>
      <c r="F673" s="1" t="s">
        <v>60</v>
      </c>
      <c r="G673" s="1" t="s">
        <v>61</v>
      </c>
      <c r="H673" s="1" t="s">
        <v>70</v>
      </c>
      <c r="I673" s="1" t="s">
        <v>44</v>
      </c>
      <c r="J673" s="1" t="s">
        <v>63</v>
      </c>
      <c r="K673" s="1">
        <v>15</v>
      </c>
    </row>
    <row r="674" spans="1:11">
      <c r="A674" s="1" t="s">
        <v>77</v>
      </c>
      <c r="B674" s="1">
        <v>250</v>
      </c>
      <c r="C674" s="1" t="s">
        <v>76</v>
      </c>
      <c r="D674" s="1">
        <v>350</v>
      </c>
      <c r="E674" s="1" t="s">
        <v>65</v>
      </c>
      <c r="F674" s="1" t="s">
        <v>60</v>
      </c>
      <c r="G674" s="1" t="s">
        <v>66</v>
      </c>
      <c r="H674" s="1" t="s">
        <v>73</v>
      </c>
      <c r="I674" s="1" t="s">
        <v>44</v>
      </c>
      <c r="J674" s="1" t="s">
        <v>71</v>
      </c>
      <c r="K674" s="1">
        <v>20</v>
      </c>
    </row>
    <row r="675" spans="1:11">
      <c r="A675" s="1" t="s">
        <v>77</v>
      </c>
      <c r="B675" s="1">
        <v>320</v>
      </c>
      <c r="C675" s="1" t="s">
        <v>76</v>
      </c>
      <c r="D675" s="1">
        <v>400</v>
      </c>
      <c r="E675" s="1" t="s">
        <v>65</v>
      </c>
      <c r="F675" s="1" t="s">
        <v>60</v>
      </c>
      <c r="G675" s="1" t="s">
        <v>61</v>
      </c>
      <c r="H675" s="1" t="s">
        <v>70</v>
      </c>
      <c r="I675" s="1" t="s">
        <v>44</v>
      </c>
      <c r="J675" s="1" t="s">
        <v>71</v>
      </c>
      <c r="K675" s="1">
        <v>25</v>
      </c>
    </row>
    <row r="676" spans="1:11">
      <c r="A676" s="1" t="s">
        <v>78</v>
      </c>
      <c r="B676" s="1">
        <v>280</v>
      </c>
      <c r="C676" s="1" t="s">
        <v>76</v>
      </c>
      <c r="D676" s="1">
        <v>350</v>
      </c>
      <c r="E676" s="1" t="s">
        <v>65</v>
      </c>
      <c r="F676" s="1" t="s">
        <v>60</v>
      </c>
      <c r="G676" s="1" t="s">
        <v>61</v>
      </c>
      <c r="H676" s="1" t="s">
        <v>70</v>
      </c>
      <c r="I676" s="1" t="s">
        <v>44</v>
      </c>
      <c r="J676" s="1" t="s">
        <v>63</v>
      </c>
      <c r="K676" s="1">
        <v>20</v>
      </c>
    </row>
    <row r="677" spans="1:11">
      <c r="A677" s="1" t="s">
        <v>77</v>
      </c>
      <c r="B677" s="1">
        <v>438</v>
      </c>
      <c r="C677" s="1" t="s">
        <v>76</v>
      </c>
      <c r="D677" s="1">
        <v>493</v>
      </c>
      <c r="E677" s="1" t="s">
        <v>65</v>
      </c>
      <c r="F677" s="1" t="s">
        <v>60</v>
      </c>
      <c r="G677" s="1" t="s">
        <v>61</v>
      </c>
      <c r="H677" s="1" t="s">
        <v>73</v>
      </c>
      <c r="I677" s="1" t="s">
        <v>46</v>
      </c>
      <c r="J677" s="1" t="s">
        <v>71</v>
      </c>
      <c r="K677" s="1">
        <v>35</v>
      </c>
    </row>
    <row r="678" spans="1:11">
      <c r="A678" s="1" t="s">
        <v>78</v>
      </c>
      <c r="B678" s="1">
        <v>300</v>
      </c>
      <c r="C678" s="1" t="s">
        <v>76</v>
      </c>
      <c r="D678" s="1">
        <v>400</v>
      </c>
      <c r="E678" s="1" t="s">
        <v>65</v>
      </c>
      <c r="F678" s="1" t="s">
        <v>60</v>
      </c>
      <c r="G678" s="1" t="s">
        <v>61</v>
      </c>
      <c r="H678" s="1" t="s">
        <v>73</v>
      </c>
      <c r="I678" s="1" t="s">
        <v>44</v>
      </c>
      <c r="J678" s="1" t="s">
        <v>67</v>
      </c>
      <c r="K678" s="1">
        <v>40</v>
      </c>
    </row>
    <row r="679" spans="1:11">
      <c r="A679" s="1" t="s">
        <v>57</v>
      </c>
      <c r="B679" s="1">
        <v>280</v>
      </c>
      <c r="C679" s="1" t="s">
        <v>64</v>
      </c>
      <c r="D679" s="1">
        <v>350</v>
      </c>
      <c r="E679" s="1" t="s">
        <v>59</v>
      </c>
      <c r="F679" s="1" t="s">
        <v>60</v>
      </c>
      <c r="G679" s="1" t="s">
        <v>61</v>
      </c>
      <c r="H679" s="1" t="s">
        <v>62</v>
      </c>
      <c r="I679" s="1" t="s">
        <v>46</v>
      </c>
      <c r="J679" s="1" t="s">
        <v>63</v>
      </c>
      <c r="K679" s="1">
        <v>20</v>
      </c>
    </row>
    <row r="680" spans="1:11">
      <c r="A680" s="1" t="s">
        <v>57</v>
      </c>
      <c r="B680" s="1">
        <v>320</v>
      </c>
      <c r="C680" s="1" t="s">
        <v>64</v>
      </c>
      <c r="D680" s="1">
        <v>400</v>
      </c>
      <c r="E680" s="1" t="s">
        <v>59</v>
      </c>
      <c r="F680" s="1" t="s">
        <v>60</v>
      </c>
      <c r="G680" s="1" t="s">
        <v>61</v>
      </c>
      <c r="H680" s="1" t="s">
        <v>62</v>
      </c>
      <c r="I680" s="1" t="s">
        <v>45</v>
      </c>
      <c r="J680" s="1" t="s">
        <v>67</v>
      </c>
      <c r="K680" s="1">
        <v>30</v>
      </c>
    </row>
    <row r="681" spans="1:11">
      <c r="A681" s="1" t="s">
        <v>74</v>
      </c>
      <c r="B681" s="1">
        <v>400</v>
      </c>
      <c r="C681" s="1" t="s">
        <v>58</v>
      </c>
      <c r="D681" s="1">
        <v>500</v>
      </c>
      <c r="E681" s="1" t="s">
        <v>65</v>
      </c>
      <c r="F681" s="1" t="s">
        <v>60</v>
      </c>
      <c r="G681" s="1" t="s">
        <v>69</v>
      </c>
      <c r="H681" s="1" t="s">
        <v>62</v>
      </c>
      <c r="I681" s="1" t="s">
        <v>45</v>
      </c>
      <c r="J681" s="1" t="s">
        <v>67</v>
      </c>
      <c r="K681" s="1">
        <v>30</v>
      </c>
    </row>
    <row r="682" spans="1:11">
      <c r="A682" s="1" t="s">
        <v>57</v>
      </c>
      <c r="B682" s="1">
        <v>292</v>
      </c>
      <c r="C682" s="1" t="s">
        <v>64</v>
      </c>
      <c r="D682" s="1">
        <v>470</v>
      </c>
      <c r="E682" s="1" t="s">
        <v>59</v>
      </c>
      <c r="F682" s="1" t="s">
        <v>60</v>
      </c>
      <c r="G682" s="1" t="s">
        <v>66</v>
      </c>
      <c r="H682" s="1" t="s">
        <v>73</v>
      </c>
      <c r="I682" s="1" t="s">
        <v>46</v>
      </c>
      <c r="J682" s="1" t="s">
        <v>67</v>
      </c>
      <c r="K682" s="1">
        <v>50</v>
      </c>
    </row>
    <row r="683" spans="1:11">
      <c r="A683" s="1" t="s">
        <v>57</v>
      </c>
      <c r="B683" s="1">
        <v>220</v>
      </c>
      <c r="C683" s="1" t="s">
        <v>58</v>
      </c>
      <c r="D683" s="1">
        <v>300</v>
      </c>
      <c r="E683" s="1" t="s">
        <v>59</v>
      </c>
      <c r="F683" s="1" t="s">
        <v>60</v>
      </c>
      <c r="G683" s="1" t="s">
        <v>66</v>
      </c>
      <c r="H683" s="1" t="s">
        <v>73</v>
      </c>
      <c r="I683" s="1" t="s">
        <v>46</v>
      </c>
      <c r="J683" s="1" t="s">
        <v>63</v>
      </c>
      <c r="K683" s="1">
        <v>15</v>
      </c>
    </row>
    <row r="684" spans="1:11">
      <c r="A684" s="1" t="s">
        <v>74</v>
      </c>
      <c r="B684" s="1">
        <v>280</v>
      </c>
      <c r="C684" s="1" t="s">
        <v>58</v>
      </c>
      <c r="D684" s="1">
        <v>480</v>
      </c>
      <c r="E684" s="1" t="s">
        <v>59</v>
      </c>
      <c r="F684" s="1" t="s">
        <v>60</v>
      </c>
      <c r="G684" s="1" t="s">
        <v>66</v>
      </c>
      <c r="H684" s="1" t="s">
        <v>73</v>
      </c>
      <c r="I684" s="1" t="s">
        <v>46</v>
      </c>
      <c r="J684" s="1" t="s">
        <v>63</v>
      </c>
      <c r="K684" s="1">
        <v>15</v>
      </c>
    </row>
    <row r="685" spans="1:11">
      <c r="A685" s="1" t="s">
        <v>77</v>
      </c>
      <c r="B685" s="1">
        <v>320</v>
      </c>
      <c r="C685" s="1" t="s">
        <v>64</v>
      </c>
      <c r="D685" s="1">
        <v>400</v>
      </c>
      <c r="E685" s="1" t="s">
        <v>65</v>
      </c>
      <c r="F685" s="1" t="s">
        <v>60</v>
      </c>
      <c r="G685" s="1" t="s">
        <v>66</v>
      </c>
      <c r="H685" s="1" t="s">
        <v>62</v>
      </c>
      <c r="I685" s="1" t="s">
        <v>45</v>
      </c>
      <c r="J685" s="1" t="s">
        <v>67</v>
      </c>
      <c r="K685" s="1">
        <v>30</v>
      </c>
    </row>
    <row r="686" spans="1:11">
      <c r="A686" s="1" t="s">
        <v>77</v>
      </c>
      <c r="B686" s="1">
        <v>350</v>
      </c>
      <c r="C686" s="1" t="s">
        <v>58</v>
      </c>
      <c r="D686" s="1">
        <v>450</v>
      </c>
      <c r="E686" s="1" t="s">
        <v>65</v>
      </c>
      <c r="F686" s="1" t="s">
        <v>60</v>
      </c>
      <c r="G686" s="1" t="s">
        <v>66</v>
      </c>
      <c r="H686" s="1" t="s">
        <v>62</v>
      </c>
      <c r="I686" s="1" t="s">
        <v>46</v>
      </c>
      <c r="J686" s="1" t="s">
        <v>67</v>
      </c>
      <c r="K686" s="1">
        <v>40</v>
      </c>
    </row>
    <row r="687" spans="1:11">
      <c r="A687" s="1" t="s">
        <v>74</v>
      </c>
      <c r="B687" s="1">
        <v>439</v>
      </c>
      <c r="C687" s="1" t="s">
        <v>76</v>
      </c>
      <c r="D687" s="1">
        <v>459</v>
      </c>
      <c r="E687" s="1" t="s">
        <v>59</v>
      </c>
      <c r="F687" s="1" t="s">
        <v>60</v>
      </c>
      <c r="G687" s="1" t="s">
        <v>69</v>
      </c>
      <c r="H687" s="1" t="s">
        <v>62</v>
      </c>
      <c r="I687" s="1" t="s">
        <v>44</v>
      </c>
      <c r="J687" s="1" t="s">
        <v>63</v>
      </c>
      <c r="K687" s="1">
        <v>26</v>
      </c>
    </row>
    <row r="688" spans="1:11">
      <c r="A688" s="1" t="s">
        <v>74</v>
      </c>
      <c r="B688" s="1">
        <v>400</v>
      </c>
      <c r="C688" s="1" t="s">
        <v>58</v>
      </c>
      <c r="D688" s="1">
        <v>500</v>
      </c>
      <c r="E688" s="1" t="s">
        <v>59</v>
      </c>
      <c r="F688" s="1" t="s">
        <v>60</v>
      </c>
      <c r="G688" s="1" t="s">
        <v>69</v>
      </c>
      <c r="H688" s="1" t="s">
        <v>73</v>
      </c>
      <c r="I688" s="1" t="s">
        <v>45</v>
      </c>
      <c r="J688" s="1" t="s">
        <v>67</v>
      </c>
      <c r="K688" s="1">
        <v>50</v>
      </c>
    </row>
    <row r="689" spans="1:11">
      <c r="A689" s="1" t="s">
        <v>74</v>
      </c>
      <c r="B689" s="1">
        <v>400</v>
      </c>
      <c r="C689" s="1" t="s">
        <v>58</v>
      </c>
      <c r="D689" s="1">
        <v>500</v>
      </c>
      <c r="E689" s="1" t="s">
        <v>59</v>
      </c>
      <c r="F689" s="1" t="s">
        <v>60</v>
      </c>
      <c r="G689" s="1" t="s">
        <v>61</v>
      </c>
      <c r="H689" s="1" t="s">
        <v>70</v>
      </c>
      <c r="I689" s="1" t="s">
        <v>46</v>
      </c>
      <c r="J689" s="1" t="s">
        <v>67</v>
      </c>
      <c r="K689" s="1">
        <v>40</v>
      </c>
    </row>
    <row r="690" spans="1:11">
      <c r="A690" s="1" t="s">
        <v>74</v>
      </c>
      <c r="B690" s="1">
        <v>367</v>
      </c>
      <c r="C690" s="1" t="s">
        <v>76</v>
      </c>
      <c r="D690" s="1">
        <v>420</v>
      </c>
      <c r="E690" s="1" t="s">
        <v>65</v>
      </c>
      <c r="F690" s="1" t="s">
        <v>60</v>
      </c>
      <c r="G690" s="1" t="s">
        <v>69</v>
      </c>
      <c r="H690" s="1" t="s">
        <v>62</v>
      </c>
      <c r="I690" s="1" t="s">
        <v>46</v>
      </c>
      <c r="J690" s="1" t="s">
        <v>63</v>
      </c>
      <c r="K690" s="1">
        <v>40</v>
      </c>
    </row>
    <row r="691" spans="1:11">
      <c r="A691" s="1" t="s">
        <v>74</v>
      </c>
      <c r="B691" s="1">
        <v>380</v>
      </c>
      <c r="C691" s="1" t="s">
        <v>72</v>
      </c>
      <c r="D691" s="1">
        <v>400</v>
      </c>
      <c r="E691" s="1" t="s">
        <v>65</v>
      </c>
      <c r="F691" s="1" t="s">
        <v>60</v>
      </c>
      <c r="G691" s="1" t="s">
        <v>66</v>
      </c>
      <c r="H691" s="1" t="s">
        <v>70</v>
      </c>
      <c r="I691" s="1" t="s">
        <v>46</v>
      </c>
      <c r="J691" s="1" t="s">
        <v>71</v>
      </c>
      <c r="K691" s="1">
        <v>25</v>
      </c>
    </row>
    <row r="692" spans="1:11">
      <c r="A692" s="1" t="s">
        <v>68</v>
      </c>
      <c r="B692" s="1">
        <v>250</v>
      </c>
      <c r="C692" s="1" t="s">
        <v>72</v>
      </c>
      <c r="D692" s="1">
        <v>350</v>
      </c>
      <c r="E692" s="1" t="s">
        <v>59</v>
      </c>
      <c r="F692" s="1" t="s">
        <v>60</v>
      </c>
      <c r="G692" s="1" t="s">
        <v>69</v>
      </c>
      <c r="H692" s="1" t="s">
        <v>73</v>
      </c>
      <c r="I692" s="1" t="s">
        <v>45</v>
      </c>
      <c r="J692" s="1" t="s">
        <v>67</v>
      </c>
      <c r="K692" s="1">
        <v>40</v>
      </c>
    </row>
    <row r="693" spans="1:11">
      <c r="A693" s="1" t="s">
        <v>68</v>
      </c>
      <c r="B693" s="1">
        <v>380</v>
      </c>
      <c r="C693" s="1" t="s">
        <v>72</v>
      </c>
      <c r="D693" s="1">
        <v>400</v>
      </c>
      <c r="E693" s="1" t="s">
        <v>59</v>
      </c>
      <c r="F693" s="1" t="s">
        <v>60</v>
      </c>
      <c r="G693" s="1" t="s">
        <v>66</v>
      </c>
      <c r="H693" s="1" t="s">
        <v>70</v>
      </c>
      <c r="I693" s="1" t="s">
        <v>46</v>
      </c>
      <c r="J693" s="1" t="s">
        <v>71</v>
      </c>
      <c r="K693" s="1">
        <v>25</v>
      </c>
    </row>
    <row r="694" spans="1:11">
      <c r="A694" s="1" t="s">
        <v>77</v>
      </c>
      <c r="B694" s="1">
        <v>250</v>
      </c>
      <c r="C694" s="1" t="s">
        <v>72</v>
      </c>
      <c r="D694" s="1">
        <v>350</v>
      </c>
      <c r="E694" s="1" t="s">
        <v>65</v>
      </c>
      <c r="F694" s="1" t="s">
        <v>60</v>
      </c>
      <c r="G694" s="1" t="s">
        <v>66</v>
      </c>
      <c r="H694" s="1" t="s">
        <v>70</v>
      </c>
      <c r="I694" s="1" t="s">
        <v>45</v>
      </c>
      <c r="J694" s="1" t="s">
        <v>67</v>
      </c>
      <c r="K694" s="1">
        <v>35</v>
      </c>
    </row>
    <row r="695" spans="1:11">
      <c r="A695" s="1" t="s">
        <v>57</v>
      </c>
      <c r="B695" s="1">
        <v>400</v>
      </c>
      <c r="C695" s="1" t="s">
        <v>58</v>
      </c>
      <c r="D695" s="1">
        <v>500</v>
      </c>
      <c r="E695" s="1" t="s">
        <v>59</v>
      </c>
      <c r="F695" s="1" t="s">
        <v>60</v>
      </c>
      <c r="G695" s="1" t="s">
        <v>61</v>
      </c>
      <c r="H695" s="1" t="s">
        <v>73</v>
      </c>
      <c r="I695" s="1" t="s">
        <v>45</v>
      </c>
      <c r="J695" s="1" t="s">
        <v>67</v>
      </c>
      <c r="K695" s="1">
        <v>45</v>
      </c>
    </row>
    <row r="696" spans="1:11">
      <c r="A696" s="1" t="s">
        <v>57</v>
      </c>
      <c r="B696" s="1">
        <v>380</v>
      </c>
      <c r="C696" s="1" t="s">
        <v>58</v>
      </c>
      <c r="D696" s="1">
        <v>500</v>
      </c>
      <c r="E696" s="1" t="s">
        <v>59</v>
      </c>
      <c r="F696" s="1" t="s">
        <v>60</v>
      </c>
      <c r="G696" s="1" t="s">
        <v>61</v>
      </c>
      <c r="H696" s="1" t="s">
        <v>73</v>
      </c>
      <c r="I696" s="1" t="s">
        <v>46</v>
      </c>
      <c r="J696" s="1" t="s">
        <v>67</v>
      </c>
      <c r="K696" s="1">
        <v>35</v>
      </c>
    </row>
    <row r="697" spans="1:11">
      <c r="A697" s="1" t="s">
        <v>57</v>
      </c>
      <c r="B697" s="1">
        <v>400</v>
      </c>
      <c r="C697" s="1" t="s">
        <v>58</v>
      </c>
      <c r="D697" s="1">
        <v>500</v>
      </c>
      <c r="E697" s="1" t="s">
        <v>59</v>
      </c>
      <c r="F697" s="1" t="s">
        <v>60</v>
      </c>
      <c r="G697" s="1" t="s">
        <v>61</v>
      </c>
      <c r="H697" s="1" t="s">
        <v>73</v>
      </c>
      <c r="I697" s="1" t="s">
        <v>46</v>
      </c>
      <c r="J697" s="1" t="s">
        <v>67</v>
      </c>
      <c r="K697" s="1">
        <v>45</v>
      </c>
    </row>
    <row r="698" spans="1:11">
      <c r="A698" s="1" t="s">
        <v>74</v>
      </c>
      <c r="B698" s="1">
        <v>350</v>
      </c>
      <c r="C698" s="1" t="s">
        <v>58</v>
      </c>
      <c r="D698" s="1">
        <v>450</v>
      </c>
      <c r="E698" s="1" t="s">
        <v>65</v>
      </c>
      <c r="F698" s="1" t="s">
        <v>60</v>
      </c>
      <c r="G698" s="1" t="s">
        <v>69</v>
      </c>
      <c r="H698" s="1" t="s">
        <v>73</v>
      </c>
      <c r="I698" s="1" t="s">
        <v>46</v>
      </c>
      <c r="J698" s="1" t="s">
        <v>67</v>
      </c>
      <c r="K698" s="1">
        <v>35</v>
      </c>
    </row>
    <row r="699" spans="1:11">
      <c r="A699" s="1" t="s">
        <v>68</v>
      </c>
      <c r="B699" s="1">
        <v>250</v>
      </c>
      <c r="C699" s="1" t="s">
        <v>64</v>
      </c>
      <c r="D699" s="1">
        <v>350</v>
      </c>
      <c r="E699" s="1" t="s">
        <v>59</v>
      </c>
      <c r="F699" s="1" t="s">
        <v>60</v>
      </c>
      <c r="G699" s="1" t="s">
        <v>69</v>
      </c>
      <c r="H699" s="1" t="s">
        <v>70</v>
      </c>
      <c r="I699" s="1" t="s">
        <v>44</v>
      </c>
      <c r="J699" s="1" t="s">
        <v>71</v>
      </c>
      <c r="K699" s="1">
        <v>20</v>
      </c>
    </row>
    <row r="700" spans="1:11">
      <c r="A700" s="1" t="s">
        <v>68</v>
      </c>
      <c r="B700" s="1">
        <v>400</v>
      </c>
      <c r="C700" s="1" t="s">
        <v>72</v>
      </c>
      <c r="D700" s="1">
        <v>400</v>
      </c>
      <c r="E700" s="1" t="s">
        <v>65</v>
      </c>
      <c r="F700" s="1" t="s">
        <v>60</v>
      </c>
      <c r="G700" s="1" t="s">
        <v>66</v>
      </c>
      <c r="H700" s="1" t="s">
        <v>73</v>
      </c>
      <c r="I700" s="1" t="s">
        <v>45</v>
      </c>
      <c r="J700" s="1" t="s">
        <v>67</v>
      </c>
      <c r="K700" s="1">
        <v>40</v>
      </c>
    </row>
    <row r="701" spans="1:11">
      <c r="A701" s="1" t="s">
        <v>74</v>
      </c>
      <c r="B701" s="1">
        <v>400</v>
      </c>
      <c r="C701" s="1" t="s">
        <v>64</v>
      </c>
      <c r="D701" s="1">
        <v>350</v>
      </c>
      <c r="E701" s="1" t="s">
        <v>65</v>
      </c>
      <c r="F701" s="1" t="s">
        <v>60</v>
      </c>
      <c r="G701" s="1" t="s">
        <v>69</v>
      </c>
      <c r="H701" s="1" t="s">
        <v>73</v>
      </c>
      <c r="I701" s="1" t="s">
        <v>44</v>
      </c>
      <c r="J701" s="1" t="s">
        <v>67</v>
      </c>
      <c r="K701" s="1">
        <v>35</v>
      </c>
    </row>
    <row r="702" spans="1:11">
      <c r="A702" s="1" t="s">
        <v>78</v>
      </c>
      <c r="B702" s="1">
        <v>320</v>
      </c>
      <c r="C702" s="1" t="s">
        <v>64</v>
      </c>
      <c r="D702" s="1">
        <v>400</v>
      </c>
      <c r="E702" s="1" t="s">
        <v>65</v>
      </c>
      <c r="F702" s="1" t="s">
        <v>60</v>
      </c>
      <c r="G702" s="1" t="s">
        <v>61</v>
      </c>
      <c r="H702" s="1" t="s">
        <v>62</v>
      </c>
      <c r="I702" s="1" t="s">
        <v>45</v>
      </c>
      <c r="J702" s="1" t="s">
        <v>67</v>
      </c>
      <c r="K702" s="1">
        <v>30</v>
      </c>
    </row>
    <row r="703" spans="1:11">
      <c r="A703" s="1" t="s">
        <v>78</v>
      </c>
      <c r="B703" s="1">
        <v>300</v>
      </c>
      <c r="C703" s="1" t="s">
        <v>58</v>
      </c>
      <c r="D703" s="1">
        <v>400</v>
      </c>
      <c r="E703" s="1" t="s">
        <v>65</v>
      </c>
      <c r="F703" s="1" t="s">
        <v>60</v>
      </c>
      <c r="G703" s="1" t="s">
        <v>69</v>
      </c>
      <c r="H703" s="1" t="s">
        <v>70</v>
      </c>
      <c r="I703" s="1" t="s">
        <v>46</v>
      </c>
      <c r="J703" s="1" t="s">
        <v>63</v>
      </c>
      <c r="K703" s="1">
        <v>20</v>
      </c>
    </row>
    <row r="704" spans="1:11">
      <c r="A704" s="1" t="s">
        <v>57</v>
      </c>
      <c r="B704" s="1">
        <v>280</v>
      </c>
      <c r="C704" s="1" t="s">
        <v>58</v>
      </c>
      <c r="D704" s="1">
        <v>350</v>
      </c>
      <c r="E704" s="1" t="s">
        <v>59</v>
      </c>
      <c r="F704" s="1" t="s">
        <v>75</v>
      </c>
      <c r="G704" s="1" t="s">
        <v>61</v>
      </c>
      <c r="H704" s="1" t="s">
        <v>70</v>
      </c>
      <c r="I704" s="1" t="s">
        <v>44</v>
      </c>
      <c r="J704" s="1" t="s">
        <v>71</v>
      </c>
      <c r="K704" s="1">
        <v>20</v>
      </c>
    </row>
    <row r="705" spans="1:11">
      <c r="A705" s="1" t="s">
        <v>74</v>
      </c>
      <c r="B705" s="1">
        <v>220</v>
      </c>
      <c r="C705" s="1" t="s">
        <v>58</v>
      </c>
      <c r="D705" s="1">
        <v>300</v>
      </c>
      <c r="E705" s="1" t="s">
        <v>65</v>
      </c>
      <c r="F705" s="1" t="s">
        <v>60</v>
      </c>
      <c r="G705" s="1" t="s">
        <v>61</v>
      </c>
      <c r="H705" s="1" t="s">
        <v>70</v>
      </c>
      <c r="I705" s="1" t="s">
        <v>46</v>
      </c>
      <c r="J705" s="1" t="s">
        <v>71</v>
      </c>
      <c r="K705" s="1">
        <v>15</v>
      </c>
    </row>
    <row r="706" spans="1:11">
      <c r="A706" s="1" t="s">
        <v>57</v>
      </c>
      <c r="B706" s="1">
        <v>320</v>
      </c>
      <c r="C706" s="1" t="s">
        <v>76</v>
      </c>
      <c r="D706" s="1">
        <v>400</v>
      </c>
      <c r="E706" s="1" t="s">
        <v>65</v>
      </c>
      <c r="F706" s="1" t="s">
        <v>60</v>
      </c>
      <c r="G706" s="1" t="s">
        <v>66</v>
      </c>
      <c r="H706" s="1" t="s">
        <v>70</v>
      </c>
      <c r="I706" s="1" t="s">
        <v>46</v>
      </c>
      <c r="J706" s="1" t="s">
        <v>71</v>
      </c>
      <c r="K706" s="1">
        <v>25</v>
      </c>
    </row>
    <row r="707" spans="1:11">
      <c r="A707" s="1" t="s">
        <v>77</v>
      </c>
      <c r="B707" s="1">
        <v>350</v>
      </c>
      <c r="C707" s="1" t="s">
        <v>58</v>
      </c>
      <c r="D707" s="1">
        <v>450</v>
      </c>
      <c r="E707" s="1" t="s">
        <v>65</v>
      </c>
      <c r="F707" s="1" t="s">
        <v>60</v>
      </c>
      <c r="G707" s="1" t="s">
        <v>69</v>
      </c>
      <c r="H707" s="1" t="s">
        <v>70</v>
      </c>
      <c r="I707" s="1" t="s">
        <v>46</v>
      </c>
      <c r="J707" s="1" t="s">
        <v>71</v>
      </c>
      <c r="K707" s="1">
        <v>20</v>
      </c>
    </row>
    <row r="708" spans="1:11">
      <c r="A708" s="1" t="s">
        <v>68</v>
      </c>
      <c r="B708" s="1">
        <v>300</v>
      </c>
      <c r="C708" s="1" t="s">
        <v>64</v>
      </c>
      <c r="D708" s="1">
        <v>400</v>
      </c>
      <c r="E708" s="1" t="s">
        <v>65</v>
      </c>
      <c r="F708" s="1" t="s">
        <v>60</v>
      </c>
      <c r="G708" s="1" t="s">
        <v>69</v>
      </c>
      <c r="H708" s="1" t="s">
        <v>70</v>
      </c>
      <c r="I708" s="1" t="s">
        <v>44</v>
      </c>
      <c r="J708" s="1" t="s">
        <v>71</v>
      </c>
      <c r="K708" s="1">
        <v>25</v>
      </c>
    </row>
    <row r="709" spans="1:11">
      <c r="A709" s="1" t="s">
        <v>68</v>
      </c>
      <c r="B709" s="1">
        <v>320</v>
      </c>
      <c r="C709" s="1" t="s">
        <v>64</v>
      </c>
      <c r="D709" s="1">
        <v>400</v>
      </c>
      <c r="E709" s="1" t="s">
        <v>65</v>
      </c>
      <c r="F709" s="1" t="s">
        <v>60</v>
      </c>
      <c r="G709" s="1" t="s">
        <v>69</v>
      </c>
      <c r="H709" s="1" t="s">
        <v>70</v>
      </c>
      <c r="I709" s="1" t="s">
        <v>44</v>
      </c>
      <c r="J709" s="1" t="s">
        <v>71</v>
      </c>
      <c r="K709" s="1">
        <v>25</v>
      </c>
    </row>
    <row r="710" spans="1:11">
      <c r="A710" s="1" t="s">
        <v>74</v>
      </c>
      <c r="B710" s="1">
        <v>220</v>
      </c>
      <c r="C710" s="1" t="s">
        <v>58</v>
      </c>
      <c r="D710" s="1">
        <v>300</v>
      </c>
      <c r="E710" s="1" t="s">
        <v>59</v>
      </c>
      <c r="F710" s="1" t="s">
        <v>75</v>
      </c>
      <c r="G710" s="1" t="s">
        <v>61</v>
      </c>
      <c r="H710" s="1" t="s">
        <v>70</v>
      </c>
      <c r="I710" s="1" t="s">
        <v>44</v>
      </c>
      <c r="J710" s="1" t="s">
        <v>71</v>
      </c>
      <c r="K710" s="1">
        <v>15</v>
      </c>
    </row>
    <row r="711" spans="1:11">
      <c r="A711" s="1" t="s">
        <v>74</v>
      </c>
      <c r="B711" s="1">
        <v>220</v>
      </c>
      <c r="C711" s="1" t="s">
        <v>58</v>
      </c>
      <c r="D711" s="1">
        <v>300</v>
      </c>
      <c r="E711" s="1" t="s">
        <v>65</v>
      </c>
      <c r="F711" s="1" t="s">
        <v>60</v>
      </c>
      <c r="G711" s="1" t="s">
        <v>61</v>
      </c>
      <c r="H711" s="1" t="s">
        <v>73</v>
      </c>
      <c r="I711" s="1" t="s">
        <v>44</v>
      </c>
      <c r="J711" s="1" t="s">
        <v>63</v>
      </c>
      <c r="K711" s="1">
        <v>15</v>
      </c>
    </row>
    <row r="712" spans="1:11">
      <c r="A712" s="1" t="s">
        <v>78</v>
      </c>
      <c r="B712" s="1">
        <v>220</v>
      </c>
      <c r="C712" s="1" t="s">
        <v>64</v>
      </c>
      <c r="D712" s="1">
        <v>300</v>
      </c>
      <c r="E712" s="1" t="s">
        <v>65</v>
      </c>
      <c r="F712" s="1" t="s">
        <v>60</v>
      </c>
      <c r="G712" s="1" t="s">
        <v>61</v>
      </c>
      <c r="H712" s="1" t="s">
        <v>70</v>
      </c>
      <c r="I712" s="1" t="s">
        <v>45</v>
      </c>
      <c r="J712" s="1" t="s">
        <v>63</v>
      </c>
      <c r="K712" s="1">
        <v>15</v>
      </c>
    </row>
    <row r="713" spans="1:11">
      <c r="A713" s="1" t="s">
        <v>77</v>
      </c>
      <c r="B713" s="1">
        <v>400</v>
      </c>
      <c r="C713" s="1" t="s">
        <v>64</v>
      </c>
      <c r="D713" s="1">
        <v>500</v>
      </c>
      <c r="E713" s="1" t="s">
        <v>65</v>
      </c>
      <c r="F713" s="1" t="s">
        <v>60</v>
      </c>
      <c r="G713" s="1" t="s">
        <v>69</v>
      </c>
      <c r="H713" s="1" t="s">
        <v>73</v>
      </c>
      <c r="I713" s="1" t="s">
        <v>44</v>
      </c>
      <c r="J713" s="1" t="s">
        <v>67</v>
      </c>
      <c r="K713" s="1">
        <v>45</v>
      </c>
    </row>
    <row r="714" spans="1:11">
      <c r="A714" s="1" t="s">
        <v>78</v>
      </c>
      <c r="B714" s="1">
        <v>400</v>
      </c>
      <c r="C714" s="1" t="s">
        <v>58</v>
      </c>
      <c r="D714" s="1">
        <v>500</v>
      </c>
      <c r="E714" s="1" t="s">
        <v>65</v>
      </c>
      <c r="F714" s="1" t="s">
        <v>60</v>
      </c>
      <c r="G714" s="1" t="s">
        <v>69</v>
      </c>
      <c r="H714" s="1" t="s">
        <v>73</v>
      </c>
      <c r="I714" s="1" t="s">
        <v>45</v>
      </c>
      <c r="J714" s="1" t="s">
        <v>67</v>
      </c>
      <c r="K714" s="1">
        <v>40</v>
      </c>
    </row>
    <row r="715" spans="1:11">
      <c r="A715" s="1" t="s">
        <v>78</v>
      </c>
      <c r="B715" s="1">
        <v>400</v>
      </c>
      <c r="C715" s="1" t="s">
        <v>58</v>
      </c>
      <c r="D715" s="1">
        <v>500</v>
      </c>
      <c r="E715" s="1" t="s">
        <v>65</v>
      </c>
      <c r="F715" s="1" t="s">
        <v>60</v>
      </c>
      <c r="G715" s="1" t="s">
        <v>69</v>
      </c>
      <c r="H715" s="1" t="s">
        <v>73</v>
      </c>
      <c r="I715" s="1" t="s">
        <v>46</v>
      </c>
      <c r="J715" s="1" t="s">
        <v>67</v>
      </c>
      <c r="K715" s="1">
        <v>50</v>
      </c>
    </row>
    <row r="716" spans="1:11">
      <c r="A716" s="1" t="s">
        <v>78</v>
      </c>
      <c r="B716" s="1">
        <v>220</v>
      </c>
      <c r="C716" s="1" t="s">
        <v>64</v>
      </c>
      <c r="D716" s="1">
        <v>300</v>
      </c>
      <c r="E716" s="1" t="s">
        <v>65</v>
      </c>
      <c r="F716" s="1" t="s">
        <v>60</v>
      </c>
      <c r="G716" s="1" t="s">
        <v>66</v>
      </c>
      <c r="H716" s="1" t="s">
        <v>70</v>
      </c>
      <c r="I716" s="1" t="s">
        <v>44</v>
      </c>
      <c r="J716" s="1" t="s">
        <v>71</v>
      </c>
      <c r="K716" s="1">
        <v>15</v>
      </c>
    </row>
    <row r="717" spans="1:11">
      <c r="A717" s="1" t="s">
        <v>77</v>
      </c>
      <c r="B717" s="1">
        <v>400</v>
      </c>
      <c r="C717" s="1" t="s">
        <v>58</v>
      </c>
      <c r="D717" s="1">
        <v>500</v>
      </c>
      <c r="E717" s="1" t="s">
        <v>65</v>
      </c>
      <c r="F717" s="1" t="s">
        <v>60</v>
      </c>
      <c r="G717" s="1" t="s">
        <v>61</v>
      </c>
      <c r="H717" s="1" t="s">
        <v>73</v>
      </c>
      <c r="I717" s="1" t="s">
        <v>46</v>
      </c>
      <c r="J717" s="1" t="s">
        <v>67</v>
      </c>
      <c r="K717" s="1">
        <v>40</v>
      </c>
    </row>
    <row r="718" spans="1:11">
      <c r="A718" s="1" t="s">
        <v>78</v>
      </c>
      <c r="B718" s="1">
        <v>434</v>
      </c>
      <c r="C718" s="1" t="s">
        <v>58</v>
      </c>
      <c r="D718" s="1">
        <v>495</v>
      </c>
      <c r="E718" s="1" t="s">
        <v>65</v>
      </c>
      <c r="F718" s="1" t="s">
        <v>60</v>
      </c>
      <c r="G718" s="1" t="s">
        <v>69</v>
      </c>
      <c r="H718" s="1" t="s">
        <v>73</v>
      </c>
      <c r="I718" s="1" t="s">
        <v>44</v>
      </c>
      <c r="J718" s="1" t="s">
        <v>63</v>
      </c>
      <c r="K718" s="1">
        <v>36</v>
      </c>
    </row>
    <row r="719" spans="1:11">
      <c r="A719" s="1" t="s">
        <v>77</v>
      </c>
      <c r="B719" s="1">
        <v>350</v>
      </c>
      <c r="C719" s="1" t="s">
        <v>72</v>
      </c>
      <c r="D719" s="1">
        <v>450</v>
      </c>
      <c r="E719" s="1" t="s">
        <v>65</v>
      </c>
      <c r="F719" s="1" t="s">
        <v>60</v>
      </c>
      <c r="G719" s="1" t="s">
        <v>66</v>
      </c>
      <c r="H719" s="1" t="s">
        <v>73</v>
      </c>
      <c r="I719" s="1" t="s">
        <v>44</v>
      </c>
      <c r="J719" s="1" t="s">
        <v>71</v>
      </c>
      <c r="K719" s="1">
        <v>25</v>
      </c>
    </row>
    <row r="720" spans="1:11">
      <c r="A720" s="1" t="s">
        <v>77</v>
      </c>
      <c r="B720" s="1">
        <v>220</v>
      </c>
      <c r="C720" s="1" t="s">
        <v>64</v>
      </c>
      <c r="D720" s="1">
        <v>300</v>
      </c>
      <c r="E720" s="1" t="s">
        <v>65</v>
      </c>
      <c r="F720" s="1" t="s">
        <v>60</v>
      </c>
      <c r="G720" s="1" t="s">
        <v>61</v>
      </c>
      <c r="H720" s="1" t="s">
        <v>73</v>
      </c>
      <c r="I720" s="1" t="s">
        <v>44</v>
      </c>
      <c r="J720" s="1" t="s">
        <v>63</v>
      </c>
      <c r="K720" s="1">
        <v>15</v>
      </c>
    </row>
    <row r="721" spans="1:11">
      <c r="A721" s="1" t="s">
        <v>77</v>
      </c>
      <c r="B721" s="1">
        <v>400</v>
      </c>
      <c r="C721" s="1" t="s">
        <v>76</v>
      </c>
      <c r="D721" s="1">
        <v>500</v>
      </c>
      <c r="E721" s="1" t="s">
        <v>65</v>
      </c>
      <c r="F721" s="1" t="s">
        <v>60</v>
      </c>
      <c r="G721" s="1" t="s">
        <v>66</v>
      </c>
      <c r="H721" s="1" t="s">
        <v>73</v>
      </c>
      <c r="I721" s="1" t="s">
        <v>46</v>
      </c>
      <c r="J721" s="1" t="s">
        <v>67</v>
      </c>
      <c r="K721" s="1">
        <v>40</v>
      </c>
    </row>
    <row r="722" spans="1:11">
      <c r="A722" s="1" t="s">
        <v>78</v>
      </c>
      <c r="B722" s="1">
        <v>250</v>
      </c>
      <c r="C722" s="1" t="s">
        <v>58</v>
      </c>
      <c r="D722" s="1">
        <v>350</v>
      </c>
      <c r="E722" s="1" t="s">
        <v>65</v>
      </c>
      <c r="F722" s="1" t="s">
        <v>60</v>
      </c>
      <c r="G722" s="1" t="s">
        <v>61</v>
      </c>
      <c r="H722" s="1" t="s">
        <v>70</v>
      </c>
      <c r="I722" s="1" t="s">
        <v>44</v>
      </c>
      <c r="J722" s="1" t="s">
        <v>67</v>
      </c>
      <c r="K722" s="1">
        <v>30</v>
      </c>
    </row>
    <row r="723" spans="1:11">
      <c r="A723" s="1" t="s">
        <v>77</v>
      </c>
      <c r="B723" s="1">
        <v>350</v>
      </c>
      <c r="C723" s="1" t="s">
        <v>64</v>
      </c>
      <c r="D723" s="1">
        <v>450</v>
      </c>
      <c r="E723" s="1" t="s">
        <v>65</v>
      </c>
      <c r="F723" s="1" t="s">
        <v>60</v>
      </c>
      <c r="G723" s="1" t="s">
        <v>61</v>
      </c>
      <c r="H723" s="1" t="s">
        <v>73</v>
      </c>
      <c r="I723" s="1" t="s">
        <v>44</v>
      </c>
      <c r="J723" s="1" t="s">
        <v>67</v>
      </c>
      <c r="K723" s="1">
        <v>35</v>
      </c>
    </row>
    <row r="724" spans="1:11">
      <c r="A724" s="1" t="s">
        <v>77</v>
      </c>
      <c r="B724" s="1">
        <v>453</v>
      </c>
      <c r="C724" s="1" t="s">
        <v>76</v>
      </c>
      <c r="D724" s="1">
        <v>484</v>
      </c>
      <c r="E724" s="1" t="s">
        <v>65</v>
      </c>
      <c r="F724" s="1" t="s">
        <v>60</v>
      </c>
      <c r="G724" s="1" t="s">
        <v>66</v>
      </c>
      <c r="H724" s="1" t="s">
        <v>73</v>
      </c>
      <c r="I724" s="1" t="s">
        <v>46</v>
      </c>
      <c r="J724" s="1" t="s">
        <v>67</v>
      </c>
      <c r="K724" s="1">
        <v>54</v>
      </c>
    </row>
    <row r="725" spans="1:11">
      <c r="A725" s="1" t="s">
        <v>78</v>
      </c>
      <c r="B725" s="1">
        <v>350</v>
      </c>
      <c r="C725" s="1" t="s">
        <v>72</v>
      </c>
      <c r="D725" s="1">
        <v>450</v>
      </c>
      <c r="E725" s="1" t="s">
        <v>65</v>
      </c>
      <c r="F725" s="1" t="s">
        <v>60</v>
      </c>
      <c r="G725" s="1" t="s">
        <v>66</v>
      </c>
      <c r="H725" s="1" t="s">
        <v>73</v>
      </c>
      <c r="I725" s="1" t="s">
        <v>44</v>
      </c>
      <c r="J725" s="1" t="s">
        <v>71</v>
      </c>
      <c r="K725" s="1">
        <v>25</v>
      </c>
    </row>
    <row r="726" spans="1:11">
      <c r="A726" s="1" t="s">
        <v>78</v>
      </c>
      <c r="B726" s="1">
        <v>260</v>
      </c>
      <c r="C726" s="1" t="s">
        <v>76</v>
      </c>
      <c r="D726" s="1">
        <v>400</v>
      </c>
      <c r="E726" s="1" t="s">
        <v>65</v>
      </c>
      <c r="F726" s="1" t="s">
        <v>60</v>
      </c>
      <c r="G726" s="1" t="s">
        <v>66</v>
      </c>
      <c r="H726" s="1" t="s">
        <v>73</v>
      </c>
      <c r="I726" s="1" t="s">
        <v>46</v>
      </c>
      <c r="J726" s="1" t="s">
        <v>63</v>
      </c>
      <c r="K726" s="1">
        <v>20</v>
      </c>
    </row>
    <row r="727" spans="1:11">
      <c r="A727" s="1" t="s">
        <v>68</v>
      </c>
      <c r="B727" s="1">
        <v>350</v>
      </c>
      <c r="C727" s="1" t="s">
        <v>76</v>
      </c>
      <c r="D727" s="1">
        <v>450</v>
      </c>
      <c r="E727" s="1" t="s">
        <v>65</v>
      </c>
      <c r="F727" s="1" t="s">
        <v>60</v>
      </c>
      <c r="G727" s="1" t="s">
        <v>69</v>
      </c>
      <c r="H727" s="1" t="s">
        <v>70</v>
      </c>
      <c r="I727" s="1" t="s">
        <v>44</v>
      </c>
      <c r="J727" s="1" t="s">
        <v>71</v>
      </c>
      <c r="K727" s="1">
        <v>20</v>
      </c>
    </row>
    <row r="728" spans="1:11">
      <c r="A728" s="1" t="s">
        <v>74</v>
      </c>
      <c r="B728" s="1">
        <v>350</v>
      </c>
      <c r="C728" s="1" t="s">
        <v>76</v>
      </c>
      <c r="D728" s="1">
        <v>450</v>
      </c>
      <c r="E728" s="1" t="s">
        <v>65</v>
      </c>
      <c r="F728" s="1" t="s">
        <v>60</v>
      </c>
      <c r="G728" s="1" t="s">
        <v>66</v>
      </c>
      <c r="H728" s="1" t="s">
        <v>73</v>
      </c>
      <c r="I728" s="1" t="s">
        <v>44</v>
      </c>
      <c r="J728" s="1" t="s">
        <v>71</v>
      </c>
      <c r="K728" s="1">
        <v>25</v>
      </c>
    </row>
    <row r="729" spans="1:11">
      <c r="A729" s="1" t="s">
        <v>78</v>
      </c>
      <c r="B729" s="1">
        <v>250</v>
      </c>
      <c r="C729" s="1" t="s">
        <v>64</v>
      </c>
      <c r="D729" s="1">
        <v>350</v>
      </c>
      <c r="E729" s="1" t="s">
        <v>65</v>
      </c>
      <c r="F729" s="1" t="s">
        <v>60</v>
      </c>
      <c r="G729" s="1" t="s">
        <v>66</v>
      </c>
      <c r="H729" s="1" t="s">
        <v>73</v>
      </c>
      <c r="I729" s="1" t="s">
        <v>44</v>
      </c>
      <c r="J729" s="1" t="s">
        <v>71</v>
      </c>
      <c r="K729" s="1">
        <v>15</v>
      </c>
    </row>
    <row r="730" spans="1:11">
      <c r="A730" s="1" t="s">
        <v>77</v>
      </c>
      <c r="B730" s="1">
        <v>400</v>
      </c>
      <c r="C730" s="1" t="s">
        <v>76</v>
      </c>
      <c r="D730" s="1">
        <v>500</v>
      </c>
      <c r="E730" s="1" t="s">
        <v>65</v>
      </c>
      <c r="F730" s="1" t="s">
        <v>60</v>
      </c>
      <c r="G730" s="1" t="s">
        <v>66</v>
      </c>
      <c r="H730" s="1" t="s">
        <v>73</v>
      </c>
      <c r="I730" s="1" t="s">
        <v>44</v>
      </c>
      <c r="J730" s="1" t="s">
        <v>67</v>
      </c>
      <c r="K730" s="1">
        <v>45</v>
      </c>
    </row>
    <row r="731" spans="1:11">
      <c r="A731" s="1" t="s">
        <v>78</v>
      </c>
      <c r="B731" s="1">
        <v>320</v>
      </c>
      <c r="C731" s="1" t="s">
        <v>76</v>
      </c>
      <c r="D731" s="1">
        <v>400</v>
      </c>
      <c r="E731" s="1" t="s">
        <v>65</v>
      </c>
      <c r="F731" s="1" t="s">
        <v>60</v>
      </c>
      <c r="G731" s="1" t="s">
        <v>66</v>
      </c>
      <c r="H731" s="1" t="s">
        <v>70</v>
      </c>
      <c r="I731" s="1" t="s">
        <v>45</v>
      </c>
      <c r="J731" s="1" t="s">
        <v>71</v>
      </c>
      <c r="K731" s="1">
        <v>25</v>
      </c>
    </row>
    <row r="732" spans="1:11">
      <c r="A732" s="1" t="s">
        <v>77</v>
      </c>
      <c r="B732" s="1">
        <v>400</v>
      </c>
      <c r="C732" s="1" t="s">
        <v>76</v>
      </c>
      <c r="D732" s="1">
        <v>500</v>
      </c>
      <c r="E732" s="1" t="s">
        <v>65</v>
      </c>
      <c r="F732" s="1" t="s">
        <v>60</v>
      </c>
      <c r="G732" s="1" t="s">
        <v>66</v>
      </c>
      <c r="H732" s="1" t="s">
        <v>73</v>
      </c>
      <c r="I732" s="1" t="s">
        <v>44</v>
      </c>
      <c r="J732" s="1" t="s">
        <v>67</v>
      </c>
      <c r="K732" s="1">
        <v>45</v>
      </c>
    </row>
    <row r="733" spans="1:11">
      <c r="A733" s="1" t="s">
        <v>77</v>
      </c>
      <c r="B733" s="1">
        <v>350</v>
      </c>
      <c r="C733" s="1" t="s">
        <v>76</v>
      </c>
      <c r="D733" s="1">
        <v>400</v>
      </c>
      <c r="E733" s="1" t="s">
        <v>65</v>
      </c>
      <c r="F733" s="1" t="s">
        <v>60</v>
      </c>
      <c r="G733" s="1" t="s">
        <v>66</v>
      </c>
      <c r="H733" s="1" t="s">
        <v>70</v>
      </c>
      <c r="I733" s="1" t="s">
        <v>44</v>
      </c>
      <c r="J733" s="1" t="s">
        <v>71</v>
      </c>
      <c r="K733" s="1">
        <v>25</v>
      </c>
    </row>
    <row r="734" spans="1:11">
      <c r="A734" s="1" t="s">
        <v>77</v>
      </c>
      <c r="B734" s="1">
        <v>350</v>
      </c>
      <c r="C734" s="1" t="s">
        <v>76</v>
      </c>
      <c r="D734" s="1">
        <v>450</v>
      </c>
      <c r="E734" s="1" t="s">
        <v>65</v>
      </c>
      <c r="F734" s="1" t="s">
        <v>60</v>
      </c>
      <c r="G734" s="1" t="s">
        <v>69</v>
      </c>
      <c r="H734" s="1" t="s">
        <v>70</v>
      </c>
      <c r="I734" s="1" t="s">
        <v>44</v>
      </c>
      <c r="J734" s="1" t="s">
        <v>71</v>
      </c>
      <c r="K734" s="1">
        <v>20</v>
      </c>
    </row>
    <row r="735" spans="1:11">
      <c r="A735" s="1" t="s">
        <v>77</v>
      </c>
      <c r="B735" s="1">
        <v>400</v>
      </c>
      <c r="C735" s="1" t="s">
        <v>76</v>
      </c>
      <c r="D735" s="1">
        <v>500</v>
      </c>
      <c r="E735" s="1" t="s">
        <v>65</v>
      </c>
      <c r="F735" s="1" t="s">
        <v>60</v>
      </c>
      <c r="G735" s="1" t="s">
        <v>61</v>
      </c>
      <c r="H735" s="1" t="s">
        <v>73</v>
      </c>
      <c r="I735" s="1" t="s">
        <v>45</v>
      </c>
      <c r="J735" s="1" t="s">
        <v>67</v>
      </c>
      <c r="K735" s="1">
        <v>40</v>
      </c>
    </row>
    <row r="736" spans="1:11">
      <c r="A736" s="1" t="s">
        <v>78</v>
      </c>
      <c r="B736" s="1">
        <v>300</v>
      </c>
      <c r="C736" s="1" t="s">
        <v>58</v>
      </c>
      <c r="D736" s="1">
        <v>400</v>
      </c>
      <c r="E736" s="1" t="s">
        <v>65</v>
      </c>
      <c r="F736" s="1" t="s">
        <v>60</v>
      </c>
      <c r="G736" s="1" t="s">
        <v>61</v>
      </c>
      <c r="H736" s="1" t="s">
        <v>73</v>
      </c>
      <c r="I736" s="1" t="s">
        <v>46</v>
      </c>
      <c r="J736" s="1" t="s">
        <v>71</v>
      </c>
      <c r="K736" s="1">
        <v>25</v>
      </c>
    </row>
    <row r="737" spans="1:11">
      <c r="A737" s="1" t="s">
        <v>77</v>
      </c>
      <c r="B737" s="1">
        <v>250</v>
      </c>
      <c r="C737" s="1" t="s">
        <v>76</v>
      </c>
      <c r="D737" s="1">
        <v>350</v>
      </c>
      <c r="E737" s="1" t="s">
        <v>65</v>
      </c>
      <c r="F737" s="1" t="s">
        <v>60</v>
      </c>
      <c r="G737" s="1" t="s">
        <v>69</v>
      </c>
      <c r="H737" s="1" t="s">
        <v>73</v>
      </c>
      <c r="I737" s="1" t="s">
        <v>44</v>
      </c>
      <c r="J737" s="1" t="s">
        <v>71</v>
      </c>
      <c r="K737" s="1">
        <v>20</v>
      </c>
    </row>
    <row r="738" spans="1:11">
      <c r="A738" s="1" t="s">
        <v>74</v>
      </c>
      <c r="B738" s="1">
        <v>320</v>
      </c>
      <c r="C738" s="1" t="s">
        <v>76</v>
      </c>
      <c r="D738" s="1">
        <v>400</v>
      </c>
      <c r="E738" s="1" t="s">
        <v>65</v>
      </c>
      <c r="F738" s="1" t="s">
        <v>75</v>
      </c>
      <c r="G738" s="1" t="s">
        <v>61</v>
      </c>
      <c r="H738" s="1" t="s">
        <v>70</v>
      </c>
      <c r="I738" s="1" t="s">
        <v>44</v>
      </c>
      <c r="J738" s="1" t="s">
        <v>71</v>
      </c>
      <c r="K738" s="1">
        <v>25</v>
      </c>
    </row>
    <row r="739" spans="1:11">
      <c r="A739" s="1" t="s">
        <v>78</v>
      </c>
      <c r="B739" s="1">
        <v>250</v>
      </c>
      <c r="C739" s="1" t="s">
        <v>76</v>
      </c>
      <c r="D739" s="1">
        <v>350</v>
      </c>
      <c r="E739" s="1" t="s">
        <v>65</v>
      </c>
      <c r="F739" s="1" t="s">
        <v>60</v>
      </c>
      <c r="G739" s="1" t="s">
        <v>61</v>
      </c>
      <c r="H739" s="1" t="s">
        <v>73</v>
      </c>
      <c r="I739" s="1" t="s">
        <v>45</v>
      </c>
      <c r="J739" s="1" t="s">
        <v>71</v>
      </c>
      <c r="K739" s="1">
        <v>20</v>
      </c>
    </row>
    <row r="740" spans="1:11">
      <c r="A740" s="1" t="s">
        <v>57</v>
      </c>
      <c r="B740" s="1">
        <v>400</v>
      </c>
      <c r="C740" s="1" t="s">
        <v>72</v>
      </c>
      <c r="D740" s="1">
        <v>500</v>
      </c>
      <c r="E740" s="1" t="s">
        <v>59</v>
      </c>
      <c r="F740" s="1" t="s">
        <v>75</v>
      </c>
      <c r="G740" s="1" t="s">
        <v>69</v>
      </c>
      <c r="H740" s="1" t="s">
        <v>62</v>
      </c>
      <c r="I740" s="1" t="s">
        <v>45</v>
      </c>
      <c r="J740" s="1" t="s">
        <v>67</v>
      </c>
      <c r="K740" s="1">
        <v>30</v>
      </c>
    </row>
    <row r="741" spans="1:11">
      <c r="A741" s="1" t="s">
        <v>57</v>
      </c>
      <c r="B741" s="1">
        <v>320</v>
      </c>
      <c r="C741" s="1" t="s">
        <v>58</v>
      </c>
      <c r="D741" s="1">
        <v>400</v>
      </c>
      <c r="E741" s="1" t="s">
        <v>65</v>
      </c>
      <c r="F741" s="1" t="s">
        <v>60</v>
      </c>
      <c r="G741" s="1" t="s">
        <v>66</v>
      </c>
      <c r="H741" s="1" t="s">
        <v>62</v>
      </c>
      <c r="I741" s="1" t="s">
        <v>46</v>
      </c>
      <c r="J741" s="1" t="s">
        <v>67</v>
      </c>
      <c r="K741" s="1">
        <v>45</v>
      </c>
    </row>
    <row r="742" spans="1:11">
      <c r="A742" s="1" t="s">
        <v>57</v>
      </c>
      <c r="B742" s="1">
        <v>400</v>
      </c>
      <c r="C742" s="1" t="s">
        <v>72</v>
      </c>
      <c r="D742" s="1">
        <v>500</v>
      </c>
      <c r="E742" s="1" t="s">
        <v>59</v>
      </c>
      <c r="F742" s="1" t="s">
        <v>75</v>
      </c>
      <c r="G742" s="1" t="s">
        <v>66</v>
      </c>
      <c r="H742" s="1" t="s">
        <v>73</v>
      </c>
      <c r="I742" s="1" t="s">
        <v>45</v>
      </c>
      <c r="J742" s="1" t="s">
        <v>63</v>
      </c>
      <c r="K742" s="1">
        <v>25</v>
      </c>
    </row>
    <row r="743" spans="1:11">
      <c r="A743" s="1" t="s">
        <v>74</v>
      </c>
      <c r="B743" s="1">
        <v>400</v>
      </c>
      <c r="C743" s="1" t="s">
        <v>72</v>
      </c>
      <c r="D743" s="1">
        <v>500</v>
      </c>
      <c r="E743" s="1" t="s">
        <v>59</v>
      </c>
      <c r="F743" s="1" t="s">
        <v>60</v>
      </c>
      <c r="G743" s="1" t="s">
        <v>66</v>
      </c>
      <c r="H743" s="1" t="s">
        <v>73</v>
      </c>
      <c r="I743" s="1" t="s">
        <v>46</v>
      </c>
      <c r="J743" s="1" t="s">
        <v>67</v>
      </c>
      <c r="K743" s="1">
        <v>50</v>
      </c>
    </row>
    <row r="744" spans="1:11">
      <c r="A744" s="1" t="s">
        <v>74</v>
      </c>
      <c r="B744" s="1">
        <v>380</v>
      </c>
      <c r="C744" s="1" t="s">
        <v>72</v>
      </c>
      <c r="D744" s="1">
        <v>500</v>
      </c>
      <c r="E744" s="1" t="s">
        <v>59</v>
      </c>
      <c r="F744" s="1" t="s">
        <v>60</v>
      </c>
      <c r="G744" s="1" t="s">
        <v>69</v>
      </c>
      <c r="H744" s="1" t="s">
        <v>73</v>
      </c>
      <c r="I744" s="1" t="s">
        <v>46</v>
      </c>
      <c r="J744" s="1" t="s">
        <v>67</v>
      </c>
      <c r="K744" s="1">
        <v>35</v>
      </c>
    </row>
    <row r="745" spans="1:11">
      <c r="A745" s="1" t="s">
        <v>57</v>
      </c>
      <c r="B745" s="1">
        <v>300</v>
      </c>
      <c r="C745" s="1" t="s">
        <v>72</v>
      </c>
      <c r="D745" s="1">
        <v>400</v>
      </c>
      <c r="E745" s="1" t="s">
        <v>59</v>
      </c>
      <c r="F745" s="1" t="s">
        <v>60</v>
      </c>
      <c r="G745" s="1" t="s">
        <v>69</v>
      </c>
      <c r="H745" s="1" t="s">
        <v>73</v>
      </c>
      <c r="I745" s="1" t="s">
        <v>44</v>
      </c>
      <c r="J745" s="1" t="s">
        <v>67</v>
      </c>
      <c r="K745" s="1">
        <v>40</v>
      </c>
    </row>
    <row r="746" spans="1:11">
      <c r="A746" s="1" t="s">
        <v>57</v>
      </c>
      <c r="B746" s="1">
        <v>400</v>
      </c>
      <c r="C746" s="1" t="s">
        <v>72</v>
      </c>
      <c r="D746" s="1">
        <v>500</v>
      </c>
      <c r="E746" s="1" t="s">
        <v>65</v>
      </c>
      <c r="F746" s="1" t="s">
        <v>60</v>
      </c>
      <c r="G746" s="1" t="s">
        <v>66</v>
      </c>
      <c r="H746" s="1" t="s">
        <v>73</v>
      </c>
      <c r="I746" s="1" t="s">
        <v>46</v>
      </c>
      <c r="J746" s="1" t="s">
        <v>63</v>
      </c>
      <c r="K746" s="1">
        <v>25</v>
      </c>
    </row>
    <row r="747" spans="1:11">
      <c r="A747" s="1" t="s">
        <v>74</v>
      </c>
      <c r="B747" s="1">
        <v>320</v>
      </c>
      <c r="C747" s="1" t="s">
        <v>58</v>
      </c>
      <c r="D747" s="1">
        <v>400</v>
      </c>
      <c r="E747" s="1" t="s">
        <v>59</v>
      </c>
      <c r="F747" s="1" t="s">
        <v>60</v>
      </c>
      <c r="G747" s="1" t="s">
        <v>66</v>
      </c>
      <c r="H747" s="1" t="s">
        <v>73</v>
      </c>
      <c r="I747" s="1" t="s">
        <v>46</v>
      </c>
      <c r="J747" s="1" t="s">
        <v>67</v>
      </c>
      <c r="K747" s="1">
        <v>35</v>
      </c>
    </row>
    <row r="748" spans="1:11">
      <c r="A748" s="1" t="s">
        <v>57</v>
      </c>
      <c r="B748" s="1">
        <v>380</v>
      </c>
      <c r="C748" s="1" t="s">
        <v>64</v>
      </c>
      <c r="D748" s="1">
        <v>480</v>
      </c>
      <c r="E748" s="1" t="s">
        <v>59</v>
      </c>
      <c r="F748" s="1" t="s">
        <v>60</v>
      </c>
      <c r="G748" s="1" t="s">
        <v>61</v>
      </c>
      <c r="H748" s="1" t="s">
        <v>62</v>
      </c>
      <c r="I748" s="1" t="s">
        <v>44</v>
      </c>
      <c r="J748" s="1" t="s">
        <v>71</v>
      </c>
      <c r="K748" s="1">
        <v>30</v>
      </c>
    </row>
    <row r="749" spans="1:11">
      <c r="A749" s="1" t="s">
        <v>74</v>
      </c>
      <c r="B749" s="1">
        <v>380</v>
      </c>
      <c r="C749" s="1" t="s">
        <v>58</v>
      </c>
      <c r="D749" s="1">
        <v>480</v>
      </c>
      <c r="E749" s="1" t="s">
        <v>59</v>
      </c>
      <c r="F749" s="1" t="s">
        <v>75</v>
      </c>
      <c r="G749" s="1" t="s">
        <v>66</v>
      </c>
      <c r="H749" s="1" t="s">
        <v>62</v>
      </c>
      <c r="I749" s="1" t="s">
        <v>44</v>
      </c>
      <c r="J749" s="1" t="s">
        <v>71</v>
      </c>
      <c r="K749" s="1">
        <v>30</v>
      </c>
    </row>
    <row r="750" spans="1:11">
      <c r="A750" s="1" t="s">
        <v>57</v>
      </c>
      <c r="B750" s="1">
        <v>300</v>
      </c>
      <c r="C750" s="1" t="s">
        <v>72</v>
      </c>
      <c r="D750" s="1">
        <v>400</v>
      </c>
      <c r="E750" s="1" t="s">
        <v>59</v>
      </c>
      <c r="F750" s="1" t="s">
        <v>60</v>
      </c>
      <c r="G750" s="1" t="s">
        <v>61</v>
      </c>
      <c r="H750" s="1" t="s">
        <v>70</v>
      </c>
      <c r="I750" s="1" t="s">
        <v>45</v>
      </c>
      <c r="J750" s="1" t="s">
        <v>71</v>
      </c>
      <c r="K750" s="1">
        <v>15</v>
      </c>
    </row>
    <row r="751" spans="1:11">
      <c r="A751" s="1" t="s">
        <v>68</v>
      </c>
      <c r="B751" s="1">
        <v>380</v>
      </c>
      <c r="C751" s="1" t="s">
        <v>64</v>
      </c>
      <c r="D751" s="1">
        <v>480</v>
      </c>
      <c r="E751" s="1" t="s">
        <v>59</v>
      </c>
      <c r="F751" s="1" t="s">
        <v>60</v>
      </c>
      <c r="G751" s="1" t="s">
        <v>69</v>
      </c>
      <c r="H751" s="1" t="s">
        <v>62</v>
      </c>
      <c r="I751" s="1" t="s">
        <v>44</v>
      </c>
      <c r="J751" s="1" t="s">
        <v>71</v>
      </c>
      <c r="K751" s="1">
        <v>30</v>
      </c>
    </row>
    <row r="752" spans="1:11">
      <c r="A752" s="1" t="s">
        <v>57</v>
      </c>
      <c r="B752" s="1">
        <v>280</v>
      </c>
      <c r="C752" s="1" t="s">
        <v>58</v>
      </c>
      <c r="D752" s="1">
        <v>350</v>
      </c>
      <c r="E752" s="1" t="s">
        <v>59</v>
      </c>
      <c r="F752" s="1" t="s">
        <v>60</v>
      </c>
      <c r="G752" s="1" t="s">
        <v>69</v>
      </c>
      <c r="H752" s="1" t="s">
        <v>70</v>
      </c>
      <c r="I752" s="1" t="s">
        <v>44</v>
      </c>
      <c r="J752" s="1" t="s">
        <v>71</v>
      </c>
      <c r="K752" s="1">
        <v>20</v>
      </c>
    </row>
    <row r="753" spans="1:11">
      <c r="A753" s="1" t="s">
        <v>77</v>
      </c>
      <c r="B753" s="1">
        <v>300</v>
      </c>
      <c r="C753" s="1" t="s">
        <v>72</v>
      </c>
      <c r="D753" s="1">
        <v>400</v>
      </c>
      <c r="E753" s="1" t="s">
        <v>65</v>
      </c>
      <c r="F753" s="1" t="s">
        <v>60</v>
      </c>
      <c r="G753" s="1" t="s">
        <v>69</v>
      </c>
      <c r="H753" s="1" t="s">
        <v>70</v>
      </c>
      <c r="I753" s="1" t="s">
        <v>45</v>
      </c>
      <c r="J753" s="1" t="s">
        <v>63</v>
      </c>
      <c r="K753" s="1">
        <v>15</v>
      </c>
    </row>
    <row r="754" spans="1:11">
      <c r="A754" s="1" t="s">
        <v>57</v>
      </c>
      <c r="B754" s="1">
        <v>400</v>
      </c>
      <c r="C754" s="1" t="s">
        <v>58</v>
      </c>
      <c r="D754" s="1">
        <v>350</v>
      </c>
      <c r="E754" s="1" t="s">
        <v>65</v>
      </c>
      <c r="F754" s="1" t="s">
        <v>60</v>
      </c>
      <c r="G754" s="1" t="s">
        <v>69</v>
      </c>
      <c r="H754" s="1" t="s">
        <v>73</v>
      </c>
      <c r="I754" s="1" t="s">
        <v>46</v>
      </c>
      <c r="J754" s="1" t="s">
        <v>67</v>
      </c>
      <c r="K754" s="1">
        <v>35</v>
      </c>
    </row>
    <row r="755" spans="1:11">
      <c r="A755" s="1" t="s">
        <v>57</v>
      </c>
      <c r="B755" s="1">
        <v>220</v>
      </c>
      <c r="C755" s="1" t="s">
        <v>58</v>
      </c>
      <c r="D755" s="1">
        <v>300</v>
      </c>
      <c r="E755" s="1" t="s">
        <v>65</v>
      </c>
      <c r="F755" s="1" t="s">
        <v>60</v>
      </c>
      <c r="G755" s="1" t="s">
        <v>69</v>
      </c>
      <c r="H755" s="1" t="s">
        <v>70</v>
      </c>
      <c r="I755" s="1" t="s">
        <v>46</v>
      </c>
      <c r="J755" s="1" t="s">
        <v>71</v>
      </c>
      <c r="K755" s="1">
        <v>15</v>
      </c>
    </row>
    <row r="756" spans="1:11">
      <c r="A756" s="1" t="s">
        <v>77</v>
      </c>
      <c r="B756" s="1">
        <v>290</v>
      </c>
      <c r="C756" s="1" t="s">
        <v>64</v>
      </c>
      <c r="D756" s="1">
        <v>374</v>
      </c>
      <c r="E756" s="1" t="s">
        <v>65</v>
      </c>
      <c r="F756" s="1" t="s">
        <v>60</v>
      </c>
      <c r="G756" s="1" t="s">
        <v>69</v>
      </c>
      <c r="H756" s="1" t="s">
        <v>70</v>
      </c>
      <c r="I756" s="1" t="s">
        <v>45</v>
      </c>
      <c r="J756" s="1" t="s">
        <v>63</v>
      </c>
      <c r="K756" s="1">
        <v>27</v>
      </c>
    </row>
    <row r="757" spans="1:11">
      <c r="A757" s="1" t="s">
        <v>74</v>
      </c>
      <c r="B757" s="1">
        <v>400</v>
      </c>
      <c r="C757" s="1" t="s">
        <v>64</v>
      </c>
      <c r="D757" s="1">
        <v>450</v>
      </c>
      <c r="E757" s="1" t="s">
        <v>65</v>
      </c>
      <c r="F757" s="1" t="s">
        <v>60</v>
      </c>
      <c r="G757" s="1" t="s">
        <v>61</v>
      </c>
      <c r="H757" s="1" t="s">
        <v>62</v>
      </c>
      <c r="I757" s="1" t="s">
        <v>46</v>
      </c>
      <c r="J757" s="1" t="s">
        <v>71</v>
      </c>
      <c r="K757" s="1">
        <v>30</v>
      </c>
    </row>
    <row r="758" spans="1:11">
      <c r="A758" s="1" t="s">
        <v>57</v>
      </c>
      <c r="B758" s="1">
        <v>240</v>
      </c>
      <c r="C758" s="1" t="s">
        <v>72</v>
      </c>
      <c r="D758" s="1">
        <v>450</v>
      </c>
      <c r="E758" s="1" t="s">
        <v>59</v>
      </c>
      <c r="F758" s="1" t="s">
        <v>60</v>
      </c>
      <c r="G758" s="1" t="s">
        <v>61</v>
      </c>
      <c r="H758" s="1" t="s">
        <v>73</v>
      </c>
      <c r="I758" s="1" t="s">
        <v>44</v>
      </c>
      <c r="J758" s="1" t="s">
        <v>63</v>
      </c>
      <c r="K758" s="1">
        <v>20</v>
      </c>
    </row>
    <row r="759" spans="1:11">
      <c r="A759" s="1" t="s">
        <v>57</v>
      </c>
      <c r="B759" s="1">
        <v>250</v>
      </c>
      <c r="C759" s="1" t="s">
        <v>72</v>
      </c>
      <c r="D759" s="1">
        <v>350</v>
      </c>
      <c r="E759" s="1" t="s">
        <v>59</v>
      </c>
      <c r="F759" s="1" t="s">
        <v>75</v>
      </c>
      <c r="G759" s="1" t="s">
        <v>66</v>
      </c>
      <c r="H759" s="1" t="s">
        <v>73</v>
      </c>
      <c r="I759" s="1" t="s">
        <v>45</v>
      </c>
      <c r="J759" s="1" t="s">
        <v>71</v>
      </c>
      <c r="K759" s="1">
        <v>20</v>
      </c>
    </row>
    <row r="760" spans="1:11">
      <c r="A760" s="1" t="s">
        <v>57</v>
      </c>
      <c r="B760" s="1">
        <v>320</v>
      </c>
      <c r="C760" s="1" t="s">
        <v>58</v>
      </c>
      <c r="D760" s="1">
        <v>400</v>
      </c>
      <c r="E760" s="1" t="s">
        <v>59</v>
      </c>
      <c r="F760" s="1" t="s">
        <v>75</v>
      </c>
      <c r="G760" s="1" t="s">
        <v>66</v>
      </c>
      <c r="H760" s="1" t="s">
        <v>70</v>
      </c>
      <c r="I760" s="1" t="s">
        <v>44</v>
      </c>
      <c r="J760" s="1" t="s">
        <v>71</v>
      </c>
      <c r="K760" s="1">
        <v>25</v>
      </c>
    </row>
    <row r="761" spans="1:11">
      <c r="A761" s="1" t="s">
        <v>77</v>
      </c>
      <c r="B761" s="1">
        <v>450</v>
      </c>
      <c r="C761" s="1" t="s">
        <v>64</v>
      </c>
      <c r="D761" s="1">
        <v>500</v>
      </c>
      <c r="E761" s="1" t="s">
        <v>65</v>
      </c>
      <c r="F761" s="1" t="s">
        <v>60</v>
      </c>
      <c r="G761" s="1" t="s">
        <v>69</v>
      </c>
      <c r="H761" s="1" t="s">
        <v>70</v>
      </c>
      <c r="I761" s="1" t="s">
        <v>45</v>
      </c>
      <c r="J761" s="1" t="s">
        <v>67</v>
      </c>
      <c r="K761" s="1">
        <v>30</v>
      </c>
    </row>
    <row r="762" spans="1:11">
      <c r="A762" s="1" t="s">
        <v>77</v>
      </c>
      <c r="B762" s="1">
        <v>439</v>
      </c>
      <c r="C762" s="1" t="s">
        <v>58</v>
      </c>
      <c r="D762" s="1">
        <v>459</v>
      </c>
      <c r="E762" s="1" t="s">
        <v>65</v>
      </c>
      <c r="F762" s="1" t="s">
        <v>75</v>
      </c>
      <c r="G762" s="1" t="s">
        <v>66</v>
      </c>
      <c r="H762" s="1" t="s">
        <v>62</v>
      </c>
      <c r="I762" s="1" t="s">
        <v>44</v>
      </c>
      <c r="J762" s="1" t="s">
        <v>63</v>
      </c>
      <c r="K762" s="1">
        <v>36</v>
      </c>
    </row>
    <row r="763" spans="1:11">
      <c r="A763" s="1" t="s">
        <v>77</v>
      </c>
      <c r="B763" s="1">
        <v>280</v>
      </c>
      <c r="C763" s="1" t="s">
        <v>72</v>
      </c>
      <c r="D763" s="1">
        <v>350</v>
      </c>
      <c r="E763" s="1" t="s">
        <v>65</v>
      </c>
      <c r="F763" s="1" t="s">
        <v>75</v>
      </c>
      <c r="G763" s="1" t="s">
        <v>61</v>
      </c>
      <c r="H763" s="1" t="s">
        <v>62</v>
      </c>
      <c r="I763" s="1" t="s">
        <v>46</v>
      </c>
      <c r="J763" s="1" t="s">
        <v>63</v>
      </c>
      <c r="K763" s="1">
        <v>20</v>
      </c>
    </row>
    <row r="764" spans="1:11">
      <c r="A764" s="1" t="s">
        <v>74</v>
      </c>
      <c r="B764" s="1">
        <v>310</v>
      </c>
      <c r="C764" s="1" t="s">
        <v>58</v>
      </c>
      <c r="D764" s="1">
        <v>350</v>
      </c>
      <c r="E764" s="1" t="s">
        <v>65</v>
      </c>
      <c r="F764" s="1" t="s">
        <v>60</v>
      </c>
      <c r="G764" s="1" t="s">
        <v>61</v>
      </c>
      <c r="H764" s="1" t="s">
        <v>70</v>
      </c>
      <c r="I764" s="1" t="s">
        <v>45</v>
      </c>
      <c r="J764" s="1" t="s">
        <v>67</v>
      </c>
      <c r="K764" s="1">
        <v>35</v>
      </c>
    </row>
    <row r="765" spans="1:11">
      <c r="A765" s="1" t="s">
        <v>68</v>
      </c>
      <c r="B765" s="1">
        <v>208</v>
      </c>
      <c r="C765" s="1" t="s">
        <v>72</v>
      </c>
      <c r="D765" s="1">
        <v>282</v>
      </c>
      <c r="E765" s="1" t="s">
        <v>59</v>
      </c>
      <c r="F765" s="1" t="s">
        <v>60</v>
      </c>
      <c r="G765" s="1" t="s">
        <v>66</v>
      </c>
      <c r="H765" s="1" t="s">
        <v>73</v>
      </c>
      <c r="I765" s="1" t="s">
        <v>46</v>
      </c>
      <c r="J765" s="1" t="s">
        <v>71</v>
      </c>
      <c r="K765" s="1">
        <v>22</v>
      </c>
    </row>
    <row r="766" spans="1:11">
      <c r="A766" s="1" t="s">
        <v>74</v>
      </c>
      <c r="B766" s="1">
        <v>208</v>
      </c>
      <c r="C766" s="1" t="s">
        <v>72</v>
      </c>
      <c r="D766" s="1">
        <v>282</v>
      </c>
      <c r="E766" s="1" t="s">
        <v>59</v>
      </c>
      <c r="F766" s="1" t="s">
        <v>60</v>
      </c>
      <c r="G766" s="1" t="s">
        <v>61</v>
      </c>
      <c r="H766" s="1" t="s">
        <v>73</v>
      </c>
      <c r="I766" s="1" t="s">
        <v>46</v>
      </c>
      <c r="J766" s="1" t="s">
        <v>71</v>
      </c>
      <c r="K766" s="1">
        <v>22</v>
      </c>
    </row>
    <row r="767" spans="1:11">
      <c r="A767" s="1" t="s">
        <v>68</v>
      </c>
      <c r="B767" s="1">
        <v>250</v>
      </c>
      <c r="C767" s="1" t="s">
        <v>64</v>
      </c>
      <c r="D767" s="1">
        <v>350</v>
      </c>
      <c r="E767" s="1" t="s">
        <v>65</v>
      </c>
      <c r="F767" s="1" t="s">
        <v>60</v>
      </c>
      <c r="G767" s="1" t="s">
        <v>69</v>
      </c>
      <c r="H767" s="1" t="s">
        <v>70</v>
      </c>
      <c r="I767" s="1" t="s">
        <v>45</v>
      </c>
      <c r="J767" s="1" t="s">
        <v>71</v>
      </c>
      <c r="K767" s="1">
        <v>20</v>
      </c>
    </row>
    <row r="768" spans="1:11">
      <c r="A768" s="1" t="s">
        <v>77</v>
      </c>
      <c r="B768" s="1">
        <v>300</v>
      </c>
      <c r="C768" s="1" t="s">
        <v>72</v>
      </c>
      <c r="D768" s="1">
        <v>400</v>
      </c>
      <c r="E768" s="1" t="s">
        <v>65</v>
      </c>
      <c r="F768" s="1" t="s">
        <v>60</v>
      </c>
      <c r="G768" s="1" t="s">
        <v>69</v>
      </c>
      <c r="H768" s="1" t="s">
        <v>70</v>
      </c>
      <c r="I768" s="1" t="s">
        <v>46</v>
      </c>
      <c r="J768" s="1" t="s">
        <v>71</v>
      </c>
      <c r="K768" s="1">
        <v>15</v>
      </c>
    </row>
    <row r="769" spans="1:11">
      <c r="A769" s="1" t="s">
        <v>74</v>
      </c>
      <c r="B769" s="1">
        <v>250</v>
      </c>
      <c r="C769" s="1" t="s">
        <v>58</v>
      </c>
      <c r="D769" s="1">
        <v>350</v>
      </c>
      <c r="E769" s="1" t="s">
        <v>59</v>
      </c>
      <c r="F769" s="1" t="s">
        <v>60</v>
      </c>
      <c r="G769" s="1" t="s">
        <v>66</v>
      </c>
      <c r="H769" s="1" t="s">
        <v>73</v>
      </c>
      <c r="I769" s="1" t="s">
        <v>44</v>
      </c>
      <c r="J769" s="1" t="s">
        <v>71</v>
      </c>
      <c r="K769" s="1">
        <v>20</v>
      </c>
    </row>
    <row r="770" spans="1:11">
      <c r="A770" s="1" t="s">
        <v>77</v>
      </c>
      <c r="B770" s="1">
        <v>290</v>
      </c>
      <c r="C770" s="1" t="s">
        <v>64</v>
      </c>
      <c r="D770" s="1">
        <v>374</v>
      </c>
      <c r="E770" s="1" t="s">
        <v>65</v>
      </c>
      <c r="F770" s="1" t="s">
        <v>60</v>
      </c>
      <c r="G770" s="1" t="s">
        <v>61</v>
      </c>
      <c r="H770" s="1" t="s">
        <v>70</v>
      </c>
      <c r="I770" s="1" t="s">
        <v>45</v>
      </c>
      <c r="J770" s="1" t="s">
        <v>63</v>
      </c>
      <c r="K770" s="1">
        <v>27</v>
      </c>
    </row>
    <row r="771" spans="1:11">
      <c r="A771" s="1" t="s">
        <v>74</v>
      </c>
      <c r="B771" s="1">
        <v>342</v>
      </c>
      <c r="C771" s="1" t="s">
        <v>58</v>
      </c>
      <c r="D771" s="1">
        <v>405</v>
      </c>
      <c r="E771" s="1" t="s">
        <v>59</v>
      </c>
      <c r="F771" s="1" t="s">
        <v>75</v>
      </c>
      <c r="G771" s="1" t="s">
        <v>61</v>
      </c>
      <c r="H771" s="1" t="s">
        <v>70</v>
      </c>
      <c r="I771" s="1" t="s">
        <v>46</v>
      </c>
      <c r="J771" s="1" t="s">
        <v>71</v>
      </c>
      <c r="K771" s="1">
        <v>29</v>
      </c>
    </row>
    <row r="772" spans="1:11">
      <c r="A772" s="1" t="s">
        <v>78</v>
      </c>
      <c r="B772" s="1">
        <v>280</v>
      </c>
      <c r="C772" s="1" t="s">
        <v>72</v>
      </c>
      <c r="D772" s="1">
        <v>480</v>
      </c>
      <c r="E772" s="1" t="s">
        <v>65</v>
      </c>
      <c r="F772" s="1" t="s">
        <v>60</v>
      </c>
      <c r="G772" s="1" t="s">
        <v>66</v>
      </c>
      <c r="H772" s="1" t="s">
        <v>73</v>
      </c>
      <c r="I772" s="1" t="s">
        <v>46</v>
      </c>
      <c r="J772" s="1" t="s">
        <v>63</v>
      </c>
      <c r="K772" s="1">
        <v>15</v>
      </c>
    </row>
    <row r="773" spans="1:11">
      <c r="A773" s="1" t="s">
        <v>68</v>
      </c>
      <c r="B773" s="1">
        <v>434</v>
      </c>
      <c r="C773" s="1" t="s">
        <v>72</v>
      </c>
      <c r="D773" s="1">
        <v>495</v>
      </c>
      <c r="E773" s="1" t="s">
        <v>59</v>
      </c>
      <c r="F773" s="1" t="s">
        <v>75</v>
      </c>
      <c r="G773" s="1" t="s">
        <v>61</v>
      </c>
      <c r="H773" s="1" t="s">
        <v>73</v>
      </c>
      <c r="I773" s="1" t="s">
        <v>46</v>
      </c>
      <c r="J773" s="1" t="s">
        <v>63</v>
      </c>
      <c r="K773" s="1">
        <v>36</v>
      </c>
    </row>
    <row r="774" spans="1:11">
      <c r="A774" s="1" t="s">
        <v>57</v>
      </c>
      <c r="B774" s="1">
        <v>230</v>
      </c>
      <c r="C774" s="1" t="s">
        <v>76</v>
      </c>
      <c r="D774" s="1">
        <v>500</v>
      </c>
      <c r="E774" s="1" t="s">
        <v>59</v>
      </c>
      <c r="F774" s="1" t="s">
        <v>60</v>
      </c>
      <c r="G774" s="1" t="s">
        <v>61</v>
      </c>
      <c r="H774" s="1" t="s">
        <v>73</v>
      </c>
      <c r="I774" s="1" t="s">
        <v>46</v>
      </c>
      <c r="J774" s="1" t="s">
        <v>63</v>
      </c>
      <c r="K774" s="1">
        <v>20</v>
      </c>
    </row>
    <row r="775" spans="1:11">
      <c r="A775" s="1" t="s">
        <v>77</v>
      </c>
      <c r="B775" s="1">
        <v>491</v>
      </c>
      <c r="C775" s="1" t="s">
        <v>64</v>
      </c>
      <c r="D775" s="1">
        <v>497</v>
      </c>
      <c r="E775" s="1" t="s">
        <v>65</v>
      </c>
      <c r="F775" s="1" t="s">
        <v>60</v>
      </c>
      <c r="G775" s="1" t="s">
        <v>61</v>
      </c>
      <c r="H775" s="1" t="s">
        <v>70</v>
      </c>
      <c r="I775" s="1" t="s">
        <v>45</v>
      </c>
      <c r="J775" s="1" t="s">
        <v>67</v>
      </c>
      <c r="K775" s="1">
        <v>32</v>
      </c>
    </row>
    <row r="776" spans="1:11">
      <c r="A776" s="1" t="s">
        <v>78</v>
      </c>
      <c r="B776" s="1">
        <v>250</v>
      </c>
      <c r="C776" s="1" t="s">
        <v>76</v>
      </c>
      <c r="D776" s="1">
        <v>500</v>
      </c>
      <c r="E776" s="1" t="s">
        <v>65</v>
      </c>
      <c r="F776" s="1" t="s">
        <v>60</v>
      </c>
      <c r="G776" s="1" t="s">
        <v>66</v>
      </c>
      <c r="H776" s="1" t="s">
        <v>62</v>
      </c>
      <c r="I776" s="1" t="s">
        <v>46</v>
      </c>
      <c r="J776" s="1" t="s">
        <v>67</v>
      </c>
      <c r="K776" s="1">
        <v>40</v>
      </c>
    </row>
    <row r="777" spans="1:11">
      <c r="A777" s="1" t="s">
        <v>74</v>
      </c>
      <c r="B777" s="1">
        <v>320</v>
      </c>
      <c r="C777" s="1" t="s">
        <v>76</v>
      </c>
      <c r="D777" s="1">
        <v>480</v>
      </c>
      <c r="E777" s="1" t="s">
        <v>65</v>
      </c>
      <c r="F777" s="1" t="s">
        <v>60</v>
      </c>
      <c r="G777" s="1" t="s">
        <v>61</v>
      </c>
      <c r="H777" s="1" t="s">
        <v>62</v>
      </c>
      <c r="I777" s="1" t="s">
        <v>44</v>
      </c>
      <c r="J777" s="1" t="s">
        <v>67</v>
      </c>
      <c r="K777" s="1">
        <v>40</v>
      </c>
    </row>
    <row r="778" spans="1:11">
      <c r="A778" s="1" t="s">
        <v>74</v>
      </c>
      <c r="B778" s="1">
        <v>400</v>
      </c>
      <c r="C778" s="1" t="s">
        <v>58</v>
      </c>
      <c r="D778" s="1">
        <v>500</v>
      </c>
      <c r="E778" s="1" t="s">
        <v>65</v>
      </c>
      <c r="F778" s="1" t="s">
        <v>75</v>
      </c>
      <c r="G778" s="1" t="s">
        <v>69</v>
      </c>
      <c r="H778" s="1" t="s">
        <v>73</v>
      </c>
      <c r="I778" s="1" t="s">
        <v>44</v>
      </c>
      <c r="J778" s="1" t="s">
        <v>67</v>
      </c>
      <c r="K778" s="1">
        <v>50</v>
      </c>
    </row>
    <row r="779" spans="1:11">
      <c r="A779" s="1" t="s">
        <v>74</v>
      </c>
      <c r="B779" s="1">
        <v>230</v>
      </c>
      <c r="C779" s="1" t="s">
        <v>58</v>
      </c>
      <c r="D779" s="1">
        <v>500</v>
      </c>
      <c r="E779" s="1" t="s">
        <v>65</v>
      </c>
      <c r="F779" s="1" t="s">
        <v>60</v>
      </c>
      <c r="G779" s="1" t="s">
        <v>61</v>
      </c>
      <c r="H779" s="1" t="s">
        <v>73</v>
      </c>
      <c r="I779" s="1" t="s">
        <v>44</v>
      </c>
      <c r="J779" s="1" t="s">
        <v>63</v>
      </c>
      <c r="K779" s="1">
        <v>20</v>
      </c>
    </row>
    <row r="780" spans="1:11">
      <c r="A780" s="1" t="s">
        <v>74</v>
      </c>
      <c r="B780" s="1">
        <v>208</v>
      </c>
      <c r="C780" s="1" t="s">
        <v>72</v>
      </c>
      <c r="D780" s="1">
        <v>282</v>
      </c>
      <c r="E780" s="1" t="s">
        <v>65</v>
      </c>
      <c r="F780" s="1" t="s">
        <v>60</v>
      </c>
      <c r="G780" s="1" t="s">
        <v>61</v>
      </c>
      <c r="H780" s="1" t="s">
        <v>73</v>
      </c>
      <c r="I780" s="1" t="s">
        <v>46</v>
      </c>
      <c r="J780" s="1" t="s">
        <v>71</v>
      </c>
      <c r="K780" s="1">
        <v>22</v>
      </c>
    </row>
    <row r="781" spans="1:11">
      <c r="A781" s="1" t="s">
        <v>78</v>
      </c>
      <c r="B781" s="1">
        <v>220</v>
      </c>
      <c r="C781" s="1" t="s">
        <v>64</v>
      </c>
      <c r="D781" s="1">
        <v>300</v>
      </c>
      <c r="E781" s="1" t="s">
        <v>65</v>
      </c>
      <c r="F781" s="1" t="s">
        <v>60</v>
      </c>
      <c r="G781" s="1" t="s">
        <v>66</v>
      </c>
      <c r="H781" s="1" t="s">
        <v>70</v>
      </c>
      <c r="I781" s="1" t="s">
        <v>45</v>
      </c>
      <c r="J781" s="1" t="s">
        <v>71</v>
      </c>
      <c r="K781" s="1">
        <v>15</v>
      </c>
    </row>
    <row r="782" spans="1:11">
      <c r="A782" s="1" t="s">
        <v>74</v>
      </c>
      <c r="B782" s="1">
        <v>300</v>
      </c>
      <c r="C782" s="1" t="s">
        <v>76</v>
      </c>
      <c r="D782" s="1">
        <v>400</v>
      </c>
      <c r="E782" s="1" t="s">
        <v>65</v>
      </c>
      <c r="F782" s="1" t="s">
        <v>60</v>
      </c>
      <c r="G782" s="1" t="s">
        <v>61</v>
      </c>
      <c r="H782" s="1" t="s">
        <v>62</v>
      </c>
      <c r="I782" s="1" t="s">
        <v>46</v>
      </c>
      <c r="J782" s="1" t="s">
        <v>71</v>
      </c>
      <c r="K782" s="1">
        <v>30</v>
      </c>
    </row>
    <row r="783" spans="1:11">
      <c r="A783" s="1" t="s">
        <v>77</v>
      </c>
      <c r="B783" s="1">
        <v>453</v>
      </c>
      <c r="C783" s="1" t="s">
        <v>64</v>
      </c>
      <c r="D783" s="1">
        <v>484</v>
      </c>
      <c r="E783" s="1" t="s">
        <v>65</v>
      </c>
      <c r="F783" s="1" t="s">
        <v>60</v>
      </c>
      <c r="G783" s="1" t="s">
        <v>69</v>
      </c>
      <c r="H783" s="1" t="s">
        <v>73</v>
      </c>
      <c r="I783" s="1" t="s">
        <v>44</v>
      </c>
      <c r="J783" s="1" t="s">
        <v>67</v>
      </c>
      <c r="K783" s="1">
        <v>54</v>
      </c>
    </row>
    <row r="784" spans="1:11">
      <c r="A784" s="1" t="s">
        <v>77</v>
      </c>
      <c r="B784" s="1">
        <v>300</v>
      </c>
      <c r="C784" s="1" t="s">
        <v>76</v>
      </c>
      <c r="D784" s="1">
        <v>400</v>
      </c>
      <c r="E784" s="1" t="s">
        <v>65</v>
      </c>
      <c r="F784" s="1" t="s">
        <v>60</v>
      </c>
      <c r="G784" s="1" t="s">
        <v>61</v>
      </c>
      <c r="H784" s="1" t="s">
        <v>62</v>
      </c>
      <c r="I784" s="1" t="s">
        <v>45</v>
      </c>
      <c r="J784" s="1" t="s">
        <v>67</v>
      </c>
      <c r="K784" s="1">
        <v>40</v>
      </c>
    </row>
    <row r="785" spans="1:11">
      <c r="A785" s="1" t="s">
        <v>78</v>
      </c>
      <c r="B785" s="1">
        <v>220</v>
      </c>
      <c r="C785" s="1" t="s">
        <v>58</v>
      </c>
      <c r="D785" s="1">
        <v>300</v>
      </c>
      <c r="E785" s="1" t="s">
        <v>65</v>
      </c>
      <c r="F785" s="1" t="s">
        <v>60</v>
      </c>
      <c r="G785" s="1" t="s">
        <v>61</v>
      </c>
      <c r="H785" s="1" t="s">
        <v>70</v>
      </c>
      <c r="I785" s="1" t="s">
        <v>46</v>
      </c>
      <c r="J785" s="1" t="s">
        <v>63</v>
      </c>
      <c r="K785" s="1">
        <v>15</v>
      </c>
    </row>
    <row r="786" spans="1:11">
      <c r="A786" s="1" t="s">
        <v>74</v>
      </c>
      <c r="B786" s="1">
        <v>450</v>
      </c>
      <c r="C786" s="1" t="s">
        <v>76</v>
      </c>
      <c r="D786" s="1">
        <v>500</v>
      </c>
      <c r="E786" s="1" t="s">
        <v>65</v>
      </c>
      <c r="F786" s="1" t="s">
        <v>60</v>
      </c>
      <c r="G786" s="1" t="s">
        <v>61</v>
      </c>
      <c r="H786" s="1" t="s">
        <v>70</v>
      </c>
      <c r="I786" s="1" t="s">
        <v>46</v>
      </c>
      <c r="J786" s="1" t="s">
        <v>67</v>
      </c>
      <c r="K786" s="1">
        <v>30</v>
      </c>
    </row>
    <row r="787" spans="1:11">
      <c r="A787" s="1" t="s">
        <v>57</v>
      </c>
      <c r="B787" s="1">
        <v>400</v>
      </c>
      <c r="C787" s="1" t="s">
        <v>76</v>
      </c>
      <c r="D787" s="1">
        <v>500</v>
      </c>
      <c r="E787" s="1" t="s">
        <v>65</v>
      </c>
      <c r="F787" s="1" t="s">
        <v>60</v>
      </c>
      <c r="G787" s="1" t="s">
        <v>66</v>
      </c>
      <c r="H787" s="1" t="s">
        <v>73</v>
      </c>
      <c r="I787" s="1" t="s">
        <v>44</v>
      </c>
      <c r="J787" s="1" t="s">
        <v>67</v>
      </c>
      <c r="K787" s="1">
        <v>50</v>
      </c>
    </row>
    <row r="788" spans="1:11">
      <c r="A788" s="1" t="s">
        <v>78</v>
      </c>
      <c r="B788" s="1">
        <v>220</v>
      </c>
      <c r="C788" s="1" t="s">
        <v>58</v>
      </c>
      <c r="D788" s="1">
        <v>300</v>
      </c>
      <c r="E788" s="1" t="s">
        <v>65</v>
      </c>
      <c r="F788" s="1" t="s">
        <v>60</v>
      </c>
      <c r="G788" s="1" t="s">
        <v>61</v>
      </c>
      <c r="H788" s="1" t="s">
        <v>70</v>
      </c>
      <c r="I788" s="1" t="s">
        <v>45</v>
      </c>
      <c r="J788" s="1" t="s">
        <v>63</v>
      </c>
      <c r="K788" s="1">
        <v>15</v>
      </c>
    </row>
    <row r="789" spans="1:11">
      <c r="A789" s="1" t="s">
        <v>77</v>
      </c>
      <c r="B789" s="1">
        <v>208</v>
      </c>
      <c r="C789" s="1" t="s">
        <v>58</v>
      </c>
      <c r="D789" s="1">
        <v>282</v>
      </c>
      <c r="E789" s="1" t="s">
        <v>65</v>
      </c>
      <c r="F789" s="1" t="s">
        <v>60</v>
      </c>
      <c r="G789" s="1" t="s">
        <v>66</v>
      </c>
      <c r="H789" s="1" t="s">
        <v>73</v>
      </c>
      <c r="I789" s="1" t="s">
        <v>46</v>
      </c>
      <c r="J789" s="1" t="s">
        <v>71</v>
      </c>
      <c r="K789" s="1">
        <v>22</v>
      </c>
    </row>
    <row r="790" spans="1:11">
      <c r="A790" s="1" t="s">
        <v>57</v>
      </c>
      <c r="B790" s="1">
        <v>280</v>
      </c>
      <c r="C790" s="1" t="s">
        <v>76</v>
      </c>
      <c r="D790" s="1">
        <v>350</v>
      </c>
      <c r="E790" s="1" t="s">
        <v>59</v>
      </c>
      <c r="F790" s="1" t="s">
        <v>75</v>
      </c>
      <c r="G790" s="1" t="s">
        <v>61</v>
      </c>
      <c r="H790" s="1" t="s">
        <v>70</v>
      </c>
      <c r="I790" s="1" t="s">
        <v>45</v>
      </c>
      <c r="J790" s="1" t="s">
        <v>71</v>
      </c>
      <c r="K790" s="1">
        <v>20</v>
      </c>
    </row>
    <row r="791" spans="1:11">
      <c r="A791" s="1" t="s">
        <v>78</v>
      </c>
      <c r="B791" s="1">
        <v>350</v>
      </c>
      <c r="C791" s="1" t="s">
        <v>72</v>
      </c>
      <c r="D791" s="1">
        <v>450</v>
      </c>
      <c r="E791" s="1" t="s">
        <v>65</v>
      </c>
      <c r="F791" s="1" t="s">
        <v>60</v>
      </c>
      <c r="G791" s="1" t="s">
        <v>61</v>
      </c>
      <c r="H791" s="1" t="s">
        <v>73</v>
      </c>
      <c r="I791" s="1" t="s">
        <v>46</v>
      </c>
      <c r="J791" s="1" t="s">
        <v>67</v>
      </c>
      <c r="K791" s="1">
        <v>35</v>
      </c>
    </row>
    <row r="792" spans="1:11">
      <c r="A792" s="1" t="s">
        <v>74</v>
      </c>
      <c r="B792" s="1">
        <v>280</v>
      </c>
      <c r="C792" s="1" t="s">
        <v>76</v>
      </c>
      <c r="D792" s="1">
        <v>350</v>
      </c>
      <c r="E792" s="1" t="s">
        <v>65</v>
      </c>
      <c r="F792" s="1" t="s">
        <v>60</v>
      </c>
      <c r="G792" s="1" t="s">
        <v>61</v>
      </c>
      <c r="H792" s="1" t="s">
        <v>70</v>
      </c>
      <c r="I792" s="1" t="s">
        <v>45</v>
      </c>
      <c r="J792" s="1" t="s">
        <v>71</v>
      </c>
      <c r="K792" s="1">
        <v>20</v>
      </c>
    </row>
    <row r="793" spans="1:11">
      <c r="A793" s="1" t="s">
        <v>77</v>
      </c>
      <c r="B793" s="1">
        <v>350</v>
      </c>
      <c r="C793" s="1" t="s">
        <v>76</v>
      </c>
      <c r="D793" s="1">
        <v>450</v>
      </c>
      <c r="E793" s="1" t="s">
        <v>65</v>
      </c>
      <c r="F793" s="1" t="s">
        <v>60</v>
      </c>
      <c r="G793" s="1" t="s">
        <v>69</v>
      </c>
      <c r="H793" s="1" t="s">
        <v>73</v>
      </c>
      <c r="I793" s="1" t="s">
        <v>44</v>
      </c>
      <c r="J793" s="1" t="s">
        <v>67</v>
      </c>
      <c r="K793" s="1">
        <v>45</v>
      </c>
    </row>
    <row r="794" spans="1:11">
      <c r="A794" s="1" t="s">
        <v>77</v>
      </c>
      <c r="B794" s="1">
        <v>400</v>
      </c>
      <c r="C794" s="1" t="s">
        <v>76</v>
      </c>
      <c r="D794" s="1">
        <v>500</v>
      </c>
      <c r="E794" s="1" t="s">
        <v>65</v>
      </c>
      <c r="F794" s="1" t="s">
        <v>60</v>
      </c>
      <c r="G794" s="1" t="s">
        <v>69</v>
      </c>
      <c r="H794" s="1" t="s">
        <v>73</v>
      </c>
      <c r="I794" s="1" t="s">
        <v>44</v>
      </c>
      <c r="J794" s="1" t="s">
        <v>67</v>
      </c>
      <c r="K794" s="1">
        <v>50</v>
      </c>
    </row>
    <row r="795" spans="1:11">
      <c r="A795" s="1" t="s">
        <v>77</v>
      </c>
      <c r="B795" s="1">
        <v>300</v>
      </c>
      <c r="C795" s="1" t="s">
        <v>76</v>
      </c>
      <c r="D795" s="1">
        <v>400</v>
      </c>
      <c r="E795" s="1" t="s">
        <v>65</v>
      </c>
      <c r="F795" s="1" t="s">
        <v>60</v>
      </c>
      <c r="G795" s="1" t="s">
        <v>69</v>
      </c>
      <c r="H795" s="1" t="s">
        <v>73</v>
      </c>
      <c r="I795" s="1" t="s">
        <v>44</v>
      </c>
      <c r="J795" s="1" t="s">
        <v>67</v>
      </c>
      <c r="K795" s="1">
        <v>40</v>
      </c>
    </row>
    <row r="796" spans="1:11">
      <c r="A796" s="1" t="s">
        <v>77</v>
      </c>
      <c r="B796" s="1">
        <v>230</v>
      </c>
      <c r="C796" s="1" t="s">
        <v>76</v>
      </c>
      <c r="D796" s="1">
        <v>500</v>
      </c>
      <c r="E796" s="1" t="s">
        <v>65</v>
      </c>
      <c r="F796" s="1" t="s">
        <v>60</v>
      </c>
      <c r="G796" s="1" t="s">
        <v>69</v>
      </c>
      <c r="H796" s="1" t="s">
        <v>73</v>
      </c>
      <c r="I796" s="1" t="s">
        <v>46</v>
      </c>
      <c r="J796" s="1" t="s">
        <v>71</v>
      </c>
      <c r="K796" s="1">
        <v>30</v>
      </c>
    </row>
    <row r="797" spans="1:11">
      <c r="A797" s="1" t="s">
        <v>78</v>
      </c>
      <c r="B797" s="1">
        <v>400</v>
      </c>
      <c r="C797" s="1" t="s">
        <v>58</v>
      </c>
      <c r="D797" s="1">
        <v>500</v>
      </c>
      <c r="E797" s="1" t="s">
        <v>65</v>
      </c>
      <c r="F797" s="1" t="s">
        <v>60</v>
      </c>
      <c r="G797" s="1" t="s">
        <v>61</v>
      </c>
      <c r="H797" s="1" t="s">
        <v>73</v>
      </c>
      <c r="I797" s="1" t="s">
        <v>44</v>
      </c>
      <c r="J797" s="1" t="s">
        <v>67</v>
      </c>
      <c r="K797" s="1">
        <v>50</v>
      </c>
    </row>
    <row r="798" spans="1:11">
      <c r="A798" s="1" t="s">
        <v>78</v>
      </c>
      <c r="B798" s="1">
        <v>300</v>
      </c>
      <c r="C798" s="1" t="s">
        <v>76</v>
      </c>
      <c r="D798" s="1">
        <v>400</v>
      </c>
      <c r="E798" s="1" t="s">
        <v>65</v>
      </c>
      <c r="F798" s="1" t="s">
        <v>60</v>
      </c>
      <c r="G798" s="1" t="s">
        <v>66</v>
      </c>
      <c r="H798" s="1" t="s">
        <v>70</v>
      </c>
      <c r="I798" s="1" t="s">
        <v>44</v>
      </c>
      <c r="J798" s="1" t="s">
        <v>71</v>
      </c>
      <c r="K798" s="1">
        <v>15</v>
      </c>
    </row>
    <row r="799" spans="1:11">
      <c r="A799" s="1" t="s">
        <v>77</v>
      </c>
      <c r="B799" s="1">
        <v>350</v>
      </c>
      <c r="C799" s="1" t="s">
        <v>76</v>
      </c>
      <c r="D799" s="1">
        <v>450</v>
      </c>
      <c r="E799" s="1" t="s">
        <v>65</v>
      </c>
      <c r="F799" s="1" t="s">
        <v>60</v>
      </c>
      <c r="G799" s="1" t="s">
        <v>66</v>
      </c>
      <c r="H799" s="1" t="s">
        <v>73</v>
      </c>
      <c r="I799" s="1" t="s">
        <v>44</v>
      </c>
      <c r="J799" s="1" t="s">
        <v>71</v>
      </c>
      <c r="K799" s="1">
        <v>25</v>
      </c>
    </row>
    <row r="800" spans="1:11">
      <c r="A800" s="1" t="s">
        <v>78</v>
      </c>
      <c r="B800" s="1">
        <v>261</v>
      </c>
      <c r="C800" s="1" t="s">
        <v>64</v>
      </c>
      <c r="D800" s="1">
        <v>350</v>
      </c>
      <c r="E800" s="1" t="s">
        <v>65</v>
      </c>
      <c r="F800" s="1" t="s">
        <v>60</v>
      </c>
      <c r="G800" s="1" t="s">
        <v>61</v>
      </c>
      <c r="H800" s="1" t="s">
        <v>73</v>
      </c>
      <c r="I800" s="1" t="s">
        <v>44</v>
      </c>
      <c r="J800" s="1" t="s">
        <v>71</v>
      </c>
      <c r="K800" s="1">
        <v>23</v>
      </c>
    </row>
    <row r="801" spans="1:11">
      <c r="A801" s="1" t="s">
        <v>78</v>
      </c>
      <c r="B801" s="1">
        <v>438</v>
      </c>
      <c r="C801" s="1" t="s">
        <v>76</v>
      </c>
      <c r="D801" s="1">
        <v>493</v>
      </c>
      <c r="E801" s="1" t="s">
        <v>65</v>
      </c>
      <c r="F801" s="1" t="s">
        <v>60</v>
      </c>
      <c r="G801" s="1" t="s">
        <v>61</v>
      </c>
      <c r="H801" s="1" t="s">
        <v>73</v>
      </c>
      <c r="I801" s="1" t="s">
        <v>44</v>
      </c>
      <c r="J801" s="1" t="s">
        <v>71</v>
      </c>
      <c r="K801" s="1">
        <v>35</v>
      </c>
    </row>
    <row r="802" spans="1:11">
      <c r="A802" s="1" t="s">
        <v>57</v>
      </c>
      <c r="B802" s="1">
        <v>491</v>
      </c>
      <c r="C802" s="1" t="s">
        <v>64</v>
      </c>
      <c r="D802" s="1">
        <v>497</v>
      </c>
      <c r="E802" s="1" t="s">
        <v>59</v>
      </c>
      <c r="F802" s="1" t="s">
        <v>60</v>
      </c>
      <c r="G802" s="1" t="s">
        <v>69</v>
      </c>
      <c r="H802" s="1" t="s">
        <v>70</v>
      </c>
      <c r="I802" s="1" t="s">
        <v>46</v>
      </c>
      <c r="J802" s="1" t="s">
        <v>67</v>
      </c>
      <c r="K802" s="1">
        <v>32</v>
      </c>
    </row>
    <row r="803" spans="1:11">
      <c r="A803" s="1" t="s">
        <v>57</v>
      </c>
      <c r="B803" s="1">
        <v>300</v>
      </c>
      <c r="C803" s="1" t="s">
        <v>64</v>
      </c>
      <c r="D803" s="1">
        <v>400</v>
      </c>
      <c r="E803" s="1" t="s">
        <v>59</v>
      </c>
      <c r="F803" s="1" t="s">
        <v>60</v>
      </c>
      <c r="G803" s="1" t="s">
        <v>66</v>
      </c>
      <c r="H803" s="1" t="s">
        <v>70</v>
      </c>
      <c r="I803" s="1" t="s">
        <v>44</v>
      </c>
      <c r="J803" s="1" t="s">
        <v>63</v>
      </c>
      <c r="K803" s="1">
        <v>15</v>
      </c>
    </row>
    <row r="804" spans="1:11">
      <c r="A804" s="1" t="s">
        <v>57</v>
      </c>
      <c r="B804" s="1">
        <v>300</v>
      </c>
      <c r="C804" s="1" t="s">
        <v>72</v>
      </c>
      <c r="D804" s="1">
        <v>400</v>
      </c>
      <c r="E804" s="1" t="s">
        <v>59</v>
      </c>
      <c r="F804" s="1" t="s">
        <v>60</v>
      </c>
      <c r="G804" s="1" t="s">
        <v>66</v>
      </c>
      <c r="H804" s="1" t="s">
        <v>73</v>
      </c>
      <c r="I804" s="1" t="s">
        <v>46</v>
      </c>
      <c r="J804" s="1" t="s">
        <v>67</v>
      </c>
      <c r="K804" s="1">
        <v>40</v>
      </c>
    </row>
    <row r="805" spans="1:11">
      <c r="A805" s="1" t="s">
        <v>57</v>
      </c>
      <c r="B805" s="1">
        <v>350</v>
      </c>
      <c r="C805" s="1" t="s">
        <v>72</v>
      </c>
      <c r="D805" s="1">
        <v>450</v>
      </c>
      <c r="E805" s="1" t="s">
        <v>59</v>
      </c>
      <c r="F805" s="1" t="s">
        <v>60</v>
      </c>
      <c r="G805" s="1" t="s">
        <v>69</v>
      </c>
      <c r="H805" s="1" t="s">
        <v>73</v>
      </c>
      <c r="I805" s="1" t="s">
        <v>46</v>
      </c>
      <c r="J805" s="1" t="s">
        <v>67</v>
      </c>
      <c r="K805" s="1">
        <v>35</v>
      </c>
    </row>
    <row r="806" spans="1:11">
      <c r="A806" s="1" t="s">
        <v>57</v>
      </c>
      <c r="B806" s="1">
        <v>292</v>
      </c>
      <c r="C806" s="1" t="s">
        <v>58</v>
      </c>
      <c r="D806" s="1">
        <v>470</v>
      </c>
      <c r="E806" s="1" t="s">
        <v>59</v>
      </c>
      <c r="F806" s="1" t="s">
        <v>60</v>
      </c>
      <c r="G806" s="1" t="s">
        <v>69</v>
      </c>
      <c r="H806" s="1" t="s">
        <v>73</v>
      </c>
      <c r="I806" s="1" t="s">
        <v>46</v>
      </c>
      <c r="J806" s="1" t="s">
        <v>67</v>
      </c>
      <c r="K806" s="1">
        <v>50</v>
      </c>
    </row>
    <row r="807" spans="1:11">
      <c r="A807" s="1" t="s">
        <v>57</v>
      </c>
      <c r="B807" s="1">
        <v>300</v>
      </c>
      <c r="C807" s="1" t="s">
        <v>72</v>
      </c>
      <c r="D807" s="1">
        <v>400</v>
      </c>
      <c r="E807" s="1" t="s">
        <v>59</v>
      </c>
      <c r="F807" s="1" t="s">
        <v>60</v>
      </c>
      <c r="G807" s="1" t="s">
        <v>66</v>
      </c>
      <c r="H807" s="1" t="s">
        <v>70</v>
      </c>
      <c r="I807" s="1" t="s">
        <v>44</v>
      </c>
      <c r="J807" s="1" t="s">
        <v>71</v>
      </c>
      <c r="K807" s="1">
        <v>25</v>
      </c>
    </row>
    <row r="808" spans="1:11">
      <c r="A808" s="1" t="s">
        <v>77</v>
      </c>
      <c r="B808" s="1">
        <v>430</v>
      </c>
      <c r="C808" s="1" t="s">
        <v>58</v>
      </c>
      <c r="D808" s="1">
        <v>477</v>
      </c>
      <c r="E808" s="1" t="s">
        <v>65</v>
      </c>
      <c r="F808" s="1" t="s">
        <v>60</v>
      </c>
      <c r="G808" s="1" t="s">
        <v>69</v>
      </c>
      <c r="H808" s="1" t="s">
        <v>62</v>
      </c>
      <c r="I808" s="1" t="s">
        <v>46</v>
      </c>
      <c r="J808" s="1" t="s">
        <v>63</v>
      </c>
      <c r="K808" s="1">
        <v>29</v>
      </c>
    </row>
    <row r="809" spans="1:11">
      <c r="A809" s="1" t="s">
        <v>74</v>
      </c>
      <c r="B809" s="1">
        <v>220</v>
      </c>
      <c r="C809" s="1" t="s">
        <v>58</v>
      </c>
      <c r="D809" s="1">
        <v>300</v>
      </c>
      <c r="E809" s="1" t="s">
        <v>65</v>
      </c>
      <c r="F809" s="1" t="s">
        <v>60</v>
      </c>
      <c r="G809" s="1" t="s">
        <v>69</v>
      </c>
      <c r="H809" s="1" t="s">
        <v>70</v>
      </c>
      <c r="I809" s="1" t="s">
        <v>46</v>
      </c>
      <c r="J809" s="1" t="s">
        <v>63</v>
      </c>
      <c r="K809" s="1">
        <v>15</v>
      </c>
    </row>
    <row r="810" spans="1:11">
      <c r="A810" s="1" t="s">
        <v>57</v>
      </c>
      <c r="B810" s="1">
        <v>320</v>
      </c>
      <c r="C810" s="1" t="s">
        <v>72</v>
      </c>
      <c r="D810" s="1">
        <v>400</v>
      </c>
      <c r="E810" s="1" t="s">
        <v>59</v>
      </c>
      <c r="F810" s="1" t="s">
        <v>60</v>
      </c>
      <c r="G810" s="1" t="s">
        <v>66</v>
      </c>
      <c r="H810" s="1" t="s">
        <v>73</v>
      </c>
      <c r="I810" s="1" t="s">
        <v>44</v>
      </c>
      <c r="J810" s="1" t="s">
        <v>67</v>
      </c>
      <c r="K810" s="1">
        <v>35</v>
      </c>
    </row>
    <row r="811" spans="1:11">
      <c r="A811" s="1" t="s">
        <v>74</v>
      </c>
      <c r="B811" s="1">
        <v>300</v>
      </c>
      <c r="C811" s="1" t="s">
        <v>58</v>
      </c>
      <c r="D811" s="1">
        <v>400</v>
      </c>
      <c r="E811" s="1" t="s">
        <v>59</v>
      </c>
      <c r="F811" s="1" t="s">
        <v>60</v>
      </c>
      <c r="G811" s="1" t="s">
        <v>66</v>
      </c>
      <c r="H811" s="1" t="s">
        <v>70</v>
      </c>
      <c r="I811" s="1" t="s">
        <v>45</v>
      </c>
      <c r="J811" s="1" t="s">
        <v>71</v>
      </c>
      <c r="K811" s="1">
        <v>15</v>
      </c>
    </row>
    <row r="812" spans="1:11">
      <c r="A812" s="1" t="s">
        <v>57</v>
      </c>
      <c r="B812" s="1">
        <v>350</v>
      </c>
      <c r="C812" s="1" t="s">
        <v>72</v>
      </c>
      <c r="D812" s="1">
        <v>450</v>
      </c>
      <c r="E812" s="1" t="s">
        <v>59</v>
      </c>
      <c r="F812" s="1" t="s">
        <v>60</v>
      </c>
      <c r="G812" s="1" t="s">
        <v>61</v>
      </c>
      <c r="H812" s="1" t="s">
        <v>73</v>
      </c>
      <c r="I812" s="1" t="s">
        <v>46</v>
      </c>
      <c r="J812" s="1" t="s">
        <v>67</v>
      </c>
      <c r="K812" s="1">
        <v>35</v>
      </c>
    </row>
    <row r="813" spans="1:11">
      <c r="A813" s="1" t="s">
        <v>57</v>
      </c>
      <c r="B813" s="1">
        <v>320</v>
      </c>
      <c r="C813" s="1" t="s">
        <v>58</v>
      </c>
      <c r="D813" s="1">
        <v>400</v>
      </c>
      <c r="E813" s="1" t="s">
        <v>59</v>
      </c>
      <c r="F813" s="1" t="s">
        <v>60</v>
      </c>
      <c r="G813" s="1" t="s">
        <v>66</v>
      </c>
      <c r="H813" s="1" t="s">
        <v>70</v>
      </c>
      <c r="I813" s="1" t="s">
        <v>44</v>
      </c>
      <c r="J813" s="1" t="s">
        <v>71</v>
      </c>
      <c r="K813" s="1">
        <v>25</v>
      </c>
    </row>
    <row r="814" spans="1:11">
      <c r="A814" s="1" t="s">
        <v>74</v>
      </c>
      <c r="B814" s="1">
        <v>400</v>
      </c>
      <c r="C814" s="1" t="s">
        <v>64</v>
      </c>
      <c r="D814" s="1">
        <v>500</v>
      </c>
      <c r="E814" s="1" t="s">
        <v>59</v>
      </c>
      <c r="F814" s="1" t="s">
        <v>60</v>
      </c>
      <c r="G814" s="1" t="s">
        <v>69</v>
      </c>
      <c r="H814" s="1" t="s">
        <v>73</v>
      </c>
      <c r="I814" s="1" t="s">
        <v>44</v>
      </c>
      <c r="J814" s="1" t="s">
        <v>67</v>
      </c>
      <c r="K814" s="1">
        <v>50</v>
      </c>
    </row>
    <row r="815" spans="1:11">
      <c r="A815" s="1" t="s">
        <v>77</v>
      </c>
      <c r="B815" s="1">
        <v>250</v>
      </c>
      <c r="C815" s="1" t="s">
        <v>76</v>
      </c>
      <c r="D815" s="1">
        <v>350</v>
      </c>
      <c r="E815" s="1" t="s">
        <v>65</v>
      </c>
      <c r="F815" s="1" t="s">
        <v>60</v>
      </c>
      <c r="G815" s="1" t="s">
        <v>61</v>
      </c>
      <c r="H815" s="1" t="s">
        <v>73</v>
      </c>
      <c r="I815" s="1" t="s">
        <v>46</v>
      </c>
      <c r="J815" s="1" t="s">
        <v>71</v>
      </c>
      <c r="K815" s="1">
        <v>25</v>
      </c>
    </row>
    <row r="816" spans="1:11">
      <c r="A816" s="1" t="s">
        <v>78</v>
      </c>
      <c r="B816" s="1">
        <v>261</v>
      </c>
      <c r="C816" s="1" t="s">
        <v>76</v>
      </c>
      <c r="D816" s="1">
        <v>350</v>
      </c>
      <c r="E816" s="1" t="s">
        <v>65</v>
      </c>
      <c r="F816" s="1" t="s">
        <v>60</v>
      </c>
      <c r="G816" s="1" t="s">
        <v>61</v>
      </c>
      <c r="H816" s="1" t="s">
        <v>73</v>
      </c>
      <c r="I816" s="1" t="s">
        <v>44</v>
      </c>
      <c r="J816" s="1" t="s">
        <v>71</v>
      </c>
      <c r="K816" s="1">
        <v>23</v>
      </c>
    </row>
    <row r="817" spans="1:11">
      <c r="A817" s="1" t="s">
        <v>74</v>
      </c>
      <c r="B817" s="1">
        <v>220</v>
      </c>
      <c r="C817" s="1" t="s">
        <v>58</v>
      </c>
      <c r="D817" s="1">
        <v>300</v>
      </c>
      <c r="E817" s="1" t="s">
        <v>59</v>
      </c>
      <c r="F817" s="1" t="s">
        <v>60</v>
      </c>
      <c r="G817" s="1" t="s">
        <v>66</v>
      </c>
      <c r="H817" s="1" t="s">
        <v>70</v>
      </c>
      <c r="I817" s="1" t="s">
        <v>45</v>
      </c>
      <c r="J817" s="1" t="s">
        <v>63</v>
      </c>
      <c r="K817" s="1">
        <v>15</v>
      </c>
    </row>
    <row r="818" spans="1:11">
      <c r="A818" s="1" t="s">
        <v>57</v>
      </c>
      <c r="B818" s="1">
        <v>400</v>
      </c>
      <c r="C818" s="1" t="s">
        <v>72</v>
      </c>
      <c r="D818" s="1">
        <v>500</v>
      </c>
      <c r="E818" s="1" t="s">
        <v>59</v>
      </c>
      <c r="F818" s="1" t="s">
        <v>60</v>
      </c>
      <c r="G818" s="1" t="s">
        <v>66</v>
      </c>
      <c r="H818" s="1" t="s">
        <v>73</v>
      </c>
      <c r="I818" s="1" t="s">
        <v>45</v>
      </c>
      <c r="J818" s="1" t="s">
        <v>67</v>
      </c>
      <c r="K818" s="1">
        <v>45</v>
      </c>
    </row>
    <row r="819" spans="1:11">
      <c r="A819" s="1" t="s">
        <v>57</v>
      </c>
      <c r="B819" s="1">
        <v>280</v>
      </c>
      <c r="C819" s="1" t="s">
        <v>58</v>
      </c>
      <c r="D819" s="1">
        <v>350</v>
      </c>
      <c r="E819" s="1" t="s">
        <v>65</v>
      </c>
      <c r="F819" s="1" t="s">
        <v>60</v>
      </c>
      <c r="G819" s="1" t="s">
        <v>66</v>
      </c>
      <c r="H819" s="1" t="s">
        <v>70</v>
      </c>
      <c r="I819" s="1" t="s">
        <v>46</v>
      </c>
      <c r="J819" s="1" t="s">
        <v>63</v>
      </c>
      <c r="K819" s="1">
        <v>15</v>
      </c>
    </row>
    <row r="820" spans="1:11">
      <c r="A820" s="1" t="s">
        <v>68</v>
      </c>
      <c r="B820" s="1">
        <v>320</v>
      </c>
      <c r="C820" s="1" t="s">
        <v>72</v>
      </c>
      <c r="D820" s="1">
        <v>400</v>
      </c>
      <c r="E820" s="1" t="s">
        <v>65</v>
      </c>
      <c r="F820" s="1" t="s">
        <v>60</v>
      </c>
      <c r="G820" s="1" t="s">
        <v>69</v>
      </c>
      <c r="H820" s="1" t="s">
        <v>62</v>
      </c>
      <c r="I820" s="1" t="s">
        <v>45</v>
      </c>
      <c r="J820" s="1" t="s">
        <v>67</v>
      </c>
      <c r="K820" s="1">
        <v>35</v>
      </c>
    </row>
    <row r="821" spans="1:11">
      <c r="A821" s="1" t="s">
        <v>74</v>
      </c>
      <c r="B821" s="1">
        <v>320</v>
      </c>
      <c r="C821" s="1" t="s">
        <v>72</v>
      </c>
      <c r="D821" s="1">
        <v>400</v>
      </c>
      <c r="E821" s="1" t="s">
        <v>59</v>
      </c>
      <c r="F821" s="1" t="s">
        <v>60</v>
      </c>
      <c r="G821" s="1" t="s">
        <v>69</v>
      </c>
      <c r="H821" s="1" t="s">
        <v>73</v>
      </c>
      <c r="I821" s="1" t="s">
        <v>46</v>
      </c>
      <c r="J821" s="1" t="s">
        <v>67</v>
      </c>
      <c r="K821" s="1">
        <v>35</v>
      </c>
    </row>
    <row r="822" spans="1:11">
      <c r="A822" s="1" t="s">
        <v>57</v>
      </c>
      <c r="B822" s="1">
        <v>250</v>
      </c>
      <c r="C822" s="1" t="s">
        <v>58</v>
      </c>
      <c r="D822" s="1">
        <v>350</v>
      </c>
      <c r="E822" s="1" t="s">
        <v>59</v>
      </c>
      <c r="F822" s="1" t="s">
        <v>60</v>
      </c>
      <c r="G822" s="1" t="s">
        <v>66</v>
      </c>
      <c r="H822" s="1" t="s">
        <v>70</v>
      </c>
      <c r="I822" s="1" t="s">
        <v>45</v>
      </c>
      <c r="J822" s="1" t="s">
        <v>71</v>
      </c>
      <c r="K822" s="1">
        <v>20</v>
      </c>
    </row>
    <row r="823" spans="1:11">
      <c r="A823" s="1" t="s">
        <v>68</v>
      </c>
      <c r="B823" s="1">
        <v>280</v>
      </c>
      <c r="C823" s="1" t="s">
        <v>64</v>
      </c>
      <c r="D823" s="1">
        <v>350</v>
      </c>
      <c r="E823" s="1" t="s">
        <v>59</v>
      </c>
      <c r="F823" s="1" t="s">
        <v>60</v>
      </c>
      <c r="G823" s="1" t="s">
        <v>66</v>
      </c>
      <c r="H823" s="1" t="s">
        <v>70</v>
      </c>
      <c r="I823" s="1" t="s">
        <v>45</v>
      </c>
      <c r="J823" s="1" t="s">
        <v>63</v>
      </c>
      <c r="K823" s="1">
        <v>20</v>
      </c>
    </row>
    <row r="824" spans="1:11">
      <c r="A824" s="1" t="s">
        <v>57</v>
      </c>
      <c r="B824" s="1">
        <v>300</v>
      </c>
      <c r="C824" s="1" t="s">
        <v>64</v>
      </c>
      <c r="D824" s="1">
        <v>400</v>
      </c>
      <c r="E824" s="1" t="s">
        <v>59</v>
      </c>
      <c r="F824" s="1" t="s">
        <v>60</v>
      </c>
      <c r="G824" s="1" t="s">
        <v>66</v>
      </c>
      <c r="H824" s="1" t="s">
        <v>73</v>
      </c>
      <c r="I824" s="1" t="s">
        <v>44</v>
      </c>
      <c r="J824" s="1" t="s">
        <v>63</v>
      </c>
      <c r="K824" s="1">
        <v>15</v>
      </c>
    </row>
    <row r="825" spans="1:11">
      <c r="A825" s="1" t="s">
        <v>57</v>
      </c>
      <c r="B825" s="1">
        <v>300</v>
      </c>
      <c r="C825" s="1" t="s">
        <v>58</v>
      </c>
      <c r="D825" s="1">
        <v>400</v>
      </c>
      <c r="E825" s="1" t="s">
        <v>59</v>
      </c>
      <c r="F825" s="1" t="s">
        <v>60</v>
      </c>
      <c r="G825" s="1" t="s">
        <v>69</v>
      </c>
      <c r="H825" s="1" t="s">
        <v>70</v>
      </c>
      <c r="I825" s="1" t="s">
        <v>44</v>
      </c>
      <c r="J825" s="1" t="s">
        <v>71</v>
      </c>
      <c r="K825" s="1">
        <v>15</v>
      </c>
    </row>
    <row r="826" spans="1:11">
      <c r="A826" s="1" t="s">
        <v>57</v>
      </c>
      <c r="B826" s="1">
        <v>350</v>
      </c>
      <c r="C826" s="1" t="s">
        <v>58</v>
      </c>
      <c r="D826" s="1">
        <v>450</v>
      </c>
      <c r="E826" s="1" t="s">
        <v>59</v>
      </c>
      <c r="F826" s="1" t="s">
        <v>60</v>
      </c>
      <c r="G826" s="1" t="s">
        <v>66</v>
      </c>
      <c r="H826" s="1" t="s">
        <v>70</v>
      </c>
      <c r="I826" s="1" t="s">
        <v>44</v>
      </c>
      <c r="J826" s="1" t="s">
        <v>71</v>
      </c>
      <c r="K826" s="1">
        <v>20</v>
      </c>
    </row>
    <row r="827" spans="1:11">
      <c r="A827" s="1" t="s">
        <v>57</v>
      </c>
      <c r="B827" s="1">
        <v>220</v>
      </c>
      <c r="C827" s="1" t="s">
        <v>58</v>
      </c>
      <c r="D827" s="1">
        <v>450</v>
      </c>
      <c r="E827" s="1" t="s">
        <v>59</v>
      </c>
      <c r="F827" s="1" t="s">
        <v>75</v>
      </c>
      <c r="G827" s="1" t="s">
        <v>66</v>
      </c>
      <c r="H827" s="1" t="s">
        <v>70</v>
      </c>
      <c r="I827" s="1" t="s">
        <v>46</v>
      </c>
      <c r="J827" s="1" t="s">
        <v>71</v>
      </c>
      <c r="K827" s="1">
        <v>30</v>
      </c>
    </row>
    <row r="828" spans="1:11">
      <c r="A828" s="1" t="s">
        <v>68</v>
      </c>
      <c r="B828" s="1">
        <v>280</v>
      </c>
      <c r="C828" s="1" t="s">
        <v>58</v>
      </c>
      <c r="D828" s="1">
        <v>350</v>
      </c>
      <c r="E828" s="1" t="s">
        <v>59</v>
      </c>
      <c r="F828" s="1" t="s">
        <v>75</v>
      </c>
      <c r="G828" s="1" t="s">
        <v>69</v>
      </c>
      <c r="H828" s="1" t="s">
        <v>70</v>
      </c>
      <c r="I828" s="1" t="s">
        <v>45</v>
      </c>
      <c r="J828" s="1" t="s">
        <v>63</v>
      </c>
      <c r="K828" s="1">
        <v>20</v>
      </c>
    </row>
    <row r="829" spans="1:11">
      <c r="A829" s="1" t="s">
        <v>57</v>
      </c>
      <c r="B829" s="1">
        <v>400</v>
      </c>
      <c r="C829" s="1" t="s">
        <v>58</v>
      </c>
      <c r="D829" s="1">
        <v>500</v>
      </c>
      <c r="E829" s="1" t="s">
        <v>65</v>
      </c>
      <c r="F829" s="1" t="s">
        <v>60</v>
      </c>
      <c r="G829" s="1" t="s">
        <v>66</v>
      </c>
      <c r="H829" s="1" t="s">
        <v>73</v>
      </c>
      <c r="I829" s="1" t="s">
        <v>46</v>
      </c>
      <c r="J829" s="1" t="s">
        <v>67</v>
      </c>
      <c r="K829" s="1">
        <v>40</v>
      </c>
    </row>
    <row r="830" spans="1:11">
      <c r="A830" s="1" t="s">
        <v>68</v>
      </c>
      <c r="B830" s="1">
        <v>320</v>
      </c>
      <c r="C830" s="1" t="s">
        <v>64</v>
      </c>
      <c r="D830" s="1">
        <v>400</v>
      </c>
      <c r="E830" s="1" t="s">
        <v>59</v>
      </c>
      <c r="F830" s="1" t="s">
        <v>60</v>
      </c>
      <c r="G830" s="1" t="s">
        <v>69</v>
      </c>
      <c r="H830" s="1" t="s">
        <v>73</v>
      </c>
      <c r="I830" s="1" t="s">
        <v>45</v>
      </c>
      <c r="J830" s="1" t="s">
        <v>67</v>
      </c>
      <c r="K830" s="1">
        <v>40</v>
      </c>
    </row>
    <row r="831" spans="1:11">
      <c r="A831" s="1" t="s">
        <v>78</v>
      </c>
      <c r="B831" s="1">
        <v>250</v>
      </c>
      <c r="C831" s="1" t="s">
        <v>58</v>
      </c>
      <c r="D831" s="1">
        <v>500</v>
      </c>
      <c r="E831" s="1" t="s">
        <v>65</v>
      </c>
      <c r="F831" s="1" t="s">
        <v>60</v>
      </c>
      <c r="G831" s="1" t="s">
        <v>66</v>
      </c>
      <c r="H831" s="1" t="s">
        <v>62</v>
      </c>
      <c r="I831" s="1" t="s">
        <v>46</v>
      </c>
      <c r="J831" s="1" t="s">
        <v>67</v>
      </c>
      <c r="K831" s="1">
        <v>40</v>
      </c>
    </row>
    <row r="832" spans="1:11">
      <c r="A832" s="1" t="s">
        <v>77</v>
      </c>
      <c r="B832" s="1">
        <v>310</v>
      </c>
      <c r="C832" s="1" t="s">
        <v>64</v>
      </c>
      <c r="D832" s="1">
        <v>450</v>
      </c>
      <c r="E832" s="1" t="s">
        <v>65</v>
      </c>
      <c r="F832" s="1" t="s">
        <v>60</v>
      </c>
      <c r="G832" s="1" t="s">
        <v>61</v>
      </c>
      <c r="H832" s="1" t="s">
        <v>62</v>
      </c>
      <c r="I832" s="1" t="s">
        <v>46</v>
      </c>
      <c r="J832" s="1" t="s">
        <v>63</v>
      </c>
      <c r="K832" s="1">
        <v>25</v>
      </c>
    </row>
    <row r="833" spans="1:11">
      <c r="A833" s="1" t="s">
        <v>68</v>
      </c>
      <c r="B833" s="1">
        <v>220</v>
      </c>
      <c r="C833" s="1" t="s">
        <v>58</v>
      </c>
      <c r="D833" s="1">
        <v>300</v>
      </c>
      <c r="E833" s="1" t="s">
        <v>59</v>
      </c>
      <c r="F833" s="1" t="s">
        <v>60</v>
      </c>
      <c r="G833" s="1" t="s">
        <v>69</v>
      </c>
      <c r="H833" s="1" t="s">
        <v>70</v>
      </c>
      <c r="I833" s="1" t="s">
        <v>45</v>
      </c>
      <c r="J833" s="1" t="s">
        <v>71</v>
      </c>
      <c r="K833" s="1">
        <v>20</v>
      </c>
    </row>
    <row r="834" spans="1:11">
      <c r="A834" s="1" t="s">
        <v>77</v>
      </c>
      <c r="B834" s="1">
        <v>220</v>
      </c>
      <c r="C834" s="1" t="s">
        <v>58</v>
      </c>
      <c r="D834" s="1">
        <v>300</v>
      </c>
      <c r="E834" s="1" t="s">
        <v>65</v>
      </c>
      <c r="F834" s="1" t="s">
        <v>60</v>
      </c>
      <c r="G834" s="1" t="s">
        <v>66</v>
      </c>
      <c r="H834" s="1" t="s">
        <v>70</v>
      </c>
      <c r="I834" s="1" t="s">
        <v>46</v>
      </c>
      <c r="J834" s="1" t="s">
        <v>63</v>
      </c>
      <c r="K834" s="1">
        <v>15</v>
      </c>
    </row>
    <row r="835" spans="1:11">
      <c r="A835" s="1" t="s">
        <v>74</v>
      </c>
      <c r="B835" s="1">
        <v>350</v>
      </c>
      <c r="C835" s="1" t="s">
        <v>72</v>
      </c>
      <c r="D835" s="1">
        <v>450</v>
      </c>
      <c r="E835" s="1" t="s">
        <v>65</v>
      </c>
      <c r="F835" s="1" t="s">
        <v>60</v>
      </c>
      <c r="G835" s="1" t="s">
        <v>69</v>
      </c>
      <c r="H835" s="1" t="s">
        <v>73</v>
      </c>
      <c r="I835" s="1" t="s">
        <v>44</v>
      </c>
      <c r="J835" s="1" t="s">
        <v>67</v>
      </c>
      <c r="K835" s="1">
        <v>40</v>
      </c>
    </row>
    <row r="836" spans="1:11">
      <c r="A836" s="1" t="s">
        <v>57</v>
      </c>
      <c r="B836" s="1">
        <v>320</v>
      </c>
      <c r="C836" s="1" t="s">
        <v>58</v>
      </c>
      <c r="D836" s="1">
        <v>400</v>
      </c>
      <c r="E836" s="1" t="s">
        <v>65</v>
      </c>
      <c r="F836" s="1" t="s">
        <v>60</v>
      </c>
      <c r="G836" s="1" t="s">
        <v>66</v>
      </c>
      <c r="H836" s="1" t="s">
        <v>70</v>
      </c>
      <c r="I836" s="1" t="s">
        <v>44</v>
      </c>
      <c r="J836" s="1" t="s">
        <v>71</v>
      </c>
      <c r="K836" s="1">
        <v>25</v>
      </c>
    </row>
    <row r="837" spans="1:11">
      <c r="A837" s="1" t="s">
        <v>74</v>
      </c>
      <c r="B837" s="1">
        <v>300</v>
      </c>
      <c r="C837" s="1" t="s">
        <v>72</v>
      </c>
      <c r="D837" s="1">
        <v>400</v>
      </c>
      <c r="E837" s="1" t="s">
        <v>65</v>
      </c>
      <c r="F837" s="1" t="s">
        <v>60</v>
      </c>
      <c r="G837" s="1" t="s">
        <v>69</v>
      </c>
      <c r="H837" s="1" t="s">
        <v>73</v>
      </c>
      <c r="I837" s="1" t="s">
        <v>44</v>
      </c>
      <c r="J837" s="1" t="s">
        <v>67</v>
      </c>
      <c r="K837" s="1">
        <v>35</v>
      </c>
    </row>
    <row r="838" spans="1:11">
      <c r="A838" s="1" t="s">
        <v>68</v>
      </c>
      <c r="B838" s="1">
        <v>320</v>
      </c>
      <c r="C838" s="1" t="s">
        <v>72</v>
      </c>
      <c r="D838" s="1">
        <v>400</v>
      </c>
      <c r="E838" s="1" t="s">
        <v>59</v>
      </c>
      <c r="F838" s="1" t="s">
        <v>60</v>
      </c>
      <c r="G838" s="1" t="s">
        <v>69</v>
      </c>
      <c r="H838" s="1" t="s">
        <v>73</v>
      </c>
      <c r="I838" s="1" t="s">
        <v>44</v>
      </c>
      <c r="J838" s="1" t="s">
        <v>67</v>
      </c>
      <c r="K838" s="1">
        <v>35</v>
      </c>
    </row>
    <row r="839" spans="1:11">
      <c r="A839" s="1" t="s">
        <v>74</v>
      </c>
      <c r="B839" s="1">
        <v>320</v>
      </c>
      <c r="C839" s="1" t="s">
        <v>76</v>
      </c>
      <c r="D839" s="1">
        <v>400</v>
      </c>
      <c r="E839" s="1" t="s">
        <v>59</v>
      </c>
      <c r="F839" s="1" t="s">
        <v>60</v>
      </c>
      <c r="G839" s="1" t="s">
        <v>61</v>
      </c>
      <c r="H839" s="1" t="s">
        <v>62</v>
      </c>
      <c r="I839" s="1" t="s">
        <v>45</v>
      </c>
      <c r="J839" s="1" t="s">
        <v>67</v>
      </c>
      <c r="K839" s="1">
        <v>30</v>
      </c>
    </row>
    <row r="840" spans="1:11">
      <c r="A840" s="1" t="s">
        <v>74</v>
      </c>
      <c r="B840" s="1">
        <v>320</v>
      </c>
      <c r="C840" s="1" t="s">
        <v>76</v>
      </c>
      <c r="D840" s="1">
        <v>400</v>
      </c>
      <c r="E840" s="1" t="s">
        <v>59</v>
      </c>
      <c r="F840" s="1" t="s">
        <v>60</v>
      </c>
      <c r="G840" s="1" t="s">
        <v>61</v>
      </c>
      <c r="H840" s="1" t="s">
        <v>62</v>
      </c>
      <c r="I840" s="1" t="s">
        <v>45</v>
      </c>
      <c r="J840" s="1" t="s">
        <v>67</v>
      </c>
      <c r="K840" s="1">
        <v>30</v>
      </c>
    </row>
    <row r="841" spans="1:11">
      <c r="A841" s="1" t="s">
        <v>78</v>
      </c>
      <c r="B841" s="1">
        <v>310</v>
      </c>
      <c r="C841" s="1" t="s">
        <v>58</v>
      </c>
      <c r="D841" s="1">
        <v>450</v>
      </c>
      <c r="E841" s="1" t="s">
        <v>59</v>
      </c>
      <c r="F841" s="1" t="s">
        <v>60</v>
      </c>
      <c r="G841" s="1" t="s">
        <v>61</v>
      </c>
      <c r="H841" s="1" t="s">
        <v>62</v>
      </c>
      <c r="I841" s="1" t="s">
        <v>46</v>
      </c>
      <c r="J841" s="1" t="s">
        <v>63</v>
      </c>
      <c r="K841" s="1">
        <v>25</v>
      </c>
    </row>
    <row r="842" spans="1:11">
      <c r="A842" s="1" t="s">
        <v>57</v>
      </c>
      <c r="B842" s="1">
        <v>300</v>
      </c>
      <c r="C842" s="1" t="s">
        <v>58</v>
      </c>
      <c r="D842" s="1">
        <v>400</v>
      </c>
      <c r="E842" s="1" t="s">
        <v>59</v>
      </c>
      <c r="F842" s="1" t="s">
        <v>60</v>
      </c>
      <c r="G842" s="1" t="s">
        <v>61</v>
      </c>
      <c r="H842" s="1" t="s">
        <v>73</v>
      </c>
      <c r="I842" s="1" t="s">
        <v>46</v>
      </c>
      <c r="J842" s="1" t="s">
        <v>67</v>
      </c>
      <c r="K842" s="1">
        <v>35</v>
      </c>
    </row>
    <row r="843" spans="1:11">
      <c r="A843" s="1" t="s">
        <v>68</v>
      </c>
      <c r="B843" s="1">
        <v>250</v>
      </c>
      <c r="C843" s="1" t="s">
        <v>58</v>
      </c>
      <c r="D843" s="1">
        <v>350</v>
      </c>
      <c r="E843" s="1" t="s">
        <v>59</v>
      </c>
      <c r="F843" s="1" t="s">
        <v>60</v>
      </c>
      <c r="G843" s="1" t="s">
        <v>66</v>
      </c>
      <c r="H843" s="1" t="s">
        <v>73</v>
      </c>
      <c r="I843" s="1" t="s">
        <v>45</v>
      </c>
      <c r="J843" s="1" t="s">
        <v>67</v>
      </c>
      <c r="K843" s="1">
        <v>40</v>
      </c>
    </row>
    <row r="844" spans="1:11">
      <c r="A844" s="1" t="s">
        <v>74</v>
      </c>
      <c r="B844" s="1">
        <v>220</v>
      </c>
      <c r="C844" s="1" t="s">
        <v>72</v>
      </c>
      <c r="D844" s="1">
        <v>300</v>
      </c>
      <c r="E844" s="1" t="s">
        <v>59</v>
      </c>
      <c r="F844" s="1" t="s">
        <v>75</v>
      </c>
      <c r="G844" s="1" t="s">
        <v>69</v>
      </c>
      <c r="H844" s="1" t="s">
        <v>70</v>
      </c>
      <c r="I844" s="1" t="s">
        <v>44</v>
      </c>
      <c r="J844" s="1" t="s">
        <v>71</v>
      </c>
      <c r="K844" s="1">
        <v>15</v>
      </c>
    </row>
    <row r="845" spans="1:11">
      <c r="A845" s="1" t="s">
        <v>57</v>
      </c>
      <c r="B845" s="1">
        <v>350</v>
      </c>
      <c r="C845" s="1" t="s">
        <v>72</v>
      </c>
      <c r="D845" s="1">
        <v>450</v>
      </c>
      <c r="E845" s="1" t="s">
        <v>59</v>
      </c>
      <c r="F845" s="1" t="s">
        <v>60</v>
      </c>
      <c r="G845" s="1" t="s">
        <v>61</v>
      </c>
      <c r="H845" s="1" t="s">
        <v>73</v>
      </c>
      <c r="I845" s="1" t="s">
        <v>46</v>
      </c>
      <c r="J845" s="1" t="s">
        <v>71</v>
      </c>
      <c r="K845" s="1">
        <v>25</v>
      </c>
    </row>
    <row r="846" spans="1:11">
      <c r="A846" s="1" t="s">
        <v>77</v>
      </c>
      <c r="B846" s="1">
        <v>400</v>
      </c>
      <c r="C846" s="1" t="s">
        <v>58</v>
      </c>
      <c r="D846" s="1">
        <v>500</v>
      </c>
      <c r="E846" s="1" t="s">
        <v>65</v>
      </c>
      <c r="F846" s="1" t="s">
        <v>60</v>
      </c>
      <c r="G846" s="1" t="s">
        <v>69</v>
      </c>
      <c r="H846" s="1" t="s">
        <v>70</v>
      </c>
      <c r="I846" s="1" t="s">
        <v>46</v>
      </c>
      <c r="J846" s="1" t="s">
        <v>67</v>
      </c>
      <c r="K846" s="1">
        <v>40</v>
      </c>
    </row>
    <row r="847" spans="1:11">
      <c r="A847" s="1" t="s">
        <v>78</v>
      </c>
      <c r="B847" s="1">
        <v>250</v>
      </c>
      <c r="C847" s="1" t="s">
        <v>72</v>
      </c>
      <c r="D847" s="1">
        <v>350</v>
      </c>
      <c r="E847" s="1" t="s">
        <v>65</v>
      </c>
      <c r="F847" s="1" t="s">
        <v>60</v>
      </c>
      <c r="G847" s="1" t="s">
        <v>61</v>
      </c>
      <c r="H847" s="1" t="s">
        <v>62</v>
      </c>
      <c r="I847" s="1" t="s">
        <v>46</v>
      </c>
      <c r="J847" s="1" t="s">
        <v>63</v>
      </c>
      <c r="K847" s="1">
        <v>10</v>
      </c>
    </row>
    <row r="848" spans="1:11">
      <c r="A848" s="1" t="s">
        <v>68</v>
      </c>
      <c r="B848" s="1">
        <v>302</v>
      </c>
      <c r="C848" s="1" t="s">
        <v>58</v>
      </c>
      <c r="D848" s="1">
        <v>371</v>
      </c>
      <c r="E848" s="1" t="s">
        <v>65</v>
      </c>
      <c r="F848" s="1" t="s">
        <v>60</v>
      </c>
      <c r="G848" s="1" t="s">
        <v>61</v>
      </c>
      <c r="H848" s="1" t="s">
        <v>62</v>
      </c>
      <c r="I848" s="1" t="s">
        <v>44</v>
      </c>
      <c r="J848" s="1" t="s">
        <v>63</v>
      </c>
      <c r="K848" s="1">
        <v>27</v>
      </c>
    </row>
    <row r="849" spans="1:11">
      <c r="A849" s="1" t="s">
        <v>77</v>
      </c>
      <c r="B849" s="1">
        <v>350</v>
      </c>
      <c r="C849" s="1" t="s">
        <v>72</v>
      </c>
      <c r="D849" s="1">
        <v>450</v>
      </c>
      <c r="E849" s="1" t="s">
        <v>65</v>
      </c>
      <c r="F849" s="1" t="s">
        <v>60</v>
      </c>
      <c r="G849" s="1" t="s">
        <v>66</v>
      </c>
      <c r="H849" s="1" t="s">
        <v>73</v>
      </c>
      <c r="I849" s="1" t="s">
        <v>46</v>
      </c>
      <c r="J849" s="1" t="s">
        <v>63</v>
      </c>
      <c r="K849" s="1">
        <v>25</v>
      </c>
    </row>
    <row r="850" spans="1:11">
      <c r="A850" s="1" t="s">
        <v>77</v>
      </c>
      <c r="B850" s="1">
        <v>220</v>
      </c>
      <c r="C850" s="1" t="s">
        <v>64</v>
      </c>
      <c r="D850" s="1">
        <v>300</v>
      </c>
      <c r="E850" s="1" t="s">
        <v>65</v>
      </c>
      <c r="F850" s="1" t="s">
        <v>60</v>
      </c>
      <c r="G850" s="1" t="s">
        <v>69</v>
      </c>
      <c r="H850" s="1" t="s">
        <v>70</v>
      </c>
      <c r="I850" s="1" t="s">
        <v>44</v>
      </c>
      <c r="J850" s="1" t="s">
        <v>63</v>
      </c>
      <c r="K850" s="1">
        <v>15</v>
      </c>
    </row>
    <row r="851" spans="1:11">
      <c r="A851" s="1" t="s">
        <v>74</v>
      </c>
      <c r="B851" s="1">
        <v>250</v>
      </c>
      <c r="C851" s="1" t="s">
        <v>64</v>
      </c>
      <c r="D851" s="1">
        <v>350</v>
      </c>
      <c r="E851" s="1" t="s">
        <v>65</v>
      </c>
      <c r="F851" s="1" t="s">
        <v>60</v>
      </c>
      <c r="G851" s="1" t="s">
        <v>66</v>
      </c>
      <c r="H851" s="1" t="s">
        <v>70</v>
      </c>
      <c r="I851" s="1" t="s">
        <v>44</v>
      </c>
      <c r="J851" s="1" t="s">
        <v>71</v>
      </c>
      <c r="K851" s="1">
        <v>20</v>
      </c>
    </row>
    <row r="852" spans="1:11">
      <c r="A852" s="1" t="s">
        <v>77</v>
      </c>
      <c r="B852" s="1">
        <v>220</v>
      </c>
      <c r="C852" s="1" t="s">
        <v>72</v>
      </c>
      <c r="D852" s="1">
        <v>300</v>
      </c>
      <c r="E852" s="1" t="s">
        <v>65</v>
      </c>
      <c r="F852" s="1" t="s">
        <v>60</v>
      </c>
      <c r="G852" s="1" t="s">
        <v>66</v>
      </c>
      <c r="H852" s="1" t="s">
        <v>70</v>
      </c>
      <c r="I852" s="1" t="s">
        <v>45</v>
      </c>
      <c r="J852" s="1" t="s">
        <v>71</v>
      </c>
      <c r="K852" s="1">
        <v>15</v>
      </c>
    </row>
    <row r="853" spans="1:11">
      <c r="A853" s="1" t="s">
        <v>78</v>
      </c>
      <c r="B853" s="1">
        <v>280</v>
      </c>
      <c r="C853" s="1" t="s">
        <v>58</v>
      </c>
      <c r="D853" s="1">
        <v>350</v>
      </c>
      <c r="E853" s="1" t="s">
        <v>65</v>
      </c>
      <c r="F853" s="1" t="s">
        <v>60</v>
      </c>
      <c r="G853" s="1" t="s">
        <v>66</v>
      </c>
      <c r="H853" s="1" t="s">
        <v>70</v>
      </c>
      <c r="I853" s="1" t="s">
        <v>46</v>
      </c>
      <c r="J853" s="1" t="s">
        <v>63</v>
      </c>
      <c r="K853" s="1">
        <v>20</v>
      </c>
    </row>
    <row r="854" spans="1:11">
      <c r="A854" s="1" t="s">
        <v>57</v>
      </c>
      <c r="B854" s="1">
        <v>488</v>
      </c>
      <c r="C854" s="1" t="s">
        <v>76</v>
      </c>
      <c r="D854" s="1">
        <v>498</v>
      </c>
      <c r="E854" s="1" t="s">
        <v>59</v>
      </c>
      <c r="F854" s="1" t="s">
        <v>60</v>
      </c>
      <c r="G854" s="1" t="s">
        <v>61</v>
      </c>
      <c r="H854" s="1" t="s">
        <v>70</v>
      </c>
      <c r="I854" s="1" t="s">
        <v>45</v>
      </c>
      <c r="J854" s="1" t="s">
        <v>67</v>
      </c>
      <c r="K854" s="1">
        <v>63</v>
      </c>
    </row>
    <row r="855" spans="1:11">
      <c r="A855" s="1" t="s">
        <v>74</v>
      </c>
      <c r="B855" s="1">
        <v>220</v>
      </c>
      <c r="C855" s="1" t="s">
        <v>76</v>
      </c>
      <c r="D855" s="1">
        <v>300</v>
      </c>
      <c r="E855" s="1" t="s">
        <v>65</v>
      </c>
      <c r="F855" s="1" t="s">
        <v>60</v>
      </c>
      <c r="G855" s="1" t="s">
        <v>66</v>
      </c>
      <c r="H855" s="1" t="s">
        <v>70</v>
      </c>
      <c r="I855" s="1" t="s">
        <v>45</v>
      </c>
      <c r="J855" s="1" t="s">
        <v>63</v>
      </c>
      <c r="K855" s="1">
        <v>15</v>
      </c>
    </row>
    <row r="856" spans="1:11">
      <c r="A856" s="1" t="s">
        <v>74</v>
      </c>
      <c r="B856" s="1">
        <v>320</v>
      </c>
      <c r="C856" s="1" t="s">
        <v>76</v>
      </c>
      <c r="D856" s="1">
        <v>400</v>
      </c>
      <c r="E856" s="1" t="s">
        <v>59</v>
      </c>
      <c r="F856" s="1" t="s">
        <v>60</v>
      </c>
      <c r="G856" s="1" t="s">
        <v>61</v>
      </c>
      <c r="H856" s="1" t="s">
        <v>62</v>
      </c>
      <c r="I856" s="1" t="s">
        <v>44</v>
      </c>
      <c r="J856" s="1" t="s">
        <v>67</v>
      </c>
      <c r="K856" s="1">
        <v>45</v>
      </c>
    </row>
    <row r="857" spans="1:11">
      <c r="A857" s="1" t="s">
        <v>57</v>
      </c>
      <c r="B857" s="1">
        <v>320</v>
      </c>
      <c r="C857" s="1" t="s">
        <v>58</v>
      </c>
      <c r="D857" s="1">
        <v>400</v>
      </c>
      <c r="E857" s="1" t="s">
        <v>59</v>
      </c>
      <c r="F857" s="1" t="s">
        <v>60</v>
      </c>
      <c r="G857" s="1" t="s">
        <v>61</v>
      </c>
      <c r="H857" s="1" t="s">
        <v>70</v>
      </c>
      <c r="I857" s="1" t="s">
        <v>44</v>
      </c>
      <c r="J857" s="1" t="s">
        <v>71</v>
      </c>
      <c r="K857" s="1">
        <v>25</v>
      </c>
    </row>
    <row r="858" spans="1:11">
      <c r="A858" s="1" t="s">
        <v>78</v>
      </c>
      <c r="B858" s="1">
        <v>207</v>
      </c>
      <c r="C858" s="1" t="s">
        <v>64</v>
      </c>
      <c r="D858" s="1">
        <v>280</v>
      </c>
      <c r="E858" s="1" t="s">
        <v>65</v>
      </c>
      <c r="F858" s="1" t="s">
        <v>60</v>
      </c>
      <c r="G858" s="1" t="s">
        <v>69</v>
      </c>
      <c r="H858" s="1" t="s">
        <v>70</v>
      </c>
      <c r="I858" s="1" t="s">
        <v>45</v>
      </c>
      <c r="J858" s="1" t="s">
        <v>67</v>
      </c>
      <c r="K858" s="1">
        <v>20</v>
      </c>
    </row>
    <row r="859" spans="1:11">
      <c r="A859" s="1" t="s">
        <v>74</v>
      </c>
      <c r="B859" s="1">
        <v>280</v>
      </c>
      <c r="C859" s="1" t="s">
        <v>72</v>
      </c>
      <c r="D859" s="1">
        <v>350</v>
      </c>
      <c r="E859" s="1" t="s">
        <v>65</v>
      </c>
      <c r="F859" s="1" t="s">
        <v>60</v>
      </c>
      <c r="G859" s="1" t="s">
        <v>61</v>
      </c>
      <c r="H859" s="1" t="s">
        <v>70</v>
      </c>
      <c r="I859" s="1" t="s">
        <v>45</v>
      </c>
      <c r="J859" s="1" t="s">
        <v>71</v>
      </c>
      <c r="K859" s="1">
        <v>20</v>
      </c>
    </row>
    <row r="860" spans="1:11">
      <c r="A860" s="1" t="s">
        <v>77</v>
      </c>
      <c r="B860" s="1">
        <v>300</v>
      </c>
      <c r="C860" s="1" t="s">
        <v>58</v>
      </c>
      <c r="D860" s="1">
        <v>400</v>
      </c>
      <c r="E860" s="1" t="s">
        <v>65</v>
      </c>
      <c r="F860" s="1" t="s">
        <v>60</v>
      </c>
      <c r="G860" s="1" t="s">
        <v>66</v>
      </c>
      <c r="H860" s="1" t="s">
        <v>73</v>
      </c>
      <c r="I860" s="1" t="s">
        <v>46</v>
      </c>
      <c r="J860" s="1" t="s">
        <v>63</v>
      </c>
      <c r="K860" s="1">
        <v>20</v>
      </c>
    </row>
    <row r="861" spans="1:11">
      <c r="A861" s="1" t="s">
        <v>77</v>
      </c>
      <c r="B861" s="1">
        <v>310</v>
      </c>
      <c r="C861" s="1" t="s">
        <v>58</v>
      </c>
      <c r="D861" s="1">
        <v>350</v>
      </c>
      <c r="E861" s="1" t="s">
        <v>65</v>
      </c>
      <c r="F861" s="1" t="s">
        <v>60</v>
      </c>
      <c r="G861" s="1" t="s">
        <v>66</v>
      </c>
      <c r="H861" s="1" t="s">
        <v>70</v>
      </c>
      <c r="I861" s="1" t="s">
        <v>44</v>
      </c>
      <c r="J861" s="1" t="s">
        <v>67</v>
      </c>
      <c r="K861" s="1">
        <v>35</v>
      </c>
    </row>
    <row r="862" spans="1:11">
      <c r="A862" s="1" t="s">
        <v>74</v>
      </c>
      <c r="B862" s="1">
        <v>400</v>
      </c>
      <c r="C862" s="1" t="s">
        <v>76</v>
      </c>
      <c r="D862" s="1">
        <v>500</v>
      </c>
      <c r="E862" s="1" t="s">
        <v>59</v>
      </c>
      <c r="F862" s="1" t="s">
        <v>60</v>
      </c>
      <c r="G862" s="1" t="s">
        <v>69</v>
      </c>
      <c r="H862" s="1" t="s">
        <v>73</v>
      </c>
      <c r="I862" s="1" t="s">
        <v>44</v>
      </c>
      <c r="J862" s="1" t="s">
        <v>67</v>
      </c>
      <c r="K862" s="1">
        <v>45</v>
      </c>
    </row>
    <row r="863" spans="1:11">
      <c r="A863" s="1" t="s">
        <v>74</v>
      </c>
      <c r="B863" s="1">
        <v>400</v>
      </c>
      <c r="C863" s="1" t="s">
        <v>64</v>
      </c>
      <c r="D863" s="1">
        <v>500</v>
      </c>
      <c r="E863" s="1" t="s">
        <v>65</v>
      </c>
      <c r="F863" s="1" t="s">
        <v>60</v>
      </c>
      <c r="G863" s="1" t="s">
        <v>61</v>
      </c>
      <c r="H863" s="1" t="s">
        <v>73</v>
      </c>
      <c r="I863" s="1" t="s">
        <v>44</v>
      </c>
      <c r="J863" s="1" t="s">
        <v>63</v>
      </c>
      <c r="K863" s="1">
        <v>25</v>
      </c>
    </row>
    <row r="864" spans="1:11">
      <c r="A864" s="1" t="s">
        <v>74</v>
      </c>
      <c r="B864" s="1">
        <v>491</v>
      </c>
      <c r="C864" s="1" t="s">
        <v>76</v>
      </c>
      <c r="D864" s="1">
        <v>497</v>
      </c>
      <c r="E864" s="1" t="s">
        <v>65</v>
      </c>
      <c r="F864" s="1" t="s">
        <v>60</v>
      </c>
      <c r="G864" s="1" t="s">
        <v>69</v>
      </c>
      <c r="H864" s="1" t="s">
        <v>70</v>
      </c>
      <c r="I864" s="1" t="s">
        <v>46</v>
      </c>
      <c r="J864" s="1" t="s">
        <v>67</v>
      </c>
      <c r="K864" s="1">
        <v>32</v>
      </c>
    </row>
    <row r="865" spans="1:11">
      <c r="A865" s="1" t="s">
        <v>77</v>
      </c>
      <c r="B865" s="1">
        <v>220</v>
      </c>
      <c r="C865" s="1" t="s">
        <v>72</v>
      </c>
      <c r="D865" s="1">
        <v>300</v>
      </c>
      <c r="E865" s="1" t="s">
        <v>65</v>
      </c>
      <c r="F865" s="1" t="s">
        <v>60</v>
      </c>
      <c r="G865" s="1" t="s">
        <v>66</v>
      </c>
      <c r="H865" s="1" t="s">
        <v>70</v>
      </c>
      <c r="I865" s="1" t="s">
        <v>45</v>
      </c>
      <c r="J865" s="1" t="s">
        <v>71</v>
      </c>
      <c r="K865" s="1">
        <v>15</v>
      </c>
    </row>
    <row r="866" spans="1:11">
      <c r="A866" s="1" t="s">
        <v>77</v>
      </c>
      <c r="B866" s="1">
        <v>220</v>
      </c>
      <c r="C866" s="1" t="s">
        <v>72</v>
      </c>
      <c r="D866" s="1">
        <v>300</v>
      </c>
      <c r="E866" s="1" t="s">
        <v>65</v>
      </c>
      <c r="F866" s="1" t="s">
        <v>60</v>
      </c>
      <c r="G866" s="1" t="s">
        <v>69</v>
      </c>
      <c r="H866" s="1" t="s">
        <v>70</v>
      </c>
      <c r="I866" s="1" t="s">
        <v>45</v>
      </c>
      <c r="J866" s="1" t="s">
        <v>71</v>
      </c>
      <c r="K866" s="1">
        <v>15</v>
      </c>
    </row>
    <row r="867" spans="1:11">
      <c r="A867" s="1" t="s">
        <v>68</v>
      </c>
      <c r="B867" s="1">
        <v>320</v>
      </c>
      <c r="C867" s="1" t="s">
        <v>58</v>
      </c>
      <c r="D867" s="1">
        <v>400</v>
      </c>
      <c r="E867" s="1" t="s">
        <v>59</v>
      </c>
      <c r="F867" s="1" t="s">
        <v>75</v>
      </c>
      <c r="G867" s="1" t="s">
        <v>66</v>
      </c>
      <c r="H867" s="1" t="s">
        <v>73</v>
      </c>
      <c r="I867" s="1" t="s">
        <v>46</v>
      </c>
      <c r="J867" s="1" t="s">
        <v>67</v>
      </c>
      <c r="K867" s="1">
        <v>35</v>
      </c>
    </row>
    <row r="868" spans="1:11">
      <c r="A868" s="1" t="s">
        <v>68</v>
      </c>
      <c r="B868" s="1">
        <v>350</v>
      </c>
      <c r="C868" s="1" t="s">
        <v>58</v>
      </c>
      <c r="D868" s="1">
        <v>450</v>
      </c>
      <c r="E868" s="1" t="s">
        <v>59</v>
      </c>
      <c r="F868" s="1" t="s">
        <v>60</v>
      </c>
      <c r="G868" s="1" t="s">
        <v>66</v>
      </c>
      <c r="H868" s="1" t="s">
        <v>73</v>
      </c>
      <c r="I868" s="1" t="s">
        <v>46</v>
      </c>
      <c r="J868" s="1" t="s">
        <v>71</v>
      </c>
      <c r="K868" s="1">
        <v>25</v>
      </c>
    </row>
    <row r="869" spans="1:11">
      <c r="A869" s="1" t="s">
        <v>77</v>
      </c>
      <c r="B869" s="1">
        <v>400</v>
      </c>
      <c r="C869" s="1" t="s">
        <v>72</v>
      </c>
      <c r="D869" s="1">
        <v>500</v>
      </c>
      <c r="E869" s="1" t="s">
        <v>65</v>
      </c>
      <c r="F869" s="1" t="s">
        <v>60</v>
      </c>
      <c r="G869" s="1" t="s">
        <v>69</v>
      </c>
      <c r="H869" s="1" t="s">
        <v>73</v>
      </c>
      <c r="I869" s="1" t="s">
        <v>44</v>
      </c>
      <c r="J869" s="1" t="s">
        <v>67</v>
      </c>
      <c r="K869" s="1">
        <v>50</v>
      </c>
    </row>
    <row r="870" spans="1:11">
      <c r="A870" s="1" t="s">
        <v>77</v>
      </c>
      <c r="B870" s="1">
        <v>320</v>
      </c>
      <c r="C870" s="1" t="s">
        <v>72</v>
      </c>
      <c r="D870" s="1">
        <v>400</v>
      </c>
      <c r="E870" s="1" t="s">
        <v>65</v>
      </c>
      <c r="F870" s="1" t="s">
        <v>60</v>
      </c>
      <c r="G870" s="1" t="s">
        <v>69</v>
      </c>
      <c r="H870" s="1" t="s">
        <v>70</v>
      </c>
      <c r="I870" s="1" t="s">
        <v>44</v>
      </c>
      <c r="J870" s="1" t="s">
        <v>71</v>
      </c>
      <c r="K870" s="1">
        <v>25</v>
      </c>
    </row>
    <row r="871" spans="1:11">
      <c r="A871" s="1" t="s">
        <v>78</v>
      </c>
      <c r="B871" s="1">
        <v>300</v>
      </c>
      <c r="C871" s="1" t="s">
        <v>58</v>
      </c>
      <c r="D871" s="1">
        <v>400</v>
      </c>
      <c r="E871" s="1" t="s">
        <v>65</v>
      </c>
      <c r="F871" s="1" t="s">
        <v>60</v>
      </c>
      <c r="G871" s="1" t="s">
        <v>61</v>
      </c>
      <c r="H871" s="1" t="s">
        <v>62</v>
      </c>
      <c r="I871" s="1" t="s">
        <v>44</v>
      </c>
      <c r="J871" s="1" t="s">
        <v>63</v>
      </c>
      <c r="K871" s="1">
        <v>20</v>
      </c>
    </row>
    <row r="872" spans="1:11">
      <c r="A872" s="1" t="s">
        <v>77</v>
      </c>
      <c r="B872" s="1">
        <v>250</v>
      </c>
      <c r="C872" s="1" t="s">
        <v>72</v>
      </c>
      <c r="D872" s="1">
        <v>350</v>
      </c>
      <c r="E872" s="1" t="s">
        <v>65</v>
      </c>
      <c r="F872" s="1" t="s">
        <v>60</v>
      </c>
      <c r="G872" s="1" t="s">
        <v>69</v>
      </c>
      <c r="H872" s="1" t="s">
        <v>73</v>
      </c>
      <c r="I872" s="1" t="s">
        <v>44</v>
      </c>
      <c r="J872" s="1" t="s">
        <v>67</v>
      </c>
      <c r="K872" s="1">
        <v>40</v>
      </c>
    </row>
    <row r="873" spans="1:11">
      <c r="A873" s="1" t="s">
        <v>77</v>
      </c>
      <c r="B873" s="1">
        <v>280</v>
      </c>
      <c r="C873" s="1" t="s">
        <v>72</v>
      </c>
      <c r="D873" s="1">
        <v>350</v>
      </c>
      <c r="E873" s="1" t="s">
        <v>65</v>
      </c>
      <c r="F873" s="1" t="s">
        <v>60</v>
      </c>
      <c r="G873" s="1" t="s">
        <v>61</v>
      </c>
      <c r="H873" s="1" t="s">
        <v>73</v>
      </c>
      <c r="I873" s="1" t="s">
        <v>46</v>
      </c>
      <c r="J873" s="1" t="s">
        <v>63</v>
      </c>
      <c r="K873" s="1">
        <v>25</v>
      </c>
    </row>
    <row r="874" spans="1:11">
      <c r="A874" s="1" t="s">
        <v>78</v>
      </c>
      <c r="B874" s="1">
        <v>320</v>
      </c>
      <c r="C874" s="1" t="s">
        <v>58</v>
      </c>
      <c r="D874" s="1">
        <v>400</v>
      </c>
      <c r="E874" s="1" t="s">
        <v>65</v>
      </c>
      <c r="F874" s="1" t="s">
        <v>60</v>
      </c>
      <c r="G874" s="1" t="s">
        <v>61</v>
      </c>
      <c r="H874" s="1" t="s">
        <v>62</v>
      </c>
      <c r="I874" s="1" t="s">
        <v>46</v>
      </c>
      <c r="J874" s="1" t="s">
        <v>67</v>
      </c>
      <c r="K874" s="1">
        <v>45</v>
      </c>
    </row>
    <row r="875" spans="1:11">
      <c r="A875" s="1" t="s">
        <v>57</v>
      </c>
      <c r="B875" s="1">
        <v>250</v>
      </c>
      <c r="C875" s="1" t="s">
        <v>58</v>
      </c>
      <c r="D875" s="1">
        <v>350</v>
      </c>
      <c r="E875" s="1" t="s">
        <v>59</v>
      </c>
      <c r="F875" s="1" t="s">
        <v>75</v>
      </c>
      <c r="G875" s="1" t="s">
        <v>66</v>
      </c>
      <c r="H875" s="1" t="s">
        <v>73</v>
      </c>
      <c r="I875" s="1" t="s">
        <v>44</v>
      </c>
      <c r="J875" s="1" t="s">
        <v>71</v>
      </c>
      <c r="K875" s="1">
        <v>20</v>
      </c>
    </row>
    <row r="876" spans="1:11">
      <c r="A876" s="1" t="s">
        <v>68</v>
      </c>
      <c r="B876" s="1">
        <v>400</v>
      </c>
      <c r="C876" s="1" t="s">
        <v>58</v>
      </c>
      <c r="D876" s="1">
        <v>500</v>
      </c>
      <c r="E876" s="1" t="s">
        <v>59</v>
      </c>
      <c r="F876" s="1" t="s">
        <v>75</v>
      </c>
      <c r="G876" s="1" t="s">
        <v>69</v>
      </c>
      <c r="H876" s="1" t="s">
        <v>73</v>
      </c>
      <c r="I876" s="1" t="s">
        <v>44</v>
      </c>
      <c r="J876" s="1" t="s">
        <v>63</v>
      </c>
      <c r="K876" s="1">
        <v>25</v>
      </c>
    </row>
    <row r="877" spans="1:11">
      <c r="A877" s="1" t="s">
        <v>74</v>
      </c>
      <c r="B877" s="1">
        <v>400</v>
      </c>
      <c r="C877" s="1" t="s">
        <v>64</v>
      </c>
      <c r="D877" s="1">
        <v>500</v>
      </c>
      <c r="E877" s="1" t="s">
        <v>65</v>
      </c>
      <c r="F877" s="1" t="s">
        <v>60</v>
      </c>
      <c r="G877" s="1" t="s">
        <v>61</v>
      </c>
      <c r="H877" s="1" t="s">
        <v>73</v>
      </c>
      <c r="I877" s="1" t="s">
        <v>44</v>
      </c>
      <c r="J877" s="1" t="s">
        <v>63</v>
      </c>
      <c r="K877" s="1">
        <v>25</v>
      </c>
    </row>
    <row r="878" spans="1:11">
      <c r="A878" s="1" t="s">
        <v>57</v>
      </c>
      <c r="B878" s="1">
        <v>300</v>
      </c>
      <c r="C878" s="1" t="s">
        <v>76</v>
      </c>
      <c r="D878" s="1">
        <v>400</v>
      </c>
      <c r="E878" s="1" t="s">
        <v>65</v>
      </c>
      <c r="F878" s="1" t="s">
        <v>60</v>
      </c>
      <c r="G878" s="1" t="s">
        <v>66</v>
      </c>
      <c r="H878" s="1" t="s">
        <v>73</v>
      </c>
      <c r="I878" s="1" t="s">
        <v>44</v>
      </c>
      <c r="J878" s="1" t="s">
        <v>67</v>
      </c>
      <c r="K878" s="1">
        <v>35</v>
      </c>
    </row>
    <row r="879" spans="1:11">
      <c r="A879" s="1" t="s">
        <v>78</v>
      </c>
      <c r="B879" s="1">
        <v>491</v>
      </c>
      <c r="C879" s="1" t="s">
        <v>64</v>
      </c>
      <c r="D879" s="1">
        <v>497</v>
      </c>
      <c r="E879" s="1" t="s">
        <v>65</v>
      </c>
      <c r="F879" s="1" t="s">
        <v>60</v>
      </c>
      <c r="G879" s="1" t="s">
        <v>61</v>
      </c>
      <c r="H879" s="1" t="s">
        <v>70</v>
      </c>
      <c r="I879" s="1" t="s">
        <v>46</v>
      </c>
      <c r="J879" s="1" t="s">
        <v>67</v>
      </c>
      <c r="K879" s="1">
        <v>32</v>
      </c>
    </row>
    <row r="880" spans="1:11">
      <c r="A880" s="1" t="s">
        <v>77</v>
      </c>
      <c r="B880" s="1">
        <v>250</v>
      </c>
      <c r="C880" s="1" t="s">
        <v>58</v>
      </c>
      <c r="D880" s="1">
        <v>350</v>
      </c>
      <c r="E880" s="1" t="s">
        <v>65</v>
      </c>
      <c r="F880" s="1" t="s">
        <v>60</v>
      </c>
      <c r="G880" s="1" t="s">
        <v>61</v>
      </c>
      <c r="H880" s="1" t="s">
        <v>70</v>
      </c>
      <c r="I880" s="1" t="s">
        <v>44</v>
      </c>
      <c r="J880" s="1" t="s">
        <v>67</v>
      </c>
      <c r="K880" s="1">
        <v>30</v>
      </c>
    </row>
    <row r="881" spans="1:11">
      <c r="A881" s="1" t="s">
        <v>74</v>
      </c>
      <c r="B881" s="1">
        <v>320</v>
      </c>
      <c r="C881" s="1" t="s">
        <v>76</v>
      </c>
      <c r="D881" s="1">
        <v>400</v>
      </c>
      <c r="E881" s="1" t="s">
        <v>65</v>
      </c>
      <c r="F881" s="1" t="s">
        <v>60</v>
      </c>
      <c r="G881" s="1" t="s">
        <v>69</v>
      </c>
      <c r="H881" s="1" t="s">
        <v>70</v>
      </c>
      <c r="I881" s="1" t="s">
        <v>44</v>
      </c>
      <c r="J881" s="1" t="s">
        <v>71</v>
      </c>
      <c r="K881" s="1">
        <v>25</v>
      </c>
    </row>
    <row r="882" spans="1:11">
      <c r="A882" s="1" t="s">
        <v>74</v>
      </c>
      <c r="B882" s="1">
        <v>220</v>
      </c>
      <c r="C882" s="1" t="s">
        <v>76</v>
      </c>
      <c r="D882" s="1">
        <v>300</v>
      </c>
      <c r="E882" s="1" t="s">
        <v>65</v>
      </c>
      <c r="F882" s="1" t="s">
        <v>60</v>
      </c>
      <c r="G882" s="1" t="s">
        <v>69</v>
      </c>
      <c r="H882" s="1" t="s">
        <v>70</v>
      </c>
      <c r="I882" s="1" t="s">
        <v>44</v>
      </c>
      <c r="J882" s="1" t="s">
        <v>71</v>
      </c>
      <c r="K882" s="1">
        <v>15</v>
      </c>
    </row>
    <row r="883" spans="1:11">
      <c r="A883" s="1" t="s">
        <v>74</v>
      </c>
      <c r="B883" s="1">
        <v>280</v>
      </c>
      <c r="C883" s="1" t="s">
        <v>76</v>
      </c>
      <c r="D883" s="1">
        <v>350</v>
      </c>
      <c r="E883" s="1" t="s">
        <v>65</v>
      </c>
      <c r="F883" s="1" t="s">
        <v>60</v>
      </c>
      <c r="G883" s="1" t="s">
        <v>66</v>
      </c>
      <c r="H883" s="1" t="s">
        <v>70</v>
      </c>
      <c r="I883" s="1" t="s">
        <v>44</v>
      </c>
      <c r="J883" s="1" t="s">
        <v>71</v>
      </c>
      <c r="K883" s="1">
        <v>20</v>
      </c>
    </row>
    <row r="884" spans="1:11">
      <c r="A884" s="1" t="s">
        <v>78</v>
      </c>
      <c r="B884" s="1">
        <v>400</v>
      </c>
      <c r="C884" s="1" t="s">
        <v>64</v>
      </c>
      <c r="D884" s="1">
        <v>500</v>
      </c>
      <c r="E884" s="1" t="s">
        <v>65</v>
      </c>
      <c r="F884" s="1" t="s">
        <v>60</v>
      </c>
      <c r="G884" s="1" t="s">
        <v>69</v>
      </c>
      <c r="H884" s="1" t="s">
        <v>73</v>
      </c>
      <c r="I884" s="1" t="s">
        <v>44</v>
      </c>
      <c r="J884" s="1" t="s">
        <v>67</v>
      </c>
      <c r="K884" s="1">
        <v>45</v>
      </c>
    </row>
    <row r="885" spans="1:11">
      <c r="A885" s="1" t="s">
        <v>77</v>
      </c>
      <c r="B885" s="1">
        <v>350</v>
      </c>
      <c r="C885" s="1" t="s">
        <v>72</v>
      </c>
      <c r="D885" s="1">
        <v>450</v>
      </c>
      <c r="E885" s="1" t="s">
        <v>65</v>
      </c>
      <c r="F885" s="1" t="s">
        <v>60</v>
      </c>
      <c r="G885" s="1" t="s">
        <v>69</v>
      </c>
      <c r="H885" s="1" t="s">
        <v>73</v>
      </c>
      <c r="I885" s="1" t="s">
        <v>44</v>
      </c>
      <c r="J885" s="1" t="s">
        <v>71</v>
      </c>
      <c r="K885" s="1">
        <v>30</v>
      </c>
    </row>
    <row r="886" spans="1:11">
      <c r="A886" s="1" t="s">
        <v>77</v>
      </c>
      <c r="B886" s="1">
        <v>400</v>
      </c>
      <c r="C886" s="1" t="s">
        <v>76</v>
      </c>
      <c r="D886" s="1">
        <v>500</v>
      </c>
      <c r="E886" s="1" t="s">
        <v>65</v>
      </c>
      <c r="F886" s="1" t="s">
        <v>60</v>
      </c>
      <c r="G886" s="1" t="s">
        <v>66</v>
      </c>
      <c r="H886" s="1" t="s">
        <v>70</v>
      </c>
      <c r="I886" s="1" t="s">
        <v>44</v>
      </c>
      <c r="J886" s="1" t="s">
        <v>67</v>
      </c>
      <c r="K886" s="1">
        <v>40</v>
      </c>
    </row>
    <row r="887" spans="1:11">
      <c r="A887" s="1" t="s">
        <v>77</v>
      </c>
      <c r="B887" s="1">
        <v>250</v>
      </c>
      <c r="C887" s="1" t="s">
        <v>76</v>
      </c>
      <c r="D887" s="1">
        <v>350</v>
      </c>
      <c r="E887" s="1" t="s">
        <v>65</v>
      </c>
      <c r="F887" s="1" t="s">
        <v>60</v>
      </c>
      <c r="G887" s="1" t="s">
        <v>66</v>
      </c>
      <c r="H887" s="1" t="s">
        <v>73</v>
      </c>
      <c r="I887" s="1" t="s">
        <v>46</v>
      </c>
      <c r="J887" s="1" t="s">
        <v>67</v>
      </c>
      <c r="K887" s="1">
        <v>40</v>
      </c>
    </row>
    <row r="888" spans="1:11">
      <c r="A888" s="1" t="s">
        <v>78</v>
      </c>
      <c r="B888" s="1">
        <v>400</v>
      </c>
      <c r="C888" s="1" t="s">
        <v>58</v>
      </c>
      <c r="D888" s="1">
        <v>500</v>
      </c>
      <c r="E888" s="1" t="s">
        <v>65</v>
      </c>
      <c r="F888" s="1" t="s">
        <v>60</v>
      </c>
      <c r="G888" s="1" t="s">
        <v>61</v>
      </c>
      <c r="H888" s="1" t="s">
        <v>73</v>
      </c>
      <c r="I888" s="1" t="s">
        <v>46</v>
      </c>
      <c r="J888" s="1" t="s">
        <v>63</v>
      </c>
      <c r="K888" s="1">
        <v>25</v>
      </c>
    </row>
    <row r="889" spans="1:11">
      <c r="A889" s="1" t="s">
        <v>74</v>
      </c>
      <c r="B889" s="1">
        <v>400</v>
      </c>
      <c r="C889" s="1" t="s">
        <v>76</v>
      </c>
      <c r="D889" s="1">
        <v>500</v>
      </c>
      <c r="E889" s="1" t="s">
        <v>65</v>
      </c>
      <c r="F889" s="1" t="s">
        <v>60</v>
      </c>
      <c r="G889" s="1" t="s">
        <v>61</v>
      </c>
      <c r="H889" s="1" t="s">
        <v>73</v>
      </c>
      <c r="I889" s="1" t="s">
        <v>46</v>
      </c>
      <c r="J889" s="1" t="s">
        <v>67</v>
      </c>
      <c r="K889" s="1">
        <v>50</v>
      </c>
    </row>
    <row r="890" spans="1:11">
      <c r="A890" s="1" t="s">
        <v>77</v>
      </c>
      <c r="B890" s="1">
        <v>310</v>
      </c>
      <c r="C890" s="1" t="s">
        <v>76</v>
      </c>
      <c r="D890" s="1">
        <v>350</v>
      </c>
      <c r="E890" s="1" t="s">
        <v>65</v>
      </c>
      <c r="F890" s="1" t="s">
        <v>60</v>
      </c>
      <c r="G890" s="1" t="s">
        <v>61</v>
      </c>
      <c r="H890" s="1" t="s">
        <v>70</v>
      </c>
      <c r="I890" s="1" t="s">
        <v>45</v>
      </c>
      <c r="J890" s="1" t="s">
        <v>67</v>
      </c>
      <c r="K890" s="1">
        <v>35</v>
      </c>
    </row>
    <row r="891" spans="1:11">
      <c r="A891" s="1" t="s">
        <v>77</v>
      </c>
      <c r="B891" s="1">
        <v>350</v>
      </c>
      <c r="C891" s="1" t="s">
        <v>58</v>
      </c>
      <c r="D891" s="1">
        <v>450</v>
      </c>
      <c r="E891" s="1" t="s">
        <v>65</v>
      </c>
      <c r="F891" s="1" t="s">
        <v>60</v>
      </c>
      <c r="G891" s="1" t="s">
        <v>61</v>
      </c>
      <c r="H891" s="1" t="s">
        <v>73</v>
      </c>
      <c r="I891" s="1" t="s">
        <v>44</v>
      </c>
      <c r="J891" s="1" t="s">
        <v>67</v>
      </c>
      <c r="K891" s="1">
        <v>45</v>
      </c>
    </row>
    <row r="892" spans="1:11">
      <c r="A892" s="1" t="s">
        <v>77</v>
      </c>
      <c r="B892" s="1">
        <v>320</v>
      </c>
      <c r="C892" s="1" t="s">
        <v>58</v>
      </c>
      <c r="D892" s="1">
        <v>400</v>
      </c>
      <c r="E892" s="1" t="s">
        <v>65</v>
      </c>
      <c r="F892" s="1" t="s">
        <v>60</v>
      </c>
      <c r="G892" s="1" t="s">
        <v>61</v>
      </c>
      <c r="H892" s="1" t="s">
        <v>73</v>
      </c>
      <c r="I892" s="1" t="s">
        <v>44</v>
      </c>
      <c r="J892" s="1" t="s">
        <v>67</v>
      </c>
      <c r="K892" s="1">
        <v>40</v>
      </c>
    </row>
    <row r="893" spans="1:11">
      <c r="A893" s="1" t="s">
        <v>77</v>
      </c>
      <c r="B893" s="1">
        <v>220</v>
      </c>
      <c r="C893" s="1" t="s">
        <v>72</v>
      </c>
      <c r="D893" s="1">
        <v>300</v>
      </c>
      <c r="E893" s="1" t="s">
        <v>65</v>
      </c>
      <c r="F893" s="1" t="s">
        <v>60</v>
      </c>
      <c r="G893" s="1" t="s">
        <v>66</v>
      </c>
      <c r="H893" s="1" t="s">
        <v>70</v>
      </c>
      <c r="I893" s="1" t="s">
        <v>44</v>
      </c>
      <c r="J893" s="1" t="s">
        <v>71</v>
      </c>
      <c r="K893" s="1">
        <v>15</v>
      </c>
    </row>
    <row r="894" spans="1:11">
      <c r="A894" s="1" t="s">
        <v>78</v>
      </c>
      <c r="B894" s="1">
        <v>280</v>
      </c>
      <c r="C894" s="1" t="s">
        <v>64</v>
      </c>
      <c r="D894" s="1">
        <v>350</v>
      </c>
      <c r="E894" s="1" t="s">
        <v>65</v>
      </c>
      <c r="F894" s="1" t="s">
        <v>60</v>
      </c>
      <c r="G894" s="1" t="s">
        <v>61</v>
      </c>
      <c r="H894" s="1" t="s">
        <v>70</v>
      </c>
      <c r="I894" s="1" t="s">
        <v>45</v>
      </c>
      <c r="J894" s="1" t="s">
        <v>63</v>
      </c>
      <c r="K894" s="1">
        <v>20</v>
      </c>
    </row>
    <row r="895" spans="1:11">
      <c r="A895" s="1" t="s">
        <v>78</v>
      </c>
      <c r="B895" s="1">
        <v>250</v>
      </c>
      <c r="C895" s="1" t="s">
        <v>64</v>
      </c>
      <c r="D895" s="1">
        <v>350</v>
      </c>
      <c r="E895" s="1" t="s">
        <v>65</v>
      </c>
      <c r="F895" s="1" t="s">
        <v>60</v>
      </c>
      <c r="G895" s="1" t="s">
        <v>61</v>
      </c>
      <c r="H895" s="1" t="s">
        <v>62</v>
      </c>
      <c r="I895" s="1" t="s">
        <v>45</v>
      </c>
      <c r="J895" s="1" t="s">
        <v>71</v>
      </c>
      <c r="K895" s="1">
        <v>20</v>
      </c>
    </row>
    <row r="896" spans="1:11">
      <c r="A896" s="1" t="s">
        <v>78</v>
      </c>
      <c r="B896" s="1">
        <v>250</v>
      </c>
      <c r="C896" s="1" t="s">
        <v>72</v>
      </c>
      <c r="D896" s="1">
        <v>350</v>
      </c>
      <c r="E896" s="1" t="s">
        <v>65</v>
      </c>
      <c r="F896" s="1" t="s">
        <v>60</v>
      </c>
      <c r="G896" s="1" t="s">
        <v>61</v>
      </c>
      <c r="H896" s="1" t="s">
        <v>70</v>
      </c>
      <c r="I896" s="1" t="s">
        <v>46</v>
      </c>
      <c r="J896" s="1" t="s">
        <v>67</v>
      </c>
      <c r="K896" s="1">
        <v>30</v>
      </c>
    </row>
    <row r="897" spans="1:11">
      <c r="A897" s="1" t="s">
        <v>77</v>
      </c>
      <c r="B897" s="1">
        <v>220</v>
      </c>
      <c r="C897" s="1" t="s">
        <v>72</v>
      </c>
      <c r="D897" s="1">
        <v>300</v>
      </c>
      <c r="E897" s="1" t="s">
        <v>65</v>
      </c>
      <c r="F897" s="1" t="s">
        <v>60</v>
      </c>
      <c r="G897" s="1" t="s">
        <v>61</v>
      </c>
      <c r="H897" s="1" t="s">
        <v>70</v>
      </c>
      <c r="I897" s="1" t="s">
        <v>45</v>
      </c>
      <c r="J897" s="1" t="s">
        <v>71</v>
      </c>
      <c r="K897" s="1">
        <v>15</v>
      </c>
    </row>
    <row r="898" spans="1:11">
      <c r="A898" s="1" t="s">
        <v>77</v>
      </c>
      <c r="B898" s="1">
        <v>300</v>
      </c>
      <c r="C898" s="1" t="s">
        <v>76</v>
      </c>
      <c r="D898" s="1">
        <v>400</v>
      </c>
      <c r="E898" s="1" t="s">
        <v>65</v>
      </c>
      <c r="F898" s="1" t="s">
        <v>75</v>
      </c>
      <c r="G898" s="1" t="s">
        <v>61</v>
      </c>
      <c r="H898" s="1" t="s">
        <v>62</v>
      </c>
      <c r="I898" s="1" t="s">
        <v>44</v>
      </c>
      <c r="J898" s="1" t="s">
        <v>63</v>
      </c>
      <c r="K898" s="1">
        <v>20</v>
      </c>
    </row>
    <row r="899" spans="1:11">
      <c r="A899" s="1" t="s">
        <v>78</v>
      </c>
      <c r="B899" s="1">
        <v>350</v>
      </c>
      <c r="C899" s="1" t="s">
        <v>64</v>
      </c>
      <c r="D899" s="1">
        <v>450</v>
      </c>
      <c r="E899" s="1" t="s">
        <v>65</v>
      </c>
      <c r="F899" s="1" t="s">
        <v>60</v>
      </c>
      <c r="G899" s="1" t="s">
        <v>66</v>
      </c>
      <c r="H899" s="1" t="s">
        <v>73</v>
      </c>
      <c r="I899" s="1" t="s">
        <v>44</v>
      </c>
      <c r="J899" s="1" t="s">
        <v>71</v>
      </c>
      <c r="K899" s="1">
        <v>25</v>
      </c>
    </row>
    <row r="900" spans="1:11">
      <c r="A900" s="1" t="s">
        <v>78</v>
      </c>
      <c r="B900" s="1">
        <v>342</v>
      </c>
      <c r="C900" s="1" t="s">
        <v>76</v>
      </c>
      <c r="D900" s="1">
        <v>405</v>
      </c>
      <c r="E900" s="1" t="s">
        <v>65</v>
      </c>
      <c r="F900" s="1" t="s">
        <v>60</v>
      </c>
      <c r="G900" s="1" t="s">
        <v>69</v>
      </c>
      <c r="H900" s="1" t="s">
        <v>70</v>
      </c>
      <c r="I900" s="1" t="s">
        <v>45</v>
      </c>
      <c r="J900" s="1" t="s">
        <v>71</v>
      </c>
      <c r="K900" s="1">
        <v>29</v>
      </c>
    </row>
    <row r="901" spans="1:11">
      <c r="A901" s="1" t="s">
        <v>77</v>
      </c>
      <c r="B901" s="1">
        <v>380</v>
      </c>
      <c r="C901" s="1" t="s">
        <v>76</v>
      </c>
      <c r="D901" s="1">
        <v>500</v>
      </c>
      <c r="E901" s="1" t="s">
        <v>65</v>
      </c>
      <c r="F901" s="1" t="s">
        <v>60</v>
      </c>
      <c r="G901" s="1" t="s">
        <v>69</v>
      </c>
      <c r="H901" s="1" t="s">
        <v>73</v>
      </c>
      <c r="I901" s="1" t="s">
        <v>44</v>
      </c>
      <c r="J901" s="1" t="s">
        <v>67</v>
      </c>
      <c r="K901" s="1">
        <v>35</v>
      </c>
    </row>
    <row r="902" spans="1:11">
      <c r="A902" s="1" t="s">
        <v>78</v>
      </c>
      <c r="B902" s="1">
        <v>250</v>
      </c>
      <c r="C902" s="1" t="s">
        <v>64</v>
      </c>
      <c r="D902" s="1">
        <v>350</v>
      </c>
      <c r="E902" s="1" t="s">
        <v>65</v>
      </c>
      <c r="F902" s="1" t="s">
        <v>60</v>
      </c>
      <c r="G902" s="1" t="s">
        <v>61</v>
      </c>
      <c r="H902" s="1" t="s">
        <v>73</v>
      </c>
      <c r="I902" s="1" t="s">
        <v>44</v>
      </c>
      <c r="J902" s="1" t="s">
        <v>67</v>
      </c>
      <c r="K902" s="1">
        <v>40</v>
      </c>
    </row>
    <row r="903" spans="1:11">
      <c r="A903" s="1" t="s">
        <v>77</v>
      </c>
      <c r="B903" s="1">
        <v>400</v>
      </c>
      <c r="C903" s="1" t="s">
        <v>58</v>
      </c>
      <c r="D903" s="1">
        <v>500</v>
      </c>
      <c r="E903" s="1" t="s">
        <v>65</v>
      </c>
      <c r="F903" s="1" t="s">
        <v>60</v>
      </c>
      <c r="G903" s="1" t="s">
        <v>66</v>
      </c>
      <c r="H903" s="1" t="s">
        <v>73</v>
      </c>
      <c r="I903" s="1" t="s">
        <v>44</v>
      </c>
      <c r="J903" s="1" t="s">
        <v>67</v>
      </c>
      <c r="K903" s="1">
        <v>50</v>
      </c>
    </row>
    <row r="904" spans="1:11">
      <c r="A904" s="1" t="s">
        <v>77</v>
      </c>
      <c r="B904" s="1">
        <v>400</v>
      </c>
      <c r="C904" s="1" t="s">
        <v>72</v>
      </c>
      <c r="D904" s="1">
        <v>500</v>
      </c>
      <c r="E904" s="1" t="s">
        <v>65</v>
      </c>
      <c r="F904" s="1" t="s">
        <v>60</v>
      </c>
      <c r="G904" s="1" t="s">
        <v>61</v>
      </c>
      <c r="H904" s="1" t="s">
        <v>73</v>
      </c>
      <c r="I904" s="1" t="s">
        <v>46</v>
      </c>
      <c r="J904" s="1" t="s">
        <v>67</v>
      </c>
      <c r="K904" s="1">
        <v>50</v>
      </c>
    </row>
    <row r="905" spans="1:11">
      <c r="A905" s="1" t="s">
        <v>77</v>
      </c>
      <c r="B905" s="1">
        <v>400</v>
      </c>
      <c r="C905" s="1" t="s">
        <v>58</v>
      </c>
      <c r="D905" s="1">
        <v>500</v>
      </c>
      <c r="E905" s="1" t="s">
        <v>65</v>
      </c>
      <c r="F905" s="1" t="s">
        <v>60</v>
      </c>
      <c r="G905" s="1" t="s">
        <v>66</v>
      </c>
      <c r="H905" s="1" t="s">
        <v>73</v>
      </c>
      <c r="I905" s="1" t="s">
        <v>44</v>
      </c>
      <c r="J905" s="1" t="s">
        <v>67</v>
      </c>
      <c r="K905" s="1">
        <v>40</v>
      </c>
    </row>
    <row r="906" spans="1:11">
      <c r="A906" s="1" t="s">
        <v>78</v>
      </c>
      <c r="B906" s="1">
        <v>400</v>
      </c>
      <c r="C906" s="1" t="s">
        <v>72</v>
      </c>
      <c r="D906" s="1">
        <v>500</v>
      </c>
      <c r="E906" s="1" t="s">
        <v>65</v>
      </c>
      <c r="F906" s="1" t="s">
        <v>75</v>
      </c>
      <c r="G906" s="1" t="s">
        <v>66</v>
      </c>
      <c r="H906" s="1" t="s">
        <v>73</v>
      </c>
      <c r="I906" s="1" t="s">
        <v>46</v>
      </c>
      <c r="J906" s="1" t="s">
        <v>67</v>
      </c>
      <c r="K906" s="1">
        <v>40</v>
      </c>
    </row>
    <row r="907" spans="1:11">
      <c r="A907" s="1" t="s">
        <v>78</v>
      </c>
      <c r="B907" s="1">
        <v>320</v>
      </c>
      <c r="C907" s="1" t="s">
        <v>72</v>
      </c>
      <c r="D907" s="1">
        <v>400</v>
      </c>
      <c r="E907" s="1" t="s">
        <v>65</v>
      </c>
      <c r="F907" s="1" t="s">
        <v>60</v>
      </c>
      <c r="G907" s="1" t="s">
        <v>66</v>
      </c>
      <c r="H907" s="1" t="s">
        <v>73</v>
      </c>
      <c r="I907" s="1" t="s">
        <v>44</v>
      </c>
      <c r="J907" s="1" t="s">
        <v>67</v>
      </c>
      <c r="K907" s="1">
        <v>35</v>
      </c>
    </row>
    <row r="908" spans="1:11">
      <c r="A908" s="1" t="s">
        <v>78</v>
      </c>
      <c r="B908" s="1">
        <v>342</v>
      </c>
      <c r="C908" s="1" t="s">
        <v>76</v>
      </c>
      <c r="D908" s="1">
        <v>405</v>
      </c>
      <c r="E908" s="1" t="s">
        <v>65</v>
      </c>
      <c r="F908" s="1" t="s">
        <v>60</v>
      </c>
      <c r="G908" s="1" t="s">
        <v>69</v>
      </c>
      <c r="H908" s="1" t="s">
        <v>70</v>
      </c>
      <c r="I908" s="1" t="s">
        <v>45</v>
      </c>
      <c r="J908" s="1" t="s">
        <v>71</v>
      </c>
      <c r="K908" s="1">
        <v>29</v>
      </c>
    </row>
    <row r="909" spans="1:11">
      <c r="A909" s="1" t="s">
        <v>78</v>
      </c>
      <c r="B909" s="1">
        <v>400</v>
      </c>
      <c r="C909" s="1" t="s">
        <v>76</v>
      </c>
      <c r="D909" s="1">
        <v>500</v>
      </c>
      <c r="E909" s="1" t="s">
        <v>65</v>
      </c>
      <c r="F909" s="1" t="s">
        <v>60</v>
      </c>
      <c r="G909" s="1" t="s">
        <v>69</v>
      </c>
      <c r="H909" s="1" t="s">
        <v>73</v>
      </c>
      <c r="I909" s="1" t="s">
        <v>46</v>
      </c>
      <c r="J909" s="1" t="s">
        <v>67</v>
      </c>
      <c r="K909" s="1">
        <v>40</v>
      </c>
    </row>
    <row r="910" spans="1:11">
      <c r="A910" s="1" t="s">
        <v>78</v>
      </c>
      <c r="B910" s="1">
        <v>320</v>
      </c>
      <c r="C910" s="1" t="s">
        <v>76</v>
      </c>
      <c r="D910" s="1">
        <v>400</v>
      </c>
      <c r="E910" s="1" t="s">
        <v>65</v>
      </c>
      <c r="F910" s="1" t="s">
        <v>60</v>
      </c>
      <c r="G910" s="1" t="s">
        <v>66</v>
      </c>
      <c r="H910" s="1" t="s">
        <v>73</v>
      </c>
      <c r="I910" s="1" t="s">
        <v>45</v>
      </c>
      <c r="J910" s="1" t="s">
        <v>67</v>
      </c>
      <c r="K910" s="1">
        <v>35</v>
      </c>
    </row>
    <row r="911" spans="1:11">
      <c r="A911" s="1" t="s">
        <v>77</v>
      </c>
      <c r="B911" s="1">
        <v>300</v>
      </c>
      <c r="C911" s="1" t="s">
        <v>76</v>
      </c>
      <c r="D911" s="1">
        <v>400</v>
      </c>
      <c r="E911" s="1" t="s">
        <v>65</v>
      </c>
      <c r="F911" s="1" t="s">
        <v>60</v>
      </c>
      <c r="G911" s="1" t="s">
        <v>61</v>
      </c>
      <c r="H911" s="1" t="s">
        <v>73</v>
      </c>
      <c r="I911" s="1" t="s">
        <v>44</v>
      </c>
      <c r="J911" s="1" t="s">
        <v>63</v>
      </c>
      <c r="K911" s="1">
        <v>20</v>
      </c>
    </row>
    <row r="912" spans="1:11">
      <c r="A912" s="1" t="s">
        <v>78</v>
      </c>
      <c r="B912" s="1">
        <v>220</v>
      </c>
      <c r="C912" s="1" t="s">
        <v>76</v>
      </c>
      <c r="D912" s="1">
        <v>300</v>
      </c>
      <c r="E912" s="1" t="s">
        <v>65</v>
      </c>
      <c r="F912" s="1" t="s">
        <v>60</v>
      </c>
      <c r="G912" s="1" t="s">
        <v>61</v>
      </c>
      <c r="H912" s="1" t="s">
        <v>70</v>
      </c>
      <c r="I912" s="1" t="s">
        <v>45</v>
      </c>
      <c r="J912" s="1" t="s">
        <v>71</v>
      </c>
      <c r="K912" s="1">
        <v>15</v>
      </c>
    </row>
    <row r="913" spans="1:11">
      <c r="A913" s="1" t="s">
        <v>77</v>
      </c>
      <c r="B913" s="1">
        <v>400</v>
      </c>
      <c r="C913" s="1" t="s">
        <v>72</v>
      </c>
      <c r="D913" s="1">
        <v>500</v>
      </c>
      <c r="E913" s="1" t="s">
        <v>65</v>
      </c>
      <c r="F913" s="1" t="s">
        <v>75</v>
      </c>
      <c r="G913" s="1" t="s">
        <v>66</v>
      </c>
      <c r="H913" s="1" t="s">
        <v>73</v>
      </c>
      <c r="I913" s="1" t="s">
        <v>44</v>
      </c>
      <c r="J913" s="1" t="s">
        <v>67</v>
      </c>
      <c r="K913" s="1">
        <v>40</v>
      </c>
    </row>
    <row r="914" spans="1:11">
      <c r="A914" s="1" t="s">
        <v>68</v>
      </c>
      <c r="B914" s="1">
        <v>350</v>
      </c>
      <c r="C914" s="1" t="s">
        <v>72</v>
      </c>
      <c r="D914" s="1">
        <v>450</v>
      </c>
      <c r="E914" s="1" t="s">
        <v>65</v>
      </c>
      <c r="F914" s="1" t="s">
        <v>60</v>
      </c>
      <c r="G914" s="1" t="s">
        <v>66</v>
      </c>
      <c r="H914" s="1" t="s">
        <v>73</v>
      </c>
      <c r="I914" s="1" t="s">
        <v>44</v>
      </c>
      <c r="J914" s="1" t="s">
        <v>71</v>
      </c>
      <c r="K914" s="1">
        <v>25</v>
      </c>
    </row>
    <row r="915" spans="1:11">
      <c r="A915" s="1" t="s">
        <v>68</v>
      </c>
      <c r="B915" s="1">
        <v>429</v>
      </c>
      <c r="C915" s="1" t="s">
        <v>76</v>
      </c>
      <c r="D915" s="1">
        <v>496</v>
      </c>
      <c r="E915" s="1" t="s">
        <v>59</v>
      </c>
      <c r="F915" s="1" t="s">
        <v>60</v>
      </c>
      <c r="G915" s="1" t="s">
        <v>66</v>
      </c>
      <c r="H915" s="1" t="s">
        <v>73</v>
      </c>
      <c r="I915" s="1" t="s">
        <v>44</v>
      </c>
      <c r="J915" s="1" t="s">
        <v>63</v>
      </c>
      <c r="K915" s="1">
        <v>42</v>
      </c>
    </row>
    <row r="916" spans="1:11">
      <c r="A916" s="1" t="s">
        <v>77</v>
      </c>
      <c r="B916" s="1">
        <v>380</v>
      </c>
      <c r="C916" s="1" t="s">
        <v>76</v>
      </c>
      <c r="D916" s="1">
        <v>400</v>
      </c>
      <c r="E916" s="1" t="s">
        <v>65</v>
      </c>
      <c r="F916" s="1" t="s">
        <v>60</v>
      </c>
      <c r="G916" s="1" t="s">
        <v>66</v>
      </c>
      <c r="H916" s="1" t="s">
        <v>70</v>
      </c>
      <c r="I916" s="1" t="s">
        <v>45</v>
      </c>
      <c r="J916" s="1" t="s">
        <v>71</v>
      </c>
      <c r="K916" s="1">
        <v>25</v>
      </c>
    </row>
    <row r="917" spans="1:11">
      <c r="A917" s="1" t="s">
        <v>77</v>
      </c>
      <c r="B917" s="1">
        <v>250</v>
      </c>
      <c r="C917" s="1" t="s">
        <v>64</v>
      </c>
      <c r="D917" s="1">
        <v>350</v>
      </c>
      <c r="E917" s="1" t="s">
        <v>65</v>
      </c>
      <c r="F917" s="1" t="s">
        <v>60</v>
      </c>
      <c r="G917" s="1" t="s">
        <v>61</v>
      </c>
      <c r="H917" s="1" t="s">
        <v>73</v>
      </c>
      <c r="I917" s="1" t="s">
        <v>44</v>
      </c>
      <c r="J917" s="1" t="s">
        <v>67</v>
      </c>
      <c r="K917" s="1">
        <v>40</v>
      </c>
    </row>
    <row r="918" spans="1:11">
      <c r="A918" s="1" t="s">
        <v>57</v>
      </c>
      <c r="B918" s="1">
        <v>250</v>
      </c>
      <c r="C918" s="1" t="s">
        <v>76</v>
      </c>
      <c r="D918" s="1">
        <v>350</v>
      </c>
      <c r="E918" s="1" t="s">
        <v>65</v>
      </c>
      <c r="F918" s="1" t="s">
        <v>60</v>
      </c>
      <c r="G918" s="1" t="s">
        <v>66</v>
      </c>
      <c r="H918" s="1" t="s">
        <v>73</v>
      </c>
      <c r="I918" s="1" t="s">
        <v>44</v>
      </c>
      <c r="J918" s="1" t="s">
        <v>71</v>
      </c>
      <c r="K918" s="1">
        <v>25</v>
      </c>
    </row>
    <row r="919" spans="1:11">
      <c r="A919" s="1" t="s">
        <v>78</v>
      </c>
      <c r="B919" s="1">
        <v>250</v>
      </c>
      <c r="C919" s="1" t="s">
        <v>58</v>
      </c>
      <c r="D919" s="1">
        <v>350</v>
      </c>
      <c r="E919" s="1" t="s">
        <v>65</v>
      </c>
      <c r="F919" s="1" t="s">
        <v>60</v>
      </c>
      <c r="G919" s="1" t="s">
        <v>61</v>
      </c>
      <c r="H919" s="1" t="s">
        <v>70</v>
      </c>
      <c r="I919" s="1" t="s">
        <v>46</v>
      </c>
      <c r="J919" s="1" t="s">
        <v>71</v>
      </c>
      <c r="K919" s="1">
        <v>20</v>
      </c>
    </row>
    <row r="920" spans="1:11">
      <c r="A920" s="1" t="s">
        <v>77</v>
      </c>
      <c r="B920" s="1">
        <v>300</v>
      </c>
      <c r="C920" s="1" t="s">
        <v>76</v>
      </c>
      <c r="D920" s="1">
        <v>400</v>
      </c>
      <c r="E920" s="1" t="s">
        <v>65</v>
      </c>
      <c r="F920" s="1" t="s">
        <v>60</v>
      </c>
      <c r="G920" s="1" t="s">
        <v>69</v>
      </c>
      <c r="H920" s="1" t="s">
        <v>73</v>
      </c>
      <c r="I920" s="1" t="s">
        <v>44</v>
      </c>
      <c r="J920" s="1" t="s">
        <v>63</v>
      </c>
      <c r="K920" s="1">
        <v>20</v>
      </c>
    </row>
    <row r="921" spans="1:11">
      <c r="A921" s="1" t="s">
        <v>78</v>
      </c>
      <c r="B921" s="1">
        <v>320</v>
      </c>
      <c r="C921" s="1" t="s">
        <v>76</v>
      </c>
      <c r="D921" s="1">
        <v>480</v>
      </c>
      <c r="E921" s="1" t="s">
        <v>65</v>
      </c>
      <c r="F921" s="1" t="s">
        <v>60</v>
      </c>
      <c r="G921" s="1" t="s">
        <v>61</v>
      </c>
      <c r="H921" s="1" t="s">
        <v>62</v>
      </c>
      <c r="I921" s="1" t="s">
        <v>44</v>
      </c>
      <c r="J921" s="1" t="s">
        <v>67</v>
      </c>
      <c r="K921" s="1">
        <v>40</v>
      </c>
    </row>
    <row r="922" spans="1:11">
      <c r="A922" s="1" t="s">
        <v>77</v>
      </c>
      <c r="B922" s="1">
        <v>300</v>
      </c>
      <c r="C922" s="1" t="s">
        <v>76</v>
      </c>
      <c r="D922" s="1">
        <v>400</v>
      </c>
      <c r="E922" s="1" t="s">
        <v>65</v>
      </c>
      <c r="F922" s="1" t="s">
        <v>60</v>
      </c>
      <c r="G922" s="1" t="s">
        <v>69</v>
      </c>
      <c r="H922" s="1" t="s">
        <v>73</v>
      </c>
      <c r="I922" s="1" t="s">
        <v>44</v>
      </c>
      <c r="J922" s="1" t="s">
        <v>63</v>
      </c>
      <c r="K922" s="1">
        <v>20</v>
      </c>
    </row>
    <row r="923" spans="1:11">
      <c r="A923" s="1" t="s">
        <v>78</v>
      </c>
      <c r="B923" s="1">
        <v>380</v>
      </c>
      <c r="C923" s="1" t="s">
        <v>76</v>
      </c>
      <c r="D923" s="1">
        <v>400</v>
      </c>
      <c r="E923" s="1" t="s">
        <v>65</v>
      </c>
      <c r="F923" s="1" t="s">
        <v>60</v>
      </c>
      <c r="G923" s="1" t="s">
        <v>66</v>
      </c>
      <c r="H923" s="1" t="s">
        <v>70</v>
      </c>
      <c r="I923" s="1" t="s">
        <v>46</v>
      </c>
      <c r="J923" s="1" t="s">
        <v>71</v>
      </c>
      <c r="K923" s="1">
        <v>25</v>
      </c>
    </row>
    <row r="924" spans="1:11">
      <c r="A924" s="1" t="s">
        <v>77</v>
      </c>
      <c r="B924" s="1">
        <v>320</v>
      </c>
      <c r="C924" s="1" t="s">
        <v>76</v>
      </c>
      <c r="D924" s="1">
        <v>400</v>
      </c>
      <c r="E924" s="1" t="s">
        <v>65</v>
      </c>
      <c r="F924" s="1" t="s">
        <v>60</v>
      </c>
      <c r="G924" s="1" t="s">
        <v>69</v>
      </c>
      <c r="H924" s="1" t="s">
        <v>73</v>
      </c>
      <c r="I924" s="1" t="s">
        <v>44</v>
      </c>
      <c r="J924" s="1" t="s">
        <v>67</v>
      </c>
      <c r="K924" s="1">
        <v>40</v>
      </c>
    </row>
    <row r="925" spans="1:11">
      <c r="A925" s="1" t="s">
        <v>78</v>
      </c>
      <c r="B925" s="1">
        <v>300</v>
      </c>
      <c r="C925" s="1" t="s">
        <v>76</v>
      </c>
      <c r="D925" s="1">
        <v>400</v>
      </c>
      <c r="E925" s="1" t="s">
        <v>65</v>
      </c>
      <c r="F925" s="1" t="s">
        <v>60</v>
      </c>
      <c r="G925" s="1" t="s">
        <v>69</v>
      </c>
      <c r="H925" s="1" t="s">
        <v>70</v>
      </c>
      <c r="I925" s="1" t="s">
        <v>44</v>
      </c>
      <c r="J925" s="1" t="s">
        <v>71</v>
      </c>
      <c r="K925" s="1">
        <v>25</v>
      </c>
    </row>
    <row r="926" spans="1:11">
      <c r="A926" s="1" t="s">
        <v>78</v>
      </c>
      <c r="B926" s="1">
        <v>397</v>
      </c>
      <c r="C926" s="1" t="s">
        <v>76</v>
      </c>
      <c r="D926" s="1">
        <v>482</v>
      </c>
      <c r="E926" s="1" t="s">
        <v>65</v>
      </c>
      <c r="F926" s="1" t="s">
        <v>60</v>
      </c>
      <c r="G926" s="1" t="s">
        <v>66</v>
      </c>
      <c r="H926" s="1" t="s">
        <v>73</v>
      </c>
      <c r="I926" s="1" t="s">
        <v>46</v>
      </c>
      <c r="J926" s="1" t="s">
        <v>71</v>
      </c>
      <c r="K926" s="1">
        <v>31</v>
      </c>
    </row>
    <row r="927" spans="1:11">
      <c r="A927" s="1" t="s">
        <v>78</v>
      </c>
      <c r="B927" s="1">
        <v>280</v>
      </c>
      <c r="C927" s="1" t="s">
        <v>76</v>
      </c>
      <c r="D927" s="1">
        <v>350</v>
      </c>
      <c r="E927" s="1" t="s">
        <v>65</v>
      </c>
      <c r="F927" s="1" t="s">
        <v>60</v>
      </c>
      <c r="G927" s="1" t="s">
        <v>61</v>
      </c>
      <c r="H927" s="1" t="s">
        <v>70</v>
      </c>
      <c r="I927" s="1" t="s">
        <v>45</v>
      </c>
      <c r="J927" s="1" t="s">
        <v>71</v>
      </c>
      <c r="K927" s="1">
        <v>15</v>
      </c>
    </row>
    <row r="928" spans="1:11">
      <c r="A928" s="1" t="s">
        <v>77</v>
      </c>
      <c r="B928" s="1">
        <v>350</v>
      </c>
      <c r="C928" s="1" t="s">
        <v>64</v>
      </c>
      <c r="D928" s="1">
        <v>450</v>
      </c>
      <c r="E928" s="1" t="s">
        <v>65</v>
      </c>
      <c r="F928" s="1" t="s">
        <v>75</v>
      </c>
      <c r="G928" s="1" t="s">
        <v>61</v>
      </c>
      <c r="H928" s="1" t="s">
        <v>73</v>
      </c>
      <c r="I928" s="1" t="s">
        <v>44</v>
      </c>
      <c r="J928" s="1" t="s">
        <v>71</v>
      </c>
      <c r="K928" s="1">
        <v>25</v>
      </c>
    </row>
    <row r="929" spans="1:11">
      <c r="A929" s="1" t="s">
        <v>78</v>
      </c>
      <c r="B929" s="1">
        <v>280</v>
      </c>
      <c r="C929" s="1" t="s">
        <v>76</v>
      </c>
      <c r="D929" s="1">
        <v>350</v>
      </c>
      <c r="E929" s="1" t="s">
        <v>65</v>
      </c>
      <c r="F929" s="1" t="s">
        <v>60</v>
      </c>
      <c r="G929" s="1" t="s">
        <v>61</v>
      </c>
      <c r="H929" s="1" t="s">
        <v>70</v>
      </c>
      <c r="I929" s="1" t="s">
        <v>44</v>
      </c>
      <c r="J929" s="1" t="s">
        <v>71</v>
      </c>
      <c r="K929" s="1">
        <v>20</v>
      </c>
    </row>
    <row r="930" spans="1:11">
      <c r="A930" s="1" t="s">
        <v>57</v>
      </c>
      <c r="B930" s="1">
        <v>488</v>
      </c>
      <c r="C930" s="1" t="s">
        <v>72</v>
      </c>
      <c r="D930" s="1">
        <v>498</v>
      </c>
      <c r="E930" s="1" t="s">
        <v>59</v>
      </c>
      <c r="F930" s="1" t="s">
        <v>60</v>
      </c>
      <c r="G930" s="1" t="s">
        <v>66</v>
      </c>
      <c r="H930" s="1" t="s">
        <v>70</v>
      </c>
      <c r="I930" s="1" t="s">
        <v>45</v>
      </c>
      <c r="J930" s="1" t="s">
        <v>67</v>
      </c>
      <c r="K930" s="1">
        <v>63</v>
      </c>
    </row>
    <row r="931" spans="1:11">
      <c r="A931" s="1" t="s">
        <v>57</v>
      </c>
      <c r="B931" s="1">
        <v>320</v>
      </c>
      <c r="C931" s="1" t="s">
        <v>58</v>
      </c>
      <c r="D931" s="1">
        <v>400</v>
      </c>
      <c r="E931" s="1" t="s">
        <v>59</v>
      </c>
      <c r="F931" s="1" t="s">
        <v>60</v>
      </c>
      <c r="G931" s="1" t="s">
        <v>69</v>
      </c>
      <c r="H931" s="1" t="s">
        <v>62</v>
      </c>
      <c r="I931" s="1" t="s">
        <v>46</v>
      </c>
      <c r="J931" s="1" t="s">
        <v>71</v>
      </c>
      <c r="K931" s="1">
        <v>25</v>
      </c>
    </row>
    <row r="932" spans="1:11">
      <c r="A932" s="1" t="s">
        <v>57</v>
      </c>
      <c r="B932" s="1">
        <v>302</v>
      </c>
      <c r="C932" s="1" t="s">
        <v>64</v>
      </c>
      <c r="D932" s="1">
        <v>371</v>
      </c>
      <c r="E932" s="1" t="s">
        <v>65</v>
      </c>
      <c r="F932" s="1" t="s">
        <v>60</v>
      </c>
      <c r="G932" s="1" t="s">
        <v>69</v>
      </c>
      <c r="H932" s="1" t="s">
        <v>62</v>
      </c>
      <c r="I932" s="1" t="s">
        <v>44</v>
      </c>
      <c r="J932" s="1" t="s">
        <v>63</v>
      </c>
      <c r="K932" s="1">
        <v>27</v>
      </c>
    </row>
    <row r="933" spans="1:11">
      <c r="A933" s="1" t="s">
        <v>57</v>
      </c>
      <c r="B933" s="1">
        <v>300</v>
      </c>
      <c r="C933" s="1" t="s">
        <v>72</v>
      </c>
      <c r="D933" s="1">
        <v>450</v>
      </c>
      <c r="E933" s="1" t="s">
        <v>59</v>
      </c>
      <c r="F933" s="1" t="s">
        <v>60</v>
      </c>
      <c r="G933" s="1" t="s">
        <v>66</v>
      </c>
      <c r="H933" s="1" t="s">
        <v>70</v>
      </c>
      <c r="I933" s="1" t="s">
        <v>44</v>
      </c>
      <c r="J933" s="1" t="s">
        <v>67</v>
      </c>
      <c r="K933" s="1">
        <v>35</v>
      </c>
    </row>
    <row r="934" spans="1:11">
      <c r="A934" s="1" t="s">
        <v>57</v>
      </c>
      <c r="B934" s="1">
        <v>350</v>
      </c>
      <c r="C934" s="1" t="s">
        <v>72</v>
      </c>
      <c r="D934" s="1">
        <v>450</v>
      </c>
      <c r="E934" s="1" t="s">
        <v>59</v>
      </c>
      <c r="F934" s="1" t="s">
        <v>60</v>
      </c>
      <c r="G934" s="1" t="s">
        <v>69</v>
      </c>
      <c r="H934" s="1" t="s">
        <v>73</v>
      </c>
      <c r="I934" s="1" t="s">
        <v>46</v>
      </c>
      <c r="J934" s="1" t="s">
        <v>67</v>
      </c>
      <c r="K934" s="1">
        <v>40</v>
      </c>
    </row>
    <row r="935" spans="1:11">
      <c r="A935" s="1" t="s">
        <v>68</v>
      </c>
      <c r="B935" s="1">
        <v>280</v>
      </c>
      <c r="C935" s="1" t="s">
        <v>72</v>
      </c>
      <c r="D935" s="1">
        <v>350</v>
      </c>
      <c r="E935" s="1" t="s">
        <v>59</v>
      </c>
      <c r="F935" s="1" t="s">
        <v>60</v>
      </c>
      <c r="G935" s="1" t="s">
        <v>69</v>
      </c>
      <c r="H935" s="1" t="s">
        <v>70</v>
      </c>
      <c r="I935" s="1" t="s">
        <v>46</v>
      </c>
      <c r="J935" s="1" t="s">
        <v>63</v>
      </c>
      <c r="K935" s="1">
        <v>20</v>
      </c>
    </row>
    <row r="936" spans="1:11">
      <c r="A936" s="1" t="s">
        <v>57</v>
      </c>
      <c r="B936" s="1">
        <v>300</v>
      </c>
      <c r="C936" s="1" t="s">
        <v>72</v>
      </c>
      <c r="D936" s="1">
        <v>450</v>
      </c>
      <c r="E936" s="1" t="s">
        <v>59</v>
      </c>
      <c r="F936" s="1" t="s">
        <v>60</v>
      </c>
      <c r="G936" s="1" t="s">
        <v>61</v>
      </c>
      <c r="H936" s="1" t="s">
        <v>70</v>
      </c>
      <c r="I936" s="1" t="s">
        <v>45</v>
      </c>
      <c r="J936" s="1" t="s">
        <v>67</v>
      </c>
      <c r="K936" s="1">
        <v>35</v>
      </c>
    </row>
    <row r="937" spans="1:11">
      <c r="A937" s="1" t="s">
        <v>74</v>
      </c>
      <c r="B937" s="1">
        <v>320</v>
      </c>
      <c r="C937" s="1" t="s">
        <v>64</v>
      </c>
      <c r="D937" s="1">
        <v>480</v>
      </c>
      <c r="E937" s="1" t="s">
        <v>65</v>
      </c>
      <c r="F937" s="1" t="s">
        <v>60</v>
      </c>
      <c r="G937" s="1" t="s">
        <v>69</v>
      </c>
      <c r="H937" s="1" t="s">
        <v>62</v>
      </c>
      <c r="I937" s="1" t="s">
        <v>44</v>
      </c>
      <c r="J937" s="1" t="s">
        <v>67</v>
      </c>
      <c r="K937" s="1">
        <v>40</v>
      </c>
    </row>
    <row r="938" spans="1:11">
      <c r="A938" s="1" t="s">
        <v>74</v>
      </c>
      <c r="B938" s="1">
        <v>350</v>
      </c>
      <c r="C938" s="1" t="s">
        <v>64</v>
      </c>
      <c r="D938" s="1">
        <v>450</v>
      </c>
      <c r="E938" s="1" t="s">
        <v>59</v>
      </c>
      <c r="F938" s="1" t="s">
        <v>60</v>
      </c>
      <c r="G938" s="1" t="s">
        <v>66</v>
      </c>
      <c r="H938" s="1" t="s">
        <v>70</v>
      </c>
      <c r="I938" s="1" t="s">
        <v>44</v>
      </c>
      <c r="J938" s="1" t="s">
        <v>67</v>
      </c>
      <c r="K938" s="1">
        <v>30</v>
      </c>
    </row>
    <row r="939" spans="1:11">
      <c r="A939" s="1" t="s">
        <v>57</v>
      </c>
      <c r="B939" s="1">
        <v>300</v>
      </c>
      <c r="C939" s="1" t="s">
        <v>64</v>
      </c>
      <c r="D939" s="1">
        <v>400</v>
      </c>
      <c r="E939" s="1" t="s">
        <v>65</v>
      </c>
      <c r="F939" s="1" t="s">
        <v>60</v>
      </c>
      <c r="G939" s="1" t="s">
        <v>66</v>
      </c>
      <c r="H939" s="1" t="s">
        <v>70</v>
      </c>
      <c r="I939" s="1" t="s">
        <v>44</v>
      </c>
      <c r="J939" s="1" t="s">
        <v>63</v>
      </c>
      <c r="K939" s="1">
        <v>20</v>
      </c>
    </row>
    <row r="940" spans="1:11">
      <c r="A940" s="1" t="s">
        <v>57</v>
      </c>
      <c r="B940" s="1">
        <v>350</v>
      </c>
      <c r="C940" s="1" t="s">
        <v>58</v>
      </c>
      <c r="D940" s="1">
        <v>450</v>
      </c>
      <c r="E940" s="1" t="s">
        <v>59</v>
      </c>
      <c r="F940" s="1" t="s">
        <v>75</v>
      </c>
      <c r="G940" s="1" t="s">
        <v>69</v>
      </c>
      <c r="H940" s="1" t="s">
        <v>70</v>
      </c>
      <c r="I940" s="1" t="s">
        <v>44</v>
      </c>
      <c r="J940" s="1" t="s">
        <v>67</v>
      </c>
      <c r="K940" s="1">
        <v>30</v>
      </c>
    </row>
    <row r="941" spans="1:11">
      <c r="A941" s="1" t="s">
        <v>77</v>
      </c>
      <c r="B941" s="1">
        <v>367</v>
      </c>
      <c r="C941" s="1" t="s">
        <v>64</v>
      </c>
      <c r="D941" s="1">
        <v>420</v>
      </c>
      <c r="E941" s="1" t="s">
        <v>65</v>
      </c>
      <c r="F941" s="1" t="s">
        <v>60</v>
      </c>
      <c r="G941" s="1" t="s">
        <v>66</v>
      </c>
      <c r="H941" s="1" t="s">
        <v>62</v>
      </c>
      <c r="I941" s="1" t="s">
        <v>44</v>
      </c>
      <c r="J941" s="1" t="s">
        <v>63</v>
      </c>
      <c r="K941" s="1">
        <v>40</v>
      </c>
    </row>
    <row r="942" spans="1:11">
      <c r="A942" s="1" t="s">
        <v>57</v>
      </c>
      <c r="B942" s="1">
        <v>300</v>
      </c>
      <c r="C942" s="1" t="s">
        <v>72</v>
      </c>
      <c r="D942" s="1">
        <v>400</v>
      </c>
      <c r="E942" s="1" t="s">
        <v>59</v>
      </c>
      <c r="F942" s="1" t="s">
        <v>60</v>
      </c>
      <c r="G942" s="1" t="s">
        <v>61</v>
      </c>
      <c r="H942" s="1" t="s">
        <v>70</v>
      </c>
      <c r="I942" s="1" t="s">
        <v>45</v>
      </c>
      <c r="J942" s="1" t="s">
        <v>71</v>
      </c>
      <c r="K942" s="1">
        <v>25</v>
      </c>
    </row>
    <row r="943" spans="1:11">
      <c r="A943" s="1" t="s">
        <v>57</v>
      </c>
      <c r="B943" s="1">
        <v>300</v>
      </c>
      <c r="C943" s="1" t="s">
        <v>72</v>
      </c>
      <c r="D943" s="1">
        <v>400</v>
      </c>
      <c r="E943" s="1" t="s">
        <v>59</v>
      </c>
      <c r="F943" s="1" t="s">
        <v>75</v>
      </c>
      <c r="G943" s="1" t="s">
        <v>66</v>
      </c>
      <c r="H943" s="1" t="s">
        <v>73</v>
      </c>
      <c r="I943" s="1" t="s">
        <v>44</v>
      </c>
      <c r="J943" s="1" t="s">
        <v>63</v>
      </c>
      <c r="K943" s="1">
        <v>20</v>
      </c>
    </row>
    <row r="944" spans="1:11">
      <c r="A944" s="1" t="s">
        <v>74</v>
      </c>
      <c r="B944" s="1">
        <v>280</v>
      </c>
      <c r="C944" s="1" t="s">
        <v>64</v>
      </c>
      <c r="D944" s="1">
        <v>350</v>
      </c>
      <c r="E944" s="1" t="s">
        <v>65</v>
      </c>
      <c r="F944" s="1" t="s">
        <v>60</v>
      </c>
      <c r="G944" s="1" t="s">
        <v>66</v>
      </c>
      <c r="H944" s="1" t="s">
        <v>73</v>
      </c>
      <c r="I944" s="1" t="s">
        <v>45</v>
      </c>
      <c r="J944" s="1" t="s">
        <v>63</v>
      </c>
      <c r="K944" s="1">
        <v>25</v>
      </c>
    </row>
    <row r="945" spans="1:11">
      <c r="A945" s="1" t="s">
        <v>74</v>
      </c>
      <c r="B945" s="1">
        <v>320</v>
      </c>
      <c r="C945" s="1" t="s">
        <v>58</v>
      </c>
      <c r="D945" s="1">
        <v>480</v>
      </c>
      <c r="E945" s="1" t="s">
        <v>65</v>
      </c>
      <c r="F945" s="1" t="s">
        <v>60</v>
      </c>
      <c r="G945" s="1" t="s">
        <v>61</v>
      </c>
      <c r="H945" s="1" t="s">
        <v>62</v>
      </c>
      <c r="I945" s="1" t="s">
        <v>44</v>
      </c>
      <c r="J945" s="1" t="s">
        <v>67</v>
      </c>
      <c r="K945" s="1">
        <v>40</v>
      </c>
    </row>
    <row r="946" spans="1:11">
      <c r="A946" s="1" t="s">
        <v>77</v>
      </c>
      <c r="B946" s="1">
        <v>320</v>
      </c>
      <c r="C946" s="1" t="s">
        <v>72</v>
      </c>
      <c r="D946" s="1">
        <v>400</v>
      </c>
      <c r="E946" s="1" t="s">
        <v>65</v>
      </c>
      <c r="F946" s="1" t="s">
        <v>60</v>
      </c>
      <c r="G946" s="1" t="s">
        <v>61</v>
      </c>
      <c r="H946" s="1" t="s">
        <v>62</v>
      </c>
      <c r="I946" s="1" t="s">
        <v>45</v>
      </c>
      <c r="J946" s="1" t="s">
        <v>67</v>
      </c>
      <c r="K946" s="1">
        <v>35</v>
      </c>
    </row>
    <row r="947" spans="1:11">
      <c r="A947" s="1" t="s">
        <v>57</v>
      </c>
      <c r="B947" s="1">
        <v>250</v>
      </c>
      <c r="C947" s="1" t="s">
        <v>64</v>
      </c>
      <c r="D947" s="1">
        <v>400</v>
      </c>
      <c r="E947" s="1" t="s">
        <v>65</v>
      </c>
      <c r="F947" s="1" t="s">
        <v>60</v>
      </c>
      <c r="G947" s="1" t="s">
        <v>69</v>
      </c>
      <c r="H947" s="1" t="s">
        <v>73</v>
      </c>
      <c r="I947" s="1" t="s">
        <v>44</v>
      </c>
      <c r="J947" s="1" t="s">
        <v>63</v>
      </c>
      <c r="K947" s="1">
        <v>25</v>
      </c>
    </row>
    <row r="948" spans="1:11">
      <c r="A948" s="1" t="s">
        <v>68</v>
      </c>
      <c r="B948" s="1">
        <v>207</v>
      </c>
      <c r="C948" s="1" t="s">
        <v>64</v>
      </c>
      <c r="D948" s="1">
        <v>280</v>
      </c>
      <c r="E948" s="1" t="s">
        <v>59</v>
      </c>
      <c r="F948" s="1" t="s">
        <v>60</v>
      </c>
      <c r="G948" s="1" t="s">
        <v>61</v>
      </c>
      <c r="H948" s="1" t="s">
        <v>70</v>
      </c>
      <c r="I948" s="1" t="s">
        <v>45</v>
      </c>
      <c r="J948" s="1" t="s">
        <v>67</v>
      </c>
      <c r="K948" s="1">
        <v>20</v>
      </c>
    </row>
    <row r="949" spans="1:11">
      <c r="A949" s="1" t="s">
        <v>57</v>
      </c>
      <c r="B949" s="1">
        <v>250</v>
      </c>
      <c r="C949" s="1" t="s">
        <v>76</v>
      </c>
      <c r="D949" s="1">
        <v>350</v>
      </c>
      <c r="E949" s="1" t="s">
        <v>59</v>
      </c>
      <c r="F949" s="1" t="s">
        <v>60</v>
      </c>
      <c r="G949" s="1" t="s">
        <v>69</v>
      </c>
      <c r="H949" s="1" t="s">
        <v>70</v>
      </c>
      <c r="I949" s="1" t="s">
        <v>44</v>
      </c>
      <c r="J949" s="1" t="s">
        <v>67</v>
      </c>
      <c r="K949" s="1">
        <v>35</v>
      </c>
    </row>
    <row r="950" spans="1:11">
      <c r="A950" s="1" t="s">
        <v>57</v>
      </c>
      <c r="B950" s="1">
        <v>250</v>
      </c>
      <c r="C950" s="1" t="s">
        <v>58</v>
      </c>
      <c r="D950" s="1">
        <v>350</v>
      </c>
      <c r="E950" s="1" t="s">
        <v>65</v>
      </c>
      <c r="F950" s="1" t="s">
        <v>75</v>
      </c>
      <c r="G950" s="1" t="s">
        <v>66</v>
      </c>
      <c r="H950" s="1" t="s">
        <v>70</v>
      </c>
      <c r="I950" s="1" t="s">
        <v>44</v>
      </c>
      <c r="J950" s="1" t="s">
        <v>67</v>
      </c>
      <c r="K950" s="1">
        <v>35</v>
      </c>
    </row>
    <row r="951" spans="1:11">
      <c r="A951" s="1" t="s">
        <v>74</v>
      </c>
      <c r="B951" s="1">
        <v>350</v>
      </c>
      <c r="C951" s="1" t="s">
        <v>64</v>
      </c>
      <c r="D951" s="1">
        <v>450</v>
      </c>
      <c r="E951" s="1" t="s">
        <v>59</v>
      </c>
      <c r="F951" s="1" t="s">
        <v>75</v>
      </c>
      <c r="G951" s="1" t="s">
        <v>69</v>
      </c>
      <c r="H951" s="1" t="s">
        <v>73</v>
      </c>
      <c r="I951" s="1" t="s">
        <v>44</v>
      </c>
      <c r="J951" s="1" t="s">
        <v>67</v>
      </c>
      <c r="K951" s="1">
        <v>45</v>
      </c>
    </row>
    <row r="952" spans="1:11">
      <c r="A952" s="1" t="s">
        <v>74</v>
      </c>
      <c r="B952" s="1">
        <v>438</v>
      </c>
      <c r="C952" s="1" t="s">
        <v>72</v>
      </c>
      <c r="D952" s="1">
        <v>493</v>
      </c>
      <c r="E952" s="1" t="s">
        <v>59</v>
      </c>
      <c r="F952" s="1" t="s">
        <v>60</v>
      </c>
      <c r="G952" s="1" t="s">
        <v>66</v>
      </c>
      <c r="H952" s="1" t="s">
        <v>73</v>
      </c>
      <c r="I952" s="1" t="s">
        <v>44</v>
      </c>
      <c r="J952" s="1" t="s">
        <v>71</v>
      </c>
      <c r="K952" s="1">
        <v>35</v>
      </c>
    </row>
    <row r="953" spans="1:11">
      <c r="A953" s="1" t="s">
        <v>78</v>
      </c>
      <c r="B953" s="1">
        <v>250</v>
      </c>
      <c r="C953" s="1" t="s">
        <v>72</v>
      </c>
      <c r="D953" s="1">
        <v>350</v>
      </c>
      <c r="E953" s="1" t="s">
        <v>65</v>
      </c>
      <c r="F953" s="1" t="s">
        <v>60</v>
      </c>
      <c r="G953" s="1" t="s">
        <v>61</v>
      </c>
      <c r="H953" s="1" t="s">
        <v>62</v>
      </c>
      <c r="I953" s="1" t="s">
        <v>46</v>
      </c>
      <c r="J953" s="1" t="s">
        <v>63</v>
      </c>
      <c r="K953" s="1">
        <v>10</v>
      </c>
    </row>
    <row r="954" spans="1:11">
      <c r="A954" s="1" t="s">
        <v>57</v>
      </c>
      <c r="B954" s="1">
        <v>310</v>
      </c>
      <c r="C954" s="1" t="s">
        <v>76</v>
      </c>
      <c r="D954" s="1">
        <v>350</v>
      </c>
      <c r="E954" s="1" t="s">
        <v>65</v>
      </c>
      <c r="F954" s="1" t="s">
        <v>60</v>
      </c>
      <c r="G954" s="1" t="s">
        <v>66</v>
      </c>
      <c r="H954" s="1" t="s">
        <v>70</v>
      </c>
      <c r="I954" s="1" t="s">
        <v>45</v>
      </c>
      <c r="J954" s="1" t="s">
        <v>67</v>
      </c>
      <c r="K954" s="1">
        <v>35</v>
      </c>
    </row>
    <row r="955" spans="1:11">
      <c r="A955" s="1" t="s">
        <v>77</v>
      </c>
      <c r="B955" s="1">
        <v>380</v>
      </c>
      <c r="C955" s="1" t="s">
        <v>64</v>
      </c>
      <c r="D955" s="1">
        <v>480</v>
      </c>
      <c r="E955" s="1" t="s">
        <v>65</v>
      </c>
      <c r="F955" s="1" t="s">
        <v>60</v>
      </c>
      <c r="G955" s="1" t="s">
        <v>66</v>
      </c>
      <c r="H955" s="1" t="s">
        <v>62</v>
      </c>
      <c r="I955" s="1" t="s">
        <v>44</v>
      </c>
      <c r="J955" s="1" t="s">
        <v>71</v>
      </c>
      <c r="K955" s="1">
        <v>30</v>
      </c>
    </row>
    <row r="956" spans="1:11">
      <c r="A956" s="1" t="s">
        <v>77</v>
      </c>
      <c r="B956" s="1">
        <v>320</v>
      </c>
      <c r="C956" s="1" t="s">
        <v>72</v>
      </c>
      <c r="D956" s="1">
        <v>400</v>
      </c>
      <c r="E956" s="1" t="s">
        <v>65</v>
      </c>
      <c r="F956" s="1" t="s">
        <v>60</v>
      </c>
      <c r="G956" s="1" t="s">
        <v>69</v>
      </c>
      <c r="H956" s="1" t="s">
        <v>70</v>
      </c>
      <c r="I956" s="1" t="s">
        <v>45</v>
      </c>
      <c r="J956" s="1" t="s">
        <v>71</v>
      </c>
      <c r="K956" s="1">
        <v>25</v>
      </c>
    </row>
    <row r="957" spans="1:11">
      <c r="A957" s="1" t="s">
        <v>74</v>
      </c>
      <c r="B957" s="1">
        <v>400</v>
      </c>
      <c r="C957" s="1" t="s">
        <v>58</v>
      </c>
      <c r="D957" s="1">
        <v>500</v>
      </c>
      <c r="E957" s="1" t="s">
        <v>65</v>
      </c>
      <c r="F957" s="1" t="s">
        <v>60</v>
      </c>
      <c r="G957" s="1" t="s">
        <v>66</v>
      </c>
      <c r="H957" s="1" t="s">
        <v>73</v>
      </c>
      <c r="I957" s="1" t="s">
        <v>44</v>
      </c>
      <c r="J957" s="1" t="s">
        <v>67</v>
      </c>
      <c r="K957" s="1">
        <v>50</v>
      </c>
    </row>
    <row r="958" spans="1:11">
      <c r="A958" s="1" t="s">
        <v>57</v>
      </c>
      <c r="B958" s="1">
        <v>453</v>
      </c>
      <c r="C958" s="1" t="s">
        <v>76</v>
      </c>
      <c r="D958" s="1">
        <v>484</v>
      </c>
      <c r="E958" s="1" t="s">
        <v>59</v>
      </c>
      <c r="F958" s="1" t="s">
        <v>60</v>
      </c>
      <c r="G958" s="1" t="s">
        <v>69</v>
      </c>
      <c r="H958" s="1" t="s">
        <v>73</v>
      </c>
      <c r="I958" s="1" t="s">
        <v>44</v>
      </c>
      <c r="J958" s="1" t="s">
        <v>67</v>
      </c>
      <c r="K958" s="1">
        <v>54</v>
      </c>
    </row>
    <row r="959" spans="1:11">
      <c r="A959" s="1" t="s">
        <v>77</v>
      </c>
      <c r="B959" s="1">
        <v>350</v>
      </c>
      <c r="C959" s="1" t="s">
        <v>64</v>
      </c>
      <c r="D959" s="1">
        <v>450</v>
      </c>
      <c r="E959" s="1" t="s">
        <v>65</v>
      </c>
      <c r="F959" s="1" t="s">
        <v>60</v>
      </c>
      <c r="G959" s="1" t="s">
        <v>69</v>
      </c>
      <c r="H959" s="1" t="s">
        <v>73</v>
      </c>
      <c r="I959" s="1" t="s">
        <v>46</v>
      </c>
      <c r="J959" s="1" t="s">
        <v>67</v>
      </c>
      <c r="K959" s="1">
        <v>40</v>
      </c>
    </row>
    <row r="960" spans="1:11">
      <c r="A960" s="1" t="s">
        <v>77</v>
      </c>
      <c r="B960" s="1">
        <v>400</v>
      </c>
      <c r="C960" s="1" t="s">
        <v>58</v>
      </c>
      <c r="D960" s="1">
        <v>500</v>
      </c>
      <c r="E960" s="1" t="s">
        <v>65</v>
      </c>
      <c r="F960" s="1" t="s">
        <v>60</v>
      </c>
      <c r="G960" s="1" t="s">
        <v>66</v>
      </c>
      <c r="H960" s="1" t="s">
        <v>73</v>
      </c>
      <c r="I960" s="1" t="s">
        <v>45</v>
      </c>
      <c r="J960" s="1" t="s">
        <v>67</v>
      </c>
      <c r="K960" s="1">
        <v>45</v>
      </c>
    </row>
    <row r="961" spans="1:11">
      <c r="A961" s="1" t="s">
        <v>57</v>
      </c>
      <c r="B961" s="1">
        <v>400</v>
      </c>
      <c r="C961" s="1" t="s">
        <v>58</v>
      </c>
      <c r="D961" s="1">
        <v>500</v>
      </c>
      <c r="E961" s="1" t="s">
        <v>59</v>
      </c>
      <c r="F961" s="1" t="s">
        <v>75</v>
      </c>
      <c r="G961" s="1" t="s">
        <v>61</v>
      </c>
      <c r="H961" s="1" t="s">
        <v>73</v>
      </c>
      <c r="I961" s="1" t="s">
        <v>44</v>
      </c>
      <c r="J961" s="1" t="s">
        <v>67</v>
      </c>
      <c r="K961" s="1">
        <v>50</v>
      </c>
    </row>
    <row r="962" spans="1:11">
      <c r="A962" s="1" t="s">
        <v>78</v>
      </c>
      <c r="B962" s="1">
        <v>300</v>
      </c>
      <c r="C962" s="1" t="s">
        <v>64</v>
      </c>
      <c r="D962" s="1">
        <v>400</v>
      </c>
      <c r="E962" s="1" t="s">
        <v>65</v>
      </c>
      <c r="F962" s="1" t="s">
        <v>60</v>
      </c>
      <c r="G962" s="1" t="s">
        <v>61</v>
      </c>
      <c r="H962" s="1" t="s">
        <v>62</v>
      </c>
      <c r="I962" s="1" t="s">
        <v>44</v>
      </c>
      <c r="J962" s="1" t="s">
        <v>67</v>
      </c>
      <c r="K962" s="1">
        <v>30</v>
      </c>
    </row>
    <row r="963" spans="1:11">
      <c r="A963" s="1" t="s">
        <v>78</v>
      </c>
      <c r="B963" s="1">
        <v>434</v>
      </c>
      <c r="C963" s="1" t="s">
        <v>64</v>
      </c>
      <c r="D963" s="1">
        <v>495</v>
      </c>
      <c r="E963" s="1" t="s">
        <v>65</v>
      </c>
      <c r="F963" s="1" t="s">
        <v>60</v>
      </c>
      <c r="G963" s="1" t="s">
        <v>69</v>
      </c>
      <c r="H963" s="1" t="s">
        <v>73</v>
      </c>
      <c r="I963" s="1" t="s">
        <v>46</v>
      </c>
      <c r="J963" s="1" t="s">
        <v>63</v>
      </c>
      <c r="K963" s="1">
        <v>36</v>
      </c>
    </row>
    <row r="964" spans="1:11">
      <c r="A964" s="1" t="s">
        <v>74</v>
      </c>
      <c r="B964" s="1">
        <v>280</v>
      </c>
      <c r="C964" s="1" t="s">
        <v>64</v>
      </c>
      <c r="D964" s="1">
        <v>350</v>
      </c>
      <c r="E964" s="1" t="s">
        <v>65</v>
      </c>
      <c r="F964" s="1" t="s">
        <v>60</v>
      </c>
      <c r="G964" s="1" t="s">
        <v>61</v>
      </c>
      <c r="H964" s="1" t="s">
        <v>73</v>
      </c>
      <c r="I964" s="1" t="s">
        <v>44</v>
      </c>
      <c r="J964" s="1" t="s">
        <v>63</v>
      </c>
      <c r="K964" s="1">
        <v>25</v>
      </c>
    </row>
    <row r="965" spans="1:11">
      <c r="A965" s="1" t="s">
        <v>77</v>
      </c>
      <c r="B965" s="1">
        <v>400</v>
      </c>
      <c r="C965" s="1" t="s">
        <v>76</v>
      </c>
      <c r="D965" s="1">
        <v>450</v>
      </c>
      <c r="E965" s="1" t="s">
        <v>65</v>
      </c>
      <c r="F965" s="1" t="s">
        <v>60</v>
      </c>
      <c r="G965" s="1" t="s">
        <v>69</v>
      </c>
      <c r="H965" s="1" t="s">
        <v>62</v>
      </c>
      <c r="I965" s="1" t="s">
        <v>46</v>
      </c>
      <c r="J965" s="1" t="s">
        <v>71</v>
      </c>
      <c r="K965" s="1">
        <v>30</v>
      </c>
    </row>
    <row r="966" spans="1:11">
      <c r="A966" s="1" t="s">
        <v>77</v>
      </c>
      <c r="B966" s="1">
        <v>400</v>
      </c>
      <c r="C966" s="1" t="s">
        <v>72</v>
      </c>
      <c r="D966" s="1">
        <v>500</v>
      </c>
      <c r="E966" s="1" t="s">
        <v>65</v>
      </c>
      <c r="F966" s="1" t="s">
        <v>60</v>
      </c>
      <c r="G966" s="1" t="s">
        <v>61</v>
      </c>
      <c r="H966" s="1" t="s">
        <v>73</v>
      </c>
      <c r="I966" s="1" t="s">
        <v>46</v>
      </c>
      <c r="J966" s="1" t="s">
        <v>63</v>
      </c>
      <c r="K966" s="1">
        <v>25</v>
      </c>
    </row>
    <row r="967" spans="1:11">
      <c r="A967" s="1" t="s">
        <v>57</v>
      </c>
      <c r="B967" s="1">
        <v>350</v>
      </c>
      <c r="C967" s="1" t="s">
        <v>72</v>
      </c>
      <c r="D967" s="1">
        <v>450</v>
      </c>
      <c r="E967" s="1" t="s">
        <v>59</v>
      </c>
      <c r="F967" s="1" t="s">
        <v>75</v>
      </c>
      <c r="G967" s="1" t="s">
        <v>61</v>
      </c>
      <c r="H967" s="1" t="s">
        <v>73</v>
      </c>
      <c r="I967" s="1" t="s">
        <v>44</v>
      </c>
      <c r="J967" s="1" t="s">
        <v>71</v>
      </c>
      <c r="K967" s="1">
        <v>25</v>
      </c>
    </row>
    <row r="968" spans="1:11">
      <c r="A968" s="1" t="s">
        <v>74</v>
      </c>
      <c r="B968" s="1">
        <v>453</v>
      </c>
      <c r="C968" s="1" t="s">
        <v>64</v>
      </c>
      <c r="D968" s="1">
        <v>484</v>
      </c>
      <c r="E968" s="1" t="s">
        <v>65</v>
      </c>
      <c r="F968" s="1" t="s">
        <v>60</v>
      </c>
      <c r="G968" s="1" t="s">
        <v>61</v>
      </c>
      <c r="H968" s="1" t="s">
        <v>73</v>
      </c>
      <c r="I968" s="1" t="s">
        <v>44</v>
      </c>
      <c r="J968" s="1" t="s">
        <v>67</v>
      </c>
      <c r="K968" s="1">
        <v>54</v>
      </c>
    </row>
    <row r="969" spans="1:11">
      <c r="A969" s="1" t="s">
        <v>78</v>
      </c>
      <c r="B969" s="1">
        <v>453</v>
      </c>
      <c r="C969" s="1" t="s">
        <v>58</v>
      </c>
      <c r="D969" s="1">
        <v>484</v>
      </c>
      <c r="E969" s="1" t="s">
        <v>65</v>
      </c>
      <c r="F969" s="1" t="s">
        <v>60</v>
      </c>
      <c r="G969" s="1" t="s">
        <v>66</v>
      </c>
      <c r="H969" s="1" t="s">
        <v>73</v>
      </c>
      <c r="I969" s="1" t="s">
        <v>46</v>
      </c>
      <c r="J969" s="1" t="s">
        <v>67</v>
      </c>
      <c r="K969" s="1">
        <v>54</v>
      </c>
    </row>
    <row r="970" spans="1:11">
      <c r="A970" s="1" t="s">
        <v>78</v>
      </c>
      <c r="B970" s="1">
        <v>240</v>
      </c>
      <c r="C970" s="1" t="s">
        <v>72</v>
      </c>
      <c r="D970" s="1">
        <v>450</v>
      </c>
      <c r="E970" s="1" t="s">
        <v>65</v>
      </c>
      <c r="F970" s="1" t="s">
        <v>60</v>
      </c>
      <c r="G970" s="1" t="s">
        <v>69</v>
      </c>
      <c r="H970" s="1" t="s">
        <v>73</v>
      </c>
      <c r="I970" s="1" t="s">
        <v>44</v>
      </c>
      <c r="J970" s="1" t="s">
        <v>63</v>
      </c>
      <c r="K970" s="1">
        <v>20</v>
      </c>
    </row>
    <row r="971" spans="1:11">
      <c r="A971" s="1" t="s">
        <v>78</v>
      </c>
      <c r="B971" s="1">
        <v>350</v>
      </c>
      <c r="C971" s="1" t="s">
        <v>72</v>
      </c>
      <c r="D971" s="1">
        <v>450</v>
      </c>
      <c r="E971" s="1" t="s">
        <v>65</v>
      </c>
      <c r="F971" s="1" t="s">
        <v>60</v>
      </c>
      <c r="G971" s="1" t="s">
        <v>66</v>
      </c>
      <c r="H971" s="1" t="s">
        <v>73</v>
      </c>
      <c r="I971" s="1" t="s">
        <v>44</v>
      </c>
      <c r="J971" s="1" t="s">
        <v>67</v>
      </c>
      <c r="K971" s="1">
        <v>35</v>
      </c>
    </row>
    <row r="972" spans="1:11">
      <c r="A972" s="1" t="s">
        <v>78</v>
      </c>
      <c r="B972" s="1">
        <v>300</v>
      </c>
      <c r="C972" s="1" t="s">
        <v>64</v>
      </c>
      <c r="D972" s="1">
        <v>400</v>
      </c>
      <c r="E972" s="1" t="s">
        <v>65</v>
      </c>
      <c r="F972" s="1" t="s">
        <v>60</v>
      </c>
      <c r="G972" s="1" t="s">
        <v>66</v>
      </c>
      <c r="H972" s="1" t="s">
        <v>70</v>
      </c>
      <c r="I972" s="1" t="s">
        <v>44</v>
      </c>
      <c r="J972" s="1" t="s">
        <v>71</v>
      </c>
      <c r="K972" s="1">
        <v>25</v>
      </c>
    </row>
    <row r="973" spans="1:11">
      <c r="A973" s="1" t="s">
        <v>78</v>
      </c>
      <c r="B973" s="1">
        <v>320</v>
      </c>
      <c r="C973" s="1" t="s">
        <v>76</v>
      </c>
      <c r="D973" s="1">
        <v>400</v>
      </c>
      <c r="E973" s="1" t="s">
        <v>65</v>
      </c>
      <c r="F973" s="1" t="s">
        <v>60</v>
      </c>
      <c r="G973" s="1" t="s">
        <v>61</v>
      </c>
      <c r="H973" s="1" t="s">
        <v>70</v>
      </c>
      <c r="I973" s="1" t="s">
        <v>44</v>
      </c>
      <c r="J973" s="1" t="s">
        <v>71</v>
      </c>
      <c r="K973" s="1">
        <v>25</v>
      </c>
    </row>
    <row r="974" spans="1:11">
      <c r="A974" s="1" t="s">
        <v>57</v>
      </c>
      <c r="B974" s="1">
        <v>367</v>
      </c>
      <c r="C974" s="1" t="s">
        <v>64</v>
      </c>
      <c r="D974" s="1">
        <v>420</v>
      </c>
      <c r="E974" s="1" t="s">
        <v>65</v>
      </c>
      <c r="F974" s="1" t="s">
        <v>60</v>
      </c>
      <c r="G974" s="1" t="s">
        <v>69</v>
      </c>
      <c r="H974" s="1" t="s">
        <v>62</v>
      </c>
      <c r="I974" s="1" t="s">
        <v>46</v>
      </c>
      <c r="J974" s="1" t="s">
        <v>63</v>
      </c>
      <c r="K974" s="1">
        <v>40</v>
      </c>
    </row>
    <row r="975" spans="1:11">
      <c r="A975" s="1" t="s">
        <v>57</v>
      </c>
      <c r="B975" s="1">
        <v>220</v>
      </c>
      <c r="C975" s="1" t="s">
        <v>72</v>
      </c>
      <c r="D975" s="1">
        <v>300</v>
      </c>
      <c r="E975" s="1" t="s">
        <v>59</v>
      </c>
      <c r="F975" s="1" t="s">
        <v>60</v>
      </c>
      <c r="G975" s="1" t="s">
        <v>69</v>
      </c>
      <c r="H975" s="1" t="s">
        <v>70</v>
      </c>
      <c r="I975" s="1" t="s">
        <v>46</v>
      </c>
      <c r="J975" s="1" t="s">
        <v>63</v>
      </c>
      <c r="K975" s="1">
        <v>15</v>
      </c>
    </row>
    <row r="976" spans="1:11">
      <c r="A976" s="1" t="s">
        <v>74</v>
      </c>
      <c r="B976" s="1">
        <v>280</v>
      </c>
      <c r="C976" s="1" t="s">
        <v>72</v>
      </c>
      <c r="D976" s="1">
        <v>350</v>
      </c>
      <c r="E976" s="1" t="s">
        <v>59</v>
      </c>
      <c r="F976" s="1" t="s">
        <v>60</v>
      </c>
      <c r="G976" s="1" t="s">
        <v>66</v>
      </c>
      <c r="H976" s="1" t="s">
        <v>70</v>
      </c>
      <c r="I976" s="1" t="s">
        <v>46</v>
      </c>
      <c r="J976" s="1" t="s">
        <v>63</v>
      </c>
      <c r="K976" s="1">
        <v>20</v>
      </c>
    </row>
    <row r="977" spans="1:11">
      <c r="A977" s="1" t="s">
        <v>74</v>
      </c>
      <c r="B977" s="1">
        <v>491</v>
      </c>
      <c r="C977" s="1" t="s">
        <v>64</v>
      </c>
      <c r="D977" s="1">
        <v>497</v>
      </c>
      <c r="E977" s="1" t="s">
        <v>59</v>
      </c>
      <c r="F977" s="1" t="s">
        <v>60</v>
      </c>
      <c r="G977" s="1" t="s">
        <v>66</v>
      </c>
      <c r="H977" s="1" t="s">
        <v>70</v>
      </c>
      <c r="I977" s="1" t="s">
        <v>46</v>
      </c>
      <c r="J977" s="1" t="s">
        <v>67</v>
      </c>
      <c r="K977" s="1">
        <v>32</v>
      </c>
    </row>
    <row r="978" spans="1:11">
      <c r="A978" s="1" t="s">
        <v>77</v>
      </c>
      <c r="B978" s="1">
        <v>434</v>
      </c>
      <c r="C978" s="1" t="s">
        <v>72</v>
      </c>
      <c r="D978" s="1">
        <v>495</v>
      </c>
      <c r="E978" s="1" t="s">
        <v>65</v>
      </c>
      <c r="F978" s="1" t="s">
        <v>60</v>
      </c>
      <c r="G978" s="1" t="s">
        <v>61</v>
      </c>
      <c r="H978" s="1" t="s">
        <v>73</v>
      </c>
      <c r="I978" s="1" t="s">
        <v>44</v>
      </c>
      <c r="J978" s="1" t="s">
        <v>63</v>
      </c>
      <c r="K978" s="1">
        <v>36</v>
      </c>
    </row>
    <row r="979" spans="1:11">
      <c r="A979" s="1" t="s">
        <v>68</v>
      </c>
      <c r="B979" s="1">
        <v>230</v>
      </c>
      <c r="C979" s="1" t="s">
        <v>58</v>
      </c>
      <c r="D979" s="1">
        <v>500</v>
      </c>
      <c r="E979" s="1" t="s">
        <v>59</v>
      </c>
      <c r="F979" s="1" t="s">
        <v>75</v>
      </c>
      <c r="G979" s="1" t="s">
        <v>69</v>
      </c>
      <c r="H979" s="1" t="s">
        <v>73</v>
      </c>
      <c r="I979" s="1" t="s">
        <v>44</v>
      </c>
      <c r="J979" s="1" t="s">
        <v>71</v>
      </c>
      <c r="K979" s="1">
        <v>30</v>
      </c>
    </row>
    <row r="980" spans="1:11">
      <c r="A980" s="1" t="s">
        <v>77</v>
      </c>
      <c r="B980" s="1">
        <v>250</v>
      </c>
      <c r="C980" s="1" t="s">
        <v>64</v>
      </c>
      <c r="D980" s="1">
        <v>350</v>
      </c>
      <c r="E980" s="1" t="s">
        <v>65</v>
      </c>
      <c r="F980" s="1" t="s">
        <v>60</v>
      </c>
      <c r="G980" s="1" t="s">
        <v>66</v>
      </c>
      <c r="H980" s="1" t="s">
        <v>73</v>
      </c>
      <c r="I980" s="1" t="s">
        <v>44</v>
      </c>
      <c r="J980" s="1" t="s">
        <v>71</v>
      </c>
      <c r="K980" s="1">
        <v>25</v>
      </c>
    </row>
    <row r="981" spans="1:11">
      <c r="A981" s="1" t="s">
        <v>78</v>
      </c>
      <c r="B981" s="1">
        <v>300</v>
      </c>
      <c r="C981" s="1" t="s">
        <v>58</v>
      </c>
      <c r="D981" s="1">
        <v>400</v>
      </c>
      <c r="E981" s="1" t="s">
        <v>65</v>
      </c>
      <c r="F981" s="1" t="s">
        <v>60</v>
      </c>
      <c r="G981" s="1" t="s">
        <v>69</v>
      </c>
      <c r="H981" s="1" t="s">
        <v>70</v>
      </c>
      <c r="I981" s="1" t="s">
        <v>44</v>
      </c>
      <c r="J981" s="1" t="s">
        <v>71</v>
      </c>
      <c r="K981" s="1">
        <v>25</v>
      </c>
    </row>
    <row r="982" spans="1:11">
      <c r="A982" s="1" t="s">
        <v>77</v>
      </c>
      <c r="B982" s="1">
        <v>350</v>
      </c>
      <c r="C982" s="1" t="s">
        <v>72</v>
      </c>
      <c r="D982" s="1">
        <v>450</v>
      </c>
      <c r="E982" s="1" t="s">
        <v>65</v>
      </c>
      <c r="F982" s="1" t="s">
        <v>60</v>
      </c>
      <c r="G982" s="1" t="s">
        <v>61</v>
      </c>
      <c r="H982" s="1" t="s">
        <v>73</v>
      </c>
      <c r="I982" s="1" t="s">
        <v>44</v>
      </c>
      <c r="J982" s="1" t="s">
        <v>67</v>
      </c>
      <c r="K982" s="1">
        <v>45</v>
      </c>
    </row>
    <row r="983" spans="1:11">
      <c r="A983" s="1" t="s">
        <v>78</v>
      </c>
      <c r="B983" s="1">
        <v>320</v>
      </c>
      <c r="C983" s="1" t="s">
        <v>72</v>
      </c>
      <c r="D983" s="1">
        <v>400</v>
      </c>
      <c r="E983" s="1" t="s">
        <v>65</v>
      </c>
      <c r="F983" s="1" t="s">
        <v>60</v>
      </c>
      <c r="G983" s="1" t="s">
        <v>61</v>
      </c>
      <c r="H983" s="1" t="s">
        <v>70</v>
      </c>
      <c r="I983" s="1" t="s">
        <v>45</v>
      </c>
      <c r="J983" s="1" t="s">
        <v>71</v>
      </c>
      <c r="K983" s="1">
        <v>25</v>
      </c>
    </row>
    <row r="984" spans="1:11">
      <c r="A984" s="1" t="s">
        <v>78</v>
      </c>
      <c r="B984" s="1">
        <v>310</v>
      </c>
      <c r="C984" s="1" t="s">
        <v>76</v>
      </c>
      <c r="D984" s="1">
        <v>350</v>
      </c>
      <c r="E984" s="1" t="s">
        <v>65</v>
      </c>
      <c r="F984" s="1" t="s">
        <v>60</v>
      </c>
      <c r="G984" s="1" t="s">
        <v>66</v>
      </c>
      <c r="H984" s="1" t="s">
        <v>70</v>
      </c>
      <c r="I984" s="1" t="s">
        <v>46</v>
      </c>
      <c r="J984" s="1" t="s">
        <v>67</v>
      </c>
      <c r="K984" s="1">
        <v>35</v>
      </c>
    </row>
    <row r="985" spans="1:11">
      <c r="A985" s="1" t="s">
        <v>77</v>
      </c>
      <c r="B985" s="1">
        <v>280</v>
      </c>
      <c r="C985" s="1" t="s">
        <v>64</v>
      </c>
      <c r="D985" s="1">
        <v>350</v>
      </c>
      <c r="E985" s="1" t="s">
        <v>65</v>
      </c>
      <c r="F985" s="1" t="s">
        <v>60</v>
      </c>
      <c r="G985" s="1" t="s">
        <v>61</v>
      </c>
      <c r="H985" s="1" t="s">
        <v>70</v>
      </c>
      <c r="I985" s="1" t="s">
        <v>44</v>
      </c>
      <c r="J985" s="1" t="s">
        <v>71</v>
      </c>
      <c r="K985" s="1">
        <v>20</v>
      </c>
    </row>
    <row r="986" spans="1:11">
      <c r="A986" s="1" t="s">
        <v>78</v>
      </c>
      <c r="B986" s="1">
        <v>320</v>
      </c>
      <c r="C986" s="1" t="s">
        <v>72</v>
      </c>
      <c r="D986" s="1">
        <v>400</v>
      </c>
      <c r="E986" s="1" t="s">
        <v>65</v>
      </c>
      <c r="F986" s="1" t="s">
        <v>60</v>
      </c>
      <c r="G986" s="1" t="s">
        <v>61</v>
      </c>
      <c r="H986" s="1" t="s">
        <v>73</v>
      </c>
      <c r="I986" s="1" t="s">
        <v>44</v>
      </c>
      <c r="J986" s="1" t="s">
        <v>67</v>
      </c>
      <c r="K986" s="1">
        <v>35</v>
      </c>
    </row>
    <row r="987" spans="1:11">
      <c r="A987" s="1" t="s">
        <v>77</v>
      </c>
      <c r="B987" s="1">
        <v>260</v>
      </c>
      <c r="C987" s="1" t="s">
        <v>76</v>
      </c>
      <c r="D987" s="1">
        <v>400</v>
      </c>
      <c r="E987" s="1" t="s">
        <v>65</v>
      </c>
      <c r="F987" s="1" t="s">
        <v>60</v>
      </c>
      <c r="G987" s="1" t="s">
        <v>69</v>
      </c>
      <c r="H987" s="1" t="s">
        <v>73</v>
      </c>
      <c r="I987" s="1" t="s">
        <v>44</v>
      </c>
      <c r="J987" s="1" t="s">
        <v>63</v>
      </c>
      <c r="K987" s="1">
        <v>20</v>
      </c>
    </row>
    <row r="988" spans="1:11">
      <c r="A988" s="1" t="s">
        <v>57</v>
      </c>
      <c r="B988" s="1">
        <v>400</v>
      </c>
      <c r="C988" s="1" t="s">
        <v>64</v>
      </c>
      <c r="D988" s="1">
        <v>450</v>
      </c>
      <c r="E988" s="1" t="s">
        <v>59</v>
      </c>
      <c r="F988" s="1" t="s">
        <v>75</v>
      </c>
      <c r="G988" s="1" t="s">
        <v>66</v>
      </c>
      <c r="H988" s="1" t="s">
        <v>62</v>
      </c>
      <c r="I988" s="1" t="s">
        <v>46</v>
      </c>
      <c r="J988" s="1" t="s">
        <v>71</v>
      </c>
      <c r="K988" s="1">
        <v>30</v>
      </c>
    </row>
    <row r="989" spans="1:11">
      <c r="A989" s="1" t="s">
        <v>57</v>
      </c>
      <c r="B989" s="1">
        <v>220</v>
      </c>
      <c r="C989" s="1" t="s">
        <v>72</v>
      </c>
      <c r="D989" s="1">
        <v>300</v>
      </c>
      <c r="E989" s="1" t="s">
        <v>59</v>
      </c>
      <c r="F989" s="1" t="s">
        <v>60</v>
      </c>
      <c r="G989" s="1" t="s">
        <v>69</v>
      </c>
      <c r="H989" s="1" t="s">
        <v>70</v>
      </c>
      <c r="I989" s="1" t="s">
        <v>45</v>
      </c>
      <c r="J989" s="1" t="s">
        <v>71</v>
      </c>
      <c r="K989" s="1">
        <v>15</v>
      </c>
    </row>
    <row r="990" spans="1:11">
      <c r="A990" s="1" t="s">
        <v>57</v>
      </c>
      <c r="B990" s="1">
        <v>275</v>
      </c>
      <c r="C990" s="1" t="s">
        <v>58</v>
      </c>
      <c r="D990" s="1">
        <v>388</v>
      </c>
      <c r="E990" s="1" t="s">
        <v>59</v>
      </c>
      <c r="F990" s="1" t="s">
        <v>60</v>
      </c>
      <c r="G990" s="1" t="s">
        <v>61</v>
      </c>
      <c r="H990" s="1" t="s">
        <v>70</v>
      </c>
      <c r="I990" s="1" t="s">
        <v>45</v>
      </c>
      <c r="J990" s="1" t="s">
        <v>63</v>
      </c>
      <c r="K990" s="1">
        <v>16</v>
      </c>
    </row>
    <row r="991" spans="1:11">
      <c r="A991" s="1" t="s">
        <v>57</v>
      </c>
      <c r="B991" s="1">
        <v>320</v>
      </c>
      <c r="C991" s="1" t="s">
        <v>58</v>
      </c>
      <c r="D991" s="1">
        <v>400</v>
      </c>
      <c r="E991" s="1" t="s">
        <v>59</v>
      </c>
      <c r="F991" s="1" t="s">
        <v>60</v>
      </c>
      <c r="G991" s="1" t="s">
        <v>66</v>
      </c>
      <c r="H991" s="1" t="s">
        <v>73</v>
      </c>
      <c r="I991" s="1" t="s">
        <v>46</v>
      </c>
      <c r="J991" s="1" t="s">
        <v>67</v>
      </c>
      <c r="K991" s="1">
        <v>40</v>
      </c>
    </row>
    <row r="992" spans="1:11">
      <c r="A992" s="1" t="s">
        <v>57</v>
      </c>
      <c r="B992" s="1">
        <v>400</v>
      </c>
      <c r="C992" s="1" t="s">
        <v>58</v>
      </c>
      <c r="D992" s="1">
        <v>500</v>
      </c>
      <c r="E992" s="1" t="s">
        <v>59</v>
      </c>
      <c r="F992" s="1" t="s">
        <v>60</v>
      </c>
      <c r="G992" s="1" t="s">
        <v>66</v>
      </c>
      <c r="H992" s="1" t="s">
        <v>73</v>
      </c>
      <c r="I992" s="1" t="s">
        <v>46</v>
      </c>
      <c r="J992" s="1" t="s">
        <v>67</v>
      </c>
      <c r="K992" s="1">
        <v>50</v>
      </c>
    </row>
    <row r="993" spans="1:11">
      <c r="A993" s="1" t="s">
        <v>78</v>
      </c>
      <c r="B993" s="1">
        <v>400</v>
      </c>
      <c r="C993" s="1" t="s">
        <v>76</v>
      </c>
      <c r="D993" s="1">
        <v>400</v>
      </c>
      <c r="E993" s="1" t="s">
        <v>65</v>
      </c>
      <c r="F993" s="1" t="s">
        <v>60</v>
      </c>
      <c r="G993" s="1" t="s">
        <v>66</v>
      </c>
      <c r="H993" s="1" t="s">
        <v>73</v>
      </c>
      <c r="I993" s="1" t="s">
        <v>46</v>
      </c>
      <c r="J993" s="1" t="s">
        <v>67</v>
      </c>
      <c r="K993" s="1">
        <v>40</v>
      </c>
    </row>
    <row r="994" spans="1:11">
      <c r="A994" s="1" t="s">
        <v>78</v>
      </c>
      <c r="B994" s="1">
        <v>320</v>
      </c>
      <c r="C994" s="1" t="s">
        <v>64</v>
      </c>
      <c r="D994" s="1">
        <v>400</v>
      </c>
      <c r="E994" s="1" t="s">
        <v>65</v>
      </c>
      <c r="F994" s="1" t="s">
        <v>60</v>
      </c>
      <c r="G994" s="1" t="s">
        <v>61</v>
      </c>
      <c r="H994" s="1" t="s">
        <v>70</v>
      </c>
      <c r="I994" s="1" t="s">
        <v>44</v>
      </c>
      <c r="J994" s="1" t="s">
        <v>71</v>
      </c>
      <c r="K994" s="1">
        <v>15</v>
      </c>
    </row>
    <row r="995" spans="1:11">
      <c r="A995" s="1" t="s">
        <v>68</v>
      </c>
      <c r="B995" s="1">
        <v>300</v>
      </c>
      <c r="C995" s="1" t="s">
        <v>76</v>
      </c>
      <c r="D995" s="1">
        <v>450</v>
      </c>
      <c r="E995" s="1" t="s">
        <v>59</v>
      </c>
      <c r="F995" s="1" t="s">
        <v>60</v>
      </c>
      <c r="G995" s="1" t="s">
        <v>61</v>
      </c>
      <c r="H995" s="1" t="s">
        <v>73</v>
      </c>
      <c r="I995" s="1" t="s">
        <v>44</v>
      </c>
      <c r="J995" s="1" t="s">
        <v>67</v>
      </c>
      <c r="K995" s="1">
        <v>35</v>
      </c>
    </row>
    <row r="996" spans="1:11">
      <c r="A996" s="1" t="s">
        <v>77</v>
      </c>
      <c r="B996" s="1">
        <v>350</v>
      </c>
      <c r="C996" s="1" t="s">
        <v>64</v>
      </c>
      <c r="D996" s="1">
        <v>450</v>
      </c>
      <c r="E996" s="1" t="s">
        <v>65</v>
      </c>
      <c r="F996" s="1" t="s">
        <v>60</v>
      </c>
      <c r="G996" s="1" t="s">
        <v>61</v>
      </c>
      <c r="H996" s="1" t="s">
        <v>73</v>
      </c>
      <c r="I996" s="1" t="s">
        <v>44</v>
      </c>
      <c r="J996" s="1" t="s">
        <v>71</v>
      </c>
      <c r="K996" s="1">
        <v>25</v>
      </c>
    </row>
    <row r="997" spans="1:11">
      <c r="A997" s="1" t="s">
        <v>78</v>
      </c>
      <c r="B997" s="1">
        <v>220</v>
      </c>
      <c r="C997" s="1" t="s">
        <v>76</v>
      </c>
      <c r="D997" s="1">
        <v>300</v>
      </c>
      <c r="E997" s="1" t="s">
        <v>65</v>
      </c>
      <c r="F997" s="1" t="s">
        <v>60</v>
      </c>
      <c r="G997" s="1" t="s">
        <v>61</v>
      </c>
      <c r="H997" s="1" t="s">
        <v>70</v>
      </c>
      <c r="I997" s="1" t="s">
        <v>44</v>
      </c>
      <c r="J997" s="1" t="s">
        <v>63</v>
      </c>
      <c r="K997" s="1">
        <v>15</v>
      </c>
    </row>
    <row r="998" spans="1:11">
      <c r="A998" s="1" t="s">
        <v>78</v>
      </c>
      <c r="B998" s="1">
        <v>220</v>
      </c>
      <c r="C998" s="1" t="s">
        <v>76</v>
      </c>
      <c r="D998" s="1">
        <v>300</v>
      </c>
      <c r="E998" s="1" t="s">
        <v>65</v>
      </c>
      <c r="F998" s="1" t="s">
        <v>60</v>
      </c>
      <c r="G998" s="1" t="s">
        <v>69</v>
      </c>
      <c r="H998" s="1" t="s">
        <v>70</v>
      </c>
      <c r="I998" s="1" t="s">
        <v>44</v>
      </c>
      <c r="J998" s="1" t="s">
        <v>71</v>
      </c>
      <c r="K998" s="1">
        <v>15</v>
      </c>
    </row>
    <row r="999" spans="1:11">
      <c r="A999" s="1" t="s">
        <v>77</v>
      </c>
      <c r="B999" s="1">
        <v>400</v>
      </c>
      <c r="C999" s="1" t="s">
        <v>76</v>
      </c>
      <c r="D999" s="1">
        <v>500</v>
      </c>
      <c r="E999" s="1" t="s">
        <v>65</v>
      </c>
      <c r="F999" s="1" t="s">
        <v>60</v>
      </c>
      <c r="G999" s="1" t="s">
        <v>61</v>
      </c>
      <c r="H999" s="1" t="s">
        <v>73</v>
      </c>
      <c r="I999" s="1" t="s">
        <v>44</v>
      </c>
      <c r="J999" s="1" t="s">
        <v>67</v>
      </c>
      <c r="K999" s="1">
        <v>50</v>
      </c>
    </row>
    <row r="1000" spans="1:11">
      <c r="A1000" s="1" t="s">
        <v>77</v>
      </c>
      <c r="B1000" s="1">
        <v>220</v>
      </c>
      <c r="C1000" s="1" t="s">
        <v>76</v>
      </c>
      <c r="D1000" s="1">
        <v>300</v>
      </c>
      <c r="E1000" s="1" t="s">
        <v>65</v>
      </c>
      <c r="F1000" s="1" t="s">
        <v>60</v>
      </c>
      <c r="G1000" s="1" t="s">
        <v>61</v>
      </c>
      <c r="H1000" s="1" t="s">
        <v>70</v>
      </c>
      <c r="I1000" s="1" t="s">
        <v>44</v>
      </c>
      <c r="J1000" s="1" t="s">
        <v>71</v>
      </c>
      <c r="K1000" s="1">
        <v>15</v>
      </c>
    </row>
    <row r="1001" spans="1:11">
      <c r="A1001" s="1" t="s">
        <v>74</v>
      </c>
      <c r="B1001" s="1">
        <v>453</v>
      </c>
      <c r="C1001" s="1" t="s">
        <v>72</v>
      </c>
      <c r="D1001" s="1">
        <v>484</v>
      </c>
      <c r="E1001" s="1" t="s">
        <v>59</v>
      </c>
      <c r="F1001" s="1" t="s">
        <v>60</v>
      </c>
      <c r="G1001" s="1" t="s">
        <v>66</v>
      </c>
      <c r="H1001" s="1" t="s">
        <v>73</v>
      </c>
      <c r="I1001" s="1" t="s">
        <v>46</v>
      </c>
      <c r="J1001" s="1" t="s">
        <v>67</v>
      </c>
      <c r="K1001" s="1">
        <v>54</v>
      </c>
    </row>
    <row r="1002" spans="1:11">
      <c r="A1002" s="1" t="s">
        <v>57</v>
      </c>
      <c r="B1002" s="1">
        <v>400</v>
      </c>
      <c r="C1002" s="1" t="s">
        <v>58</v>
      </c>
      <c r="D1002" s="1">
        <v>500</v>
      </c>
      <c r="E1002" s="1" t="s">
        <v>59</v>
      </c>
      <c r="F1002" s="1" t="s">
        <v>60</v>
      </c>
      <c r="G1002" s="1" t="s">
        <v>66</v>
      </c>
      <c r="H1002" s="1" t="s">
        <v>73</v>
      </c>
      <c r="I1002" s="1" t="s">
        <v>46</v>
      </c>
      <c r="J1002" s="1" t="s">
        <v>67</v>
      </c>
      <c r="K1002" s="1">
        <v>50</v>
      </c>
    </row>
    <row r="1003" spans="1:11">
      <c r="A1003" s="1" t="s">
        <v>74</v>
      </c>
      <c r="B1003" s="1">
        <v>250</v>
      </c>
      <c r="C1003" s="1" t="s">
        <v>64</v>
      </c>
      <c r="D1003" s="1">
        <v>350</v>
      </c>
      <c r="E1003" s="1" t="s">
        <v>59</v>
      </c>
      <c r="F1003" s="1" t="s">
        <v>60</v>
      </c>
      <c r="G1003" s="1" t="s">
        <v>69</v>
      </c>
      <c r="H1003" s="1" t="s">
        <v>70</v>
      </c>
      <c r="I1003" s="1" t="s">
        <v>44</v>
      </c>
      <c r="J1003" s="1" t="s">
        <v>67</v>
      </c>
      <c r="K1003" s="1">
        <v>30</v>
      </c>
    </row>
    <row r="1004" spans="1:11">
      <c r="A1004" s="1" t="s">
        <v>68</v>
      </c>
      <c r="B1004" s="1">
        <v>350</v>
      </c>
      <c r="C1004" s="1" t="s">
        <v>58</v>
      </c>
      <c r="D1004" s="1">
        <v>450</v>
      </c>
      <c r="E1004" s="1" t="s">
        <v>65</v>
      </c>
      <c r="F1004" s="1" t="s">
        <v>60</v>
      </c>
      <c r="G1004" s="1" t="s">
        <v>66</v>
      </c>
      <c r="H1004" s="1" t="s">
        <v>62</v>
      </c>
      <c r="I1004" s="1" t="s">
        <v>46</v>
      </c>
      <c r="J1004" s="1" t="s">
        <v>67</v>
      </c>
      <c r="K1004" s="1">
        <v>40</v>
      </c>
    </row>
    <row r="1005" spans="1:11">
      <c r="A1005" s="1" t="s">
        <v>57</v>
      </c>
      <c r="B1005" s="1">
        <v>300</v>
      </c>
      <c r="C1005" s="1" t="s">
        <v>72</v>
      </c>
      <c r="D1005" s="1">
        <v>400</v>
      </c>
      <c r="E1005" s="1" t="s">
        <v>59</v>
      </c>
      <c r="F1005" s="1" t="s">
        <v>60</v>
      </c>
      <c r="G1005" s="1" t="s">
        <v>66</v>
      </c>
      <c r="H1005" s="1" t="s">
        <v>73</v>
      </c>
      <c r="I1005" s="1" t="s">
        <v>46</v>
      </c>
      <c r="J1005" s="1" t="s">
        <v>71</v>
      </c>
      <c r="K1005" s="1">
        <v>25</v>
      </c>
    </row>
    <row r="1006" spans="1:11">
      <c r="A1006" s="1" t="s">
        <v>57</v>
      </c>
      <c r="B1006" s="1">
        <v>380</v>
      </c>
      <c r="C1006" s="1" t="s">
        <v>64</v>
      </c>
      <c r="D1006" s="1">
        <v>500</v>
      </c>
      <c r="E1006" s="1" t="s">
        <v>59</v>
      </c>
      <c r="F1006" s="1" t="s">
        <v>60</v>
      </c>
      <c r="G1006" s="1" t="s">
        <v>66</v>
      </c>
      <c r="H1006" s="1" t="s">
        <v>73</v>
      </c>
      <c r="I1006" s="1" t="s">
        <v>44</v>
      </c>
      <c r="J1006" s="1" t="s">
        <v>67</v>
      </c>
      <c r="K1006" s="1">
        <v>35</v>
      </c>
    </row>
    <row r="1007" spans="1:11">
      <c r="A1007" s="1" t="s">
        <v>57</v>
      </c>
      <c r="B1007" s="1">
        <v>250</v>
      </c>
      <c r="C1007" s="1" t="s">
        <v>72</v>
      </c>
      <c r="D1007" s="1">
        <v>350</v>
      </c>
      <c r="E1007" s="1" t="s">
        <v>59</v>
      </c>
      <c r="F1007" s="1" t="s">
        <v>60</v>
      </c>
      <c r="G1007" s="1" t="s">
        <v>66</v>
      </c>
      <c r="H1007" s="1" t="s">
        <v>73</v>
      </c>
      <c r="I1007" s="1" t="s">
        <v>46</v>
      </c>
      <c r="J1007" s="1" t="s">
        <v>71</v>
      </c>
      <c r="K1007" s="1">
        <v>20</v>
      </c>
    </row>
    <row r="1008" spans="1:11">
      <c r="A1008" s="1" t="s">
        <v>68</v>
      </c>
      <c r="B1008" s="1">
        <v>220</v>
      </c>
      <c r="C1008" s="1" t="s">
        <v>58</v>
      </c>
      <c r="D1008" s="1">
        <v>300</v>
      </c>
      <c r="E1008" s="1" t="s">
        <v>59</v>
      </c>
      <c r="F1008" s="1" t="s">
        <v>60</v>
      </c>
      <c r="G1008" s="1" t="s">
        <v>66</v>
      </c>
      <c r="H1008" s="1" t="s">
        <v>73</v>
      </c>
      <c r="I1008" s="1" t="s">
        <v>46</v>
      </c>
      <c r="J1008" s="1" t="s">
        <v>63</v>
      </c>
      <c r="K1008" s="1">
        <v>15</v>
      </c>
    </row>
    <row r="1009" spans="1:11">
      <c r="A1009" s="1" t="s">
        <v>77</v>
      </c>
      <c r="B1009" s="1">
        <v>488</v>
      </c>
      <c r="C1009" s="1" t="s">
        <v>72</v>
      </c>
      <c r="D1009" s="1">
        <v>498</v>
      </c>
      <c r="E1009" s="1" t="s">
        <v>65</v>
      </c>
      <c r="F1009" s="1" t="s">
        <v>60</v>
      </c>
      <c r="G1009" s="1" t="s">
        <v>66</v>
      </c>
      <c r="H1009" s="1" t="s">
        <v>70</v>
      </c>
      <c r="I1009" s="1" t="s">
        <v>45</v>
      </c>
      <c r="J1009" s="1" t="s">
        <v>67</v>
      </c>
      <c r="K1009" s="1">
        <v>63</v>
      </c>
    </row>
    <row r="1010" spans="1:11">
      <c r="A1010" s="1" t="s">
        <v>57</v>
      </c>
      <c r="B1010" s="1">
        <v>400</v>
      </c>
      <c r="C1010" s="1" t="s">
        <v>58</v>
      </c>
      <c r="D1010" s="1">
        <v>500</v>
      </c>
      <c r="E1010" s="1" t="s">
        <v>59</v>
      </c>
      <c r="F1010" s="1" t="s">
        <v>60</v>
      </c>
      <c r="G1010" s="1" t="s">
        <v>61</v>
      </c>
      <c r="H1010" s="1" t="s">
        <v>73</v>
      </c>
      <c r="I1010" s="1" t="s">
        <v>46</v>
      </c>
      <c r="J1010" s="1" t="s">
        <v>67</v>
      </c>
      <c r="K1010" s="1">
        <v>50</v>
      </c>
    </row>
    <row r="1011" spans="1:11">
      <c r="A1011" s="1" t="s">
        <v>77</v>
      </c>
      <c r="B1011" s="1">
        <v>491</v>
      </c>
      <c r="C1011" s="1" t="s">
        <v>64</v>
      </c>
      <c r="D1011" s="1">
        <v>497</v>
      </c>
      <c r="E1011" s="1" t="s">
        <v>65</v>
      </c>
      <c r="F1011" s="1" t="s">
        <v>60</v>
      </c>
      <c r="G1011" s="1" t="s">
        <v>69</v>
      </c>
      <c r="H1011" s="1" t="s">
        <v>70</v>
      </c>
      <c r="I1011" s="1" t="s">
        <v>46</v>
      </c>
      <c r="J1011" s="1" t="s">
        <v>67</v>
      </c>
      <c r="K1011" s="1">
        <v>32</v>
      </c>
    </row>
    <row r="1012" spans="1:11">
      <c r="A1012" s="1" t="s">
        <v>74</v>
      </c>
      <c r="B1012" s="1">
        <v>400</v>
      </c>
      <c r="C1012" s="1" t="s">
        <v>72</v>
      </c>
      <c r="D1012" s="1">
        <v>500</v>
      </c>
      <c r="E1012" s="1" t="s">
        <v>59</v>
      </c>
      <c r="F1012" s="1" t="s">
        <v>75</v>
      </c>
      <c r="G1012" s="1" t="s">
        <v>66</v>
      </c>
      <c r="H1012" s="1" t="s">
        <v>73</v>
      </c>
      <c r="I1012" s="1" t="s">
        <v>44</v>
      </c>
      <c r="J1012" s="1" t="s">
        <v>67</v>
      </c>
      <c r="K1012" s="1">
        <v>40</v>
      </c>
    </row>
    <row r="1013" spans="1:11">
      <c r="A1013" s="1" t="s">
        <v>57</v>
      </c>
      <c r="B1013" s="1">
        <v>261</v>
      </c>
      <c r="C1013" s="1" t="s">
        <v>64</v>
      </c>
      <c r="D1013" s="1">
        <v>350</v>
      </c>
      <c r="E1013" s="1" t="s">
        <v>59</v>
      </c>
      <c r="F1013" s="1" t="s">
        <v>60</v>
      </c>
      <c r="G1013" s="1" t="s">
        <v>69</v>
      </c>
      <c r="H1013" s="1" t="s">
        <v>73</v>
      </c>
      <c r="I1013" s="1" t="s">
        <v>44</v>
      </c>
      <c r="J1013" s="1" t="s">
        <v>71</v>
      </c>
      <c r="K1013" s="1">
        <v>23</v>
      </c>
    </row>
    <row r="1014" spans="1:11">
      <c r="A1014" s="1" t="s">
        <v>68</v>
      </c>
      <c r="B1014" s="1">
        <v>434</v>
      </c>
      <c r="C1014" s="1" t="s">
        <v>72</v>
      </c>
      <c r="D1014" s="1">
        <v>495</v>
      </c>
      <c r="E1014" s="1" t="s">
        <v>59</v>
      </c>
      <c r="F1014" s="1" t="s">
        <v>60</v>
      </c>
      <c r="G1014" s="1" t="s">
        <v>61</v>
      </c>
      <c r="H1014" s="1" t="s">
        <v>73</v>
      </c>
      <c r="I1014" s="1" t="s">
        <v>45</v>
      </c>
      <c r="J1014" s="1" t="s">
        <v>63</v>
      </c>
      <c r="K1014" s="1">
        <v>36</v>
      </c>
    </row>
    <row r="1015" spans="1:11">
      <c r="A1015" s="1" t="s">
        <v>74</v>
      </c>
      <c r="B1015" s="1">
        <v>350</v>
      </c>
      <c r="C1015" s="1" t="s">
        <v>72</v>
      </c>
      <c r="D1015" s="1">
        <v>450</v>
      </c>
      <c r="E1015" s="1" t="s">
        <v>65</v>
      </c>
      <c r="F1015" s="1" t="s">
        <v>60</v>
      </c>
      <c r="G1015" s="1" t="s">
        <v>66</v>
      </c>
      <c r="H1015" s="1" t="s">
        <v>73</v>
      </c>
      <c r="I1015" s="1" t="s">
        <v>46</v>
      </c>
      <c r="J1015" s="1" t="s">
        <v>71</v>
      </c>
      <c r="K1015" s="1">
        <v>30</v>
      </c>
    </row>
    <row r="1016" spans="1:11">
      <c r="A1016" s="1" t="s">
        <v>68</v>
      </c>
      <c r="B1016" s="1">
        <v>350</v>
      </c>
      <c r="C1016" s="1" t="s">
        <v>64</v>
      </c>
      <c r="D1016" s="1">
        <v>450</v>
      </c>
      <c r="E1016" s="1" t="s">
        <v>59</v>
      </c>
      <c r="F1016" s="1" t="s">
        <v>60</v>
      </c>
      <c r="G1016" s="1" t="s">
        <v>69</v>
      </c>
      <c r="H1016" s="1" t="s">
        <v>73</v>
      </c>
      <c r="I1016" s="1" t="s">
        <v>44</v>
      </c>
      <c r="J1016" s="1" t="s">
        <v>67</v>
      </c>
      <c r="K1016" s="1">
        <v>35</v>
      </c>
    </row>
    <row r="1017" spans="1:11">
      <c r="A1017" s="1" t="s">
        <v>77</v>
      </c>
      <c r="B1017" s="1">
        <v>380</v>
      </c>
      <c r="C1017" s="1" t="s">
        <v>64</v>
      </c>
      <c r="D1017" s="1">
        <v>480</v>
      </c>
      <c r="E1017" s="1" t="s">
        <v>65</v>
      </c>
      <c r="F1017" s="1" t="s">
        <v>60</v>
      </c>
      <c r="G1017" s="1" t="s">
        <v>66</v>
      </c>
      <c r="H1017" s="1" t="s">
        <v>62</v>
      </c>
      <c r="I1017" s="1" t="s">
        <v>44</v>
      </c>
      <c r="J1017" s="1" t="s">
        <v>71</v>
      </c>
      <c r="K1017" s="1">
        <v>30</v>
      </c>
    </row>
    <row r="1018" spans="1:11">
      <c r="A1018" s="1" t="s">
        <v>74</v>
      </c>
      <c r="B1018" s="1">
        <v>400</v>
      </c>
      <c r="C1018" s="1" t="s">
        <v>72</v>
      </c>
      <c r="D1018" s="1">
        <v>500</v>
      </c>
      <c r="E1018" s="1" t="s">
        <v>65</v>
      </c>
      <c r="F1018" s="1" t="s">
        <v>60</v>
      </c>
      <c r="G1018" s="1" t="s">
        <v>61</v>
      </c>
      <c r="H1018" s="1" t="s">
        <v>73</v>
      </c>
      <c r="I1018" s="1" t="s">
        <v>46</v>
      </c>
      <c r="J1018" s="1" t="s">
        <v>67</v>
      </c>
      <c r="K1018" s="1">
        <v>40</v>
      </c>
    </row>
    <row r="1019" spans="1:11">
      <c r="A1019" s="1" t="s">
        <v>77</v>
      </c>
      <c r="B1019" s="1">
        <v>247</v>
      </c>
      <c r="C1019" s="1" t="s">
        <v>72</v>
      </c>
      <c r="D1019" s="1">
        <v>348</v>
      </c>
      <c r="E1019" s="1" t="s">
        <v>65</v>
      </c>
      <c r="F1019" s="1" t="s">
        <v>60</v>
      </c>
      <c r="G1019" s="1" t="s">
        <v>66</v>
      </c>
      <c r="H1019" s="1" t="s">
        <v>70</v>
      </c>
      <c r="I1019" s="1" t="s">
        <v>45</v>
      </c>
      <c r="J1019" s="1" t="s">
        <v>71</v>
      </c>
      <c r="K1019" s="1">
        <v>16</v>
      </c>
    </row>
    <row r="1020" spans="1:11">
      <c r="A1020" s="1" t="s">
        <v>78</v>
      </c>
      <c r="B1020" s="1">
        <v>320</v>
      </c>
      <c r="C1020" s="1" t="s">
        <v>58</v>
      </c>
      <c r="D1020" s="1">
        <v>400</v>
      </c>
      <c r="E1020" s="1" t="s">
        <v>65</v>
      </c>
      <c r="F1020" s="1" t="s">
        <v>60</v>
      </c>
      <c r="G1020" s="1" t="s">
        <v>66</v>
      </c>
      <c r="H1020" s="1" t="s">
        <v>62</v>
      </c>
      <c r="I1020" s="1" t="s">
        <v>46</v>
      </c>
      <c r="J1020" s="1" t="s">
        <v>71</v>
      </c>
      <c r="K1020" s="1">
        <v>25</v>
      </c>
    </row>
    <row r="1021" spans="1:11">
      <c r="A1021" s="1" t="s">
        <v>57</v>
      </c>
      <c r="B1021" s="1">
        <v>350</v>
      </c>
      <c r="C1021" s="1" t="s">
        <v>76</v>
      </c>
      <c r="D1021" s="1">
        <v>450</v>
      </c>
      <c r="E1021" s="1" t="s">
        <v>59</v>
      </c>
      <c r="F1021" s="1" t="s">
        <v>60</v>
      </c>
      <c r="G1021" s="1" t="s">
        <v>69</v>
      </c>
      <c r="H1021" s="1" t="s">
        <v>73</v>
      </c>
      <c r="I1021" s="1" t="s">
        <v>44</v>
      </c>
      <c r="J1021" s="1" t="s">
        <v>67</v>
      </c>
      <c r="K1021" s="1">
        <v>35</v>
      </c>
    </row>
    <row r="1022" spans="1:11">
      <c r="A1022" s="1" t="s">
        <v>77</v>
      </c>
      <c r="B1022" s="1">
        <v>207</v>
      </c>
      <c r="C1022" s="1" t="s">
        <v>72</v>
      </c>
      <c r="D1022" s="1">
        <v>280</v>
      </c>
      <c r="E1022" s="1" t="s">
        <v>65</v>
      </c>
      <c r="F1022" s="1" t="s">
        <v>60</v>
      </c>
      <c r="G1022" s="1" t="s">
        <v>61</v>
      </c>
      <c r="H1022" s="1" t="s">
        <v>70</v>
      </c>
      <c r="I1022" s="1" t="s">
        <v>45</v>
      </c>
      <c r="J1022" s="1" t="s">
        <v>67</v>
      </c>
      <c r="K1022" s="1">
        <v>20</v>
      </c>
    </row>
    <row r="1023" spans="1:11">
      <c r="A1023" s="1" t="s">
        <v>77</v>
      </c>
      <c r="B1023" s="1">
        <v>280</v>
      </c>
      <c r="C1023" s="1" t="s">
        <v>58</v>
      </c>
      <c r="D1023" s="1">
        <v>350</v>
      </c>
      <c r="E1023" s="1" t="s">
        <v>65</v>
      </c>
      <c r="F1023" s="1" t="s">
        <v>60</v>
      </c>
      <c r="G1023" s="1" t="s">
        <v>69</v>
      </c>
      <c r="H1023" s="1" t="s">
        <v>73</v>
      </c>
      <c r="I1023" s="1" t="s">
        <v>46</v>
      </c>
      <c r="J1023" s="1" t="s">
        <v>63</v>
      </c>
      <c r="K1023" s="1">
        <v>25</v>
      </c>
    </row>
    <row r="1024" spans="1:11">
      <c r="A1024" s="1" t="s">
        <v>77</v>
      </c>
      <c r="B1024" s="1">
        <v>400</v>
      </c>
      <c r="C1024" s="1" t="s">
        <v>58</v>
      </c>
      <c r="D1024" s="1">
        <v>500</v>
      </c>
      <c r="E1024" s="1" t="s">
        <v>65</v>
      </c>
      <c r="F1024" s="1" t="s">
        <v>75</v>
      </c>
      <c r="G1024" s="1" t="s">
        <v>66</v>
      </c>
      <c r="H1024" s="1" t="s">
        <v>70</v>
      </c>
      <c r="I1024" s="1" t="s">
        <v>46</v>
      </c>
      <c r="J1024" s="1" t="s">
        <v>67</v>
      </c>
      <c r="K1024" s="1">
        <v>40</v>
      </c>
    </row>
    <row r="1025" spans="1:11">
      <c r="A1025" s="1" t="s">
        <v>78</v>
      </c>
      <c r="B1025" s="1">
        <v>220</v>
      </c>
      <c r="C1025" s="1" t="s">
        <v>72</v>
      </c>
      <c r="D1025" s="1">
        <v>300</v>
      </c>
      <c r="E1025" s="1" t="s">
        <v>65</v>
      </c>
      <c r="F1025" s="1" t="s">
        <v>60</v>
      </c>
      <c r="G1025" s="1" t="s">
        <v>66</v>
      </c>
      <c r="H1025" s="1" t="s">
        <v>70</v>
      </c>
      <c r="I1025" s="1" t="s">
        <v>45</v>
      </c>
      <c r="J1025" s="1" t="s">
        <v>71</v>
      </c>
      <c r="K1025" s="1">
        <v>15</v>
      </c>
    </row>
    <row r="1026" spans="1:11">
      <c r="A1026" s="1" t="s">
        <v>77</v>
      </c>
      <c r="B1026" s="1">
        <v>400</v>
      </c>
      <c r="C1026" s="1" t="s">
        <v>72</v>
      </c>
      <c r="D1026" s="1">
        <v>500</v>
      </c>
      <c r="E1026" s="1" t="s">
        <v>65</v>
      </c>
      <c r="F1026" s="1" t="s">
        <v>60</v>
      </c>
      <c r="G1026" s="1" t="s">
        <v>69</v>
      </c>
      <c r="H1026" s="1" t="s">
        <v>73</v>
      </c>
      <c r="I1026" s="1" t="s">
        <v>44</v>
      </c>
      <c r="J1026" s="1" t="s">
        <v>67</v>
      </c>
      <c r="K1026" s="1">
        <v>40</v>
      </c>
    </row>
    <row r="1027" spans="1:11">
      <c r="A1027" s="1" t="s">
        <v>77</v>
      </c>
      <c r="B1027" s="1">
        <v>250</v>
      </c>
      <c r="C1027" s="1" t="s">
        <v>64</v>
      </c>
      <c r="D1027" s="1">
        <v>350</v>
      </c>
      <c r="E1027" s="1" t="s">
        <v>65</v>
      </c>
      <c r="F1027" s="1" t="s">
        <v>60</v>
      </c>
      <c r="G1027" s="1" t="s">
        <v>69</v>
      </c>
      <c r="H1027" s="1" t="s">
        <v>70</v>
      </c>
      <c r="I1027" s="1" t="s">
        <v>44</v>
      </c>
      <c r="J1027" s="1" t="s">
        <v>71</v>
      </c>
      <c r="K1027" s="1">
        <v>20</v>
      </c>
    </row>
    <row r="1028" spans="1:11">
      <c r="A1028" s="1" t="s">
        <v>77</v>
      </c>
      <c r="B1028" s="1">
        <v>320</v>
      </c>
      <c r="C1028" s="1" t="s">
        <v>64</v>
      </c>
      <c r="D1028" s="1">
        <v>400</v>
      </c>
      <c r="E1028" s="1" t="s">
        <v>65</v>
      </c>
      <c r="F1028" s="1" t="s">
        <v>60</v>
      </c>
      <c r="G1028" s="1" t="s">
        <v>66</v>
      </c>
      <c r="H1028" s="1" t="s">
        <v>70</v>
      </c>
      <c r="I1028" s="1" t="s">
        <v>44</v>
      </c>
      <c r="J1028" s="1" t="s">
        <v>71</v>
      </c>
      <c r="K1028" s="1">
        <v>20</v>
      </c>
    </row>
    <row r="1029" spans="1:11">
      <c r="A1029" s="1" t="s">
        <v>68</v>
      </c>
      <c r="B1029" s="1">
        <v>250</v>
      </c>
      <c r="C1029" s="1" t="s">
        <v>58</v>
      </c>
      <c r="D1029" s="1">
        <v>350</v>
      </c>
      <c r="E1029" s="1" t="s">
        <v>59</v>
      </c>
      <c r="F1029" s="1" t="s">
        <v>75</v>
      </c>
      <c r="G1029" s="1" t="s">
        <v>69</v>
      </c>
      <c r="H1029" s="1" t="s">
        <v>73</v>
      </c>
      <c r="I1029" s="1" t="s">
        <v>46</v>
      </c>
      <c r="J1029" s="1" t="s">
        <v>71</v>
      </c>
      <c r="K1029" s="1">
        <v>25</v>
      </c>
    </row>
    <row r="1030" spans="1:11">
      <c r="A1030" s="1" t="s">
        <v>77</v>
      </c>
      <c r="B1030" s="1">
        <v>280</v>
      </c>
      <c r="C1030" s="1" t="s">
        <v>76</v>
      </c>
      <c r="D1030" s="1">
        <v>350</v>
      </c>
      <c r="E1030" s="1" t="s">
        <v>65</v>
      </c>
      <c r="F1030" s="1" t="s">
        <v>60</v>
      </c>
      <c r="G1030" s="1" t="s">
        <v>66</v>
      </c>
      <c r="H1030" s="1" t="s">
        <v>70</v>
      </c>
      <c r="I1030" s="1" t="s">
        <v>45</v>
      </c>
      <c r="J1030" s="1" t="s">
        <v>63</v>
      </c>
      <c r="K1030" s="1">
        <v>20</v>
      </c>
    </row>
    <row r="1031" spans="1:11">
      <c r="A1031" s="1" t="s">
        <v>78</v>
      </c>
      <c r="B1031" s="1">
        <v>300</v>
      </c>
      <c r="C1031" s="1" t="s">
        <v>58</v>
      </c>
      <c r="D1031" s="1">
        <v>400</v>
      </c>
      <c r="E1031" s="1" t="s">
        <v>65</v>
      </c>
      <c r="F1031" s="1" t="s">
        <v>60</v>
      </c>
      <c r="G1031" s="1" t="s">
        <v>66</v>
      </c>
      <c r="H1031" s="1" t="s">
        <v>73</v>
      </c>
      <c r="I1031" s="1" t="s">
        <v>46</v>
      </c>
      <c r="J1031" s="1" t="s">
        <v>67</v>
      </c>
      <c r="K1031" s="1">
        <v>40</v>
      </c>
    </row>
    <row r="1032" spans="1:11">
      <c r="A1032" s="1" t="s">
        <v>78</v>
      </c>
      <c r="B1032" s="1">
        <v>230</v>
      </c>
      <c r="C1032" s="1" t="s">
        <v>72</v>
      </c>
      <c r="D1032" s="1">
        <v>500</v>
      </c>
      <c r="E1032" s="1" t="s">
        <v>65</v>
      </c>
      <c r="F1032" s="1" t="s">
        <v>60</v>
      </c>
      <c r="G1032" s="1" t="s">
        <v>66</v>
      </c>
      <c r="H1032" s="1" t="s">
        <v>73</v>
      </c>
      <c r="I1032" s="1" t="s">
        <v>44</v>
      </c>
      <c r="J1032" s="1" t="s">
        <v>63</v>
      </c>
      <c r="K1032" s="1">
        <v>20</v>
      </c>
    </row>
    <row r="1033" spans="1:11">
      <c r="A1033" s="1" t="s">
        <v>68</v>
      </c>
      <c r="B1033" s="1">
        <v>350</v>
      </c>
      <c r="C1033" s="1" t="s">
        <v>72</v>
      </c>
      <c r="D1033" s="1">
        <v>450</v>
      </c>
      <c r="E1033" s="1" t="s">
        <v>59</v>
      </c>
      <c r="F1033" s="1" t="s">
        <v>75</v>
      </c>
      <c r="G1033" s="1" t="s">
        <v>69</v>
      </c>
      <c r="H1033" s="1" t="s">
        <v>73</v>
      </c>
      <c r="I1033" s="1" t="s">
        <v>44</v>
      </c>
      <c r="J1033" s="1" t="s">
        <v>71</v>
      </c>
      <c r="K1033" s="1">
        <v>25</v>
      </c>
    </row>
    <row r="1034" spans="1:11">
      <c r="A1034" s="1" t="s">
        <v>74</v>
      </c>
      <c r="B1034" s="1">
        <v>261</v>
      </c>
      <c r="C1034" s="1" t="s">
        <v>58</v>
      </c>
      <c r="D1034" s="1">
        <v>350</v>
      </c>
      <c r="E1034" s="1" t="s">
        <v>59</v>
      </c>
      <c r="F1034" s="1" t="s">
        <v>60</v>
      </c>
      <c r="G1034" s="1" t="s">
        <v>61</v>
      </c>
      <c r="H1034" s="1" t="s">
        <v>73</v>
      </c>
      <c r="I1034" s="1" t="s">
        <v>44</v>
      </c>
      <c r="J1034" s="1" t="s">
        <v>71</v>
      </c>
      <c r="K1034" s="1">
        <v>23</v>
      </c>
    </row>
    <row r="1035" spans="1:11">
      <c r="A1035" s="1" t="s">
        <v>77</v>
      </c>
      <c r="B1035" s="1">
        <v>247</v>
      </c>
      <c r="C1035" s="1" t="s">
        <v>58</v>
      </c>
      <c r="D1035" s="1">
        <v>348</v>
      </c>
      <c r="E1035" s="1" t="s">
        <v>65</v>
      </c>
      <c r="F1035" s="1" t="s">
        <v>60</v>
      </c>
      <c r="G1035" s="1" t="s">
        <v>66</v>
      </c>
      <c r="H1035" s="1" t="s">
        <v>70</v>
      </c>
      <c r="I1035" s="1" t="s">
        <v>44</v>
      </c>
      <c r="J1035" s="1" t="s">
        <v>71</v>
      </c>
      <c r="K1035" s="1">
        <v>16</v>
      </c>
    </row>
    <row r="1036" spans="1:11">
      <c r="A1036" s="1" t="s">
        <v>77</v>
      </c>
      <c r="B1036" s="1">
        <v>380</v>
      </c>
      <c r="C1036" s="1" t="s">
        <v>58</v>
      </c>
      <c r="D1036" s="1">
        <v>480</v>
      </c>
      <c r="E1036" s="1" t="s">
        <v>65</v>
      </c>
      <c r="F1036" s="1" t="s">
        <v>60</v>
      </c>
      <c r="G1036" s="1" t="s">
        <v>61</v>
      </c>
      <c r="H1036" s="1" t="s">
        <v>62</v>
      </c>
      <c r="I1036" s="1" t="s">
        <v>44</v>
      </c>
      <c r="J1036" s="1" t="s">
        <v>71</v>
      </c>
      <c r="K1036" s="1">
        <v>30</v>
      </c>
    </row>
    <row r="1037" spans="1:11">
      <c r="A1037" s="1" t="s">
        <v>77</v>
      </c>
      <c r="B1037" s="1">
        <v>350</v>
      </c>
      <c r="C1037" s="1" t="s">
        <v>58</v>
      </c>
      <c r="D1037" s="1">
        <v>450</v>
      </c>
      <c r="E1037" s="1" t="s">
        <v>65</v>
      </c>
      <c r="F1037" s="1" t="s">
        <v>60</v>
      </c>
      <c r="G1037" s="1" t="s">
        <v>66</v>
      </c>
      <c r="H1037" s="1" t="s">
        <v>73</v>
      </c>
      <c r="I1037" s="1" t="s">
        <v>44</v>
      </c>
      <c r="J1037" s="1" t="s">
        <v>67</v>
      </c>
      <c r="K1037" s="1">
        <v>35</v>
      </c>
    </row>
    <row r="1038" spans="1:11">
      <c r="A1038" s="1" t="s">
        <v>78</v>
      </c>
      <c r="B1038" s="1">
        <v>300</v>
      </c>
      <c r="C1038" s="1" t="s">
        <v>64</v>
      </c>
      <c r="D1038" s="1">
        <v>400</v>
      </c>
      <c r="E1038" s="1" t="s">
        <v>65</v>
      </c>
      <c r="F1038" s="1" t="s">
        <v>60</v>
      </c>
      <c r="G1038" s="1" t="s">
        <v>69</v>
      </c>
      <c r="H1038" s="1" t="s">
        <v>73</v>
      </c>
      <c r="I1038" s="1" t="s">
        <v>44</v>
      </c>
      <c r="J1038" s="1" t="s">
        <v>63</v>
      </c>
      <c r="K1038" s="1">
        <v>20</v>
      </c>
    </row>
    <row r="1039" spans="1:11">
      <c r="A1039" s="1" t="s">
        <v>77</v>
      </c>
      <c r="B1039" s="1">
        <v>380</v>
      </c>
      <c r="C1039" s="1" t="s">
        <v>76</v>
      </c>
      <c r="D1039" s="1">
        <v>480</v>
      </c>
      <c r="E1039" s="1" t="s">
        <v>65</v>
      </c>
      <c r="F1039" s="1" t="s">
        <v>60</v>
      </c>
      <c r="G1039" s="1" t="s">
        <v>66</v>
      </c>
      <c r="H1039" s="1" t="s">
        <v>62</v>
      </c>
      <c r="I1039" s="1" t="s">
        <v>44</v>
      </c>
      <c r="J1039" s="1" t="s">
        <v>71</v>
      </c>
      <c r="K1039" s="1">
        <v>30</v>
      </c>
    </row>
    <row r="1040" spans="1:11">
      <c r="A1040" s="1" t="s">
        <v>74</v>
      </c>
      <c r="B1040" s="1">
        <v>380</v>
      </c>
      <c r="C1040" s="1" t="s">
        <v>76</v>
      </c>
      <c r="D1040" s="1">
        <v>500</v>
      </c>
      <c r="E1040" s="1" t="s">
        <v>65</v>
      </c>
      <c r="F1040" s="1" t="s">
        <v>60</v>
      </c>
      <c r="G1040" s="1" t="s">
        <v>66</v>
      </c>
      <c r="H1040" s="1" t="s">
        <v>73</v>
      </c>
      <c r="I1040" s="1" t="s">
        <v>44</v>
      </c>
      <c r="J1040" s="1" t="s">
        <v>67</v>
      </c>
      <c r="K1040" s="1">
        <v>35</v>
      </c>
    </row>
    <row r="1041" spans="1:11">
      <c r="A1041" s="1" t="s">
        <v>68</v>
      </c>
      <c r="B1041" s="1">
        <v>300</v>
      </c>
      <c r="C1041" s="1" t="s">
        <v>76</v>
      </c>
      <c r="D1041" s="1">
        <v>400</v>
      </c>
      <c r="E1041" s="1" t="s">
        <v>59</v>
      </c>
      <c r="F1041" s="1" t="s">
        <v>60</v>
      </c>
      <c r="G1041" s="1" t="s">
        <v>66</v>
      </c>
      <c r="H1041" s="1" t="s">
        <v>73</v>
      </c>
      <c r="I1041" s="1" t="s">
        <v>44</v>
      </c>
      <c r="J1041" s="1" t="s">
        <v>67</v>
      </c>
      <c r="K1041" s="1">
        <v>35</v>
      </c>
    </row>
    <row r="1042" spans="1:11">
      <c r="A1042" s="1" t="s">
        <v>77</v>
      </c>
      <c r="B1042" s="1">
        <v>300</v>
      </c>
      <c r="C1042" s="1" t="s">
        <v>76</v>
      </c>
      <c r="D1042" s="1">
        <v>400</v>
      </c>
      <c r="E1042" s="1" t="s">
        <v>65</v>
      </c>
      <c r="F1042" s="1" t="s">
        <v>60</v>
      </c>
      <c r="G1042" s="1" t="s">
        <v>61</v>
      </c>
      <c r="H1042" s="1" t="s">
        <v>62</v>
      </c>
      <c r="I1042" s="1" t="s">
        <v>44</v>
      </c>
      <c r="J1042" s="1" t="s">
        <v>63</v>
      </c>
      <c r="K1042" s="1">
        <v>20</v>
      </c>
    </row>
    <row r="1043" spans="1:11">
      <c r="A1043" s="1" t="s">
        <v>78</v>
      </c>
      <c r="B1043" s="1">
        <v>300</v>
      </c>
      <c r="C1043" s="1" t="s">
        <v>72</v>
      </c>
      <c r="D1043" s="1">
        <v>400</v>
      </c>
      <c r="E1043" s="1" t="s">
        <v>65</v>
      </c>
      <c r="F1043" s="1" t="s">
        <v>60</v>
      </c>
      <c r="G1043" s="1" t="s">
        <v>61</v>
      </c>
      <c r="H1043" s="1" t="s">
        <v>70</v>
      </c>
      <c r="I1043" s="1" t="s">
        <v>45</v>
      </c>
      <c r="J1043" s="1" t="s">
        <v>71</v>
      </c>
      <c r="K1043" s="1">
        <v>25</v>
      </c>
    </row>
    <row r="1044" spans="1:11">
      <c r="A1044" s="1" t="s">
        <v>77</v>
      </c>
      <c r="B1044" s="1">
        <v>320</v>
      </c>
      <c r="C1044" s="1" t="s">
        <v>72</v>
      </c>
      <c r="D1044" s="1">
        <v>400</v>
      </c>
      <c r="E1044" s="1" t="s">
        <v>65</v>
      </c>
      <c r="F1044" s="1" t="s">
        <v>60</v>
      </c>
      <c r="G1044" s="1" t="s">
        <v>61</v>
      </c>
      <c r="H1044" s="1" t="s">
        <v>70</v>
      </c>
      <c r="I1044" s="1" t="s">
        <v>44</v>
      </c>
      <c r="J1044" s="1" t="s">
        <v>71</v>
      </c>
      <c r="K1044" s="1">
        <v>25</v>
      </c>
    </row>
    <row r="1045" spans="1:11">
      <c r="A1045" s="1" t="s">
        <v>77</v>
      </c>
      <c r="B1045" s="1">
        <v>300</v>
      </c>
      <c r="C1045" s="1" t="s">
        <v>76</v>
      </c>
      <c r="D1045" s="1">
        <v>400</v>
      </c>
      <c r="E1045" s="1" t="s">
        <v>65</v>
      </c>
      <c r="F1045" s="1" t="s">
        <v>60</v>
      </c>
      <c r="G1045" s="1" t="s">
        <v>61</v>
      </c>
      <c r="H1045" s="1" t="s">
        <v>62</v>
      </c>
      <c r="I1045" s="1" t="s">
        <v>46</v>
      </c>
      <c r="J1045" s="1" t="s">
        <v>71</v>
      </c>
      <c r="K1045" s="1">
        <v>30</v>
      </c>
    </row>
    <row r="1046" spans="1:11">
      <c r="A1046" s="1" t="s">
        <v>77</v>
      </c>
      <c r="B1046" s="1">
        <v>280</v>
      </c>
      <c r="C1046" s="1" t="s">
        <v>76</v>
      </c>
      <c r="D1046" s="1">
        <v>350</v>
      </c>
      <c r="E1046" s="1" t="s">
        <v>65</v>
      </c>
      <c r="F1046" s="1" t="s">
        <v>60</v>
      </c>
      <c r="G1046" s="1" t="s">
        <v>66</v>
      </c>
      <c r="H1046" s="1" t="s">
        <v>70</v>
      </c>
      <c r="I1046" s="1" t="s">
        <v>45</v>
      </c>
      <c r="J1046" s="1" t="s">
        <v>71</v>
      </c>
      <c r="K1046" s="1">
        <v>15</v>
      </c>
    </row>
    <row r="1047" spans="1:11">
      <c r="A1047" s="1" t="s">
        <v>77</v>
      </c>
      <c r="B1047" s="1">
        <v>208</v>
      </c>
      <c r="C1047" s="1" t="s">
        <v>58</v>
      </c>
      <c r="D1047" s="1">
        <v>282</v>
      </c>
      <c r="E1047" s="1" t="s">
        <v>65</v>
      </c>
      <c r="F1047" s="1" t="s">
        <v>60</v>
      </c>
      <c r="G1047" s="1" t="s">
        <v>61</v>
      </c>
      <c r="H1047" s="1" t="s">
        <v>73</v>
      </c>
      <c r="I1047" s="1" t="s">
        <v>46</v>
      </c>
      <c r="J1047" s="1" t="s">
        <v>71</v>
      </c>
      <c r="K1047" s="1">
        <v>22</v>
      </c>
    </row>
    <row r="1048" spans="1:11">
      <c r="A1048" s="1" t="s">
        <v>77</v>
      </c>
      <c r="B1048" s="1">
        <v>320</v>
      </c>
      <c r="C1048" s="1" t="s">
        <v>72</v>
      </c>
      <c r="D1048" s="1">
        <v>400</v>
      </c>
      <c r="E1048" s="1" t="s">
        <v>65</v>
      </c>
      <c r="F1048" s="1" t="s">
        <v>75</v>
      </c>
      <c r="G1048" s="1" t="s">
        <v>61</v>
      </c>
      <c r="H1048" s="1" t="s">
        <v>73</v>
      </c>
      <c r="I1048" s="1" t="s">
        <v>44</v>
      </c>
      <c r="J1048" s="1" t="s">
        <v>67</v>
      </c>
      <c r="K1048" s="1">
        <v>35</v>
      </c>
    </row>
    <row r="1049" spans="1:11">
      <c r="A1049" s="1" t="s">
        <v>77</v>
      </c>
      <c r="B1049" s="1">
        <v>300</v>
      </c>
      <c r="C1049" s="1" t="s">
        <v>76</v>
      </c>
      <c r="D1049" s="1">
        <v>400</v>
      </c>
      <c r="E1049" s="1" t="s">
        <v>65</v>
      </c>
      <c r="F1049" s="1" t="s">
        <v>60</v>
      </c>
      <c r="G1049" s="1" t="s">
        <v>69</v>
      </c>
      <c r="H1049" s="1" t="s">
        <v>73</v>
      </c>
      <c r="I1049" s="1" t="s">
        <v>44</v>
      </c>
      <c r="J1049" s="1" t="s">
        <v>67</v>
      </c>
      <c r="K1049" s="1">
        <v>40</v>
      </c>
    </row>
    <row r="1050" spans="1:11">
      <c r="A1050" s="1" t="s">
        <v>78</v>
      </c>
      <c r="B1050" s="1">
        <v>240</v>
      </c>
      <c r="C1050" s="1" t="s">
        <v>76</v>
      </c>
      <c r="D1050" s="1">
        <v>450</v>
      </c>
      <c r="E1050" s="1" t="s">
        <v>65</v>
      </c>
      <c r="F1050" s="1" t="s">
        <v>60</v>
      </c>
      <c r="G1050" s="1" t="s">
        <v>61</v>
      </c>
      <c r="H1050" s="1" t="s">
        <v>73</v>
      </c>
      <c r="I1050" s="1" t="s">
        <v>44</v>
      </c>
      <c r="J1050" s="1" t="s">
        <v>71</v>
      </c>
      <c r="K1050" s="1">
        <v>30</v>
      </c>
    </row>
    <row r="1051" spans="1:11">
      <c r="A1051" s="1" t="s">
        <v>57</v>
      </c>
      <c r="B1051" s="1">
        <v>250</v>
      </c>
      <c r="C1051" s="1" t="s">
        <v>58</v>
      </c>
      <c r="D1051" s="1">
        <v>500</v>
      </c>
      <c r="E1051" s="1" t="s">
        <v>59</v>
      </c>
      <c r="F1051" s="1" t="s">
        <v>60</v>
      </c>
      <c r="G1051" s="1" t="s">
        <v>69</v>
      </c>
      <c r="H1051" s="1" t="s">
        <v>62</v>
      </c>
      <c r="I1051" s="1" t="s">
        <v>46</v>
      </c>
      <c r="J1051" s="1" t="s">
        <v>67</v>
      </c>
      <c r="K1051" s="1">
        <v>40</v>
      </c>
    </row>
    <row r="1052" spans="1:11">
      <c r="A1052" s="1" t="s">
        <v>57</v>
      </c>
      <c r="B1052" s="1">
        <v>430</v>
      </c>
      <c r="C1052" s="1" t="s">
        <v>58</v>
      </c>
      <c r="D1052" s="1">
        <v>477</v>
      </c>
      <c r="E1052" s="1" t="s">
        <v>65</v>
      </c>
      <c r="F1052" s="1" t="s">
        <v>60</v>
      </c>
      <c r="G1052" s="1" t="s">
        <v>66</v>
      </c>
      <c r="H1052" s="1" t="s">
        <v>62</v>
      </c>
      <c r="I1052" s="1" t="s">
        <v>46</v>
      </c>
      <c r="J1052" s="1" t="s">
        <v>63</v>
      </c>
      <c r="K1052" s="1">
        <v>29</v>
      </c>
    </row>
    <row r="1053" spans="1:11">
      <c r="A1053" s="1" t="s">
        <v>74</v>
      </c>
      <c r="B1053" s="1">
        <v>350</v>
      </c>
      <c r="C1053" s="1" t="s">
        <v>76</v>
      </c>
      <c r="D1053" s="1">
        <v>450</v>
      </c>
      <c r="E1053" s="1" t="s">
        <v>59</v>
      </c>
      <c r="F1053" s="1" t="s">
        <v>60</v>
      </c>
      <c r="G1053" s="1" t="s">
        <v>61</v>
      </c>
      <c r="H1053" s="1" t="s">
        <v>73</v>
      </c>
      <c r="I1053" s="1" t="s">
        <v>44</v>
      </c>
      <c r="J1053" s="1" t="s">
        <v>71</v>
      </c>
      <c r="K1053" s="1">
        <v>25</v>
      </c>
    </row>
    <row r="1054" spans="1:11">
      <c r="A1054" s="1" t="s">
        <v>77</v>
      </c>
      <c r="B1054" s="1">
        <v>300</v>
      </c>
      <c r="C1054" s="1" t="s">
        <v>76</v>
      </c>
      <c r="D1054" s="1">
        <v>400</v>
      </c>
      <c r="E1054" s="1" t="s">
        <v>65</v>
      </c>
      <c r="F1054" s="1" t="s">
        <v>60</v>
      </c>
      <c r="G1054" s="1" t="s">
        <v>69</v>
      </c>
      <c r="H1054" s="1" t="s">
        <v>73</v>
      </c>
      <c r="I1054" s="1" t="s">
        <v>44</v>
      </c>
      <c r="J1054" s="1" t="s">
        <v>67</v>
      </c>
      <c r="K1054" s="1">
        <v>40</v>
      </c>
    </row>
    <row r="1055" spans="1:11">
      <c r="A1055" s="1" t="s">
        <v>78</v>
      </c>
      <c r="B1055" s="1">
        <v>220</v>
      </c>
      <c r="C1055" s="1" t="s">
        <v>76</v>
      </c>
      <c r="D1055" s="1">
        <v>300</v>
      </c>
      <c r="E1055" s="1" t="s">
        <v>65</v>
      </c>
      <c r="F1055" s="1" t="s">
        <v>60</v>
      </c>
      <c r="G1055" s="1" t="s">
        <v>66</v>
      </c>
      <c r="H1055" s="1" t="s">
        <v>70</v>
      </c>
      <c r="I1055" s="1" t="s">
        <v>44</v>
      </c>
      <c r="J1055" s="1" t="s">
        <v>71</v>
      </c>
      <c r="K1055" s="1">
        <v>15</v>
      </c>
    </row>
    <row r="1056" spans="1:11">
      <c r="A1056" s="1" t="s">
        <v>77</v>
      </c>
      <c r="B1056" s="1">
        <v>280</v>
      </c>
      <c r="C1056" s="1" t="s">
        <v>76</v>
      </c>
      <c r="D1056" s="1">
        <v>480</v>
      </c>
      <c r="E1056" s="1" t="s">
        <v>65</v>
      </c>
      <c r="F1056" s="1" t="s">
        <v>60</v>
      </c>
      <c r="G1056" s="1" t="s">
        <v>61</v>
      </c>
      <c r="H1056" s="1" t="s">
        <v>73</v>
      </c>
      <c r="I1056" s="1" t="s">
        <v>44</v>
      </c>
      <c r="J1056" s="1" t="s">
        <v>63</v>
      </c>
      <c r="K1056" s="1">
        <v>15</v>
      </c>
    </row>
    <row r="1057" spans="1:11">
      <c r="A1057" s="1" t="s">
        <v>77</v>
      </c>
      <c r="B1057" s="1">
        <v>350</v>
      </c>
      <c r="C1057" s="1" t="s">
        <v>76</v>
      </c>
      <c r="D1057" s="1">
        <v>450</v>
      </c>
      <c r="E1057" s="1" t="s">
        <v>65</v>
      </c>
      <c r="F1057" s="1" t="s">
        <v>60</v>
      </c>
      <c r="G1057" s="1" t="s">
        <v>61</v>
      </c>
      <c r="H1057" s="1" t="s">
        <v>73</v>
      </c>
      <c r="I1057" s="1" t="s">
        <v>44</v>
      </c>
      <c r="J1057" s="1" t="s">
        <v>71</v>
      </c>
      <c r="K1057" s="1">
        <v>25</v>
      </c>
    </row>
    <row r="1058" spans="1:11">
      <c r="A1058" s="1" t="s">
        <v>78</v>
      </c>
      <c r="B1058" s="1">
        <v>350</v>
      </c>
      <c r="C1058" s="1" t="s">
        <v>76</v>
      </c>
      <c r="D1058" s="1">
        <v>450</v>
      </c>
      <c r="E1058" s="1" t="s">
        <v>65</v>
      </c>
      <c r="F1058" s="1" t="s">
        <v>60</v>
      </c>
      <c r="G1058" s="1" t="s">
        <v>61</v>
      </c>
      <c r="H1058" s="1" t="s">
        <v>73</v>
      </c>
      <c r="I1058" s="1" t="s">
        <v>45</v>
      </c>
      <c r="J1058" s="1" t="s">
        <v>71</v>
      </c>
      <c r="K1058" s="1">
        <v>25</v>
      </c>
    </row>
    <row r="1059" spans="1:11">
      <c r="A1059" s="1" t="s">
        <v>74</v>
      </c>
      <c r="B1059" s="1">
        <v>320</v>
      </c>
      <c r="C1059" s="1" t="s">
        <v>72</v>
      </c>
      <c r="D1059" s="1">
        <v>400</v>
      </c>
      <c r="E1059" s="1" t="s">
        <v>59</v>
      </c>
      <c r="F1059" s="1" t="s">
        <v>60</v>
      </c>
      <c r="G1059" s="1" t="s">
        <v>69</v>
      </c>
      <c r="H1059" s="1" t="s">
        <v>62</v>
      </c>
      <c r="I1059" s="1" t="s">
        <v>45</v>
      </c>
      <c r="J1059" s="1" t="s">
        <v>67</v>
      </c>
      <c r="K1059" s="1">
        <v>35</v>
      </c>
    </row>
    <row r="1060" spans="1:11">
      <c r="A1060" s="1" t="s">
        <v>57</v>
      </c>
      <c r="B1060" s="1">
        <v>300</v>
      </c>
      <c r="C1060" s="1" t="s">
        <v>72</v>
      </c>
      <c r="D1060" s="1">
        <v>400</v>
      </c>
      <c r="E1060" s="1" t="s">
        <v>59</v>
      </c>
      <c r="F1060" s="1" t="s">
        <v>60</v>
      </c>
      <c r="G1060" s="1" t="s">
        <v>66</v>
      </c>
      <c r="H1060" s="1" t="s">
        <v>70</v>
      </c>
      <c r="I1060" s="1" t="s">
        <v>44</v>
      </c>
      <c r="J1060" s="1" t="s">
        <v>63</v>
      </c>
      <c r="K1060" s="1">
        <v>15</v>
      </c>
    </row>
    <row r="1061" spans="1:11">
      <c r="A1061" s="1" t="s">
        <v>57</v>
      </c>
      <c r="B1061" s="1">
        <v>380</v>
      </c>
      <c r="C1061" s="1" t="s">
        <v>72</v>
      </c>
      <c r="D1061" s="1">
        <v>480</v>
      </c>
      <c r="E1061" s="1" t="s">
        <v>59</v>
      </c>
      <c r="F1061" s="1" t="s">
        <v>75</v>
      </c>
      <c r="G1061" s="1" t="s">
        <v>66</v>
      </c>
      <c r="H1061" s="1" t="s">
        <v>62</v>
      </c>
      <c r="I1061" s="1" t="s">
        <v>44</v>
      </c>
      <c r="J1061" s="1" t="s">
        <v>71</v>
      </c>
      <c r="K1061" s="1">
        <v>30</v>
      </c>
    </row>
    <row r="1062" spans="1:11">
      <c r="A1062" s="1" t="s">
        <v>57</v>
      </c>
      <c r="B1062" s="1">
        <v>300</v>
      </c>
      <c r="C1062" s="1" t="s">
        <v>58</v>
      </c>
      <c r="D1062" s="1">
        <v>400</v>
      </c>
      <c r="E1062" s="1" t="s">
        <v>59</v>
      </c>
      <c r="F1062" s="1" t="s">
        <v>75</v>
      </c>
      <c r="G1062" s="1" t="s">
        <v>66</v>
      </c>
      <c r="H1062" s="1" t="s">
        <v>70</v>
      </c>
      <c r="I1062" s="1" t="s">
        <v>44</v>
      </c>
      <c r="J1062" s="1" t="s">
        <v>63</v>
      </c>
      <c r="K1062" s="1">
        <v>20</v>
      </c>
    </row>
    <row r="1063" spans="1:11">
      <c r="A1063" s="1" t="s">
        <v>57</v>
      </c>
      <c r="B1063" s="1">
        <v>250</v>
      </c>
      <c r="C1063" s="1" t="s">
        <v>72</v>
      </c>
      <c r="D1063" s="1">
        <v>350</v>
      </c>
      <c r="E1063" s="1" t="s">
        <v>59</v>
      </c>
      <c r="F1063" s="1" t="s">
        <v>60</v>
      </c>
      <c r="G1063" s="1" t="s">
        <v>66</v>
      </c>
      <c r="H1063" s="1" t="s">
        <v>73</v>
      </c>
      <c r="I1063" s="1" t="s">
        <v>46</v>
      </c>
      <c r="J1063" s="1" t="s">
        <v>71</v>
      </c>
      <c r="K1063" s="1">
        <v>25</v>
      </c>
    </row>
    <row r="1064" spans="1:11">
      <c r="A1064" s="1" t="s">
        <v>74</v>
      </c>
      <c r="B1064" s="1">
        <v>380</v>
      </c>
      <c r="C1064" s="1" t="s">
        <v>58</v>
      </c>
      <c r="D1064" s="1">
        <v>500</v>
      </c>
      <c r="E1064" s="1" t="s">
        <v>59</v>
      </c>
      <c r="F1064" s="1" t="s">
        <v>60</v>
      </c>
      <c r="G1064" s="1" t="s">
        <v>69</v>
      </c>
      <c r="H1064" s="1" t="s">
        <v>73</v>
      </c>
      <c r="I1064" s="1" t="s">
        <v>46</v>
      </c>
      <c r="J1064" s="1" t="s">
        <v>67</v>
      </c>
      <c r="K1064" s="1">
        <v>35</v>
      </c>
    </row>
    <row r="1065" spans="1:11">
      <c r="A1065" s="1" t="s">
        <v>57</v>
      </c>
      <c r="B1065" s="1">
        <v>280</v>
      </c>
      <c r="C1065" s="1" t="s">
        <v>58</v>
      </c>
      <c r="D1065" s="1">
        <v>350</v>
      </c>
      <c r="E1065" s="1" t="s">
        <v>59</v>
      </c>
      <c r="F1065" s="1" t="s">
        <v>60</v>
      </c>
      <c r="G1065" s="1" t="s">
        <v>69</v>
      </c>
      <c r="H1065" s="1" t="s">
        <v>73</v>
      </c>
      <c r="I1065" s="1" t="s">
        <v>44</v>
      </c>
      <c r="J1065" s="1" t="s">
        <v>63</v>
      </c>
      <c r="K1065" s="1">
        <v>25</v>
      </c>
    </row>
    <row r="1066" spans="1:11">
      <c r="A1066" s="1" t="s">
        <v>57</v>
      </c>
      <c r="B1066" s="1">
        <v>350</v>
      </c>
      <c r="C1066" s="1" t="s">
        <v>58</v>
      </c>
      <c r="D1066" s="1">
        <v>450</v>
      </c>
      <c r="E1066" s="1" t="s">
        <v>59</v>
      </c>
      <c r="F1066" s="1" t="s">
        <v>60</v>
      </c>
      <c r="G1066" s="1" t="s">
        <v>69</v>
      </c>
      <c r="H1066" s="1" t="s">
        <v>73</v>
      </c>
      <c r="I1066" s="1" t="s">
        <v>44</v>
      </c>
      <c r="J1066" s="1" t="s">
        <v>67</v>
      </c>
      <c r="K1066" s="1">
        <v>45</v>
      </c>
    </row>
    <row r="1067" spans="1:11">
      <c r="A1067" s="1" t="s">
        <v>57</v>
      </c>
      <c r="B1067" s="1">
        <v>320</v>
      </c>
      <c r="C1067" s="1" t="s">
        <v>72</v>
      </c>
      <c r="D1067" s="1">
        <v>400</v>
      </c>
      <c r="E1067" s="1" t="s">
        <v>59</v>
      </c>
      <c r="F1067" s="1" t="s">
        <v>60</v>
      </c>
      <c r="G1067" s="1" t="s">
        <v>61</v>
      </c>
      <c r="H1067" s="1" t="s">
        <v>73</v>
      </c>
      <c r="I1067" s="1" t="s">
        <v>46</v>
      </c>
      <c r="J1067" s="1" t="s">
        <v>67</v>
      </c>
      <c r="K1067" s="1">
        <v>35</v>
      </c>
    </row>
    <row r="1068" spans="1:11">
      <c r="A1068" s="1" t="s">
        <v>57</v>
      </c>
      <c r="B1068" s="1">
        <v>380</v>
      </c>
      <c r="C1068" s="1" t="s">
        <v>58</v>
      </c>
      <c r="D1068" s="1">
        <v>480</v>
      </c>
      <c r="E1068" s="1" t="s">
        <v>59</v>
      </c>
      <c r="F1068" s="1" t="s">
        <v>60</v>
      </c>
      <c r="G1068" s="1" t="s">
        <v>66</v>
      </c>
      <c r="H1068" s="1" t="s">
        <v>62</v>
      </c>
      <c r="I1068" s="1" t="s">
        <v>46</v>
      </c>
      <c r="J1068" s="1" t="s">
        <v>71</v>
      </c>
      <c r="K1068" s="1">
        <v>30</v>
      </c>
    </row>
    <row r="1069" spans="1:11">
      <c r="A1069" s="1" t="s">
        <v>57</v>
      </c>
      <c r="B1069" s="1">
        <v>250</v>
      </c>
      <c r="C1069" s="1" t="s">
        <v>58</v>
      </c>
      <c r="D1069" s="1">
        <v>350</v>
      </c>
      <c r="E1069" s="1" t="s">
        <v>59</v>
      </c>
      <c r="F1069" s="1" t="s">
        <v>60</v>
      </c>
      <c r="G1069" s="1" t="s">
        <v>66</v>
      </c>
      <c r="H1069" s="1" t="s">
        <v>70</v>
      </c>
      <c r="I1069" s="1" t="s">
        <v>46</v>
      </c>
      <c r="J1069" s="1" t="s">
        <v>67</v>
      </c>
      <c r="K1069" s="1">
        <v>30</v>
      </c>
    </row>
    <row r="1070" spans="1:11">
      <c r="A1070" s="1" t="s">
        <v>57</v>
      </c>
      <c r="B1070" s="1">
        <v>280</v>
      </c>
      <c r="C1070" s="1" t="s">
        <v>72</v>
      </c>
      <c r="D1070" s="1">
        <v>350</v>
      </c>
      <c r="E1070" s="1" t="s">
        <v>59</v>
      </c>
      <c r="F1070" s="1" t="s">
        <v>75</v>
      </c>
      <c r="G1070" s="1" t="s">
        <v>69</v>
      </c>
      <c r="H1070" s="1" t="s">
        <v>70</v>
      </c>
      <c r="I1070" s="1" t="s">
        <v>45</v>
      </c>
      <c r="J1070" s="1" t="s">
        <v>63</v>
      </c>
      <c r="K1070" s="1">
        <v>20</v>
      </c>
    </row>
    <row r="1071" spans="1:11">
      <c r="A1071" s="1" t="s">
        <v>57</v>
      </c>
      <c r="B1071" s="1">
        <v>429</v>
      </c>
      <c r="C1071" s="1" t="s">
        <v>64</v>
      </c>
      <c r="D1071" s="1">
        <v>496</v>
      </c>
      <c r="E1071" s="1" t="s">
        <v>59</v>
      </c>
      <c r="F1071" s="1" t="s">
        <v>60</v>
      </c>
      <c r="G1071" s="1" t="s">
        <v>66</v>
      </c>
      <c r="H1071" s="1" t="s">
        <v>73</v>
      </c>
      <c r="I1071" s="1" t="s">
        <v>46</v>
      </c>
      <c r="J1071" s="1" t="s">
        <v>63</v>
      </c>
      <c r="K1071" s="1">
        <v>42</v>
      </c>
    </row>
    <row r="1072" spans="1:11">
      <c r="A1072" s="1" t="s">
        <v>78</v>
      </c>
      <c r="B1072" s="1">
        <v>320</v>
      </c>
      <c r="C1072" s="1" t="s">
        <v>72</v>
      </c>
      <c r="D1072" s="1">
        <v>400</v>
      </c>
      <c r="E1072" s="1" t="s">
        <v>65</v>
      </c>
      <c r="F1072" s="1" t="s">
        <v>60</v>
      </c>
      <c r="G1072" s="1" t="s">
        <v>69</v>
      </c>
      <c r="H1072" s="1" t="s">
        <v>62</v>
      </c>
      <c r="I1072" s="1" t="s">
        <v>45</v>
      </c>
      <c r="J1072" s="1" t="s">
        <v>67</v>
      </c>
      <c r="K1072" s="1">
        <v>30</v>
      </c>
    </row>
    <row r="1073" spans="1:11">
      <c r="A1073" s="1" t="s">
        <v>57</v>
      </c>
      <c r="B1073" s="1">
        <v>400</v>
      </c>
      <c r="C1073" s="1" t="s">
        <v>72</v>
      </c>
      <c r="D1073" s="1">
        <v>500</v>
      </c>
      <c r="E1073" s="1" t="s">
        <v>59</v>
      </c>
      <c r="F1073" s="1" t="s">
        <v>75</v>
      </c>
      <c r="G1073" s="1" t="s">
        <v>69</v>
      </c>
      <c r="H1073" s="1" t="s">
        <v>73</v>
      </c>
      <c r="I1073" s="1" t="s">
        <v>44</v>
      </c>
      <c r="J1073" s="1" t="s">
        <v>67</v>
      </c>
      <c r="K1073" s="1">
        <v>50</v>
      </c>
    </row>
    <row r="1074" spans="1:11">
      <c r="A1074" s="1" t="s">
        <v>74</v>
      </c>
      <c r="B1074" s="1">
        <v>400</v>
      </c>
      <c r="C1074" s="1" t="s">
        <v>72</v>
      </c>
      <c r="D1074" s="1">
        <v>450</v>
      </c>
      <c r="E1074" s="1" t="s">
        <v>65</v>
      </c>
      <c r="F1074" s="1" t="s">
        <v>60</v>
      </c>
      <c r="G1074" s="1" t="s">
        <v>61</v>
      </c>
      <c r="H1074" s="1" t="s">
        <v>62</v>
      </c>
      <c r="I1074" s="1" t="s">
        <v>46</v>
      </c>
      <c r="J1074" s="1" t="s">
        <v>71</v>
      </c>
      <c r="K1074" s="1">
        <v>30</v>
      </c>
    </row>
    <row r="1075" spans="1:11">
      <c r="A1075" s="1" t="s">
        <v>57</v>
      </c>
      <c r="B1075" s="1">
        <v>208</v>
      </c>
      <c r="C1075" s="1" t="s">
        <v>58</v>
      </c>
      <c r="D1075" s="1">
        <v>282</v>
      </c>
      <c r="E1075" s="1" t="s">
        <v>59</v>
      </c>
      <c r="F1075" s="1" t="s">
        <v>60</v>
      </c>
      <c r="G1075" s="1" t="s">
        <v>66</v>
      </c>
      <c r="H1075" s="1" t="s">
        <v>73</v>
      </c>
      <c r="I1075" s="1" t="s">
        <v>46</v>
      </c>
      <c r="J1075" s="1" t="s">
        <v>71</v>
      </c>
      <c r="K1075" s="1">
        <v>22</v>
      </c>
    </row>
    <row r="1076" spans="1:11">
      <c r="A1076" s="1" t="s">
        <v>74</v>
      </c>
      <c r="B1076" s="1">
        <v>320</v>
      </c>
      <c r="C1076" s="1" t="s">
        <v>76</v>
      </c>
      <c r="D1076" s="1">
        <v>400</v>
      </c>
      <c r="E1076" s="1" t="s">
        <v>65</v>
      </c>
      <c r="F1076" s="1" t="s">
        <v>60</v>
      </c>
      <c r="G1076" s="1" t="s">
        <v>69</v>
      </c>
      <c r="H1076" s="1" t="s">
        <v>62</v>
      </c>
      <c r="I1076" s="1" t="s">
        <v>45</v>
      </c>
      <c r="J1076" s="1" t="s">
        <v>67</v>
      </c>
      <c r="K1076" s="1">
        <v>30</v>
      </c>
    </row>
    <row r="1077" spans="1:11">
      <c r="A1077" s="1" t="s">
        <v>68</v>
      </c>
      <c r="B1077" s="1">
        <v>350</v>
      </c>
      <c r="C1077" s="1" t="s">
        <v>72</v>
      </c>
      <c r="D1077" s="1">
        <v>450</v>
      </c>
      <c r="E1077" s="1" t="s">
        <v>59</v>
      </c>
      <c r="F1077" s="1" t="s">
        <v>75</v>
      </c>
      <c r="G1077" s="1" t="s">
        <v>69</v>
      </c>
      <c r="H1077" s="1" t="s">
        <v>70</v>
      </c>
      <c r="I1077" s="1" t="s">
        <v>44</v>
      </c>
      <c r="J1077" s="1" t="s">
        <v>63</v>
      </c>
      <c r="K1077" s="1">
        <v>20</v>
      </c>
    </row>
    <row r="1078" spans="1:11">
      <c r="A1078" s="1" t="s">
        <v>68</v>
      </c>
      <c r="B1078" s="1">
        <v>280</v>
      </c>
      <c r="C1078" s="1" t="s">
        <v>58</v>
      </c>
      <c r="D1078" s="1">
        <v>350</v>
      </c>
      <c r="E1078" s="1" t="s">
        <v>59</v>
      </c>
      <c r="F1078" s="1" t="s">
        <v>60</v>
      </c>
      <c r="G1078" s="1" t="s">
        <v>66</v>
      </c>
      <c r="H1078" s="1" t="s">
        <v>73</v>
      </c>
      <c r="I1078" s="1" t="s">
        <v>46</v>
      </c>
      <c r="J1078" s="1" t="s">
        <v>63</v>
      </c>
      <c r="K1078" s="1">
        <v>25</v>
      </c>
    </row>
    <row r="1079" spans="1:11">
      <c r="A1079" s="1" t="s">
        <v>57</v>
      </c>
      <c r="B1079" s="1">
        <v>350</v>
      </c>
      <c r="C1079" s="1" t="s">
        <v>72</v>
      </c>
      <c r="D1079" s="1">
        <v>450</v>
      </c>
      <c r="E1079" s="1" t="s">
        <v>59</v>
      </c>
      <c r="F1079" s="1" t="s">
        <v>60</v>
      </c>
      <c r="G1079" s="1" t="s">
        <v>69</v>
      </c>
      <c r="H1079" s="1" t="s">
        <v>73</v>
      </c>
      <c r="I1079" s="1" t="s">
        <v>44</v>
      </c>
      <c r="J1079" s="1" t="s">
        <v>71</v>
      </c>
      <c r="K1079" s="1">
        <v>25</v>
      </c>
    </row>
    <row r="1080" spans="1:11">
      <c r="A1080" s="1" t="s">
        <v>74</v>
      </c>
      <c r="B1080" s="1">
        <v>300</v>
      </c>
      <c r="C1080" s="1" t="s">
        <v>72</v>
      </c>
      <c r="D1080" s="1">
        <v>450</v>
      </c>
      <c r="E1080" s="1" t="s">
        <v>65</v>
      </c>
      <c r="F1080" s="1" t="s">
        <v>60</v>
      </c>
      <c r="G1080" s="1" t="s">
        <v>61</v>
      </c>
      <c r="H1080" s="1" t="s">
        <v>70</v>
      </c>
      <c r="I1080" s="1" t="s">
        <v>45</v>
      </c>
      <c r="J1080" s="1" t="s">
        <v>67</v>
      </c>
      <c r="K1080" s="1">
        <v>35</v>
      </c>
    </row>
    <row r="1081" spans="1:11">
      <c r="A1081" s="1" t="s">
        <v>74</v>
      </c>
      <c r="B1081" s="1">
        <v>275</v>
      </c>
      <c r="C1081" s="1" t="s">
        <v>72</v>
      </c>
      <c r="D1081" s="1">
        <v>388</v>
      </c>
      <c r="E1081" s="1" t="s">
        <v>65</v>
      </c>
      <c r="F1081" s="1" t="s">
        <v>60</v>
      </c>
      <c r="G1081" s="1" t="s">
        <v>66</v>
      </c>
      <c r="H1081" s="1" t="s">
        <v>70</v>
      </c>
      <c r="I1081" s="1" t="s">
        <v>45</v>
      </c>
      <c r="J1081" s="1" t="s">
        <v>63</v>
      </c>
      <c r="K1081" s="1">
        <v>16</v>
      </c>
    </row>
    <row r="1082" spans="1:11">
      <c r="A1082" s="1" t="s">
        <v>74</v>
      </c>
      <c r="B1082" s="1">
        <v>220</v>
      </c>
      <c r="C1082" s="1" t="s">
        <v>64</v>
      </c>
      <c r="D1082" s="1">
        <v>450</v>
      </c>
      <c r="E1082" s="1" t="s">
        <v>65</v>
      </c>
      <c r="F1082" s="1" t="s">
        <v>60</v>
      </c>
      <c r="G1082" s="1" t="s">
        <v>69</v>
      </c>
      <c r="H1082" s="1" t="s">
        <v>70</v>
      </c>
      <c r="I1082" s="1" t="s">
        <v>45</v>
      </c>
      <c r="J1082" s="1" t="s">
        <v>63</v>
      </c>
      <c r="K1082" s="1">
        <v>20</v>
      </c>
    </row>
    <row r="1083" spans="1:11">
      <c r="A1083" s="1" t="s">
        <v>77</v>
      </c>
      <c r="B1083" s="1">
        <v>400</v>
      </c>
      <c r="C1083" s="1" t="s">
        <v>72</v>
      </c>
      <c r="D1083" s="1">
        <v>500</v>
      </c>
      <c r="E1083" s="1" t="s">
        <v>65</v>
      </c>
      <c r="F1083" s="1" t="s">
        <v>60</v>
      </c>
      <c r="G1083" s="1" t="s">
        <v>69</v>
      </c>
      <c r="H1083" s="1" t="s">
        <v>62</v>
      </c>
      <c r="I1083" s="1" t="s">
        <v>45</v>
      </c>
      <c r="J1083" s="1" t="s">
        <v>67</v>
      </c>
      <c r="K1083" s="1">
        <v>30</v>
      </c>
    </row>
    <row r="1084" spans="1:11">
      <c r="A1084" s="1" t="s">
        <v>68</v>
      </c>
      <c r="B1084" s="1">
        <v>302</v>
      </c>
      <c r="C1084" s="1" t="s">
        <v>76</v>
      </c>
      <c r="D1084" s="1">
        <v>371</v>
      </c>
      <c r="E1084" s="1" t="s">
        <v>59</v>
      </c>
      <c r="F1084" s="1" t="s">
        <v>60</v>
      </c>
      <c r="G1084" s="1" t="s">
        <v>66</v>
      </c>
      <c r="H1084" s="1" t="s">
        <v>62</v>
      </c>
      <c r="I1084" s="1" t="s">
        <v>44</v>
      </c>
      <c r="J1084" s="1" t="s">
        <v>63</v>
      </c>
      <c r="K1084" s="1">
        <v>27</v>
      </c>
    </row>
    <row r="1085" spans="1:11">
      <c r="A1085" s="1" t="s">
        <v>77</v>
      </c>
      <c r="B1085" s="1">
        <v>320</v>
      </c>
      <c r="C1085" s="1" t="s">
        <v>58</v>
      </c>
      <c r="D1085" s="1">
        <v>400</v>
      </c>
      <c r="E1085" s="1" t="s">
        <v>65</v>
      </c>
      <c r="F1085" s="1" t="s">
        <v>60</v>
      </c>
      <c r="G1085" s="1" t="s">
        <v>61</v>
      </c>
      <c r="H1085" s="1" t="s">
        <v>62</v>
      </c>
      <c r="I1085" s="1" t="s">
        <v>46</v>
      </c>
      <c r="J1085" s="1" t="s">
        <v>67</v>
      </c>
      <c r="K1085" s="1">
        <v>45</v>
      </c>
    </row>
    <row r="1086" spans="1:11">
      <c r="A1086" s="1" t="s">
        <v>57</v>
      </c>
      <c r="B1086" s="1">
        <v>397</v>
      </c>
      <c r="C1086" s="1" t="s">
        <v>72</v>
      </c>
      <c r="D1086" s="1">
        <v>482</v>
      </c>
      <c r="E1086" s="1" t="s">
        <v>65</v>
      </c>
      <c r="F1086" s="1" t="s">
        <v>60</v>
      </c>
      <c r="G1086" s="1" t="s">
        <v>66</v>
      </c>
      <c r="H1086" s="1" t="s">
        <v>73</v>
      </c>
      <c r="I1086" s="1" t="s">
        <v>44</v>
      </c>
      <c r="J1086" s="1" t="s">
        <v>71</v>
      </c>
      <c r="K1086" s="1">
        <v>31</v>
      </c>
    </row>
    <row r="1087" spans="1:11">
      <c r="A1087" s="1" t="s">
        <v>68</v>
      </c>
      <c r="B1087" s="1">
        <v>320</v>
      </c>
      <c r="C1087" s="1" t="s">
        <v>76</v>
      </c>
      <c r="D1087" s="1">
        <v>400</v>
      </c>
      <c r="E1087" s="1" t="s">
        <v>59</v>
      </c>
      <c r="F1087" s="1" t="s">
        <v>60</v>
      </c>
      <c r="G1087" s="1" t="s">
        <v>61</v>
      </c>
      <c r="H1087" s="1" t="s">
        <v>62</v>
      </c>
      <c r="I1087" s="1" t="s">
        <v>45</v>
      </c>
      <c r="J1087" s="1" t="s">
        <v>67</v>
      </c>
      <c r="K1087" s="1">
        <v>30</v>
      </c>
    </row>
    <row r="1088" spans="1:11">
      <c r="A1088" s="1" t="s">
        <v>57</v>
      </c>
      <c r="B1088" s="1">
        <v>300</v>
      </c>
      <c r="C1088" s="1" t="s">
        <v>76</v>
      </c>
      <c r="D1088" s="1">
        <v>400</v>
      </c>
      <c r="E1088" s="1" t="s">
        <v>65</v>
      </c>
      <c r="F1088" s="1" t="s">
        <v>60</v>
      </c>
      <c r="G1088" s="1" t="s">
        <v>66</v>
      </c>
      <c r="H1088" s="1" t="s">
        <v>70</v>
      </c>
      <c r="I1088" s="1" t="s">
        <v>44</v>
      </c>
      <c r="J1088" s="1" t="s">
        <v>63</v>
      </c>
      <c r="K1088" s="1">
        <v>15</v>
      </c>
    </row>
    <row r="1089" spans="1:11">
      <c r="A1089" s="1" t="s">
        <v>78</v>
      </c>
      <c r="B1089" s="1">
        <v>300</v>
      </c>
      <c r="C1089" s="1" t="s">
        <v>58</v>
      </c>
      <c r="D1089" s="1">
        <v>400</v>
      </c>
      <c r="E1089" s="1" t="s">
        <v>65</v>
      </c>
      <c r="F1089" s="1" t="s">
        <v>60</v>
      </c>
      <c r="G1089" s="1" t="s">
        <v>66</v>
      </c>
      <c r="H1089" s="1" t="s">
        <v>70</v>
      </c>
      <c r="I1089" s="1" t="s">
        <v>46</v>
      </c>
      <c r="J1089" s="1" t="s">
        <v>63</v>
      </c>
      <c r="K1089" s="1">
        <v>20</v>
      </c>
    </row>
    <row r="1090" spans="1:11">
      <c r="A1090" s="1" t="s">
        <v>74</v>
      </c>
      <c r="B1090" s="1">
        <v>300</v>
      </c>
      <c r="C1090" s="1" t="s">
        <v>72</v>
      </c>
      <c r="D1090" s="1">
        <v>400</v>
      </c>
      <c r="E1090" s="1" t="s">
        <v>59</v>
      </c>
      <c r="F1090" s="1" t="s">
        <v>75</v>
      </c>
      <c r="G1090" s="1" t="s">
        <v>61</v>
      </c>
      <c r="H1090" s="1" t="s">
        <v>73</v>
      </c>
      <c r="I1090" s="1" t="s">
        <v>44</v>
      </c>
      <c r="J1090" s="1" t="s">
        <v>63</v>
      </c>
      <c r="K1090" s="1">
        <v>20</v>
      </c>
    </row>
    <row r="1091" spans="1:11">
      <c r="A1091" s="1" t="s">
        <v>77</v>
      </c>
      <c r="B1091" s="1">
        <v>320</v>
      </c>
      <c r="C1091" s="1" t="s">
        <v>64</v>
      </c>
      <c r="D1091" s="1">
        <v>400</v>
      </c>
      <c r="E1091" s="1" t="s">
        <v>65</v>
      </c>
      <c r="F1091" s="1" t="s">
        <v>60</v>
      </c>
      <c r="G1091" s="1" t="s">
        <v>66</v>
      </c>
      <c r="H1091" s="1" t="s">
        <v>70</v>
      </c>
      <c r="I1091" s="1" t="s">
        <v>46</v>
      </c>
      <c r="J1091" s="1" t="s">
        <v>71</v>
      </c>
      <c r="K1091" s="1">
        <v>15</v>
      </c>
    </row>
    <row r="1092" spans="1:11">
      <c r="A1092" s="1" t="s">
        <v>57</v>
      </c>
      <c r="B1092" s="1">
        <v>230</v>
      </c>
      <c r="C1092" s="1" t="s">
        <v>64</v>
      </c>
      <c r="D1092" s="1">
        <v>500</v>
      </c>
      <c r="E1092" s="1" t="s">
        <v>65</v>
      </c>
      <c r="F1092" s="1" t="s">
        <v>60</v>
      </c>
      <c r="G1092" s="1" t="s">
        <v>66</v>
      </c>
      <c r="H1092" s="1" t="s">
        <v>73</v>
      </c>
      <c r="I1092" s="1" t="s">
        <v>44</v>
      </c>
      <c r="J1092" s="1" t="s">
        <v>71</v>
      </c>
      <c r="K1092" s="1">
        <v>30</v>
      </c>
    </row>
    <row r="1093" spans="1:11">
      <c r="A1093" s="1" t="s">
        <v>57</v>
      </c>
      <c r="B1093" s="1">
        <v>320</v>
      </c>
      <c r="C1093" s="1" t="s">
        <v>76</v>
      </c>
      <c r="D1093" s="1">
        <v>400</v>
      </c>
      <c r="E1093" s="1" t="s">
        <v>59</v>
      </c>
      <c r="F1093" s="1" t="s">
        <v>60</v>
      </c>
      <c r="G1093" s="1" t="s">
        <v>69</v>
      </c>
      <c r="H1093" s="1" t="s">
        <v>73</v>
      </c>
      <c r="I1093" s="1" t="s">
        <v>44</v>
      </c>
      <c r="J1093" s="1" t="s">
        <v>67</v>
      </c>
      <c r="K1093" s="1">
        <v>35</v>
      </c>
    </row>
    <row r="1094" spans="1:11">
      <c r="A1094" s="1" t="s">
        <v>57</v>
      </c>
      <c r="B1094" s="1">
        <v>280</v>
      </c>
      <c r="C1094" s="1" t="s">
        <v>72</v>
      </c>
      <c r="D1094" s="1">
        <v>350</v>
      </c>
      <c r="E1094" s="1" t="s">
        <v>59</v>
      </c>
      <c r="F1094" s="1" t="s">
        <v>75</v>
      </c>
      <c r="G1094" s="1" t="s">
        <v>61</v>
      </c>
      <c r="H1094" s="1" t="s">
        <v>70</v>
      </c>
      <c r="I1094" s="1" t="s">
        <v>45</v>
      </c>
      <c r="J1094" s="1" t="s">
        <v>63</v>
      </c>
      <c r="K1094" s="1">
        <v>20</v>
      </c>
    </row>
    <row r="1095" spans="1:11">
      <c r="A1095" s="1" t="s">
        <v>74</v>
      </c>
      <c r="B1095" s="1">
        <v>280</v>
      </c>
      <c r="C1095" s="1" t="s">
        <v>72</v>
      </c>
      <c r="D1095" s="1">
        <v>350</v>
      </c>
      <c r="E1095" s="1" t="s">
        <v>59</v>
      </c>
      <c r="F1095" s="1" t="s">
        <v>75</v>
      </c>
      <c r="G1095" s="1" t="s">
        <v>69</v>
      </c>
      <c r="H1095" s="1" t="s">
        <v>70</v>
      </c>
      <c r="I1095" s="1" t="s">
        <v>44</v>
      </c>
      <c r="J1095" s="1" t="s">
        <v>63</v>
      </c>
      <c r="K1095" s="1">
        <v>20</v>
      </c>
    </row>
    <row r="1096" spans="1:11">
      <c r="A1096" s="1" t="s">
        <v>57</v>
      </c>
      <c r="B1096" s="1">
        <v>320</v>
      </c>
      <c r="C1096" s="1" t="s">
        <v>72</v>
      </c>
      <c r="D1096" s="1">
        <v>400</v>
      </c>
      <c r="E1096" s="1" t="s">
        <v>59</v>
      </c>
      <c r="F1096" s="1" t="s">
        <v>60</v>
      </c>
      <c r="G1096" s="1" t="s">
        <v>69</v>
      </c>
      <c r="H1096" s="1" t="s">
        <v>73</v>
      </c>
      <c r="I1096" s="1" t="s">
        <v>44</v>
      </c>
      <c r="J1096" s="1" t="s">
        <v>67</v>
      </c>
      <c r="K1096" s="1">
        <v>35</v>
      </c>
    </row>
    <row r="1097" spans="1:11">
      <c r="A1097" s="1" t="s">
        <v>57</v>
      </c>
      <c r="B1097" s="1">
        <v>300</v>
      </c>
      <c r="C1097" s="1" t="s">
        <v>64</v>
      </c>
      <c r="D1097" s="1">
        <v>400</v>
      </c>
      <c r="E1097" s="1" t="s">
        <v>59</v>
      </c>
      <c r="F1097" s="1" t="s">
        <v>60</v>
      </c>
      <c r="G1097" s="1" t="s">
        <v>66</v>
      </c>
      <c r="H1097" s="1" t="s">
        <v>73</v>
      </c>
      <c r="I1097" s="1" t="s">
        <v>44</v>
      </c>
      <c r="J1097" s="1" t="s">
        <v>67</v>
      </c>
      <c r="K1097" s="1">
        <v>35</v>
      </c>
    </row>
    <row r="1098" spans="1:11">
      <c r="A1098" s="1" t="s">
        <v>74</v>
      </c>
      <c r="B1098" s="1">
        <v>280</v>
      </c>
      <c r="C1098" s="1" t="s">
        <v>72</v>
      </c>
      <c r="D1098" s="1">
        <v>350</v>
      </c>
      <c r="E1098" s="1" t="s">
        <v>65</v>
      </c>
      <c r="F1098" s="1" t="s">
        <v>60</v>
      </c>
      <c r="G1098" s="1" t="s">
        <v>69</v>
      </c>
      <c r="H1098" s="1" t="s">
        <v>73</v>
      </c>
      <c r="I1098" s="1" t="s">
        <v>46</v>
      </c>
      <c r="J1098" s="1" t="s">
        <v>63</v>
      </c>
      <c r="K1098" s="1">
        <v>25</v>
      </c>
    </row>
    <row r="1099" spans="1:11">
      <c r="A1099" s="1" t="s">
        <v>57</v>
      </c>
      <c r="B1099" s="1">
        <v>400</v>
      </c>
      <c r="C1099" s="1" t="s">
        <v>64</v>
      </c>
      <c r="D1099" s="1">
        <v>500</v>
      </c>
      <c r="E1099" s="1" t="s">
        <v>59</v>
      </c>
      <c r="F1099" s="1" t="s">
        <v>75</v>
      </c>
      <c r="G1099" s="1" t="s">
        <v>61</v>
      </c>
      <c r="H1099" s="1" t="s">
        <v>73</v>
      </c>
      <c r="I1099" s="1" t="s">
        <v>44</v>
      </c>
      <c r="J1099" s="1" t="s">
        <v>67</v>
      </c>
      <c r="K1099" s="1">
        <v>45</v>
      </c>
    </row>
    <row r="1100" spans="1:11">
      <c r="A1100" s="1" t="s">
        <v>57</v>
      </c>
      <c r="B1100" s="1">
        <v>250</v>
      </c>
      <c r="C1100" s="1" t="s">
        <v>76</v>
      </c>
      <c r="D1100" s="1">
        <v>350</v>
      </c>
      <c r="E1100" s="1" t="s">
        <v>59</v>
      </c>
      <c r="F1100" s="1" t="s">
        <v>60</v>
      </c>
      <c r="G1100" s="1" t="s">
        <v>69</v>
      </c>
      <c r="H1100" s="1" t="s">
        <v>70</v>
      </c>
      <c r="I1100" s="1" t="s">
        <v>44</v>
      </c>
      <c r="J1100" s="1" t="s">
        <v>71</v>
      </c>
      <c r="K1100" s="1">
        <v>20</v>
      </c>
    </row>
    <row r="1101" spans="1:11">
      <c r="A1101" s="1" t="s">
        <v>77</v>
      </c>
      <c r="B1101" s="1">
        <v>400</v>
      </c>
      <c r="C1101" s="1" t="s">
        <v>58</v>
      </c>
      <c r="D1101" s="1">
        <v>500</v>
      </c>
      <c r="E1101" s="1" t="s">
        <v>65</v>
      </c>
      <c r="F1101" s="1" t="s">
        <v>60</v>
      </c>
      <c r="G1101" s="1" t="s">
        <v>69</v>
      </c>
      <c r="H1101" s="1" t="s">
        <v>73</v>
      </c>
      <c r="I1101" s="1" t="s">
        <v>46</v>
      </c>
      <c r="J1101" s="1" t="s">
        <v>67</v>
      </c>
      <c r="K1101" s="1">
        <v>50</v>
      </c>
    </row>
    <row r="1102" spans="1:11">
      <c r="A1102" s="1" t="s">
        <v>77</v>
      </c>
      <c r="B1102" s="1">
        <v>342</v>
      </c>
      <c r="C1102" s="1" t="s">
        <v>58</v>
      </c>
      <c r="D1102" s="1">
        <v>405</v>
      </c>
      <c r="E1102" s="1" t="s">
        <v>65</v>
      </c>
      <c r="F1102" s="1" t="s">
        <v>60</v>
      </c>
      <c r="G1102" s="1" t="s">
        <v>69</v>
      </c>
      <c r="H1102" s="1" t="s">
        <v>70</v>
      </c>
      <c r="I1102" s="1" t="s">
        <v>46</v>
      </c>
      <c r="J1102" s="1" t="s">
        <v>71</v>
      </c>
      <c r="K1102" s="1">
        <v>29</v>
      </c>
    </row>
    <row r="1103" spans="1:11">
      <c r="A1103" s="1" t="s">
        <v>68</v>
      </c>
      <c r="B1103" s="1">
        <v>350</v>
      </c>
      <c r="C1103" s="1" t="s">
        <v>64</v>
      </c>
      <c r="D1103" s="1">
        <v>450</v>
      </c>
      <c r="E1103" s="1" t="s">
        <v>59</v>
      </c>
      <c r="F1103" s="1" t="s">
        <v>60</v>
      </c>
      <c r="G1103" s="1" t="s">
        <v>69</v>
      </c>
      <c r="H1103" s="1" t="s">
        <v>73</v>
      </c>
      <c r="I1103" s="1" t="s">
        <v>44</v>
      </c>
      <c r="J1103" s="1" t="s">
        <v>71</v>
      </c>
      <c r="K1103" s="1">
        <v>25</v>
      </c>
    </row>
    <row r="1104" spans="1:11">
      <c r="A1104" s="1" t="s">
        <v>74</v>
      </c>
      <c r="B1104" s="1">
        <v>250</v>
      </c>
      <c r="C1104" s="1" t="s">
        <v>72</v>
      </c>
      <c r="D1104" s="1">
        <v>350</v>
      </c>
      <c r="E1104" s="1" t="s">
        <v>59</v>
      </c>
      <c r="F1104" s="1" t="s">
        <v>60</v>
      </c>
      <c r="G1104" s="1" t="s">
        <v>66</v>
      </c>
      <c r="H1104" s="1" t="s">
        <v>73</v>
      </c>
      <c r="I1104" s="1" t="s">
        <v>46</v>
      </c>
      <c r="J1104" s="1" t="s">
        <v>71</v>
      </c>
      <c r="K1104" s="1">
        <v>20</v>
      </c>
    </row>
    <row r="1105" spans="1:11">
      <c r="A1105" s="1" t="s">
        <v>77</v>
      </c>
      <c r="B1105" s="1">
        <v>320</v>
      </c>
      <c r="C1105" s="1" t="s">
        <v>64</v>
      </c>
      <c r="D1105" s="1">
        <v>480</v>
      </c>
      <c r="E1105" s="1" t="s">
        <v>65</v>
      </c>
      <c r="F1105" s="1" t="s">
        <v>60</v>
      </c>
      <c r="G1105" s="1" t="s">
        <v>69</v>
      </c>
      <c r="H1105" s="1" t="s">
        <v>62</v>
      </c>
      <c r="I1105" s="1" t="s">
        <v>44</v>
      </c>
      <c r="J1105" s="1" t="s">
        <v>67</v>
      </c>
      <c r="K1105" s="1">
        <v>40</v>
      </c>
    </row>
    <row r="1106" spans="1:11">
      <c r="A1106" s="1" t="s">
        <v>68</v>
      </c>
      <c r="B1106" s="1">
        <v>320</v>
      </c>
      <c r="C1106" s="1" t="s">
        <v>58</v>
      </c>
      <c r="D1106" s="1">
        <v>400</v>
      </c>
      <c r="E1106" s="1" t="s">
        <v>65</v>
      </c>
      <c r="F1106" s="1" t="s">
        <v>60</v>
      </c>
      <c r="G1106" s="1" t="s">
        <v>66</v>
      </c>
      <c r="H1106" s="1" t="s">
        <v>62</v>
      </c>
      <c r="I1106" s="1" t="s">
        <v>46</v>
      </c>
      <c r="J1106" s="1" t="s">
        <v>71</v>
      </c>
      <c r="K1106" s="1">
        <v>25</v>
      </c>
    </row>
    <row r="1107" spans="1:11">
      <c r="A1107" s="1" t="s">
        <v>74</v>
      </c>
      <c r="B1107" s="1">
        <v>400</v>
      </c>
      <c r="C1107" s="1" t="s">
        <v>64</v>
      </c>
      <c r="D1107" s="1">
        <v>500</v>
      </c>
      <c r="E1107" s="1" t="s">
        <v>65</v>
      </c>
      <c r="F1107" s="1" t="s">
        <v>60</v>
      </c>
      <c r="G1107" s="1" t="s">
        <v>69</v>
      </c>
      <c r="H1107" s="1" t="s">
        <v>73</v>
      </c>
      <c r="I1107" s="1" t="s">
        <v>46</v>
      </c>
      <c r="J1107" s="1" t="s">
        <v>67</v>
      </c>
      <c r="K1107" s="1">
        <v>50</v>
      </c>
    </row>
    <row r="1108" spans="1:11">
      <c r="A1108" s="1" t="s">
        <v>74</v>
      </c>
      <c r="B1108" s="1">
        <v>320</v>
      </c>
      <c r="C1108" s="1" t="s">
        <v>58</v>
      </c>
      <c r="D1108" s="1">
        <v>400</v>
      </c>
      <c r="E1108" s="1" t="s">
        <v>65</v>
      </c>
      <c r="F1108" s="1" t="s">
        <v>60</v>
      </c>
      <c r="G1108" s="1" t="s">
        <v>66</v>
      </c>
      <c r="H1108" s="1" t="s">
        <v>70</v>
      </c>
      <c r="I1108" s="1" t="s">
        <v>46</v>
      </c>
      <c r="J1108" s="1" t="s">
        <v>71</v>
      </c>
      <c r="K1108" s="1">
        <v>20</v>
      </c>
    </row>
    <row r="1109" spans="1:11">
      <c r="A1109" s="1" t="s">
        <v>57</v>
      </c>
      <c r="B1109" s="1">
        <v>250</v>
      </c>
      <c r="C1109" s="1" t="s">
        <v>76</v>
      </c>
      <c r="D1109" s="1">
        <v>480</v>
      </c>
      <c r="E1109" s="1" t="s">
        <v>65</v>
      </c>
      <c r="F1109" s="1" t="s">
        <v>60</v>
      </c>
      <c r="G1109" s="1" t="s">
        <v>66</v>
      </c>
      <c r="H1109" s="1" t="s">
        <v>70</v>
      </c>
      <c r="I1109" s="1" t="s">
        <v>45</v>
      </c>
      <c r="J1109" s="1" t="s">
        <v>63</v>
      </c>
      <c r="K1109" s="1">
        <v>20</v>
      </c>
    </row>
    <row r="1110" spans="1:11">
      <c r="A1110" s="1" t="s">
        <v>77</v>
      </c>
      <c r="B1110" s="1">
        <v>350</v>
      </c>
      <c r="C1110" s="1" t="s">
        <v>58</v>
      </c>
      <c r="D1110" s="1">
        <v>450</v>
      </c>
      <c r="E1110" s="1" t="s">
        <v>65</v>
      </c>
      <c r="F1110" s="1" t="s">
        <v>60</v>
      </c>
      <c r="G1110" s="1" t="s">
        <v>66</v>
      </c>
      <c r="H1110" s="1" t="s">
        <v>70</v>
      </c>
      <c r="I1110" s="1" t="s">
        <v>46</v>
      </c>
      <c r="J1110" s="1" t="s">
        <v>63</v>
      </c>
      <c r="K1110" s="1">
        <v>20</v>
      </c>
    </row>
    <row r="1111" spans="1:11">
      <c r="A1111" s="1" t="s">
        <v>68</v>
      </c>
      <c r="B1111" s="1">
        <v>400</v>
      </c>
      <c r="C1111" s="1" t="s">
        <v>58</v>
      </c>
      <c r="D1111" s="1">
        <v>500</v>
      </c>
      <c r="E1111" s="1" t="s">
        <v>59</v>
      </c>
      <c r="F1111" s="1" t="s">
        <v>60</v>
      </c>
      <c r="G1111" s="1" t="s">
        <v>66</v>
      </c>
      <c r="H1111" s="1" t="s">
        <v>73</v>
      </c>
      <c r="I1111" s="1" t="s">
        <v>46</v>
      </c>
      <c r="J1111" s="1" t="s">
        <v>67</v>
      </c>
      <c r="K1111" s="1">
        <v>45</v>
      </c>
    </row>
    <row r="1112" spans="1:11">
      <c r="A1112" s="1" t="s">
        <v>57</v>
      </c>
      <c r="B1112" s="1">
        <v>250</v>
      </c>
      <c r="C1112" s="1" t="s">
        <v>76</v>
      </c>
      <c r="D1112" s="1">
        <v>350</v>
      </c>
      <c r="E1112" s="1" t="s">
        <v>65</v>
      </c>
      <c r="F1112" s="1" t="s">
        <v>60</v>
      </c>
      <c r="G1112" s="1" t="s">
        <v>69</v>
      </c>
      <c r="H1112" s="1" t="s">
        <v>62</v>
      </c>
      <c r="I1112" s="1" t="s">
        <v>45</v>
      </c>
      <c r="J1112" s="1" t="s">
        <v>71</v>
      </c>
      <c r="K1112" s="1">
        <v>20</v>
      </c>
    </row>
    <row r="1113" spans="1:11">
      <c r="A1113" s="1" t="s">
        <v>68</v>
      </c>
      <c r="B1113" s="1">
        <v>434</v>
      </c>
      <c r="C1113" s="1" t="s">
        <v>72</v>
      </c>
      <c r="D1113" s="1">
        <v>495</v>
      </c>
      <c r="E1113" s="1" t="s">
        <v>65</v>
      </c>
      <c r="F1113" s="1" t="s">
        <v>60</v>
      </c>
      <c r="G1113" s="1" t="s">
        <v>66</v>
      </c>
      <c r="H1113" s="1" t="s">
        <v>73</v>
      </c>
      <c r="I1113" s="1" t="s">
        <v>46</v>
      </c>
      <c r="J1113" s="1" t="s">
        <v>63</v>
      </c>
      <c r="K1113" s="1">
        <v>36</v>
      </c>
    </row>
    <row r="1114" spans="1:11">
      <c r="A1114" s="1" t="s">
        <v>68</v>
      </c>
      <c r="B1114" s="1">
        <v>350</v>
      </c>
      <c r="C1114" s="1" t="s">
        <v>64</v>
      </c>
      <c r="D1114" s="1">
        <v>450</v>
      </c>
      <c r="E1114" s="1" t="s">
        <v>59</v>
      </c>
      <c r="F1114" s="1" t="s">
        <v>60</v>
      </c>
      <c r="G1114" s="1" t="s">
        <v>66</v>
      </c>
      <c r="H1114" s="1" t="s">
        <v>73</v>
      </c>
      <c r="I1114" s="1" t="s">
        <v>44</v>
      </c>
      <c r="J1114" s="1" t="s">
        <v>67</v>
      </c>
      <c r="K1114" s="1">
        <v>45</v>
      </c>
    </row>
    <row r="1115" spans="1:11">
      <c r="A1115" s="1" t="s">
        <v>68</v>
      </c>
      <c r="B1115" s="1">
        <v>400</v>
      </c>
      <c r="C1115" s="1" t="s">
        <v>64</v>
      </c>
      <c r="D1115" s="1">
        <v>500</v>
      </c>
      <c r="E1115" s="1" t="s">
        <v>59</v>
      </c>
      <c r="F1115" s="1" t="s">
        <v>60</v>
      </c>
      <c r="G1115" s="1" t="s">
        <v>69</v>
      </c>
      <c r="H1115" s="1" t="s">
        <v>73</v>
      </c>
      <c r="I1115" s="1" t="s">
        <v>44</v>
      </c>
      <c r="J1115" s="1" t="s">
        <v>67</v>
      </c>
      <c r="K1115" s="1">
        <v>50</v>
      </c>
    </row>
    <row r="1116" spans="1:11">
      <c r="A1116" s="1" t="s">
        <v>77</v>
      </c>
      <c r="B1116" s="1">
        <v>280</v>
      </c>
      <c r="C1116" s="1" t="s">
        <v>72</v>
      </c>
      <c r="D1116" s="1">
        <v>350</v>
      </c>
      <c r="E1116" s="1" t="s">
        <v>65</v>
      </c>
      <c r="F1116" s="1" t="s">
        <v>60</v>
      </c>
      <c r="G1116" s="1" t="s">
        <v>69</v>
      </c>
      <c r="H1116" s="1" t="s">
        <v>70</v>
      </c>
      <c r="I1116" s="1" t="s">
        <v>46</v>
      </c>
      <c r="J1116" s="1" t="s">
        <v>71</v>
      </c>
      <c r="K1116" s="1">
        <v>15</v>
      </c>
    </row>
    <row r="1117" spans="1:11">
      <c r="A1117" s="1" t="s">
        <v>74</v>
      </c>
      <c r="B1117" s="1">
        <v>250</v>
      </c>
      <c r="C1117" s="1" t="s">
        <v>76</v>
      </c>
      <c r="D1117" s="1">
        <v>350</v>
      </c>
      <c r="E1117" s="1" t="s">
        <v>59</v>
      </c>
      <c r="F1117" s="1" t="s">
        <v>60</v>
      </c>
      <c r="G1117" s="1" t="s">
        <v>61</v>
      </c>
      <c r="H1117" s="1" t="s">
        <v>62</v>
      </c>
      <c r="I1117" s="1" t="s">
        <v>44</v>
      </c>
      <c r="J1117" s="1" t="s">
        <v>71</v>
      </c>
      <c r="K1117" s="1">
        <v>20</v>
      </c>
    </row>
    <row r="1118" spans="1:11">
      <c r="A1118" s="1" t="s">
        <v>77</v>
      </c>
      <c r="B1118" s="1">
        <v>300</v>
      </c>
      <c r="C1118" s="1" t="s">
        <v>72</v>
      </c>
      <c r="D1118" s="1">
        <v>400</v>
      </c>
      <c r="E1118" s="1" t="s">
        <v>65</v>
      </c>
      <c r="F1118" s="1" t="s">
        <v>60</v>
      </c>
      <c r="G1118" s="1" t="s">
        <v>69</v>
      </c>
      <c r="H1118" s="1" t="s">
        <v>73</v>
      </c>
      <c r="I1118" s="1" t="s">
        <v>44</v>
      </c>
      <c r="J1118" s="1" t="s">
        <v>67</v>
      </c>
      <c r="K1118" s="1">
        <v>40</v>
      </c>
    </row>
    <row r="1119" spans="1:11">
      <c r="A1119" s="1" t="s">
        <v>68</v>
      </c>
      <c r="B1119" s="1">
        <v>250</v>
      </c>
      <c r="C1119" s="1" t="s">
        <v>58</v>
      </c>
      <c r="D1119" s="1">
        <v>350</v>
      </c>
      <c r="E1119" s="1" t="s">
        <v>59</v>
      </c>
      <c r="F1119" s="1" t="s">
        <v>75</v>
      </c>
      <c r="G1119" s="1" t="s">
        <v>69</v>
      </c>
      <c r="H1119" s="1" t="s">
        <v>70</v>
      </c>
      <c r="I1119" s="1" t="s">
        <v>44</v>
      </c>
      <c r="J1119" s="1" t="s">
        <v>71</v>
      </c>
      <c r="K1119" s="1">
        <v>20</v>
      </c>
    </row>
    <row r="1120" spans="1:11">
      <c r="A1120" s="1" t="s">
        <v>77</v>
      </c>
      <c r="B1120" s="1">
        <v>300</v>
      </c>
      <c r="C1120" s="1" t="s">
        <v>64</v>
      </c>
      <c r="D1120" s="1">
        <v>400</v>
      </c>
      <c r="E1120" s="1" t="s">
        <v>65</v>
      </c>
      <c r="F1120" s="1" t="s">
        <v>60</v>
      </c>
      <c r="G1120" s="1" t="s">
        <v>66</v>
      </c>
      <c r="H1120" s="1" t="s">
        <v>70</v>
      </c>
      <c r="I1120" s="1" t="s">
        <v>44</v>
      </c>
      <c r="J1120" s="1" t="s">
        <v>71</v>
      </c>
      <c r="K1120" s="1">
        <v>25</v>
      </c>
    </row>
    <row r="1121" spans="1:11">
      <c r="A1121" s="1" t="s">
        <v>68</v>
      </c>
      <c r="B1121" s="1">
        <v>300</v>
      </c>
      <c r="C1121" s="1" t="s">
        <v>72</v>
      </c>
      <c r="D1121" s="1">
        <v>400</v>
      </c>
      <c r="E1121" s="1" t="s">
        <v>59</v>
      </c>
      <c r="F1121" s="1" t="s">
        <v>75</v>
      </c>
      <c r="G1121" s="1" t="s">
        <v>69</v>
      </c>
      <c r="H1121" s="1" t="s">
        <v>70</v>
      </c>
      <c r="I1121" s="1" t="s">
        <v>44</v>
      </c>
      <c r="J1121" s="1" t="s">
        <v>71</v>
      </c>
      <c r="K1121" s="1">
        <v>25</v>
      </c>
    </row>
    <row r="1122" spans="1:11">
      <c r="A1122" s="1" t="s">
        <v>78</v>
      </c>
      <c r="B1122" s="1">
        <v>280</v>
      </c>
      <c r="C1122" s="1" t="s">
        <v>76</v>
      </c>
      <c r="D1122" s="1">
        <v>350</v>
      </c>
      <c r="E1122" s="1" t="s">
        <v>65</v>
      </c>
      <c r="F1122" s="1" t="s">
        <v>60</v>
      </c>
      <c r="G1122" s="1" t="s">
        <v>66</v>
      </c>
      <c r="H1122" s="1" t="s">
        <v>62</v>
      </c>
      <c r="I1122" s="1" t="s">
        <v>46</v>
      </c>
      <c r="J1122" s="1" t="s">
        <v>63</v>
      </c>
      <c r="K1122" s="1">
        <v>20</v>
      </c>
    </row>
    <row r="1123" spans="1:11">
      <c r="A1123" s="1" t="s">
        <v>77</v>
      </c>
      <c r="B1123" s="1">
        <v>432</v>
      </c>
      <c r="C1123" s="1" t="s">
        <v>72</v>
      </c>
      <c r="D1123" s="1">
        <v>477</v>
      </c>
      <c r="E1123" s="1" t="s">
        <v>65</v>
      </c>
      <c r="F1123" s="1" t="s">
        <v>60</v>
      </c>
      <c r="G1123" s="1" t="s">
        <v>66</v>
      </c>
      <c r="H1123" s="1" t="s">
        <v>73</v>
      </c>
      <c r="I1123" s="1" t="s">
        <v>44</v>
      </c>
      <c r="J1123" s="1" t="s">
        <v>63</v>
      </c>
      <c r="K1123" s="1">
        <v>23</v>
      </c>
    </row>
    <row r="1124" spans="1:11">
      <c r="A1124" s="1" t="s">
        <v>68</v>
      </c>
      <c r="B1124" s="1">
        <v>300</v>
      </c>
      <c r="C1124" s="1" t="s">
        <v>76</v>
      </c>
      <c r="D1124" s="1">
        <v>400</v>
      </c>
      <c r="E1124" s="1" t="s">
        <v>65</v>
      </c>
      <c r="F1124" s="1" t="s">
        <v>60</v>
      </c>
      <c r="G1124" s="1" t="s">
        <v>69</v>
      </c>
      <c r="H1124" s="1" t="s">
        <v>70</v>
      </c>
      <c r="I1124" s="1" t="s">
        <v>45</v>
      </c>
      <c r="J1124" s="1" t="s">
        <v>63</v>
      </c>
      <c r="K1124" s="1">
        <v>20</v>
      </c>
    </row>
    <row r="1125" spans="1:11">
      <c r="A1125" s="1" t="s">
        <v>78</v>
      </c>
      <c r="B1125" s="1">
        <v>300</v>
      </c>
      <c r="C1125" s="1" t="s">
        <v>72</v>
      </c>
      <c r="D1125" s="1">
        <v>400</v>
      </c>
      <c r="E1125" s="1" t="s">
        <v>65</v>
      </c>
      <c r="F1125" s="1" t="s">
        <v>60</v>
      </c>
      <c r="G1125" s="1" t="s">
        <v>66</v>
      </c>
      <c r="H1125" s="1" t="s">
        <v>73</v>
      </c>
      <c r="I1125" s="1" t="s">
        <v>45</v>
      </c>
      <c r="J1125" s="1" t="s">
        <v>67</v>
      </c>
      <c r="K1125" s="1">
        <v>40</v>
      </c>
    </row>
    <row r="1126" spans="1:11">
      <c r="A1126" s="1" t="s">
        <v>78</v>
      </c>
      <c r="B1126" s="1">
        <v>320</v>
      </c>
      <c r="C1126" s="1" t="s">
        <v>58</v>
      </c>
      <c r="D1126" s="1">
        <v>480</v>
      </c>
      <c r="E1126" s="1" t="s">
        <v>65</v>
      </c>
      <c r="F1126" s="1" t="s">
        <v>60</v>
      </c>
      <c r="G1126" s="1" t="s">
        <v>61</v>
      </c>
      <c r="H1126" s="1" t="s">
        <v>62</v>
      </c>
      <c r="I1126" s="1" t="s">
        <v>44</v>
      </c>
      <c r="J1126" s="1" t="s">
        <v>67</v>
      </c>
      <c r="K1126" s="1">
        <v>40</v>
      </c>
    </row>
    <row r="1127" spans="1:11">
      <c r="A1127" s="1" t="s">
        <v>68</v>
      </c>
      <c r="B1127" s="1">
        <v>320</v>
      </c>
      <c r="C1127" s="1" t="s">
        <v>76</v>
      </c>
      <c r="D1127" s="1">
        <v>400</v>
      </c>
      <c r="E1127" s="1" t="s">
        <v>59</v>
      </c>
      <c r="F1127" s="1" t="s">
        <v>60</v>
      </c>
      <c r="G1127" s="1" t="s">
        <v>66</v>
      </c>
      <c r="H1127" s="1" t="s">
        <v>73</v>
      </c>
      <c r="I1127" s="1" t="s">
        <v>46</v>
      </c>
      <c r="J1127" s="1" t="s">
        <v>67</v>
      </c>
      <c r="K1127" s="1">
        <v>35</v>
      </c>
    </row>
    <row r="1128" spans="1:11">
      <c r="A1128" s="1" t="s">
        <v>78</v>
      </c>
      <c r="B1128" s="1">
        <v>300</v>
      </c>
      <c r="C1128" s="1" t="s">
        <v>58</v>
      </c>
      <c r="D1128" s="1">
        <v>400</v>
      </c>
      <c r="E1128" s="1" t="s">
        <v>65</v>
      </c>
      <c r="F1128" s="1" t="s">
        <v>60</v>
      </c>
      <c r="G1128" s="1" t="s">
        <v>66</v>
      </c>
      <c r="H1128" s="1" t="s">
        <v>70</v>
      </c>
      <c r="I1128" s="1" t="s">
        <v>46</v>
      </c>
      <c r="J1128" s="1" t="s">
        <v>71</v>
      </c>
      <c r="K1128" s="1">
        <v>15</v>
      </c>
    </row>
    <row r="1129" spans="1:11">
      <c r="A1129" s="1" t="s">
        <v>77</v>
      </c>
      <c r="B1129" s="1">
        <v>400</v>
      </c>
      <c r="C1129" s="1" t="s">
        <v>58</v>
      </c>
      <c r="D1129" s="1">
        <v>500</v>
      </c>
      <c r="E1129" s="1" t="s">
        <v>65</v>
      </c>
      <c r="F1129" s="1" t="s">
        <v>60</v>
      </c>
      <c r="G1129" s="1" t="s">
        <v>69</v>
      </c>
      <c r="H1129" s="1" t="s">
        <v>73</v>
      </c>
      <c r="I1129" s="1" t="s">
        <v>44</v>
      </c>
      <c r="J1129" s="1" t="s">
        <v>67</v>
      </c>
      <c r="K1129" s="1">
        <v>40</v>
      </c>
    </row>
    <row r="1130" spans="1:11">
      <c r="A1130" s="1" t="s">
        <v>57</v>
      </c>
      <c r="B1130" s="1">
        <v>350</v>
      </c>
      <c r="C1130" s="1" t="s">
        <v>76</v>
      </c>
      <c r="D1130" s="1">
        <v>450</v>
      </c>
      <c r="E1130" s="1" t="s">
        <v>59</v>
      </c>
      <c r="F1130" s="1" t="s">
        <v>60</v>
      </c>
      <c r="G1130" s="1" t="s">
        <v>69</v>
      </c>
      <c r="H1130" s="1" t="s">
        <v>73</v>
      </c>
      <c r="I1130" s="1" t="s">
        <v>44</v>
      </c>
      <c r="J1130" s="1" t="s">
        <v>71</v>
      </c>
      <c r="K1130" s="1">
        <v>25</v>
      </c>
    </row>
    <row r="1131" spans="1:11">
      <c r="A1131" s="1" t="s">
        <v>77</v>
      </c>
      <c r="B1131" s="1">
        <v>320</v>
      </c>
      <c r="C1131" s="1" t="s">
        <v>58</v>
      </c>
      <c r="D1131" s="1">
        <v>400</v>
      </c>
      <c r="E1131" s="1" t="s">
        <v>65</v>
      </c>
      <c r="F1131" s="1" t="s">
        <v>60</v>
      </c>
      <c r="G1131" s="1" t="s">
        <v>69</v>
      </c>
      <c r="H1131" s="1" t="s">
        <v>70</v>
      </c>
      <c r="I1131" s="1" t="s">
        <v>44</v>
      </c>
      <c r="J1131" s="1" t="s">
        <v>71</v>
      </c>
      <c r="K1131" s="1">
        <v>25</v>
      </c>
    </row>
    <row r="1132" spans="1:11">
      <c r="A1132" s="1" t="s">
        <v>57</v>
      </c>
      <c r="B1132" s="1">
        <v>220</v>
      </c>
      <c r="C1132" s="1" t="s">
        <v>76</v>
      </c>
      <c r="D1132" s="1">
        <v>300</v>
      </c>
      <c r="E1132" s="1" t="s">
        <v>65</v>
      </c>
      <c r="F1132" s="1" t="s">
        <v>75</v>
      </c>
      <c r="G1132" s="1" t="s">
        <v>66</v>
      </c>
      <c r="H1132" s="1" t="s">
        <v>70</v>
      </c>
      <c r="I1132" s="1" t="s">
        <v>45</v>
      </c>
      <c r="J1132" s="1" t="s">
        <v>71</v>
      </c>
      <c r="K1132" s="1">
        <v>15</v>
      </c>
    </row>
    <row r="1133" spans="1:11">
      <c r="A1133" s="1" t="s">
        <v>78</v>
      </c>
      <c r="B1133" s="1">
        <v>275</v>
      </c>
      <c r="C1133" s="1" t="s">
        <v>72</v>
      </c>
      <c r="D1133" s="1">
        <v>388</v>
      </c>
      <c r="E1133" s="1" t="s">
        <v>65</v>
      </c>
      <c r="F1133" s="1" t="s">
        <v>60</v>
      </c>
      <c r="G1133" s="1" t="s">
        <v>61</v>
      </c>
      <c r="H1133" s="1" t="s">
        <v>70</v>
      </c>
      <c r="I1133" s="1" t="s">
        <v>44</v>
      </c>
      <c r="J1133" s="1" t="s">
        <v>63</v>
      </c>
      <c r="K1133" s="1">
        <v>16</v>
      </c>
    </row>
    <row r="1134" spans="1:11">
      <c r="A1134" s="1" t="s">
        <v>68</v>
      </c>
      <c r="B1134" s="1">
        <v>350</v>
      </c>
      <c r="C1134" s="1" t="s">
        <v>72</v>
      </c>
      <c r="D1134" s="1">
        <v>450</v>
      </c>
      <c r="E1134" s="1" t="s">
        <v>65</v>
      </c>
      <c r="F1134" s="1" t="s">
        <v>60</v>
      </c>
      <c r="G1134" s="1" t="s">
        <v>66</v>
      </c>
      <c r="H1134" s="1" t="s">
        <v>73</v>
      </c>
      <c r="I1134" s="1" t="s">
        <v>44</v>
      </c>
      <c r="J1134" s="1" t="s">
        <v>71</v>
      </c>
      <c r="K1134" s="1">
        <v>25</v>
      </c>
    </row>
    <row r="1135" spans="1:11">
      <c r="A1135" s="1" t="s">
        <v>78</v>
      </c>
      <c r="B1135" s="1">
        <v>320</v>
      </c>
      <c r="C1135" s="1" t="s">
        <v>64</v>
      </c>
      <c r="D1135" s="1">
        <v>400</v>
      </c>
      <c r="E1135" s="1" t="s">
        <v>65</v>
      </c>
      <c r="F1135" s="1" t="s">
        <v>60</v>
      </c>
      <c r="G1135" s="1" t="s">
        <v>66</v>
      </c>
      <c r="H1135" s="1" t="s">
        <v>70</v>
      </c>
      <c r="I1135" s="1" t="s">
        <v>44</v>
      </c>
      <c r="J1135" s="1" t="s">
        <v>71</v>
      </c>
      <c r="K1135" s="1">
        <v>25</v>
      </c>
    </row>
    <row r="1136" spans="1:11">
      <c r="A1136" s="1" t="s">
        <v>74</v>
      </c>
      <c r="B1136" s="1">
        <v>380</v>
      </c>
      <c r="C1136" s="1" t="s">
        <v>72</v>
      </c>
      <c r="D1136" s="1">
        <v>500</v>
      </c>
      <c r="E1136" s="1" t="s">
        <v>65</v>
      </c>
      <c r="F1136" s="1" t="s">
        <v>60</v>
      </c>
      <c r="G1136" s="1" t="s">
        <v>61</v>
      </c>
      <c r="H1136" s="1" t="s">
        <v>73</v>
      </c>
      <c r="I1136" s="1" t="s">
        <v>44</v>
      </c>
      <c r="J1136" s="1" t="s">
        <v>67</v>
      </c>
      <c r="K1136" s="1">
        <v>35</v>
      </c>
    </row>
    <row r="1137" spans="1:11">
      <c r="A1137" s="1" t="s">
        <v>78</v>
      </c>
      <c r="B1137" s="1">
        <v>400</v>
      </c>
      <c r="C1137" s="1" t="s">
        <v>64</v>
      </c>
      <c r="D1137" s="1">
        <v>500</v>
      </c>
      <c r="E1137" s="1" t="s">
        <v>65</v>
      </c>
      <c r="F1137" s="1" t="s">
        <v>60</v>
      </c>
      <c r="G1137" s="1" t="s">
        <v>66</v>
      </c>
      <c r="H1137" s="1" t="s">
        <v>70</v>
      </c>
      <c r="I1137" s="1" t="s">
        <v>44</v>
      </c>
      <c r="J1137" s="1" t="s">
        <v>67</v>
      </c>
      <c r="K1137" s="1">
        <v>40</v>
      </c>
    </row>
    <row r="1138" spans="1:11">
      <c r="A1138" s="1" t="s">
        <v>68</v>
      </c>
      <c r="B1138" s="1">
        <v>300</v>
      </c>
      <c r="C1138" s="1" t="s">
        <v>76</v>
      </c>
      <c r="D1138" s="1">
        <v>400</v>
      </c>
      <c r="E1138" s="1" t="s">
        <v>59</v>
      </c>
      <c r="F1138" s="1" t="s">
        <v>60</v>
      </c>
      <c r="G1138" s="1" t="s">
        <v>69</v>
      </c>
      <c r="H1138" s="1" t="s">
        <v>70</v>
      </c>
      <c r="I1138" s="1" t="s">
        <v>45</v>
      </c>
      <c r="J1138" s="1" t="s">
        <v>71</v>
      </c>
      <c r="K1138" s="1">
        <v>25</v>
      </c>
    </row>
    <row r="1139" spans="1:11">
      <c r="A1139" s="1" t="s">
        <v>77</v>
      </c>
      <c r="B1139" s="1">
        <v>275</v>
      </c>
      <c r="C1139" s="1" t="s">
        <v>64</v>
      </c>
      <c r="D1139" s="1">
        <v>388</v>
      </c>
      <c r="E1139" s="1" t="s">
        <v>65</v>
      </c>
      <c r="F1139" s="1" t="s">
        <v>60</v>
      </c>
      <c r="G1139" s="1" t="s">
        <v>61</v>
      </c>
      <c r="H1139" s="1" t="s">
        <v>70</v>
      </c>
      <c r="I1139" s="1" t="s">
        <v>44</v>
      </c>
      <c r="J1139" s="1" t="s">
        <v>63</v>
      </c>
      <c r="K1139" s="1">
        <v>16</v>
      </c>
    </row>
    <row r="1140" spans="1:11">
      <c r="A1140" s="1" t="s">
        <v>77</v>
      </c>
      <c r="B1140" s="1">
        <v>400</v>
      </c>
      <c r="C1140" s="1" t="s">
        <v>58</v>
      </c>
      <c r="D1140" s="1">
        <v>350</v>
      </c>
      <c r="E1140" s="1" t="s">
        <v>65</v>
      </c>
      <c r="F1140" s="1" t="s">
        <v>60</v>
      </c>
      <c r="G1140" s="1" t="s">
        <v>69</v>
      </c>
      <c r="H1140" s="1" t="s">
        <v>73</v>
      </c>
      <c r="I1140" s="1" t="s">
        <v>44</v>
      </c>
      <c r="J1140" s="1" t="s">
        <v>67</v>
      </c>
      <c r="K1140" s="1">
        <v>35</v>
      </c>
    </row>
    <row r="1141" spans="1:11">
      <c r="A1141" s="1" t="s">
        <v>57</v>
      </c>
      <c r="B1141" s="1">
        <v>250</v>
      </c>
      <c r="C1141" s="1" t="s">
        <v>76</v>
      </c>
      <c r="D1141" s="1">
        <v>350</v>
      </c>
      <c r="E1141" s="1" t="s">
        <v>59</v>
      </c>
      <c r="F1141" s="1" t="s">
        <v>60</v>
      </c>
      <c r="G1141" s="1" t="s">
        <v>66</v>
      </c>
      <c r="H1141" s="1" t="s">
        <v>73</v>
      </c>
      <c r="I1141" s="1" t="s">
        <v>44</v>
      </c>
      <c r="J1141" s="1" t="s">
        <v>71</v>
      </c>
      <c r="K1141" s="1">
        <v>25</v>
      </c>
    </row>
    <row r="1142" spans="1:11">
      <c r="A1142" s="1" t="s">
        <v>77</v>
      </c>
      <c r="B1142" s="1">
        <v>434</v>
      </c>
      <c r="C1142" s="1" t="s">
        <v>72</v>
      </c>
      <c r="D1142" s="1">
        <v>495</v>
      </c>
      <c r="E1142" s="1" t="s">
        <v>65</v>
      </c>
      <c r="F1142" s="1" t="s">
        <v>75</v>
      </c>
      <c r="G1142" s="1" t="s">
        <v>69</v>
      </c>
      <c r="H1142" s="1" t="s">
        <v>73</v>
      </c>
      <c r="I1142" s="1" t="s">
        <v>44</v>
      </c>
      <c r="J1142" s="1" t="s">
        <v>63</v>
      </c>
      <c r="K1142" s="1">
        <v>36</v>
      </c>
    </row>
    <row r="1143" spans="1:11">
      <c r="A1143" s="1" t="s">
        <v>77</v>
      </c>
      <c r="B1143" s="1">
        <v>320</v>
      </c>
      <c r="C1143" s="1" t="s">
        <v>76</v>
      </c>
      <c r="D1143" s="1">
        <v>400</v>
      </c>
      <c r="E1143" s="1" t="s">
        <v>65</v>
      </c>
      <c r="F1143" s="1" t="s">
        <v>60</v>
      </c>
      <c r="G1143" s="1" t="s">
        <v>61</v>
      </c>
      <c r="H1143" s="1" t="s">
        <v>62</v>
      </c>
      <c r="I1143" s="1" t="s">
        <v>45</v>
      </c>
      <c r="J1143" s="1" t="s">
        <v>67</v>
      </c>
      <c r="K1143" s="1">
        <v>30</v>
      </c>
    </row>
    <row r="1144" spans="1:11">
      <c r="A1144" s="1" t="s">
        <v>77</v>
      </c>
      <c r="B1144" s="1">
        <v>400</v>
      </c>
      <c r="C1144" s="1" t="s">
        <v>58</v>
      </c>
      <c r="D1144" s="1">
        <v>500</v>
      </c>
      <c r="E1144" s="1" t="s">
        <v>65</v>
      </c>
      <c r="F1144" s="1" t="s">
        <v>60</v>
      </c>
      <c r="G1144" s="1" t="s">
        <v>61</v>
      </c>
      <c r="H1144" s="1" t="s">
        <v>73</v>
      </c>
      <c r="I1144" s="1" t="s">
        <v>46</v>
      </c>
      <c r="J1144" s="1" t="s">
        <v>63</v>
      </c>
      <c r="K1144" s="1">
        <v>25</v>
      </c>
    </row>
    <row r="1145" spans="1:11">
      <c r="A1145" s="1" t="s">
        <v>74</v>
      </c>
      <c r="B1145" s="1">
        <v>220</v>
      </c>
      <c r="C1145" s="1" t="s">
        <v>76</v>
      </c>
      <c r="D1145" s="1">
        <v>300</v>
      </c>
      <c r="E1145" s="1" t="s">
        <v>65</v>
      </c>
      <c r="F1145" s="1" t="s">
        <v>60</v>
      </c>
      <c r="G1145" s="1" t="s">
        <v>69</v>
      </c>
      <c r="H1145" s="1" t="s">
        <v>70</v>
      </c>
      <c r="I1145" s="1" t="s">
        <v>44</v>
      </c>
      <c r="J1145" s="1" t="s">
        <v>71</v>
      </c>
      <c r="K1145" s="1">
        <v>15</v>
      </c>
    </row>
    <row r="1146" spans="1:11">
      <c r="A1146" s="1" t="s">
        <v>77</v>
      </c>
      <c r="B1146" s="1">
        <v>280</v>
      </c>
      <c r="C1146" s="1" t="s">
        <v>76</v>
      </c>
      <c r="D1146" s="1">
        <v>350</v>
      </c>
      <c r="E1146" s="1" t="s">
        <v>65</v>
      </c>
      <c r="F1146" s="1" t="s">
        <v>60</v>
      </c>
      <c r="G1146" s="1" t="s">
        <v>69</v>
      </c>
      <c r="H1146" s="1" t="s">
        <v>70</v>
      </c>
      <c r="I1146" s="1" t="s">
        <v>44</v>
      </c>
      <c r="J1146" s="1" t="s">
        <v>63</v>
      </c>
      <c r="K1146" s="1">
        <v>20</v>
      </c>
    </row>
    <row r="1147" spans="1:11">
      <c r="A1147" s="1" t="s">
        <v>77</v>
      </c>
      <c r="B1147" s="1">
        <v>300</v>
      </c>
      <c r="C1147" s="1" t="s">
        <v>72</v>
      </c>
      <c r="D1147" s="1">
        <v>400</v>
      </c>
      <c r="E1147" s="1" t="s">
        <v>65</v>
      </c>
      <c r="F1147" s="1" t="s">
        <v>60</v>
      </c>
      <c r="G1147" s="1" t="s">
        <v>66</v>
      </c>
      <c r="H1147" s="1" t="s">
        <v>73</v>
      </c>
      <c r="I1147" s="1" t="s">
        <v>44</v>
      </c>
      <c r="J1147" s="1" t="s">
        <v>71</v>
      </c>
      <c r="K1147" s="1">
        <v>15</v>
      </c>
    </row>
    <row r="1148" spans="1:11">
      <c r="A1148" s="1" t="s">
        <v>77</v>
      </c>
      <c r="B1148" s="1">
        <v>220</v>
      </c>
      <c r="C1148" s="1" t="s">
        <v>58</v>
      </c>
      <c r="D1148" s="1">
        <v>300</v>
      </c>
      <c r="E1148" s="1" t="s">
        <v>65</v>
      </c>
      <c r="F1148" s="1" t="s">
        <v>75</v>
      </c>
      <c r="G1148" s="1" t="s">
        <v>69</v>
      </c>
      <c r="H1148" s="1" t="s">
        <v>70</v>
      </c>
      <c r="I1148" s="1" t="s">
        <v>44</v>
      </c>
      <c r="J1148" s="1" t="s">
        <v>71</v>
      </c>
      <c r="K1148" s="1">
        <v>15</v>
      </c>
    </row>
    <row r="1149" spans="1:11">
      <c r="A1149" s="1" t="s">
        <v>74</v>
      </c>
      <c r="B1149" s="1">
        <v>280</v>
      </c>
      <c r="C1149" s="1" t="s">
        <v>76</v>
      </c>
      <c r="D1149" s="1">
        <v>350</v>
      </c>
      <c r="E1149" s="1" t="s">
        <v>65</v>
      </c>
      <c r="F1149" s="1" t="s">
        <v>60</v>
      </c>
      <c r="G1149" s="1" t="s">
        <v>61</v>
      </c>
      <c r="H1149" s="1" t="s">
        <v>70</v>
      </c>
      <c r="I1149" s="1" t="s">
        <v>45</v>
      </c>
      <c r="J1149" s="1" t="s">
        <v>71</v>
      </c>
      <c r="K1149" s="1">
        <v>15</v>
      </c>
    </row>
    <row r="1150" spans="1:11">
      <c r="A1150" s="1" t="s">
        <v>78</v>
      </c>
      <c r="B1150" s="1">
        <v>261</v>
      </c>
      <c r="C1150" s="1" t="s">
        <v>72</v>
      </c>
      <c r="D1150" s="1">
        <v>350</v>
      </c>
      <c r="E1150" s="1" t="s">
        <v>65</v>
      </c>
      <c r="F1150" s="1" t="s">
        <v>60</v>
      </c>
      <c r="G1150" s="1" t="s">
        <v>66</v>
      </c>
      <c r="H1150" s="1" t="s">
        <v>73</v>
      </c>
      <c r="I1150" s="1" t="s">
        <v>44</v>
      </c>
      <c r="J1150" s="1" t="s">
        <v>71</v>
      </c>
      <c r="K1150" s="1">
        <v>23</v>
      </c>
    </row>
    <row r="1151" spans="1:11">
      <c r="A1151" s="1" t="s">
        <v>78</v>
      </c>
      <c r="B1151" s="1">
        <v>275</v>
      </c>
      <c r="C1151" s="1" t="s">
        <v>76</v>
      </c>
      <c r="D1151" s="1">
        <v>388</v>
      </c>
      <c r="E1151" s="1" t="s">
        <v>65</v>
      </c>
      <c r="F1151" s="1" t="s">
        <v>60</v>
      </c>
      <c r="G1151" s="1" t="s">
        <v>69</v>
      </c>
      <c r="H1151" s="1" t="s">
        <v>70</v>
      </c>
      <c r="I1151" s="1" t="s">
        <v>44</v>
      </c>
      <c r="J1151" s="1" t="s">
        <v>63</v>
      </c>
      <c r="K1151" s="1">
        <v>16</v>
      </c>
    </row>
    <row r="1152" spans="1:11">
      <c r="A1152" s="1" t="s">
        <v>78</v>
      </c>
      <c r="B1152" s="1">
        <v>400</v>
      </c>
      <c r="C1152" s="1" t="s">
        <v>58</v>
      </c>
      <c r="D1152" s="1">
        <v>500</v>
      </c>
      <c r="E1152" s="1" t="s">
        <v>65</v>
      </c>
      <c r="F1152" s="1" t="s">
        <v>75</v>
      </c>
      <c r="G1152" s="1" t="s">
        <v>69</v>
      </c>
      <c r="H1152" s="1" t="s">
        <v>73</v>
      </c>
      <c r="I1152" s="1" t="s">
        <v>44</v>
      </c>
      <c r="J1152" s="1" t="s">
        <v>67</v>
      </c>
      <c r="K1152" s="1">
        <v>50</v>
      </c>
    </row>
    <row r="1153" spans="1:11">
      <c r="A1153" s="1" t="s">
        <v>68</v>
      </c>
      <c r="B1153" s="1">
        <v>380</v>
      </c>
      <c r="C1153" s="1" t="s">
        <v>76</v>
      </c>
      <c r="D1153" s="1">
        <v>480</v>
      </c>
      <c r="E1153" s="1" t="s">
        <v>65</v>
      </c>
      <c r="F1153" s="1" t="s">
        <v>60</v>
      </c>
      <c r="G1153" s="1" t="s">
        <v>61</v>
      </c>
      <c r="H1153" s="1" t="s">
        <v>62</v>
      </c>
      <c r="I1153" s="1" t="s">
        <v>44</v>
      </c>
      <c r="J1153" s="1" t="s">
        <v>71</v>
      </c>
      <c r="K1153" s="1">
        <v>30</v>
      </c>
    </row>
    <row r="1154" spans="1:11">
      <c r="A1154" s="1" t="s">
        <v>78</v>
      </c>
      <c r="B1154" s="1">
        <v>280</v>
      </c>
      <c r="C1154" s="1" t="s">
        <v>64</v>
      </c>
      <c r="D1154" s="1">
        <v>350</v>
      </c>
      <c r="E1154" s="1" t="s">
        <v>65</v>
      </c>
      <c r="F1154" s="1" t="s">
        <v>60</v>
      </c>
      <c r="G1154" s="1" t="s">
        <v>61</v>
      </c>
      <c r="H1154" s="1" t="s">
        <v>70</v>
      </c>
      <c r="I1154" s="1" t="s">
        <v>44</v>
      </c>
      <c r="J1154" s="1" t="s">
        <v>71</v>
      </c>
      <c r="K1154" s="1">
        <v>20</v>
      </c>
    </row>
    <row r="1155" spans="1:11">
      <c r="A1155" s="1" t="s">
        <v>77</v>
      </c>
      <c r="B1155" s="1">
        <v>400</v>
      </c>
      <c r="C1155" s="1" t="s">
        <v>76</v>
      </c>
      <c r="D1155" s="1">
        <v>500</v>
      </c>
      <c r="E1155" s="1" t="s">
        <v>65</v>
      </c>
      <c r="F1155" s="1" t="s">
        <v>60</v>
      </c>
      <c r="G1155" s="1" t="s">
        <v>61</v>
      </c>
      <c r="H1155" s="1" t="s">
        <v>70</v>
      </c>
      <c r="I1155" s="1" t="s">
        <v>44</v>
      </c>
      <c r="J1155" s="1" t="s">
        <v>67</v>
      </c>
      <c r="K1155" s="1">
        <v>40</v>
      </c>
    </row>
    <row r="1156" spans="1:11">
      <c r="A1156" s="1" t="s">
        <v>78</v>
      </c>
      <c r="B1156" s="1">
        <v>220</v>
      </c>
      <c r="C1156" s="1" t="s">
        <v>58</v>
      </c>
      <c r="D1156" s="1">
        <v>300</v>
      </c>
      <c r="E1156" s="1" t="s">
        <v>65</v>
      </c>
      <c r="F1156" s="1" t="s">
        <v>60</v>
      </c>
      <c r="G1156" s="1" t="s">
        <v>61</v>
      </c>
      <c r="H1156" s="1" t="s">
        <v>70</v>
      </c>
      <c r="I1156" s="1" t="s">
        <v>44</v>
      </c>
      <c r="J1156" s="1" t="s">
        <v>71</v>
      </c>
      <c r="K1156" s="1">
        <v>15</v>
      </c>
    </row>
    <row r="1157" spans="1:11">
      <c r="A1157" s="1" t="s">
        <v>74</v>
      </c>
      <c r="B1157" s="1">
        <v>350</v>
      </c>
      <c r="C1157" s="1" t="s">
        <v>76</v>
      </c>
      <c r="D1157" s="1">
        <v>450</v>
      </c>
      <c r="E1157" s="1" t="s">
        <v>65</v>
      </c>
      <c r="F1157" s="1" t="s">
        <v>60</v>
      </c>
      <c r="G1157" s="1" t="s">
        <v>61</v>
      </c>
      <c r="H1157" s="1" t="s">
        <v>73</v>
      </c>
      <c r="I1157" s="1" t="s">
        <v>45</v>
      </c>
      <c r="J1157" s="1" t="s">
        <v>71</v>
      </c>
      <c r="K1157" s="1">
        <v>15</v>
      </c>
    </row>
    <row r="1158" spans="1:11">
      <c r="A1158" s="1" t="s">
        <v>78</v>
      </c>
      <c r="B1158" s="1">
        <v>350</v>
      </c>
      <c r="C1158" s="1" t="s">
        <v>64</v>
      </c>
      <c r="D1158" s="1">
        <v>450</v>
      </c>
      <c r="E1158" s="1" t="s">
        <v>65</v>
      </c>
      <c r="F1158" s="1" t="s">
        <v>60</v>
      </c>
      <c r="G1158" s="1" t="s">
        <v>61</v>
      </c>
      <c r="H1158" s="1" t="s">
        <v>73</v>
      </c>
      <c r="I1158" s="1" t="s">
        <v>44</v>
      </c>
      <c r="J1158" s="1" t="s">
        <v>71</v>
      </c>
      <c r="K1158" s="1">
        <v>25</v>
      </c>
    </row>
    <row r="1159" spans="1:11">
      <c r="A1159" s="1" t="s">
        <v>78</v>
      </c>
      <c r="B1159" s="1">
        <v>220</v>
      </c>
      <c r="C1159" s="1" t="s">
        <v>76</v>
      </c>
      <c r="D1159" s="1">
        <v>300</v>
      </c>
      <c r="E1159" s="1" t="s">
        <v>65</v>
      </c>
      <c r="F1159" s="1" t="s">
        <v>60</v>
      </c>
      <c r="G1159" s="1" t="s">
        <v>61</v>
      </c>
      <c r="H1159" s="1" t="s">
        <v>70</v>
      </c>
      <c r="I1159" s="1" t="s">
        <v>44</v>
      </c>
      <c r="J1159" s="1" t="s">
        <v>71</v>
      </c>
      <c r="K1159" s="1">
        <v>15</v>
      </c>
    </row>
    <row r="1160" spans="1:11">
      <c r="A1160" s="1" t="s">
        <v>77</v>
      </c>
      <c r="B1160" s="1">
        <v>220</v>
      </c>
      <c r="C1160" s="1" t="s">
        <v>76</v>
      </c>
      <c r="D1160" s="1">
        <v>450</v>
      </c>
      <c r="E1160" s="1" t="s">
        <v>65</v>
      </c>
      <c r="F1160" s="1" t="s">
        <v>60</v>
      </c>
      <c r="G1160" s="1" t="s">
        <v>61</v>
      </c>
      <c r="H1160" s="1" t="s">
        <v>70</v>
      </c>
      <c r="I1160" s="1" t="s">
        <v>45</v>
      </c>
      <c r="J1160" s="1" t="s">
        <v>63</v>
      </c>
      <c r="K1160" s="1">
        <v>20</v>
      </c>
    </row>
    <row r="1161" spans="1:11">
      <c r="A1161" s="1" t="s">
        <v>77</v>
      </c>
      <c r="B1161" s="1">
        <v>220</v>
      </c>
      <c r="C1161" s="1" t="s">
        <v>76</v>
      </c>
      <c r="D1161" s="1">
        <v>300</v>
      </c>
      <c r="E1161" s="1" t="s">
        <v>65</v>
      </c>
      <c r="F1161" s="1" t="s">
        <v>60</v>
      </c>
      <c r="G1161" s="1" t="s">
        <v>66</v>
      </c>
      <c r="H1161" s="1" t="s">
        <v>70</v>
      </c>
      <c r="I1161" s="1" t="s">
        <v>45</v>
      </c>
      <c r="J1161" s="1" t="s">
        <v>71</v>
      </c>
      <c r="K1161" s="1">
        <v>15</v>
      </c>
    </row>
    <row r="1162" spans="1:11">
      <c r="A1162" s="1" t="s">
        <v>57</v>
      </c>
      <c r="B1162" s="1">
        <v>208</v>
      </c>
      <c r="C1162" s="1" t="s">
        <v>76</v>
      </c>
      <c r="D1162" s="1">
        <v>282</v>
      </c>
      <c r="E1162" s="1" t="s">
        <v>65</v>
      </c>
      <c r="F1162" s="1" t="s">
        <v>60</v>
      </c>
      <c r="G1162" s="1" t="s">
        <v>69</v>
      </c>
      <c r="H1162" s="1" t="s">
        <v>73</v>
      </c>
      <c r="I1162" s="1" t="s">
        <v>44</v>
      </c>
      <c r="J1162" s="1" t="s">
        <v>71</v>
      </c>
      <c r="K1162" s="1">
        <v>22</v>
      </c>
    </row>
    <row r="1163" spans="1:11">
      <c r="A1163" s="1" t="s">
        <v>78</v>
      </c>
      <c r="B1163" s="1">
        <v>250</v>
      </c>
      <c r="C1163" s="1" t="s">
        <v>72</v>
      </c>
      <c r="D1163" s="1">
        <v>350</v>
      </c>
      <c r="E1163" s="1" t="s">
        <v>65</v>
      </c>
      <c r="F1163" s="1" t="s">
        <v>60</v>
      </c>
      <c r="G1163" s="1" t="s">
        <v>61</v>
      </c>
      <c r="H1163" s="1" t="s">
        <v>73</v>
      </c>
      <c r="I1163" s="1" t="s">
        <v>44</v>
      </c>
      <c r="J1163" s="1" t="s">
        <v>67</v>
      </c>
      <c r="K1163" s="1">
        <v>34</v>
      </c>
    </row>
    <row r="1164" spans="1:11">
      <c r="A1164" s="1" t="s">
        <v>78</v>
      </c>
      <c r="B1164" s="1">
        <v>280</v>
      </c>
      <c r="C1164" s="1" t="s">
        <v>76</v>
      </c>
      <c r="D1164" s="1">
        <v>350</v>
      </c>
      <c r="E1164" s="1" t="s">
        <v>65</v>
      </c>
      <c r="F1164" s="1" t="s">
        <v>60</v>
      </c>
      <c r="G1164" s="1" t="s">
        <v>61</v>
      </c>
      <c r="H1164" s="1" t="s">
        <v>70</v>
      </c>
      <c r="I1164" s="1" t="s">
        <v>45</v>
      </c>
      <c r="J1164" s="1" t="s">
        <v>63</v>
      </c>
      <c r="K1164" s="1">
        <v>20</v>
      </c>
    </row>
    <row r="1165" spans="1:11">
      <c r="A1165" s="1" t="s">
        <v>78</v>
      </c>
      <c r="B1165" s="1">
        <v>350</v>
      </c>
      <c r="C1165" s="1" t="s">
        <v>64</v>
      </c>
      <c r="D1165" s="1">
        <v>450</v>
      </c>
      <c r="E1165" s="1" t="s">
        <v>65</v>
      </c>
      <c r="F1165" s="1" t="s">
        <v>60</v>
      </c>
      <c r="G1165" s="1" t="s">
        <v>61</v>
      </c>
      <c r="H1165" s="1" t="s">
        <v>73</v>
      </c>
      <c r="I1165" s="1" t="s">
        <v>44</v>
      </c>
      <c r="J1165" s="1" t="s">
        <v>67</v>
      </c>
      <c r="K1165" s="1">
        <v>45</v>
      </c>
    </row>
    <row r="1166" spans="1:11">
      <c r="A1166" s="1" t="s">
        <v>77</v>
      </c>
      <c r="B1166" s="1">
        <v>250</v>
      </c>
      <c r="C1166" s="1" t="s">
        <v>76</v>
      </c>
      <c r="D1166" s="1">
        <v>350</v>
      </c>
      <c r="E1166" s="1" t="s">
        <v>65</v>
      </c>
      <c r="F1166" s="1" t="s">
        <v>60</v>
      </c>
      <c r="G1166" s="1" t="s">
        <v>66</v>
      </c>
      <c r="H1166" s="1" t="s">
        <v>73</v>
      </c>
      <c r="I1166" s="1" t="s">
        <v>44</v>
      </c>
      <c r="J1166" s="1" t="s">
        <v>67</v>
      </c>
      <c r="K1166" s="1">
        <v>40</v>
      </c>
    </row>
    <row r="1167" spans="1:11">
      <c r="A1167" s="1" t="s">
        <v>78</v>
      </c>
      <c r="B1167" s="1">
        <v>400</v>
      </c>
      <c r="C1167" s="1" t="s">
        <v>58</v>
      </c>
      <c r="D1167" s="1">
        <v>500</v>
      </c>
      <c r="E1167" s="1" t="s">
        <v>65</v>
      </c>
      <c r="F1167" s="1" t="s">
        <v>60</v>
      </c>
      <c r="G1167" s="1" t="s">
        <v>61</v>
      </c>
      <c r="H1167" s="1" t="s">
        <v>73</v>
      </c>
      <c r="I1167" s="1" t="s">
        <v>44</v>
      </c>
      <c r="J1167" s="1" t="s">
        <v>63</v>
      </c>
      <c r="K1167" s="1">
        <v>25</v>
      </c>
    </row>
    <row r="1168" spans="1:11">
      <c r="A1168" s="1" t="s">
        <v>77</v>
      </c>
      <c r="B1168" s="1">
        <v>270</v>
      </c>
      <c r="C1168" s="1" t="s">
        <v>76</v>
      </c>
      <c r="D1168" s="1">
        <v>400</v>
      </c>
      <c r="E1168" s="1" t="s">
        <v>65</v>
      </c>
      <c r="F1168" s="1" t="s">
        <v>60</v>
      </c>
      <c r="G1168" s="1" t="s">
        <v>61</v>
      </c>
      <c r="H1168" s="1" t="s">
        <v>73</v>
      </c>
      <c r="I1168" s="1" t="s">
        <v>46</v>
      </c>
      <c r="J1168" s="1" t="s">
        <v>67</v>
      </c>
      <c r="K1168" s="1">
        <v>40</v>
      </c>
    </row>
    <row r="1169" spans="1:11">
      <c r="A1169" s="1" t="s">
        <v>78</v>
      </c>
      <c r="B1169" s="1">
        <v>250</v>
      </c>
      <c r="C1169" s="1" t="s">
        <v>58</v>
      </c>
      <c r="D1169" s="1">
        <v>350</v>
      </c>
      <c r="E1169" s="1" t="s">
        <v>65</v>
      </c>
      <c r="F1169" s="1" t="s">
        <v>60</v>
      </c>
      <c r="G1169" s="1" t="s">
        <v>61</v>
      </c>
      <c r="H1169" s="1" t="s">
        <v>73</v>
      </c>
      <c r="I1169" s="1" t="s">
        <v>46</v>
      </c>
      <c r="J1169" s="1" t="s">
        <v>71</v>
      </c>
      <c r="K1169" s="1">
        <v>25</v>
      </c>
    </row>
    <row r="1170" spans="1:11">
      <c r="A1170" s="1" t="s">
        <v>78</v>
      </c>
      <c r="B1170" s="1">
        <v>250</v>
      </c>
      <c r="C1170" s="1" t="s">
        <v>72</v>
      </c>
      <c r="D1170" s="1">
        <v>350</v>
      </c>
      <c r="E1170" s="1" t="s">
        <v>65</v>
      </c>
      <c r="F1170" s="1" t="s">
        <v>60</v>
      </c>
      <c r="G1170" s="1" t="s">
        <v>61</v>
      </c>
      <c r="H1170" s="1" t="s">
        <v>73</v>
      </c>
      <c r="I1170" s="1" t="s">
        <v>44</v>
      </c>
      <c r="J1170" s="1" t="s">
        <v>71</v>
      </c>
      <c r="K1170" s="1">
        <v>20</v>
      </c>
    </row>
    <row r="1171" spans="1:11">
      <c r="A1171" s="1" t="s">
        <v>78</v>
      </c>
      <c r="B1171" s="1">
        <v>208</v>
      </c>
      <c r="C1171" s="1" t="s">
        <v>76</v>
      </c>
      <c r="D1171" s="1">
        <v>282</v>
      </c>
      <c r="E1171" s="1" t="s">
        <v>65</v>
      </c>
      <c r="F1171" s="1" t="s">
        <v>60</v>
      </c>
      <c r="G1171" s="1" t="s">
        <v>66</v>
      </c>
      <c r="H1171" s="1" t="s">
        <v>73</v>
      </c>
      <c r="I1171" s="1" t="s">
        <v>46</v>
      </c>
      <c r="J1171" s="1" t="s">
        <v>71</v>
      </c>
      <c r="K1171" s="1">
        <v>22</v>
      </c>
    </row>
    <row r="1172" spans="1:11">
      <c r="A1172" s="1" t="s">
        <v>77</v>
      </c>
      <c r="B1172" s="1">
        <v>350</v>
      </c>
      <c r="C1172" s="1" t="s">
        <v>76</v>
      </c>
      <c r="D1172" s="1">
        <v>450</v>
      </c>
      <c r="E1172" s="1" t="s">
        <v>65</v>
      </c>
      <c r="F1172" s="1" t="s">
        <v>60</v>
      </c>
      <c r="G1172" s="1" t="s">
        <v>61</v>
      </c>
      <c r="H1172" s="1" t="s">
        <v>73</v>
      </c>
      <c r="I1172" s="1" t="s">
        <v>44</v>
      </c>
      <c r="J1172" s="1" t="s">
        <v>67</v>
      </c>
      <c r="K1172" s="1">
        <v>35</v>
      </c>
    </row>
    <row r="1173" spans="1:11">
      <c r="A1173" s="1" t="s">
        <v>78</v>
      </c>
      <c r="B1173" s="1">
        <v>250</v>
      </c>
      <c r="C1173" s="1" t="s">
        <v>76</v>
      </c>
      <c r="D1173" s="1">
        <v>350</v>
      </c>
      <c r="E1173" s="1" t="s">
        <v>65</v>
      </c>
      <c r="F1173" s="1" t="s">
        <v>60</v>
      </c>
      <c r="G1173" s="1" t="s">
        <v>61</v>
      </c>
      <c r="H1173" s="1" t="s">
        <v>73</v>
      </c>
      <c r="I1173" s="1" t="s">
        <v>44</v>
      </c>
      <c r="J1173" s="1" t="s">
        <v>71</v>
      </c>
      <c r="K1173" s="1">
        <v>20</v>
      </c>
    </row>
    <row r="1174" spans="1:11">
      <c r="A1174" s="1" t="s">
        <v>78</v>
      </c>
      <c r="B1174" s="1">
        <v>250</v>
      </c>
      <c r="C1174" s="1" t="s">
        <v>76</v>
      </c>
      <c r="D1174" s="1">
        <v>350</v>
      </c>
      <c r="E1174" s="1" t="s">
        <v>65</v>
      </c>
      <c r="F1174" s="1" t="s">
        <v>60</v>
      </c>
      <c r="G1174" s="1" t="s">
        <v>61</v>
      </c>
      <c r="H1174" s="1" t="s">
        <v>73</v>
      </c>
      <c r="I1174" s="1" t="s">
        <v>44</v>
      </c>
      <c r="J1174" s="1" t="s">
        <v>71</v>
      </c>
      <c r="K1174" s="1">
        <v>20</v>
      </c>
    </row>
    <row r="1175" spans="1:11">
      <c r="A1175" s="1" t="s">
        <v>78</v>
      </c>
      <c r="B1175" s="1">
        <v>250</v>
      </c>
      <c r="C1175" s="1" t="s">
        <v>76</v>
      </c>
      <c r="D1175" s="1">
        <v>350</v>
      </c>
      <c r="E1175" s="1" t="s">
        <v>65</v>
      </c>
      <c r="F1175" s="1" t="s">
        <v>60</v>
      </c>
      <c r="G1175" s="1" t="s">
        <v>61</v>
      </c>
      <c r="H1175" s="1" t="s">
        <v>73</v>
      </c>
      <c r="I1175" s="1" t="s">
        <v>44</v>
      </c>
      <c r="J1175" s="1" t="s">
        <v>71</v>
      </c>
      <c r="K1175" s="1">
        <v>25</v>
      </c>
    </row>
    <row r="1176" spans="1:11">
      <c r="A1176" s="1" t="s">
        <v>57</v>
      </c>
      <c r="B1176" s="1">
        <v>302</v>
      </c>
      <c r="C1176" s="1" t="s">
        <v>64</v>
      </c>
      <c r="D1176" s="1">
        <v>371</v>
      </c>
      <c r="E1176" s="1" t="s">
        <v>59</v>
      </c>
      <c r="F1176" s="1" t="s">
        <v>60</v>
      </c>
      <c r="G1176" s="1" t="s">
        <v>66</v>
      </c>
      <c r="H1176" s="1" t="s">
        <v>62</v>
      </c>
      <c r="I1176" s="1" t="s">
        <v>44</v>
      </c>
      <c r="J1176" s="1" t="s">
        <v>63</v>
      </c>
      <c r="K1176" s="1">
        <v>27</v>
      </c>
    </row>
    <row r="1177" spans="1:11">
      <c r="A1177" s="1" t="s">
        <v>57</v>
      </c>
      <c r="B1177" s="1">
        <v>430</v>
      </c>
      <c r="C1177" s="1" t="s">
        <v>72</v>
      </c>
      <c r="D1177" s="1">
        <v>477</v>
      </c>
      <c r="E1177" s="1" t="s">
        <v>59</v>
      </c>
      <c r="F1177" s="1" t="s">
        <v>60</v>
      </c>
      <c r="G1177" s="1" t="s">
        <v>61</v>
      </c>
      <c r="H1177" s="1" t="s">
        <v>62</v>
      </c>
      <c r="I1177" s="1" t="s">
        <v>46</v>
      </c>
      <c r="J1177" s="1" t="s">
        <v>63</v>
      </c>
      <c r="K1177" s="1">
        <v>29</v>
      </c>
    </row>
    <row r="1178" spans="1:11">
      <c r="A1178" s="1" t="s">
        <v>57</v>
      </c>
      <c r="B1178" s="1">
        <v>400</v>
      </c>
      <c r="C1178" s="1" t="s">
        <v>64</v>
      </c>
      <c r="D1178" s="1">
        <v>450</v>
      </c>
      <c r="E1178" s="1" t="s">
        <v>59</v>
      </c>
      <c r="F1178" s="1" t="s">
        <v>60</v>
      </c>
      <c r="G1178" s="1" t="s">
        <v>69</v>
      </c>
      <c r="H1178" s="1" t="s">
        <v>62</v>
      </c>
      <c r="I1178" s="1" t="s">
        <v>46</v>
      </c>
      <c r="J1178" s="1" t="s">
        <v>71</v>
      </c>
      <c r="K1178" s="1">
        <v>30</v>
      </c>
    </row>
    <row r="1179" spans="1:11">
      <c r="A1179" s="1" t="s">
        <v>57</v>
      </c>
      <c r="B1179" s="1">
        <v>220</v>
      </c>
      <c r="C1179" s="1" t="s">
        <v>72</v>
      </c>
      <c r="D1179" s="1">
        <v>300</v>
      </c>
      <c r="E1179" s="1" t="s">
        <v>59</v>
      </c>
      <c r="F1179" s="1" t="s">
        <v>60</v>
      </c>
      <c r="G1179" s="1" t="s">
        <v>69</v>
      </c>
      <c r="H1179" s="1" t="s">
        <v>73</v>
      </c>
      <c r="I1179" s="1" t="s">
        <v>46</v>
      </c>
      <c r="J1179" s="1" t="s">
        <v>63</v>
      </c>
      <c r="K1179" s="1">
        <v>15</v>
      </c>
    </row>
    <row r="1180" spans="1:11">
      <c r="A1180" s="1" t="s">
        <v>57</v>
      </c>
      <c r="B1180" s="1">
        <v>350</v>
      </c>
      <c r="C1180" s="1" t="s">
        <v>72</v>
      </c>
      <c r="D1180" s="1">
        <v>450</v>
      </c>
      <c r="E1180" s="1" t="s">
        <v>59</v>
      </c>
      <c r="F1180" s="1" t="s">
        <v>60</v>
      </c>
      <c r="G1180" s="1" t="s">
        <v>69</v>
      </c>
      <c r="H1180" s="1" t="s">
        <v>73</v>
      </c>
      <c r="I1180" s="1" t="s">
        <v>46</v>
      </c>
      <c r="J1180" s="1" t="s">
        <v>67</v>
      </c>
      <c r="K1180" s="1">
        <v>35</v>
      </c>
    </row>
    <row r="1181" spans="1:11">
      <c r="A1181" s="1" t="s">
        <v>57</v>
      </c>
      <c r="B1181" s="1">
        <v>250</v>
      </c>
      <c r="C1181" s="1" t="s">
        <v>72</v>
      </c>
      <c r="D1181" s="1">
        <v>350</v>
      </c>
      <c r="E1181" s="1" t="s">
        <v>59</v>
      </c>
      <c r="F1181" s="1" t="s">
        <v>60</v>
      </c>
      <c r="G1181" s="1" t="s">
        <v>61</v>
      </c>
      <c r="H1181" s="1" t="s">
        <v>62</v>
      </c>
      <c r="I1181" s="1" t="s">
        <v>45</v>
      </c>
      <c r="J1181" s="1" t="s">
        <v>71</v>
      </c>
      <c r="K1181" s="1">
        <v>20</v>
      </c>
    </row>
    <row r="1182" spans="1:11">
      <c r="A1182" s="1" t="s">
        <v>57</v>
      </c>
      <c r="B1182" s="1">
        <v>290</v>
      </c>
      <c r="C1182" s="1" t="s">
        <v>58</v>
      </c>
      <c r="D1182" s="1">
        <v>374</v>
      </c>
      <c r="E1182" s="1" t="s">
        <v>59</v>
      </c>
      <c r="F1182" s="1" t="s">
        <v>75</v>
      </c>
      <c r="G1182" s="1" t="s">
        <v>66</v>
      </c>
      <c r="H1182" s="1" t="s">
        <v>70</v>
      </c>
      <c r="I1182" s="1" t="s">
        <v>46</v>
      </c>
      <c r="J1182" s="1" t="s">
        <v>63</v>
      </c>
      <c r="K1182" s="1">
        <v>27</v>
      </c>
    </row>
    <row r="1183" spans="1:11">
      <c r="A1183" s="1" t="s">
        <v>57</v>
      </c>
      <c r="B1183" s="1">
        <v>220</v>
      </c>
      <c r="C1183" s="1" t="s">
        <v>64</v>
      </c>
      <c r="D1183" s="1">
        <v>450</v>
      </c>
      <c r="E1183" s="1" t="s">
        <v>65</v>
      </c>
      <c r="F1183" s="1" t="s">
        <v>60</v>
      </c>
      <c r="G1183" s="1" t="s">
        <v>66</v>
      </c>
      <c r="H1183" s="1" t="s">
        <v>70</v>
      </c>
      <c r="I1183" s="1" t="s">
        <v>45</v>
      </c>
      <c r="J1183" s="1" t="s">
        <v>63</v>
      </c>
      <c r="K1183" s="1">
        <v>20</v>
      </c>
    </row>
    <row r="1184" spans="1:11">
      <c r="A1184" s="1" t="s">
        <v>57</v>
      </c>
      <c r="B1184" s="1">
        <v>300</v>
      </c>
      <c r="C1184" s="1" t="s">
        <v>58</v>
      </c>
      <c r="D1184" s="1">
        <v>400</v>
      </c>
      <c r="E1184" s="1" t="s">
        <v>59</v>
      </c>
      <c r="F1184" s="1" t="s">
        <v>60</v>
      </c>
      <c r="G1184" s="1" t="s">
        <v>66</v>
      </c>
      <c r="H1184" s="1" t="s">
        <v>73</v>
      </c>
      <c r="I1184" s="1" t="s">
        <v>46</v>
      </c>
      <c r="J1184" s="1" t="s">
        <v>63</v>
      </c>
      <c r="K1184" s="1">
        <v>20</v>
      </c>
    </row>
    <row r="1185" spans="1:11">
      <c r="A1185" s="1" t="s">
        <v>57</v>
      </c>
      <c r="B1185" s="1">
        <v>240</v>
      </c>
      <c r="C1185" s="1" t="s">
        <v>58</v>
      </c>
      <c r="D1185" s="1">
        <v>450</v>
      </c>
      <c r="E1185" s="1" t="s">
        <v>59</v>
      </c>
      <c r="F1185" s="1" t="s">
        <v>60</v>
      </c>
      <c r="G1185" s="1" t="s">
        <v>66</v>
      </c>
      <c r="H1185" s="1" t="s">
        <v>73</v>
      </c>
      <c r="I1185" s="1" t="s">
        <v>46</v>
      </c>
      <c r="J1185" s="1" t="s">
        <v>63</v>
      </c>
      <c r="K1185" s="1">
        <v>20</v>
      </c>
    </row>
    <row r="1186" spans="1:11">
      <c r="A1186" s="1" t="s">
        <v>57</v>
      </c>
      <c r="B1186" s="1">
        <v>442</v>
      </c>
      <c r="C1186" s="1" t="s">
        <v>58</v>
      </c>
      <c r="D1186" s="1">
        <v>482</v>
      </c>
      <c r="E1186" s="1" t="s">
        <v>59</v>
      </c>
      <c r="F1186" s="1" t="s">
        <v>60</v>
      </c>
      <c r="G1186" s="1" t="s">
        <v>69</v>
      </c>
      <c r="H1186" s="1" t="s">
        <v>73</v>
      </c>
      <c r="I1186" s="1" t="s">
        <v>46</v>
      </c>
      <c r="J1186" s="1" t="s">
        <v>63</v>
      </c>
      <c r="K1186" s="1">
        <v>32</v>
      </c>
    </row>
    <row r="1187" spans="1:11">
      <c r="A1187" s="1" t="s">
        <v>57</v>
      </c>
      <c r="B1187" s="1">
        <v>300</v>
      </c>
      <c r="C1187" s="1" t="s">
        <v>72</v>
      </c>
      <c r="D1187" s="1">
        <v>400</v>
      </c>
      <c r="E1187" s="1" t="s">
        <v>59</v>
      </c>
      <c r="F1187" s="1" t="s">
        <v>75</v>
      </c>
      <c r="G1187" s="1" t="s">
        <v>66</v>
      </c>
      <c r="H1187" s="1" t="s">
        <v>73</v>
      </c>
      <c r="I1187" s="1" t="s">
        <v>45</v>
      </c>
      <c r="J1187" s="1" t="s">
        <v>63</v>
      </c>
      <c r="K1187" s="1">
        <v>20</v>
      </c>
    </row>
    <row r="1188" spans="1:11">
      <c r="A1188" s="1" t="s">
        <v>57</v>
      </c>
      <c r="B1188" s="1">
        <v>400</v>
      </c>
      <c r="C1188" s="1" t="s">
        <v>58</v>
      </c>
      <c r="D1188" s="1">
        <v>500</v>
      </c>
      <c r="E1188" s="1" t="s">
        <v>59</v>
      </c>
      <c r="F1188" s="1" t="s">
        <v>60</v>
      </c>
      <c r="G1188" s="1" t="s">
        <v>66</v>
      </c>
      <c r="H1188" s="1" t="s">
        <v>73</v>
      </c>
      <c r="I1188" s="1" t="s">
        <v>46</v>
      </c>
      <c r="J1188" s="1" t="s">
        <v>67</v>
      </c>
      <c r="K1188" s="1">
        <v>50</v>
      </c>
    </row>
    <row r="1189" spans="1:11">
      <c r="A1189" s="1" t="s">
        <v>68</v>
      </c>
      <c r="B1189" s="1">
        <v>491</v>
      </c>
      <c r="C1189" s="1" t="s">
        <v>64</v>
      </c>
      <c r="D1189" s="1">
        <v>497</v>
      </c>
      <c r="E1189" s="1" t="s">
        <v>59</v>
      </c>
      <c r="F1189" s="1" t="s">
        <v>60</v>
      </c>
      <c r="G1189" s="1" t="s">
        <v>69</v>
      </c>
      <c r="H1189" s="1" t="s">
        <v>70</v>
      </c>
      <c r="I1189" s="1" t="s">
        <v>45</v>
      </c>
      <c r="J1189" s="1" t="s">
        <v>67</v>
      </c>
      <c r="K1189" s="1">
        <v>32</v>
      </c>
    </row>
    <row r="1190" spans="1:11">
      <c r="A1190" s="1" t="s">
        <v>57</v>
      </c>
      <c r="B1190" s="1">
        <v>220</v>
      </c>
      <c r="C1190" s="1" t="s">
        <v>64</v>
      </c>
      <c r="D1190" s="1">
        <v>300</v>
      </c>
      <c r="E1190" s="1" t="s">
        <v>59</v>
      </c>
      <c r="F1190" s="1" t="s">
        <v>60</v>
      </c>
      <c r="G1190" s="1" t="s">
        <v>69</v>
      </c>
      <c r="H1190" s="1" t="s">
        <v>70</v>
      </c>
      <c r="I1190" s="1" t="s">
        <v>44</v>
      </c>
      <c r="J1190" s="1" t="s">
        <v>71</v>
      </c>
      <c r="K1190" s="1">
        <v>20</v>
      </c>
    </row>
    <row r="1191" spans="1:11">
      <c r="A1191" s="1" t="s">
        <v>57</v>
      </c>
      <c r="B1191" s="1">
        <v>350</v>
      </c>
      <c r="C1191" s="1" t="s">
        <v>64</v>
      </c>
      <c r="D1191" s="1">
        <v>450</v>
      </c>
      <c r="E1191" s="1" t="s">
        <v>59</v>
      </c>
      <c r="F1191" s="1" t="s">
        <v>60</v>
      </c>
      <c r="G1191" s="1" t="s">
        <v>66</v>
      </c>
      <c r="H1191" s="1" t="s">
        <v>73</v>
      </c>
      <c r="I1191" s="1" t="s">
        <v>44</v>
      </c>
      <c r="J1191" s="1" t="s">
        <v>67</v>
      </c>
      <c r="K1191" s="1">
        <v>45</v>
      </c>
    </row>
    <row r="1192" spans="1:11">
      <c r="A1192" s="1" t="s">
        <v>57</v>
      </c>
      <c r="B1192" s="1">
        <v>300</v>
      </c>
      <c r="C1192" s="1" t="s">
        <v>76</v>
      </c>
      <c r="D1192" s="1">
        <v>400</v>
      </c>
      <c r="E1192" s="1" t="s">
        <v>59</v>
      </c>
      <c r="F1192" s="1" t="s">
        <v>60</v>
      </c>
      <c r="G1192" s="1" t="s">
        <v>61</v>
      </c>
      <c r="H1192" s="1" t="s">
        <v>62</v>
      </c>
      <c r="I1192" s="1" t="s">
        <v>45</v>
      </c>
      <c r="J1192" s="1" t="s">
        <v>67</v>
      </c>
      <c r="K1192" s="1">
        <v>40</v>
      </c>
    </row>
    <row r="1193" spans="1:11">
      <c r="A1193" s="1" t="s">
        <v>68</v>
      </c>
      <c r="B1193" s="1">
        <v>302</v>
      </c>
      <c r="C1193" s="1" t="s">
        <v>76</v>
      </c>
      <c r="D1193" s="1">
        <v>371</v>
      </c>
      <c r="E1193" s="1" t="s">
        <v>59</v>
      </c>
      <c r="F1193" s="1" t="s">
        <v>60</v>
      </c>
      <c r="G1193" s="1" t="s">
        <v>69</v>
      </c>
      <c r="H1193" s="1" t="s">
        <v>62</v>
      </c>
      <c r="I1193" s="1" t="s">
        <v>45</v>
      </c>
      <c r="J1193" s="1" t="s">
        <v>63</v>
      </c>
      <c r="K1193" s="1">
        <v>27</v>
      </c>
    </row>
    <row r="1194" spans="1:11">
      <c r="A1194" s="1" t="s">
        <v>57</v>
      </c>
      <c r="B1194" s="1">
        <v>350</v>
      </c>
      <c r="C1194" s="1" t="s">
        <v>58</v>
      </c>
      <c r="D1194" s="1">
        <v>450</v>
      </c>
      <c r="E1194" s="1" t="s">
        <v>59</v>
      </c>
      <c r="F1194" s="1" t="s">
        <v>60</v>
      </c>
      <c r="G1194" s="1" t="s">
        <v>66</v>
      </c>
      <c r="H1194" s="1" t="s">
        <v>73</v>
      </c>
      <c r="I1194" s="1" t="s">
        <v>45</v>
      </c>
      <c r="J1194" s="1" t="s">
        <v>71</v>
      </c>
      <c r="K1194" s="1">
        <v>25</v>
      </c>
    </row>
    <row r="1195" spans="1:11">
      <c r="A1195" s="1" t="s">
        <v>57</v>
      </c>
      <c r="B1195" s="1">
        <v>300</v>
      </c>
      <c r="C1195" s="1" t="s">
        <v>58</v>
      </c>
      <c r="D1195" s="1">
        <v>400</v>
      </c>
      <c r="E1195" s="1" t="s">
        <v>59</v>
      </c>
      <c r="F1195" s="1" t="s">
        <v>60</v>
      </c>
      <c r="G1195" s="1" t="s">
        <v>69</v>
      </c>
      <c r="H1195" s="1" t="s">
        <v>73</v>
      </c>
      <c r="I1195" s="1" t="s">
        <v>46</v>
      </c>
      <c r="J1195" s="1" t="s">
        <v>71</v>
      </c>
      <c r="K1195" s="1">
        <v>15</v>
      </c>
    </row>
    <row r="1196" spans="1:11">
      <c r="A1196" s="1" t="s">
        <v>74</v>
      </c>
      <c r="B1196" s="1">
        <v>450</v>
      </c>
      <c r="C1196" s="1" t="s">
        <v>58</v>
      </c>
      <c r="D1196" s="1">
        <v>500</v>
      </c>
      <c r="E1196" s="1" t="s">
        <v>65</v>
      </c>
      <c r="F1196" s="1" t="s">
        <v>75</v>
      </c>
      <c r="G1196" s="1" t="s">
        <v>66</v>
      </c>
      <c r="H1196" s="1" t="s">
        <v>70</v>
      </c>
      <c r="I1196" s="1" t="s">
        <v>46</v>
      </c>
      <c r="J1196" s="1" t="s">
        <v>67</v>
      </c>
      <c r="K1196" s="1">
        <v>30</v>
      </c>
    </row>
    <row r="1197" spans="1:11">
      <c r="A1197" s="1" t="s">
        <v>57</v>
      </c>
      <c r="B1197" s="1">
        <v>434</v>
      </c>
      <c r="C1197" s="1" t="s">
        <v>58</v>
      </c>
      <c r="D1197" s="1">
        <v>495</v>
      </c>
      <c r="E1197" s="1" t="s">
        <v>59</v>
      </c>
      <c r="F1197" s="1" t="s">
        <v>75</v>
      </c>
      <c r="G1197" s="1" t="s">
        <v>69</v>
      </c>
      <c r="H1197" s="1" t="s">
        <v>73</v>
      </c>
      <c r="I1197" s="1" t="s">
        <v>44</v>
      </c>
      <c r="J1197" s="1" t="s">
        <v>63</v>
      </c>
      <c r="K1197" s="1">
        <v>36</v>
      </c>
    </row>
    <row r="1198" spans="1:11">
      <c r="A1198" s="1" t="s">
        <v>57</v>
      </c>
      <c r="B1198" s="1">
        <v>250</v>
      </c>
      <c r="C1198" s="1" t="s">
        <v>58</v>
      </c>
      <c r="D1198" s="1">
        <v>350</v>
      </c>
      <c r="E1198" s="1" t="s">
        <v>59</v>
      </c>
      <c r="F1198" s="1" t="s">
        <v>60</v>
      </c>
      <c r="G1198" s="1" t="s">
        <v>61</v>
      </c>
      <c r="H1198" s="1" t="s">
        <v>73</v>
      </c>
      <c r="I1198" s="1" t="s">
        <v>46</v>
      </c>
      <c r="J1198" s="1" t="s">
        <v>67</v>
      </c>
      <c r="K1198" s="1">
        <v>40</v>
      </c>
    </row>
    <row r="1199" spans="1:11">
      <c r="A1199" s="1" t="s">
        <v>57</v>
      </c>
      <c r="B1199" s="1">
        <v>450</v>
      </c>
      <c r="C1199" s="1" t="s">
        <v>64</v>
      </c>
      <c r="D1199" s="1">
        <v>500</v>
      </c>
      <c r="E1199" s="1" t="s">
        <v>59</v>
      </c>
      <c r="F1199" s="1" t="s">
        <v>60</v>
      </c>
      <c r="G1199" s="1" t="s">
        <v>69</v>
      </c>
      <c r="H1199" s="1" t="s">
        <v>70</v>
      </c>
      <c r="I1199" s="1" t="s">
        <v>46</v>
      </c>
      <c r="J1199" s="1" t="s">
        <v>67</v>
      </c>
      <c r="K1199" s="1">
        <v>30</v>
      </c>
    </row>
    <row r="1200" spans="1:11">
      <c r="A1200" s="1" t="s">
        <v>57</v>
      </c>
      <c r="B1200" s="1">
        <v>434</v>
      </c>
      <c r="C1200" s="1" t="s">
        <v>72</v>
      </c>
      <c r="D1200" s="1">
        <v>495</v>
      </c>
      <c r="E1200" s="1" t="s">
        <v>59</v>
      </c>
      <c r="F1200" s="1" t="s">
        <v>60</v>
      </c>
      <c r="G1200" s="1" t="s">
        <v>66</v>
      </c>
      <c r="H1200" s="1" t="s">
        <v>73</v>
      </c>
      <c r="I1200" s="1" t="s">
        <v>45</v>
      </c>
      <c r="J1200" s="1" t="s">
        <v>63</v>
      </c>
      <c r="K1200" s="1">
        <v>36</v>
      </c>
    </row>
    <row r="1201" spans="1:11">
      <c r="A1201" s="1" t="s">
        <v>57</v>
      </c>
      <c r="B1201" s="1">
        <v>280</v>
      </c>
      <c r="C1201" s="1" t="s">
        <v>64</v>
      </c>
      <c r="D1201" s="1">
        <v>350</v>
      </c>
      <c r="E1201" s="1" t="s">
        <v>65</v>
      </c>
      <c r="F1201" s="1" t="s">
        <v>60</v>
      </c>
      <c r="G1201" s="1" t="s">
        <v>66</v>
      </c>
      <c r="H1201" s="1" t="s">
        <v>70</v>
      </c>
      <c r="I1201" s="1" t="s">
        <v>45</v>
      </c>
      <c r="J1201" s="1" t="s">
        <v>63</v>
      </c>
      <c r="K1201" s="1">
        <v>15</v>
      </c>
    </row>
    <row r="1202" spans="1:11">
      <c r="A1202" s="1" t="s">
        <v>57</v>
      </c>
      <c r="B1202" s="1">
        <v>280</v>
      </c>
      <c r="C1202" s="1" t="s">
        <v>58</v>
      </c>
      <c r="D1202" s="1">
        <v>480</v>
      </c>
      <c r="E1202" s="1" t="s">
        <v>59</v>
      </c>
      <c r="F1202" s="1" t="s">
        <v>60</v>
      </c>
      <c r="G1202" s="1" t="s">
        <v>66</v>
      </c>
      <c r="H1202" s="1" t="s">
        <v>73</v>
      </c>
      <c r="I1202" s="1" t="s">
        <v>46</v>
      </c>
      <c r="J1202" s="1" t="s">
        <v>63</v>
      </c>
      <c r="K1202" s="1">
        <v>15</v>
      </c>
    </row>
    <row r="1203" spans="1:11">
      <c r="A1203" s="1" t="s">
        <v>57</v>
      </c>
      <c r="B1203" s="1">
        <v>280</v>
      </c>
      <c r="C1203" s="1" t="s">
        <v>58</v>
      </c>
      <c r="D1203" s="1">
        <v>350</v>
      </c>
      <c r="E1203" s="1" t="s">
        <v>65</v>
      </c>
      <c r="F1203" s="1" t="s">
        <v>60</v>
      </c>
      <c r="G1203" s="1" t="s">
        <v>66</v>
      </c>
      <c r="H1203" s="1" t="s">
        <v>70</v>
      </c>
      <c r="I1203" s="1" t="s">
        <v>45</v>
      </c>
      <c r="J1203" s="1" t="s">
        <v>63</v>
      </c>
      <c r="K1203" s="1">
        <v>15</v>
      </c>
    </row>
    <row r="1204" spans="1:11">
      <c r="A1204" s="1" t="s">
        <v>57</v>
      </c>
      <c r="B1204" s="1">
        <v>429</v>
      </c>
      <c r="C1204" s="1" t="s">
        <v>58</v>
      </c>
      <c r="D1204" s="1">
        <v>496</v>
      </c>
      <c r="E1204" s="1" t="s">
        <v>59</v>
      </c>
      <c r="F1204" s="1" t="s">
        <v>60</v>
      </c>
      <c r="G1204" s="1" t="s">
        <v>69</v>
      </c>
      <c r="H1204" s="1" t="s">
        <v>73</v>
      </c>
      <c r="I1204" s="1" t="s">
        <v>46</v>
      </c>
      <c r="J1204" s="1" t="s">
        <v>63</v>
      </c>
      <c r="K1204" s="1">
        <v>42</v>
      </c>
    </row>
    <row r="1205" spans="1:11">
      <c r="A1205" s="1" t="s">
        <v>57</v>
      </c>
      <c r="B1205" s="1">
        <v>320</v>
      </c>
      <c r="C1205" s="1" t="s">
        <v>58</v>
      </c>
      <c r="D1205" s="1">
        <v>400</v>
      </c>
      <c r="E1205" s="1" t="s">
        <v>59</v>
      </c>
      <c r="F1205" s="1" t="s">
        <v>60</v>
      </c>
      <c r="G1205" s="1" t="s">
        <v>66</v>
      </c>
      <c r="H1205" s="1" t="s">
        <v>70</v>
      </c>
      <c r="I1205" s="1" t="s">
        <v>46</v>
      </c>
      <c r="J1205" s="1" t="s">
        <v>71</v>
      </c>
      <c r="K1205" s="1">
        <v>25</v>
      </c>
    </row>
    <row r="1206" spans="1:11">
      <c r="A1206" s="1" t="s">
        <v>57</v>
      </c>
      <c r="B1206" s="1">
        <v>400</v>
      </c>
      <c r="C1206" s="1" t="s">
        <v>58</v>
      </c>
      <c r="D1206" s="1">
        <v>500</v>
      </c>
      <c r="E1206" s="1" t="s">
        <v>59</v>
      </c>
      <c r="F1206" s="1" t="s">
        <v>60</v>
      </c>
      <c r="G1206" s="1" t="s">
        <v>69</v>
      </c>
      <c r="H1206" s="1" t="s">
        <v>73</v>
      </c>
      <c r="I1206" s="1" t="s">
        <v>46</v>
      </c>
      <c r="J1206" s="1" t="s">
        <v>67</v>
      </c>
      <c r="K1206" s="1">
        <v>45</v>
      </c>
    </row>
    <row r="1207" spans="1:11">
      <c r="A1207" s="1" t="s">
        <v>74</v>
      </c>
      <c r="B1207" s="1">
        <v>220</v>
      </c>
      <c r="C1207" s="1" t="s">
        <v>58</v>
      </c>
      <c r="D1207" s="1">
        <v>300</v>
      </c>
      <c r="E1207" s="1" t="s">
        <v>65</v>
      </c>
      <c r="F1207" s="1" t="s">
        <v>60</v>
      </c>
      <c r="G1207" s="1" t="s">
        <v>69</v>
      </c>
      <c r="H1207" s="1" t="s">
        <v>70</v>
      </c>
      <c r="I1207" s="1" t="s">
        <v>46</v>
      </c>
      <c r="J1207" s="1" t="s">
        <v>71</v>
      </c>
      <c r="K1207" s="1">
        <v>20</v>
      </c>
    </row>
    <row r="1208" spans="1:11">
      <c r="A1208" s="1" t="s">
        <v>78</v>
      </c>
      <c r="B1208" s="1">
        <v>220</v>
      </c>
      <c r="C1208" s="1" t="s">
        <v>64</v>
      </c>
      <c r="D1208" s="1">
        <v>300</v>
      </c>
      <c r="E1208" s="1" t="s">
        <v>59</v>
      </c>
      <c r="F1208" s="1" t="s">
        <v>60</v>
      </c>
      <c r="G1208" s="1" t="s">
        <v>66</v>
      </c>
      <c r="H1208" s="1" t="s">
        <v>73</v>
      </c>
      <c r="I1208" s="1" t="s">
        <v>46</v>
      </c>
      <c r="J1208" s="1" t="s">
        <v>63</v>
      </c>
      <c r="K1208" s="1">
        <v>15</v>
      </c>
    </row>
    <row r="1209" spans="1:11">
      <c r="A1209" s="1" t="s">
        <v>74</v>
      </c>
      <c r="B1209" s="1">
        <v>250</v>
      </c>
      <c r="C1209" s="1" t="s">
        <v>76</v>
      </c>
      <c r="D1209" s="1">
        <v>350</v>
      </c>
      <c r="E1209" s="1" t="s">
        <v>65</v>
      </c>
      <c r="F1209" s="1" t="s">
        <v>60</v>
      </c>
      <c r="G1209" s="1" t="s">
        <v>66</v>
      </c>
      <c r="H1209" s="1" t="s">
        <v>62</v>
      </c>
      <c r="I1209" s="1" t="s">
        <v>45</v>
      </c>
      <c r="J1209" s="1" t="s">
        <v>71</v>
      </c>
      <c r="K1209" s="1">
        <v>20</v>
      </c>
    </row>
    <row r="1210" spans="1:11">
      <c r="A1210" s="1" t="s">
        <v>78</v>
      </c>
      <c r="B1210" s="1">
        <v>300</v>
      </c>
      <c r="C1210" s="1" t="s">
        <v>58</v>
      </c>
      <c r="D1210" s="1">
        <v>400</v>
      </c>
      <c r="E1210" s="1" t="s">
        <v>65</v>
      </c>
      <c r="F1210" s="1" t="s">
        <v>60</v>
      </c>
      <c r="G1210" s="1" t="s">
        <v>69</v>
      </c>
      <c r="H1210" s="1" t="s">
        <v>62</v>
      </c>
      <c r="I1210" s="1" t="s">
        <v>44</v>
      </c>
      <c r="J1210" s="1" t="s">
        <v>67</v>
      </c>
      <c r="K1210" s="1">
        <v>30</v>
      </c>
    </row>
    <row r="1211" spans="1:11">
      <c r="A1211" s="1" t="s">
        <v>78</v>
      </c>
      <c r="B1211" s="1">
        <v>400</v>
      </c>
      <c r="C1211" s="1" t="s">
        <v>72</v>
      </c>
      <c r="D1211" s="1">
        <v>500</v>
      </c>
      <c r="E1211" s="1" t="s">
        <v>65</v>
      </c>
      <c r="F1211" s="1" t="s">
        <v>60</v>
      </c>
      <c r="G1211" s="1" t="s">
        <v>61</v>
      </c>
      <c r="H1211" s="1" t="s">
        <v>62</v>
      </c>
      <c r="I1211" s="1" t="s">
        <v>45</v>
      </c>
      <c r="J1211" s="1" t="s">
        <v>67</v>
      </c>
      <c r="K1211" s="1">
        <v>30</v>
      </c>
    </row>
    <row r="1212" spans="1:11">
      <c r="A1212" s="1" t="s">
        <v>77</v>
      </c>
      <c r="B1212" s="1">
        <v>430</v>
      </c>
      <c r="C1212" s="1" t="s">
        <v>76</v>
      </c>
      <c r="D1212" s="1">
        <v>477</v>
      </c>
      <c r="E1212" s="1" t="s">
        <v>65</v>
      </c>
      <c r="F1212" s="1" t="s">
        <v>60</v>
      </c>
      <c r="G1212" s="1" t="s">
        <v>66</v>
      </c>
      <c r="H1212" s="1" t="s">
        <v>62</v>
      </c>
      <c r="I1212" s="1" t="s">
        <v>46</v>
      </c>
      <c r="J1212" s="1" t="s">
        <v>63</v>
      </c>
      <c r="K1212" s="1">
        <v>29</v>
      </c>
    </row>
    <row r="1213" spans="1:11">
      <c r="A1213" s="1" t="s">
        <v>74</v>
      </c>
      <c r="B1213" s="1">
        <v>300</v>
      </c>
      <c r="C1213" s="1" t="s">
        <v>64</v>
      </c>
      <c r="D1213" s="1">
        <v>400</v>
      </c>
      <c r="E1213" s="1" t="s">
        <v>65</v>
      </c>
      <c r="F1213" s="1" t="s">
        <v>60</v>
      </c>
      <c r="G1213" s="1" t="s">
        <v>69</v>
      </c>
      <c r="H1213" s="1" t="s">
        <v>70</v>
      </c>
      <c r="I1213" s="1" t="s">
        <v>44</v>
      </c>
      <c r="J1213" s="1" t="s">
        <v>71</v>
      </c>
      <c r="K1213" s="1">
        <v>20</v>
      </c>
    </row>
    <row r="1214" spans="1:11">
      <c r="A1214" s="1" t="s">
        <v>74</v>
      </c>
      <c r="B1214" s="1">
        <v>320</v>
      </c>
      <c r="C1214" s="1" t="s">
        <v>58</v>
      </c>
      <c r="D1214" s="1">
        <v>400</v>
      </c>
      <c r="E1214" s="1" t="s">
        <v>65</v>
      </c>
      <c r="F1214" s="1" t="s">
        <v>75</v>
      </c>
      <c r="G1214" s="1" t="s">
        <v>61</v>
      </c>
      <c r="H1214" s="1" t="s">
        <v>62</v>
      </c>
      <c r="I1214" s="1" t="s">
        <v>45</v>
      </c>
      <c r="J1214" s="1" t="s">
        <v>71</v>
      </c>
      <c r="K1214" s="1">
        <v>25</v>
      </c>
    </row>
    <row r="1215" spans="1:11">
      <c r="A1215" s="1" t="s">
        <v>77</v>
      </c>
      <c r="B1215" s="1">
        <v>280</v>
      </c>
      <c r="C1215" s="1" t="s">
        <v>72</v>
      </c>
      <c r="D1215" s="1">
        <v>350</v>
      </c>
      <c r="E1215" s="1" t="s">
        <v>65</v>
      </c>
      <c r="F1215" s="1" t="s">
        <v>60</v>
      </c>
      <c r="G1215" s="1" t="s">
        <v>66</v>
      </c>
      <c r="H1215" s="1" t="s">
        <v>70</v>
      </c>
      <c r="I1215" s="1" t="s">
        <v>46</v>
      </c>
      <c r="J1215" s="1" t="s">
        <v>71</v>
      </c>
      <c r="K1215" s="1">
        <v>20</v>
      </c>
    </row>
    <row r="1216" spans="1:11">
      <c r="A1216" s="1" t="s">
        <v>68</v>
      </c>
      <c r="B1216" s="1">
        <v>350</v>
      </c>
      <c r="C1216" s="1" t="s">
        <v>64</v>
      </c>
      <c r="D1216" s="1">
        <v>450</v>
      </c>
      <c r="E1216" s="1" t="s">
        <v>65</v>
      </c>
      <c r="F1216" s="1" t="s">
        <v>60</v>
      </c>
      <c r="G1216" s="1" t="s">
        <v>69</v>
      </c>
      <c r="H1216" s="1" t="s">
        <v>73</v>
      </c>
      <c r="I1216" s="1" t="s">
        <v>46</v>
      </c>
      <c r="J1216" s="1" t="s">
        <v>67</v>
      </c>
      <c r="K1216" s="1">
        <v>35</v>
      </c>
    </row>
    <row r="1217" spans="1:11">
      <c r="A1217" s="1" t="s">
        <v>57</v>
      </c>
      <c r="B1217" s="1">
        <v>453</v>
      </c>
      <c r="C1217" s="1" t="s">
        <v>76</v>
      </c>
      <c r="D1217" s="1">
        <v>484</v>
      </c>
      <c r="E1217" s="1" t="s">
        <v>59</v>
      </c>
      <c r="F1217" s="1" t="s">
        <v>60</v>
      </c>
      <c r="G1217" s="1" t="s">
        <v>69</v>
      </c>
      <c r="H1217" s="1" t="s">
        <v>73</v>
      </c>
      <c r="I1217" s="1" t="s">
        <v>44</v>
      </c>
      <c r="J1217" s="1" t="s">
        <v>67</v>
      </c>
      <c r="K1217" s="1">
        <v>54</v>
      </c>
    </row>
    <row r="1218" spans="1:11">
      <c r="A1218" s="1" t="s">
        <v>68</v>
      </c>
      <c r="B1218" s="1">
        <v>300</v>
      </c>
      <c r="C1218" s="1" t="s">
        <v>72</v>
      </c>
      <c r="D1218" s="1">
        <v>400</v>
      </c>
      <c r="E1218" s="1" t="s">
        <v>59</v>
      </c>
      <c r="F1218" s="1" t="s">
        <v>60</v>
      </c>
      <c r="G1218" s="1" t="s">
        <v>61</v>
      </c>
      <c r="H1218" s="1" t="s">
        <v>73</v>
      </c>
      <c r="I1218" s="1" t="s">
        <v>44</v>
      </c>
      <c r="J1218" s="1" t="s">
        <v>63</v>
      </c>
      <c r="K1218" s="1">
        <v>20</v>
      </c>
    </row>
    <row r="1219" spans="1:11">
      <c r="A1219" s="1" t="s">
        <v>77</v>
      </c>
      <c r="B1219" s="1">
        <v>320</v>
      </c>
      <c r="C1219" s="1" t="s">
        <v>58</v>
      </c>
      <c r="D1219" s="1">
        <v>400</v>
      </c>
      <c r="E1219" s="1" t="s">
        <v>65</v>
      </c>
      <c r="F1219" s="1" t="s">
        <v>60</v>
      </c>
      <c r="G1219" s="1" t="s">
        <v>66</v>
      </c>
      <c r="H1219" s="1" t="s">
        <v>70</v>
      </c>
      <c r="I1219" s="1" t="s">
        <v>46</v>
      </c>
      <c r="J1219" s="1" t="s">
        <v>71</v>
      </c>
      <c r="K1219" s="1">
        <v>25</v>
      </c>
    </row>
    <row r="1220" spans="1:11">
      <c r="A1220" s="1" t="s">
        <v>78</v>
      </c>
      <c r="B1220" s="1">
        <v>320</v>
      </c>
      <c r="C1220" s="1" t="s">
        <v>64</v>
      </c>
      <c r="D1220" s="1">
        <v>400</v>
      </c>
      <c r="E1220" s="1" t="s">
        <v>65</v>
      </c>
      <c r="F1220" s="1" t="s">
        <v>60</v>
      </c>
      <c r="G1220" s="1" t="s">
        <v>61</v>
      </c>
      <c r="H1220" s="1" t="s">
        <v>62</v>
      </c>
      <c r="I1220" s="1" t="s">
        <v>44</v>
      </c>
      <c r="J1220" s="1" t="s">
        <v>67</v>
      </c>
      <c r="K1220" s="1">
        <v>30</v>
      </c>
    </row>
    <row r="1221" spans="1:11">
      <c r="A1221" s="1" t="s">
        <v>77</v>
      </c>
      <c r="B1221" s="1">
        <v>300</v>
      </c>
      <c r="C1221" s="1" t="s">
        <v>58</v>
      </c>
      <c r="D1221" s="1">
        <v>400</v>
      </c>
      <c r="E1221" s="1" t="s">
        <v>65</v>
      </c>
      <c r="F1221" s="1" t="s">
        <v>75</v>
      </c>
      <c r="G1221" s="1" t="s">
        <v>61</v>
      </c>
      <c r="H1221" s="1" t="s">
        <v>62</v>
      </c>
      <c r="I1221" s="1" t="s">
        <v>44</v>
      </c>
      <c r="J1221" s="1" t="s">
        <v>67</v>
      </c>
      <c r="K1221" s="1">
        <v>40</v>
      </c>
    </row>
    <row r="1222" spans="1:11">
      <c r="A1222" s="1" t="s">
        <v>57</v>
      </c>
      <c r="B1222" s="1">
        <v>350</v>
      </c>
      <c r="C1222" s="1" t="s">
        <v>72</v>
      </c>
      <c r="D1222" s="1">
        <v>450</v>
      </c>
      <c r="E1222" s="1" t="s">
        <v>59</v>
      </c>
      <c r="F1222" s="1" t="s">
        <v>75</v>
      </c>
      <c r="G1222" s="1" t="s">
        <v>61</v>
      </c>
      <c r="H1222" s="1" t="s">
        <v>62</v>
      </c>
      <c r="I1222" s="1" t="s">
        <v>44</v>
      </c>
      <c r="J1222" s="1" t="s">
        <v>67</v>
      </c>
      <c r="K1222" s="1">
        <v>40</v>
      </c>
    </row>
    <row r="1223" spans="1:11">
      <c r="A1223" s="1" t="s">
        <v>77</v>
      </c>
      <c r="B1223" s="1">
        <v>250</v>
      </c>
      <c r="C1223" s="1" t="s">
        <v>58</v>
      </c>
      <c r="D1223" s="1">
        <v>350</v>
      </c>
      <c r="E1223" s="1" t="s">
        <v>65</v>
      </c>
      <c r="F1223" s="1" t="s">
        <v>60</v>
      </c>
      <c r="G1223" s="1" t="s">
        <v>69</v>
      </c>
      <c r="H1223" s="1" t="s">
        <v>62</v>
      </c>
      <c r="I1223" s="1" t="s">
        <v>46</v>
      </c>
      <c r="J1223" s="1" t="s">
        <v>63</v>
      </c>
      <c r="K1223" s="1">
        <v>10</v>
      </c>
    </row>
    <row r="1224" spans="1:11">
      <c r="A1224" s="1" t="s">
        <v>57</v>
      </c>
      <c r="B1224" s="1">
        <v>220</v>
      </c>
      <c r="C1224" s="1" t="s">
        <v>72</v>
      </c>
      <c r="D1224" s="1">
        <v>300</v>
      </c>
      <c r="E1224" s="1" t="s">
        <v>59</v>
      </c>
      <c r="F1224" s="1" t="s">
        <v>60</v>
      </c>
      <c r="G1224" s="1" t="s">
        <v>66</v>
      </c>
      <c r="H1224" s="1" t="s">
        <v>70</v>
      </c>
      <c r="I1224" s="1" t="s">
        <v>44</v>
      </c>
      <c r="J1224" s="1" t="s">
        <v>71</v>
      </c>
      <c r="K1224" s="1">
        <v>20</v>
      </c>
    </row>
    <row r="1225" spans="1:11">
      <c r="A1225" s="1" t="s">
        <v>57</v>
      </c>
      <c r="B1225" s="1">
        <v>220</v>
      </c>
      <c r="C1225" s="1" t="s">
        <v>64</v>
      </c>
      <c r="D1225" s="1">
        <v>300</v>
      </c>
      <c r="E1225" s="1" t="s">
        <v>59</v>
      </c>
      <c r="F1225" s="1" t="s">
        <v>60</v>
      </c>
      <c r="G1225" s="1" t="s">
        <v>69</v>
      </c>
      <c r="H1225" s="1" t="s">
        <v>70</v>
      </c>
      <c r="I1225" s="1" t="s">
        <v>44</v>
      </c>
      <c r="J1225" s="1" t="s">
        <v>71</v>
      </c>
      <c r="K1225" s="1">
        <v>15</v>
      </c>
    </row>
    <row r="1226" spans="1:11">
      <c r="A1226" s="1" t="s">
        <v>57</v>
      </c>
      <c r="B1226" s="1">
        <v>250</v>
      </c>
      <c r="C1226" s="1" t="s">
        <v>58</v>
      </c>
      <c r="D1226" s="1">
        <v>350</v>
      </c>
      <c r="E1226" s="1" t="s">
        <v>59</v>
      </c>
      <c r="F1226" s="1" t="s">
        <v>60</v>
      </c>
      <c r="G1226" s="1" t="s">
        <v>66</v>
      </c>
      <c r="H1226" s="1" t="s">
        <v>62</v>
      </c>
      <c r="I1226" s="1" t="s">
        <v>46</v>
      </c>
      <c r="J1226" s="1" t="s">
        <v>63</v>
      </c>
      <c r="K1226" s="1">
        <v>10</v>
      </c>
    </row>
    <row r="1227" spans="1:11">
      <c r="A1227" s="1" t="s">
        <v>74</v>
      </c>
      <c r="B1227" s="1">
        <v>250</v>
      </c>
      <c r="C1227" s="1" t="s">
        <v>58</v>
      </c>
      <c r="D1227" s="1">
        <v>350</v>
      </c>
      <c r="E1227" s="1" t="s">
        <v>59</v>
      </c>
      <c r="F1227" s="1" t="s">
        <v>60</v>
      </c>
      <c r="G1227" s="1" t="s">
        <v>66</v>
      </c>
      <c r="H1227" s="1" t="s">
        <v>62</v>
      </c>
      <c r="I1227" s="1" t="s">
        <v>46</v>
      </c>
      <c r="J1227" s="1" t="s">
        <v>63</v>
      </c>
      <c r="K1227" s="1">
        <v>10</v>
      </c>
    </row>
    <row r="1228" spans="1:11">
      <c r="A1228" s="1" t="s">
        <v>57</v>
      </c>
      <c r="B1228" s="1">
        <v>220</v>
      </c>
      <c r="C1228" s="1" t="s">
        <v>58</v>
      </c>
      <c r="D1228" s="1">
        <v>300</v>
      </c>
      <c r="E1228" s="1" t="s">
        <v>59</v>
      </c>
      <c r="F1228" s="1" t="s">
        <v>60</v>
      </c>
      <c r="G1228" s="1" t="s">
        <v>69</v>
      </c>
      <c r="H1228" s="1" t="s">
        <v>70</v>
      </c>
      <c r="I1228" s="1" t="s">
        <v>46</v>
      </c>
      <c r="J1228" s="1" t="s">
        <v>71</v>
      </c>
      <c r="K1228" s="1">
        <v>15</v>
      </c>
    </row>
    <row r="1229" spans="1:11">
      <c r="A1229" s="1" t="s">
        <v>57</v>
      </c>
      <c r="B1229" s="1">
        <v>270</v>
      </c>
      <c r="C1229" s="1" t="s">
        <v>58</v>
      </c>
      <c r="D1229" s="1">
        <v>400</v>
      </c>
      <c r="E1229" s="1" t="s">
        <v>59</v>
      </c>
      <c r="F1229" s="1" t="s">
        <v>60</v>
      </c>
      <c r="G1229" s="1" t="s">
        <v>69</v>
      </c>
      <c r="H1229" s="1" t="s">
        <v>73</v>
      </c>
      <c r="I1229" s="1" t="s">
        <v>46</v>
      </c>
      <c r="J1229" s="1" t="s">
        <v>67</v>
      </c>
      <c r="K1229" s="1">
        <v>40</v>
      </c>
    </row>
    <row r="1230" spans="1:11">
      <c r="A1230" s="1" t="s">
        <v>57</v>
      </c>
      <c r="B1230" s="1">
        <v>280</v>
      </c>
      <c r="C1230" s="1" t="s">
        <v>64</v>
      </c>
      <c r="D1230" s="1">
        <v>350</v>
      </c>
      <c r="E1230" s="1" t="s">
        <v>59</v>
      </c>
      <c r="F1230" s="1" t="s">
        <v>60</v>
      </c>
      <c r="G1230" s="1" t="s">
        <v>61</v>
      </c>
      <c r="H1230" s="1" t="s">
        <v>70</v>
      </c>
      <c r="I1230" s="1" t="s">
        <v>46</v>
      </c>
      <c r="J1230" s="1" t="s">
        <v>71</v>
      </c>
      <c r="K1230" s="1">
        <v>20</v>
      </c>
    </row>
    <row r="1231" spans="1:11">
      <c r="A1231" s="1" t="s">
        <v>74</v>
      </c>
      <c r="B1231" s="1">
        <v>300</v>
      </c>
      <c r="C1231" s="1" t="s">
        <v>72</v>
      </c>
      <c r="D1231" s="1">
        <v>400</v>
      </c>
      <c r="E1231" s="1" t="s">
        <v>65</v>
      </c>
      <c r="F1231" s="1" t="s">
        <v>60</v>
      </c>
      <c r="G1231" s="1" t="s">
        <v>69</v>
      </c>
      <c r="H1231" s="1" t="s">
        <v>73</v>
      </c>
      <c r="I1231" s="1" t="s">
        <v>46</v>
      </c>
      <c r="J1231" s="1" t="s">
        <v>67</v>
      </c>
      <c r="K1231" s="1">
        <v>40</v>
      </c>
    </row>
    <row r="1232" spans="1:11">
      <c r="A1232" s="1" t="s">
        <v>78</v>
      </c>
      <c r="B1232" s="1">
        <v>320</v>
      </c>
      <c r="C1232" s="1" t="s">
        <v>64</v>
      </c>
      <c r="D1232" s="1">
        <v>400</v>
      </c>
      <c r="E1232" s="1" t="s">
        <v>65</v>
      </c>
      <c r="F1232" s="1" t="s">
        <v>60</v>
      </c>
      <c r="G1232" s="1" t="s">
        <v>66</v>
      </c>
      <c r="H1232" s="1" t="s">
        <v>62</v>
      </c>
      <c r="I1232" s="1" t="s">
        <v>45</v>
      </c>
      <c r="J1232" s="1" t="s">
        <v>67</v>
      </c>
      <c r="K1232" s="1">
        <v>40</v>
      </c>
    </row>
    <row r="1233" spans="1:11">
      <c r="A1233" s="1" t="s">
        <v>77</v>
      </c>
      <c r="B1233" s="1">
        <v>280</v>
      </c>
      <c r="C1233" s="1" t="s">
        <v>64</v>
      </c>
      <c r="D1233" s="1">
        <v>400</v>
      </c>
      <c r="E1233" s="1" t="s">
        <v>65</v>
      </c>
      <c r="F1233" s="1" t="s">
        <v>60</v>
      </c>
      <c r="G1233" s="1" t="s">
        <v>69</v>
      </c>
      <c r="H1233" s="1" t="s">
        <v>62</v>
      </c>
      <c r="I1233" s="1" t="s">
        <v>46</v>
      </c>
      <c r="J1233" s="1" t="s">
        <v>71</v>
      </c>
      <c r="K1233" s="1">
        <v>25</v>
      </c>
    </row>
    <row r="1234" spans="1:11">
      <c r="A1234" s="1" t="s">
        <v>68</v>
      </c>
      <c r="B1234" s="1">
        <v>450</v>
      </c>
      <c r="C1234" s="1" t="s">
        <v>58</v>
      </c>
      <c r="D1234" s="1">
        <v>500</v>
      </c>
      <c r="E1234" s="1" t="s">
        <v>59</v>
      </c>
      <c r="F1234" s="1" t="s">
        <v>60</v>
      </c>
      <c r="G1234" s="1" t="s">
        <v>69</v>
      </c>
      <c r="H1234" s="1" t="s">
        <v>70</v>
      </c>
      <c r="I1234" s="1" t="s">
        <v>44</v>
      </c>
      <c r="J1234" s="1" t="s">
        <v>67</v>
      </c>
      <c r="K1234" s="1">
        <v>30</v>
      </c>
    </row>
    <row r="1235" spans="1:11">
      <c r="A1235" s="1" t="s">
        <v>57</v>
      </c>
      <c r="B1235" s="1">
        <v>280</v>
      </c>
      <c r="C1235" s="1" t="s">
        <v>64</v>
      </c>
      <c r="D1235" s="1">
        <v>480</v>
      </c>
      <c r="E1235" s="1" t="s">
        <v>59</v>
      </c>
      <c r="F1235" s="1" t="s">
        <v>60</v>
      </c>
      <c r="G1235" s="1" t="s">
        <v>66</v>
      </c>
      <c r="H1235" s="1" t="s">
        <v>73</v>
      </c>
      <c r="I1235" s="1" t="s">
        <v>44</v>
      </c>
      <c r="J1235" s="1" t="s">
        <v>63</v>
      </c>
      <c r="K1235" s="1">
        <v>15</v>
      </c>
    </row>
    <row r="1236" spans="1:11">
      <c r="A1236" s="1" t="s">
        <v>57</v>
      </c>
      <c r="B1236" s="1">
        <v>380</v>
      </c>
      <c r="C1236" s="1" t="s">
        <v>58</v>
      </c>
      <c r="D1236" s="1">
        <v>480</v>
      </c>
      <c r="E1236" s="1" t="s">
        <v>59</v>
      </c>
      <c r="F1236" s="1" t="s">
        <v>75</v>
      </c>
      <c r="G1236" s="1" t="s">
        <v>69</v>
      </c>
      <c r="H1236" s="1" t="s">
        <v>62</v>
      </c>
      <c r="I1236" s="1" t="s">
        <v>44</v>
      </c>
      <c r="J1236" s="1" t="s">
        <v>71</v>
      </c>
      <c r="K1236" s="1">
        <v>30</v>
      </c>
    </row>
    <row r="1237" spans="1:11">
      <c r="A1237" s="1" t="s">
        <v>68</v>
      </c>
      <c r="B1237" s="1">
        <v>320</v>
      </c>
      <c r="C1237" s="1" t="s">
        <v>64</v>
      </c>
      <c r="D1237" s="1">
        <v>480</v>
      </c>
      <c r="E1237" s="1" t="s">
        <v>59</v>
      </c>
      <c r="F1237" s="1" t="s">
        <v>60</v>
      </c>
      <c r="G1237" s="1" t="s">
        <v>61</v>
      </c>
      <c r="H1237" s="1" t="s">
        <v>62</v>
      </c>
      <c r="I1237" s="1" t="s">
        <v>45</v>
      </c>
      <c r="J1237" s="1" t="s">
        <v>67</v>
      </c>
      <c r="K1237" s="1">
        <v>40</v>
      </c>
    </row>
    <row r="1238" spans="1:11">
      <c r="A1238" s="1" t="s">
        <v>57</v>
      </c>
      <c r="B1238" s="1">
        <v>350</v>
      </c>
      <c r="C1238" s="1" t="s">
        <v>72</v>
      </c>
      <c r="D1238" s="1">
        <v>450</v>
      </c>
      <c r="E1238" s="1" t="s">
        <v>59</v>
      </c>
      <c r="F1238" s="1" t="s">
        <v>60</v>
      </c>
      <c r="G1238" s="1" t="s">
        <v>66</v>
      </c>
      <c r="H1238" s="1" t="s">
        <v>73</v>
      </c>
      <c r="I1238" s="1" t="s">
        <v>44</v>
      </c>
      <c r="J1238" s="1" t="s">
        <v>67</v>
      </c>
      <c r="K1238" s="1">
        <v>35</v>
      </c>
    </row>
    <row r="1239" spans="1:11">
      <c r="A1239" s="1" t="s">
        <v>57</v>
      </c>
      <c r="B1239" s="1">
        <v>350</v>
      </c>
      <c r="C1239" s="1" t="s">
        <v>72</v>
      </c>
      <c r="D1239" s="1">
        <v>450</v>
      </c>
      <c r="E1239" s="1" t="s">
        <v>59</v>
      </c>
      <c r="F1239" s="1" t="s">
        <v>60</v>
      </c>
      <c r="G1239" s="1" t="s">
        <v>69</v>
      </c>
      <c r="H1239" s="1" t="s">
        <v>73</v>
      </c>
      <c r="I1239" s="1" t="s">
        <v>45</v>
      </c>
      <c r="J1239" s="1" t="s">
        <v>71</v>
      </c>
      <c r="K1239" s="1">
        <v>25</v>
      </c>
    </row>
    <row r="1240" spans="1:11">
      <c r="A1240" s="1" t="s">
        <v>68</v>
      </c>
      <c r="B1240" s="1">
        <v>220</v>
      </c>
      <c r="C1240" s="1" t="s">
        <v>76</v>
      </c>
      <c r="D1240" s="1">
        <v>300</v>
      </c>
      <c r="E1240" s="1" t="s">
        <v>59</v>
      </c>
      <c r="F1240" s="1" t="s">
        <v>60</v>
      </c>
      <c r="G1240" s="1" t="s">
        <v>69</v>
      </c>
      <c r="H1240" s="1" t="s">
        <v>70</v>
      </c>
      <c r="I1240" s="1" t="s">
        <v>45</v>
      </c>
      <c r="J1240" s="1" t="s">
        <v>71</v>
      </c>
      <c r="K1240" s="1">
        <v>20</v>
      </c>
    </row>
    <row r="1241" spans="1:11">
      <c r="A1241" s="1" t="s">
        <v>78</v>
      </c>
      <c r="B1241" s="1">
        <v>220</v>
      </c>
      <c r="C1241" s="1" t="s">
        <v>76</v>
      </c>
      <c r="D1241" s="1">
        <v>300</v>
      </c>
      <c r="E1241" s="1" t="s">
        <v>65</v>
      </c>
      <c r="F1241" s="1" t="s">
        <v>60</v>
      </c>
      <c r="G1241" s="1" t="s">
        <v>66</v>
      </c>
      <c r="H1241" s="1" t="s">
        <v>62</v>
      </c>
      <c r="I1241" s="1" t="s">
        <v>44</v>
      </c>
      <c r="J1241" s="1" t="s">
        <v>63</v>
      </c>
      <c r="K1241" s="1">
        <v>10</v>
      </c>
    </row>
    <row r="1242" spans="1:11">
      <c r="A1242" s="1" t="s">
        <v>77</v>
      </c>
      <c r="B1242" s="1">
        <v>310</v>
      </c>
      <c r="C1242" s="1" t="s">
        <v>76</v>
      </c>
      <c r="D1242" s="1">
        <v>350</v>
      </c>
      <c r="E1242" s="1" t="s">
        <v>65</v>
      </c>
      <c r="F1242" s="1" t="s">
        <v>60</v>
      </c>
      <c r="G1242" s="1" t="s">
        <v>69</v>
      </c>
      <c r="H1242" s="1" t="s">
        <v>70</v>
      </c>
      <c r="I1242" s="1" t="s">
        <v>46</v>
      </c>
      <c r="J1242" s="1" t="s">
        <v>67</v>
      </c>
      <c r="K1242" s="1">
        <v>35</v>
      </c>
    </row>
    <row r="1243" spans="1:11">
      <c r="A1243" s="1" t="s">
        <v>77</v>
      </c>
      <c r="B1243" s="1">
        <v>220</v>
      </c>
      <c r="C1243" s="1" t="s">
        <v>58</v>
      </c>
      <c r="D1243" s="1">
        <v>300</v>
      </c>
      <c r="E1243" s="1" t="s">
        <v>65</v>
      </c>
      <c r="F1243" s="1" t="s">
        <v>60</v>
      </c>
      <c r="G1243" s="1" t="s">
        <v>69</v>
      </c>
      <c r="H1243" s="1" t="s">
        <v>70</v>
      </c>
      <c r="I1243" s="1" t="s">
        <v>44</v>
      </c>
      <c r="J1243" s="1" t="s">
        <v>71</v>
      </c>
      <c r="K1243" s="1">
        <v>15</v>
      </c>
    </row>
    <row r="1244" spans="1:11">
      <c r="A1244" s="1" t="s">
        <v>77</v>
      </c>
      <c r="B1244" s="1">
        <v>280</v>
      </c>
      <c r="C1244" s="1" t="s">
        <v>64</v>
      </c>
      <c r="D1244" s="1">
        <v>350</v>
      </c>
      <c r="E1244" s="1" t="s">
        <v>65</v>
      </c>
      <c r="F1244" s="1" t="s">
        <v>60</v>
      </c>
      <c r="G1244" s="1" t="s">
        <v>61</v>
      </c>
      <c r="H1244" s="1" t="s">
        <v>70</v>
      </c>
      <c r="I1244" s="1" t="s">
        <v>46</v>
      </c>
      <c r="J1244" s="1" t="s">
        <v>71</v>
      </c>
      <c r="K1244" s="1">
        <v>20</v>
      </c>
    </row>
    <row r="1245" spans="1:11">
      <c r="A1245" s="1" t="s">
        <v>57</v>
      </c>
      <c r="B1245" s="1">
        <v>400</v>
      </c>
      <c r="C1245" s="1" t="s">
        <v>72</v>
      </c>
      <c r="D1245" s="1">
        <v>500</v>
      </c>
      <c r="E1245" s="1" t="s">
        <v>59</v>
      </c>
      <c r="F1245" s="1" t="s">
        <v>60</v>
      </c>
      <c r="G1245" s="1" t="s">
        <v>61</v>
      </c>
      <c r="H1245" s="1" t="s">
        <v>73</v>
      </c>
      <c r="I1245" s="1" t="s">
        <v>44</v>
      </c>
      <c r="J1245" s="1" t="s">
        <v>63</v>
      </c>
      <c r="K1245" s="1">
        <v>25</v>
      </c>
    </row>
    <row r="1246" spans="1:11">
      <c r="A1246" s="1" t="s">
        <v>57</v>
      </c>
      <c r="B1246" s="1">
        <v>250</v>
      </c>
      <c r="C1246" s="1" t="s">
        <v>72</v>
      </c>
      <c r="D1246" s="1">
        <v>350</v>
      </c>
      <c r="E1246" s="1" t="s">
        <v>59</v>
      </c>
      <c r="F1246" s="1" t="s">
        <v>75</v>
      </c>
      <c r="G1246" s="1" t="s">
        <v>66</v>
      </c>
      <c r="H1246" s="1" t="s">
        <v>73</v>
      </c>
      <c r="I1246" s="1" t="s">
        <v>45</v>
      </c>
      <c r="J1246" s="1" t="s">
        <v>71</v>
      </c>
      <c r="K1246" s="1">
        <v>20</v>
      </c>
    </row>
    <row r="1247" spans="1:11">
      <c r="A1247" s="1" t="s">
        <v>57</v>
      </c>
      <c r="B1247" s="1">
        <v>280</v>
      </c>
      <c r="C1247" s="1" t="s">
        <v>76</v>
      </c>
      <c r="D1247" s="1">
        <v>350</v>
      </c>
      <c r="E1247" s="1" t="s">
        <v>59</v>
      </c>
      <c r="F1247" s="1" t="s">
        <v>60</v>
      </c>
      <c r="G1247" s="1" t="s">
        <v>61</v>
      </c>
      <c r="H1247" s="1" t="s">
        <v>70</v>
      </c>
      <c r="I1247" s="1" t="s">
        <v>46</v>
      </c>
      <c r="J1247" s="1" t="s">
        <v>63</v>
      </c>
      <c r="K1247" s="1">
        <v>20</v>
      </c>
    </row>
    <row r="1248" spans="1:11">
      <c r="A1248" s="1" t="s">
        <v>68</v>
      </c>
      <c r="B1248" s="1">
        <v>350</v>
      </c>
      <c r="C1248" s="1" t="s">
        <v>72</v>
      </c>
      <c r="D1248" s="1">
        <v>450</v>
      </c>
      <c r="E1248" s="1" t="s">
        <v>59</v>
      </c>
      <c r="F1248" s="1" t="s">
        <v>60</v>
      </c>
      <c r="G1248" s="1" t="s">
        <v>69</v>
      </c>
      <c r="H1248" s="1" t="s">
        <v>73</v>
      </c>
      <c r="I1248" s="1" t="s">
        <v>44</v>
      </c>
      <c r="J1248" s="1" t="s">
        <v>67</v>
      </c>
      <c r="K1248" s="1">
        <v>45</v>
      </c>
    </row>
    <row r="1249" spans="1:11">
      <c r="A1249" s="1" t="s">
        <v>57</v>
      </c>
      <c r="B1249" s="1">
        <v>400</v>
      </c>
      <c r="C1249" s="1" t="s">
        <v>76</v>
      </c>
      <c r="D1249" s="1">
        <v>500</v>
      </c>
      <c r="E1249" s="1" t="s">
        <v>65</v>
      </c>
      <c r="F1249" s="1" t="s">
        <v>60</v>
      </c>
      <c r="G1249" s="1" t="s">
        <v>66</v>
      </c>
      <c r="H1249" s="1" t="s">
        <v>70</v>
      </c>
      <c r="I1249" s="1" t="s">
        <v>45</v>
      </c>
      <c r="J1249" s="1" t="s">
        <v>67</v>
      </c>
      <c r="K1249" s="1">
        <v>40</v>
      </c>
    </row>
    <row r="1250" spans="1:11">
      <c r="A1250" s="1" t="s">
        <v>77</v>
      </c>
      <c r="B1250" s="1">
        <v>400</v>
      </c>
      <c r="C1250" s="1" t="s">
        <v>58</v>
      </c>
      <c r="D1250" s="1">
        <v>500</v>
      </c>
      <c r="E1250" s="1" t="s">
        <v>65</v>
      </c>
      <c r="F1250" s="1" t="s">
        <v>60</v>
      </c>
      <c r="G1250" s="1" t="s">
        <v>61</v>
      </c>
      <c r="H1250" s="1" t="s">
        <v>73</v>
      </c>
      <c r="I1250" s="1" t="s">
        <v>46</v>
      </c>
      <c r="J1250" s="1" t="s">
        <v>67</v>
      </c>
      <c r="K1250" s="1">
        <v>40</v>
      </c>
    </row>
    <row r="1251" spans="1:11">
      <c r="A1251" s="1" t="s">
        <v>78</v>
      </c>
      <c r="B1251" s="1">
        <v>250</v>
      </c>
      <c r="C1251" s="1" t="s">
        <v>76</v>
      </c>
      <c r="D1251" s="1">
        <v>480</v>
      </c>
      <c r="E1251" s="1" t="s">
        <v>65</v>
      </c>
      <c r="F1251" s="1" t="s">
        <v>60</v>
      </c>
      <c r="G1251" s="1" t="s">
        <v>69</v>
      </c>
      <c r="H1251" s="1" t="s">
        <v>70</v>
      </c>
      <c r="I1251" s="1" t="s">
        <v>46</v>
      </c>
      <c r="J1251" s="1" t="s">
        <v>63</v>
      </c>
      <c r="K1251" s="1">
        <v>20</v>
      </c>
    </row>
    <row r="1252" spans="1:11">
      <c r="A1252" s="1" t="s">
        <v>78</v>
      </c>
      <c r="B1252" s="1">
        <v>320</v>
      </c>
      <c r="C1252" s="1" t="s">
        <v>72</v>
      </c>
      <c r="D1252" s="1">
        <v>400</v>
      </c>
      <c r="E1252" s="1" t="s">
        <v>65</v>
      </c>
      <c r="F1252" s="1" t="s">
        <v>60</v>
      </c>
      <c r="G1252" s="1" t="s">
        <v>61</v>
      </c>
      <c r="H1252" s="1" t="s">
        <v>73</v>
      </c>
      <c r="I1252" s="1" t="s">
        <v>45</v>
      </c>
      <c r="J1252" s="1" t="s">
        <v>67</v>
      </c>
      <c r="K1252" s="1">
        <v>35</v>
      </c>
    </row>
    <row r="1253" spans="1:11">
      <c r="A1253" s="1" t="s">
        <v>78</v>
      </c>
      <c r="B1253" s="1">
        <v>350</v>
      </c>
      <c r="C1253" s="1" t="s">
        <v>72</v>
      </c>
      <c r="D1253" s="1">
        <v>450</v>
      </c>
      <c r="E1253" s="1" t="s">
        <v>65</v>
      </c>
      <c r="F1253" s="1" t="s">
        <v>60</v>
      </c>
      <c r="G1253" s="1" t="s">
        <v>61</v>
      </c>
      <c r="H1253" s="1" t="s">
        <v>70</v>
      </c>
      <c r="I1253" s="1" t="s">
        <v>45</v>
      </c>
      <c r="J1253" s="1" t="s">
        <v>71</v>
      </c>
      <c r="K1253" s="1">
        <v>20</v>
      </c>
    </row>
    <row r="1254" spans="1:11">
      <c r="A1254" s="1" t="s">
        <v>78</v>
      </c>
      <c r="B1254" s="1">
        <v>400</v>
      </c>
      <c r="C1254" s="1" t="s">
        <v>72</v>
      </c>
      <c r="D1254" s="1">
        <v>500</v>
      </c>
      <c r="E1254" s="1" t="s">
        <v>65</v>
      </c>
      <c r="F1254" s="1" t="s">
        <v>60</v>
      </c>
      <c r="G1254" s="1" t="s">
        <v>61</v>
      </c>
      <c r="H1254" s="1" t="s">
        <v>73</v>
      </c>
      <c r="I1254" s="1" t="s">
        <v>45</v>
      </c>
      <c r="J1254" s="1" t="s">
        <v>67</v>
      </c>
      <c r="K1254" s="1">
        <v>50</v>
      </c>
    </row>
    <row r="1255" spans="1:11">
      <c r="A1255" s="1" t="s">
        <v>77</v>
      </c>
      <c r="B1255" s="1">
        <v>300</v>
      </c>
      <c r="C1255" s="1" t="s">
        <v>76</v>
      </c>
      <c r="D1255" s="1">
        <v>400</v>
      </c>
      <c r="E1255" s="1" t="s">
        <v>65</v>
      </c>
      <c r="F1255" s="1" t="s">
        <v>60</v>
      </c>
      <c r="G1255" s="1" t="s">
        <v>61</v>
      </c>
      <c r="H1255" s="1" t="s">
        <v>62</v>
      </c>
      <c r="I1255" s="1" t="s">
        <v>44</v>
      </c>
      <c r="J1255" s="1" t="s">
        <v>67</v>
      </c>
      <c r="K1255" s="1">
        <v>40</v>
      </c>
    </row>
    <row r="1256" spans="1:11">
      <c r="A1256" s="1" t="s">
        <v>77</v>
      </c>
      <c r="B1256" s="1">
        <v>250</v>
      </c>
      <c r="C1256" s="1" t="s">
        <v>64</v>
      </c>
      <c r="D1256" s="1">
        <v>350</v>
      </c>
      <c r="E1256" s="1" t="s">
        <v>65</v>
      </c>
      <c r="F1256" s="1" t="s">
        <v>60</v>
      </c>
      <c r="G1256" s="1" t="s">
        <v>66</v>
      </c>
      <c r="H1256" s="1" t="s">
        <v>73</v>
      </c>
      <c r="I1256" s="1" t="s">
        <v>44</v>
      </c>
      <c r="J1256" s="1" t="s">
        <v>71</v>
      </c>
      <c r="K1256" s="1">
        <v>25</v>
      </c>
    </row>
    <row r="1257" spans="1:11">
      <c r="A1257" s="1" t="s">
        <v>77</v>
      </c>
      <c r="B1257" s="1">
        <v>350</v>
      </c>
      <c r="C1257" s="1" t="s">
        <v>72</v>
      </c>
      <c r="D1257" s="1">
        <v>450</v>
      </c>
      <c r="E1257" s="1" t="s">
        <v>65</v>
      </c>
      <c r="F1257" s="1" t="s">
        <v>60</v>
      </c>
      <c r="G1257" s="1" t="s">
        <v>61</v>
      </c>
      <c r="H1257" s="1" t="s">
        <v>73</v>
      </c>
      <c r="I1257" s="1" t="s">
        <v>45</v>
      </c>
      <c r="J1257" s="1" t="s">
        <v>71</v>
      </c>
      <c r="K1257" s="1">
        <v>25</v>
      </c>
    </row>
    <row r="1258" spans="1:11">
      <c r="A1258" s="1" t="s">
        <v>77</v>
      </c>
      <c r="B1258" s="1">
        <v>250</v>
      </c>
      <c r="C1258" s="1" t="s">
        <v>58</v>
      </c>
      <c r="D1258" s="1">
        <v>350</v>
      </c>
      <c r="E1258" s="1" t="s">
        <v>65</v>
      </c>
      <c r="F1258" s="1" t="s">
        <v>60</v>
      </c>
      <c r="G1258" s="1" t="s">
        <v>69</v>
      </c>
      <c r="H1258" s="1" t="s">
        <v>73</v>
      </c>
      <c r="I1258" s="1" t="s">
        <v>44</v>
      </c>
      <c r="J1258" s="1" t="s">
        <v>71</v>
      </c>
      <c r="K1258" s="1">
        <v>25</v>
      </c>
    </row>
    <row r="1259" spans="1:11">
      <c r="A1259" s="1" t="s">
        <v>77</v>
      </c>
      <c r="B1259" s="1">
        <v>320</v>
      </c>
      <c r="C1259" s="1" t="s">
        <v>64</v>
      </c>
      <c r="D1259" s="1">
        <v>400</v>
      </c>
      <c r="E1259" s="1" t="s">
        <v>65</v>
      </c>
      <c r="F1259" s="1" t="s">
        <v>60</v>
      </c>
      <c r="G1259" s="1" t="s">
        <v>61</v>
      </c>
      <c r="H1259" s="1" t="s">
        <v>70</v>
      </c>
      <c r="I1259" s="1" t="s">
        <v>44</v>
      </c>
      <c r="J1259" s="1" t="s">
        <v>71</v>
      </c>
      <c r="K1259" s="1">
        <v>25</v>
      </c>
    </row>
    <row r="1260" spans="1:11">
      <c r="A1260" s="1" t="s">
        <v>74</v>
      </c>
      <c r="B1260" s="1">
        <v>280</v>
      </c>
      <c r="C1260" s="1" t="s">
        <v>76</v>
      </c>
      <c r="D1260" s="1">
        <v>350</v>
      </c>
      <c r="E1260" s="1" t="s">
        <v>65</v>
      </c>
      <c r="F1260" s="1" t="s">
        <v>60</v>
      </c>
      <c r="G1260" s="1" t="s">
        <v>61</v>
      </c>
      <c r="H1260" s="1" t="s">
        <v>70</v>
      </c>
      <c r="I1260" s="1" t="s">
        <v>45</v>
      </c>
      <c r="J1260" s="1" t="s">
        <v>71</v>
      </c>
      <c r="K1260" s="1">
        <v>15</v>
      </c>
    </row>
    <row r="1261" spans="1:11">
      <c r="A1261" s="1" t="s">
        <v>77</v>
      </c>
      <c r="B1261" s="1">
        <v>247</v>
      </c>
      <c r="C1261" s="1" t="s">
        <v>58</v>
      </c>
      <c r="D1261" s="1">
        <v>348</v>
      </c>
      <c r="E1261" s="1" t="s">
        <v>65</v>
      </c>
      <c r="F1261" s="1" t="s">
        <v>60</v>
      </c>
      <c r="G1261" s="1" t="s">
        <v>61</v>
      </c>
      <c r="H1261" s="1" t="s">
        <v>70</v>
      </c>
      <c r="I1261" s="1" t="s">
        <v>44</v>
      </c>
      <c r="J1261" s="1" t="s">
        <v>71</v>
      </c>
      <c r="K1261" s="1">
        <v>16</v>
      </c>
    </row>
    <row r="1262" spans="1:11">
      <c r="A1262" s="1" t="s">
        <v>78</v>
      </c>
      <c r="B1262" s="1">
        <v>400</v>
      </c>
      <c r="C1262" s="1" t="s">
        <v>58</v>
      </c>
      <c r="D1262" s="1">
        <v>500</v>
      </c>
      <c r="E1262" s="1" t="s">
        <v>65</v>
      </c>
      <c r="F1262" s="1" t="s">
        <v>60</v>
      </c>
      <c r="G1262" s="1" t="s">
        <v>61</v>
      </c>
      <c r="H1262" s="1" t="s">
        <v>73</v>
      </c>
      <c r="I1262" s="1" t="s">
        <v>46</v>
      </c>
      <c r="J1262" s="1" t="s">
        <v>67</v>
      </c>
      <c r="K1262" s="1">
        <v>50</v>
      </c>
    </row>
    <row r="1263" spans="1:11">
      <c r="A1263" s="1" t="s">
        <v>78</v>
      </c>
      <c r="B1263" s="1">
        <v>380</v>
      </c>
      <c r="C1263" s="1" t="s">
        <v>72</v>
      </c>
      <c r="D1263" s="1">
        <v>500</v>
      </c>
      <c r="E1263" s="1" t="s">
        <v>65</v>
      </c>
      <c r="F1263" s="1" t="s">
        <v>60</v>
      </c>
      <c r="G1263" s="1" t="s">
        <v>61</v>
      </c>
      <c r="H1263" s="1" t="s">
        <v>73</v>
      </c>
      <c r="I1263" s="1" t="s">
        <v>44</v>
      </c>
      <c r="J1263" s="1" t="s">
        <v>67</v>
      </c>
      <c r="K1263" s="1">
        <v>35</v>
      </c>
    </row>
    <row r="1264" spans="1:11">
      <c r="A1264" s="1" t="s">
        <v>74</v>
      </c>
      <c r="B1264" s="1">
        <v>400</v>
      </c>
      <c r="C1264" s="1" t="s">
        <v>76</v>
      </c>
      <c r="D1264" s="1">
        <v>500</v>
      </c>
      <c r="E1264" s="1" t="s">
        <v>65</v>
      </c>
      <c r="F1264" s="1" t="s">
        <v>60</v>
      </c>
      <c r="G1264" s="1" t="s">
        <v>61</v>
      </c>
      <c r="H1264" s="1" t="s">
        <v>73</v>
      </c>
      <c r="I1264" s="1" t="s">
        <v>44</v>
      </c>
      <c r="J1264" s="1" t="s">
        <v>67</v>
      </c>
      <c r="K1264" s="1">
        <v>50</v>
      </c>
    </row>
    <row r="1265" spans="1:11">
      <c r="A1265" s="1" t="s">
        <v>74</v>
      </c>
      <c r="B1265" s="1">
        <v>250</v>
      </c>
      <c r="C1265" s="1" t="s">
        <v>72</v>
      </c>
      <c r="D1265" s="1">
        <v>350</v>
      </c>
      <c r="E1265" s="1" t="s">
        <v>59</v>
      </c>
      <c r="F1265" s="1" t="s">
        <v>75</v>
      </c>
      <c r="G1265" s="1" t="s">
        <v>66</v>
      </c>
      <c r="H1265" s="1" t="s">
        <v>73</v>
      </c>
      <c r="I1265" s="1" t="s">
        <v>45</v>
      </c>
      <c r="J1265" s="1" t="s">
        <v>71</v>
      </c>
      <c r="K1265" s="1">
        <v>20</v>
      </c>
    </row>
    <row r="1266" spans="1:11">
      <c r="A1266" s="1" t="s">
        <v>57</v>
      </c>
      <c r="B1266" s="1">
        <v>320</v>
      </c>
      <c r="C1266" s="1" t="s">
        <v>76</v>
      </c>
      <c r="D1266" s="1">
        <v>400</v>
      </c>
      <c r="E1266" s="1" t="s">
        <v>59</v>
      </c>
      <c r="F1266" s="1" t="s">
        <v>60</v>
      </c>
      <c r="G1266" s="1" t="s">
        <v>69</v>
      </c>
      <c r="H1266" s="1" t="s">
        <v>70</v>
      </c>
      <c r="I1266" s="1" t="s">
        <v>46</v>
      </c>
      <c r="J1266" s="1" t="s">
        <v>71</v>
      </c>
      <c r="K1266" s="1">
        <v>25</v>
      </c>
    </row>
    <row r="1267" spans="1:11">
      <c r="A1267" s="1" t="s">
        <v>57</v>
      </c>
      <c r="B1267" s="1">
        <v>320</v>
      </c>
      <c r="C1267" s="1" t="s">
        <v>58</v>
      </c>
      <c r="D1267" s="1">
        <v>400</v>
      </c>
      <c r="E1267" s="1" t="s">
        <v>59</v>
      </c>
      <c r="F1267" s="1" t="s">
        <v>75</v>
      </c>
      <c r="G1267" s="1" t="s">
        <v>61</v>
      </c>
      <c r="H1267" s="1" t="s">
        <v>70</v>
      </c>
      <c r="I1267" s="1" t="s">
        <v>46</v>
      </c>
      <c r="J1267" s="1" t="s">
        <v>71</v>
      </c>
      <c r="K1267" s="1">
        <v>25</v>
      </c>
    </row>
    <row r="1268" spans="1:11">
      <c r="A1268" s="1" t="s">
        <v>74</v>
      </c>
      <c r="B1268" s="1">
        <v>280</v>
      </c>
      <c r="C1268" s="1" t="s">
        <v>64</v>
      </c>
      <c r="D1268" s="1">
        <v>350</v>
      </c>
      <c r="E1268" s="1" t="s">
        <v>59</v>
      </c>
      <c r="F1268" s="1" t="s">
        <v>75</v>
      </c>
      <c r="G1268" s="1" t="s">
        <v>61</v>
      </c>
      <c r="H1268" s="1" t="s">
        <v>70</v>
      </c>
      <c r="I1268" s="1" t="s">
        <v>45</v>
      </c>
      <c r="J1268" s="1" t="s">
        <v>71</v>
      </c>
      <c r="K1268" s="1">
        <v>20</v>
      </c>
    </row>
    <row r="1269" spans="1:11">
      <c r="A1269" s="1" t="s">
        <v>77</v>
      </c>
      <c r="B1269" s="1">
        <v>220</v>
      </c>
      <c r="C1269" s="1" t="s">
        <v>58</v>
      </c>
      <c r="D1269" s="1">
        <v>300</v>
      </c>
      <c r="E1269" s="1" t="s">
        <v>65</v>
      </c>
      <c r="F1269" s="1" t="s">
        <v>60</v>
      </c>
      <c r="G1269" s="1" t="s">
        <v>69</v>
      </c>
      <c r="H1269" s="1" t="s">
        <v>70</v>
      </c>
      <c r="I1269" s="1" t="s">
        <v>44</v>
      </c>
      <c r="J1269" s="1" t="s">
        <v>63</v>
      </c>
      <c r="K1269" s="1">
        <v>15</v>
      </c>
    </row>
    <row r="1270" spans="1:11">
      <c r="A1270" s="1" t="s">
        <v>68</v>
      </c>
      <c r="B1270" s="1">
        <v>290</v>
      </c>
      <c r="C1270" s="1" t="s">
        <v>72</v>
      </c>
      <c r="D1270" s="1">
        <v>374</v>
      </c>
      <c r="E1270" s="1" t="s">
        <v>59</v>
      </c>
      <c r="F1270" s="1" t="s">
        <v>75</v>
      </c>
      <c r="G1270" s="1" t="s">
        <v>69</v>
      </c>
      <c r="H1270" s="1" t="s">
        <v>70</v>
      </c>
      <c r="I1270" s="1" t="s">
        <v>45</v>
      </c>
      <c r="J1270" s="1" t="s">
        <v>63</v>
      </c>
      <c r="K1270" s="1">
        <v>27</v>
      </c>
    </row>
    <row r="1271" spans="1:11">
      <c r="A1271" s="1" t="s">
        <v>74</v>
      </c>
      <c r="B1271" s="1">
        <v>488</v>
      </c>
      <c r="C1271" s="1" t="s">
        <v>58</v>
      </c>
      <c r="D1271" s="1">
        <v>498</v>
      </c>
      <c r="E1271" s="1" t="s">
        <v>65</v>
      </c>
      <c r="F1271" s="1" t="s">
        <v>60</v>
      </c>
      <c r="G1271" s="1" t="s">
        <v>69</v>
      </c>
      <c r="H1271" s="1" t="s">
        <v>70</v>
      </c>
      <c r="I1271" s="1" t="s">
        <v>45</v>
      </c>
      <c r="J1271" s="1" t="s">
        <v>67</v>
      </c>
      <c r="K1271" s="1">
        <v>63</v>
      </c>
    </row>
    <row r="1272" spans="1:11">
      <c r="A1272" s="1" t="s">
        <v>68</v>
      </c>
      <c r="B1272" s="1">
        <v>220</v>
      </c>
      <c r="C1272" s="1" t="s">
        <v>64</v>
      </c>
      <c r="D1272" s="1">
        <v>300</v>
      </c>
      <c r="E1272" s="1" t="s">
        <v>59</v>
      </c>
      <c r="F1272" s="1" t="s">
        <v>60</v>
      </c>
      <c r="G1272" s="1" t="s">
        <v>66</v>
      </c>
      <c r="H1272" s="1" t="s">
        <v>70</v>
      </c>
      <c r="I1272" s="1" t="s">
        <v>44</v>
      </c>
      <c r="J1272" s="1" t="s">
        <v>63</v>
      </c>
      <c r="K1272" s="1">
        <v>15</v>
      </c>
    </row>
    <row r="1273" spans="1:11">
      <c r="A1273" s="1" t="s">
        <v>57</v>
      </c>
      <c r="B1273" s="1">
        <v>350</v>
      </c>
      <c r="C1273" s="1" t="s">
        <v>72</v>
      </c>
      <c r="D1273" s="1">
        <v>450</v>
      </c>
      <c r="E1273" s="1" t="s">
        <v>59</v>
      </c>
      <c r="F1273" s="1" t="s">
        <v>60</v>
      </c>
      <c r="G1273" s="1" t="s">
        <v>61</v>
      </c>
      <c r="H1273" s="1" t="s">
        <v>73</v>
      </c>
      <c r="I1273" s="1" t="s">
        <v>46</v>
      </c>
      <c r="J1273" s="1" t="s">
        <v>67</v>
      </c>
      <c r="K1273" s="1">
        <v>35</v>
      </c>
    </row>
    <row r="1274" spans="1:11">
      <c r="A1274" s="1" t="s">
        <v>74</v>
      </c>
      <c r="B1274" s="1">
        <v>300</v>
      </c>
      <c r="C1274" s="1" t="s">
        <v>72</v>
      </c>
      <c r="D1274" s="1">
        <v>400</v>
      </c>
      <c r="E1274" s="1" t="s">
        <v>65</v>
      </c>
      <c r="F1274" s="1" t="s">
        <v>60</v>
      </c>
      <c r="G1274" s="1" t="s">
        <v>66</v>
      </c>
      <c r="H1274" s="1" t="s">
        <v>73</v>
      </c>
      <c r="I1274" s="1" t="s">
        <v>46</v>
      </c>
      <c r="J1274" s="1" t="s">
        <v>67</v>
      </c>
      <c r="K1274" s="1">
        <v>40</v>
      </c>
    </row>
    <row r="1275" spans="1:11">
      <c r="A1275" s="1" t="s">
        <v>74</v>
      </c>
      <c r="B1275" s="1">
        <v>400</v>
      </c>
      <c r="C1275" s="1" t="s">
        <v>58</v>
      </c>
      <c r="D1275" s="1">
        <v>450</v>
      </c>
      <c r="E1275" s="1" t="s">
        <v>65</v>
      </c>
      <c r="F1275" s="1" t="s">
        <v>75</v>
      </c>
      <c r="G1275" s="1" t="s">
        <v>61</v>
      </c>
      <c r="H1275" s="1" t="s">
        <v>62</v>
      </c>
      <c r="I1275" s="1" t="s">
        <v>46</v>
      </c>
      <c r="J1275" s="1" t="s">
        <v>71</v>
      </c>
      <c r="K1275" s="1">
        <v>30</v>
      </c>
    </row>
    <row r="1276" spans="1:11">
      <c r="A1276" s="1" t="s">
        <v>74</v>
      </c>
      <c r="B1276" s="1">
        <v>342</v>
      </c>
      <c r="C1276" s="1" t="s">
        <v>64</v>
      </c>
      <c r="D1276" s="1">
        <v>405</v>
      </c>
      <c r="E1276" s="1" t="s">
        <v>65</v>
      </c>
      <c r="F1276" s="1" t="s">
        <v>60</v>
      </c>
      <c r="G1276" s="1" t="s">
        <v>61</v>
      </c>
      <c r="H1276" s="1" t="s">
        <v>70</v>
      </c>
      <c r="I1276" s="1" t="s">
        <v>45</v>
      </c>
      <c r="J1276" s="1" t="s">
        <v>71</v>
      </c>
      <c r="K1276" s="1">
        <v>29</v>
      </c>
    </row>
    <row r="1277" spans="1:11">
      <c r="A1277" s="1" t="s">
        <v>57</v>
      </c>
      <c r="B1277" s="1">
        <v>292</v>
      </c>
      <c r="C1277" s="1" t="s">
        <v>76</v>
      </c>
      <c r="D1277" s="1">
        <v>470</v>
      </c>
      <c r="E1277" s="1" t="s">
        <v>59</v>
      </c>
      <c r="F1277" s="1" t="s">
        <v>75</v>
      </c>
      <c r="G1277" s="1" t="s">
        <v>69</v>
      </c>
      <c r="H1277" s="1" t="s">
        <v>73</v>
      </c>
      <c r="I1277" s="1" t="s">
        <v>46</v>
      </c>
      <c r="J1277" s="1" t="s">
        <v>67</v>
      </c>
      <c r="K1277" s="1">
        <v>50</v>
      </c>
    </row>
    <row r="1278" spans="1:11">
      <c r="A1278" s="1" t="s">
        <v>74</v>
      </c>
      <c r="B1278" s="1">
        <v>320</v>
      </c>
      <c r="C1278" s="1" t="s">
        <v>72</v>
      </c>
      <c r="D1278" s="1">
        <v>400</v>
      </c>
      <c r="E1278" s="1" t="s">
        <v>65</v>
      </c>
      <c r="F1278" s="1" t="s">
        <v>75</v>
      </c>
      <c r="G1278" s="1" t="s">
        <v>61</v>
      </c>
      <c r="H1278" s="1" t="s">
        <v>70</v>
      </c>
      <c r="I1278" s="1" t="s">
        <v>44</v>
      </c>
      <c r="J1278" s="1" t="s">
        <v>63</v>
      </c>
      <c r="K1278" s="1">
        <v>15</v>
      </c>
    </row>
    <row r="1279" spans="1:11">
      <c r="A1279" s="1" t="s">
        <v>57</v>
      </c>
      <c r="B1279" s="1">
        <v>350</v>
      </c>
      <c r="C1279" s="1" t="s">
        <v>58</v>
      </c>
      <c r="D1279" s="1">
        <v>450</v>
      </c>
      <c r="E1279" s="1" t="s">
        <v>59</v>
      </c>
      <c r="F1279" s="1" t="s">
        <v>75</v>
      </c>
      <c r="G1279" s="1" t="s">
        <v>69</v>
      </c>
      <c r="H1279" s="1" t="s">
        <v>73</v>
      </c>
      <c r="I1279" s="1" t="s">
        <v>44</v>
      </c>
      <c r="J1279" s="1" t="s">
        <v>71</v>
      </c>
      <c r="K1279" s="1">
        <v>25</v>
      </c>
    </row>
    <row r="1280" spans="1:11">
      <c r="A1280" s="1" t="s">
        <v>78</v>
      </c>
      <c r="B1280" s="1">
        <v>380</v>
      </c>
      <c r="C1280" s="1" t="s">
        <v>58</v>
      </c>
      <c r="D1280" s="1">
        <v>400</v>
      </c>
      <c r="E1280" s="1" t="s">
        <v>65</v>
      </c>
      <c r="F1280" s="1" t="s">
        <v>60</v>
      </c>
      <c r="G1280" s="1" t="s">
        <v>61</v>
      </c>
      <c r="H1280" s="1" t="s">
        <v>70</v>
      </c>
      <c r="I1280" s="1" t="s">
        <v>44</v>
      </c>
      <c r="J1280" s="1" t="s">
        <v>71</v>
      </c>
      <c r="K1280" s="1">
        <v>25</v>
      </c>
    </row>
    <row r="1281" spans="1:11">
      <c r="A1281" s="1" t="s">
        <v>77</v>
      </c>
      <c r="B1281" s="1">
        <v>250</v>
      </c>
      <c r="C1281" s="1" t="s">
        <v>76</v>
      </c>
      <c r="D1281" s="1">
        <v>350</v>
      </c>
      <c r="E1281" s="1" t="s">
        <v>65</v>
      </c>
      <c r="F1281" s="1" t="s">
        <v>60</v>
      </c>
      <c r="G1281" s="1" t="s">
        <v>61</v>
      </c>
      <c r="H1281" s="1" t="s">
        <v>70</v>
      </c>
      <c r="I1281" s="1" t="s">
        <v>46</v>
      </c>
      <c r="J1281" s="1" t="s">
        <v>71</v>
      </c>
      <c r="K1281" s="1">
        <v>20</v>
      </c>
    </row>
    <row r="1282" spans="1:11">
      <c r="A1282" s="1" t="s">
        <v>77</v>
      </c>
      <c r="B1282" s="1">
        <v>247</v>
      </c>
      <c r="C1282" s="1" t="s">
        <v>76</v>
      </c>
      <c r="D1282" s="1">
        <v>348</v>
      </c>
      <c r="E1282" s="1" t="s">
        <v>65</v>
      </c>
      <c r="F1282" s="1" t="s">
        <v>60</v>
      </c>
      <c r="G1282" s="1" t="s">
        <v>61</v>
      </c>
      <c r="H1282" s="1" t="s">
        <v>70</v>
      </c>
      <c r="I1282" s="1" t="s">
        <v>45</v>
      </c>
      <c r="J1282" s="1" t="s">
        <v>71</v>
      </c>
      <c r="K1282" s="1">
        <v>16</v>
      </c>
    </row>
    <row r="1283" spans="1:11">
      <c r="A1283" s="1" t="s">
        <v>78</v>
      </c>
      <c r="B1283" s="1">
        <v>397</v>
      </c>
      <c r="C1283" s="1" t="s">
        <v>72</v>
      </c>
      <c r="D1283" s="1">
        <v>482</v>
      </c>
      <c r="E1283" s="1" t="s">
        <v>65</v>
      </c>
      <c r="F1283" s="1" t="s">
        <v>60</v>
      </c>
      <c r="G1283" s="1" t="s">
        <v>61</v>
      </c>
      <c r="H1283" s="1" t="s">
        <v>73</v>
      </c>
      <c r="I1283" s="1" t="s">
        <v>44</v>
      </c>
      <c r="J1283" s="1" t="s">
        <v>71</v>
      </c>
      <c r="K1283" s="1">
        <v>31</v>
      </c>
    </row>
    <row r="1284" spans="1:11">
      <c r="A1284" s="1" t="s">
        <v>78</v>
      </c>
      <c r="B1284" s="1">
        <v>300</v>
      </c>
      <c r="C1284" s="1" t="s">
        <v>76</v>
      </c>
      <c r="D1284" s="1">
        <v>400</v>
      </c>
      <c r="E1284" s="1" t="s">
        <v>65</v>
      </c>
      <c r="F1284" s="1" t="s">
        <v>60</v>
      </c>
      <c r="G1284" s="1" t="s">
        <v>69</v>
      </c>
      <c r="H1284" s="1" t="s">
        <v>73</v>
      </c>
      <c r="I1284" s="1" t="s">
        <v>44</v>
      </c>
      <c r="J1284" s="1" t="s">
        <v>71</v>
      </c>
      <c r="K1284" s="1">
        <v>15</v>
      </c>
    </row>
    <row r="1285" spans="1:11">
      <c r="A1285" s="1" t="s">
        <v>77</v>
      </c>
      <c r="B1285" s="1">
        <v>280</v>
      </c>
      <c r="C1285" s="1" t="s">
        <v>72</v>
      </c>
      <c r="D1285" s="1">
        <v>350</v>
      </c>
      <c r="E1285" s="1" t="s">
        <v>65</v>
      </c>
      <c r="F1285" s="1" t="s">
        <v>60</v>
      </c>
      <c r="G1285" s="1" t="s">
        <v>66</v>
      </c>
      <c r="H1285" s="1" t="s">
        <v>70</v>
      </c>
      <c r="I1285" s="1" t="s">
        <v>46</v>
      </c>
      <c r="J1285" s="1" t="s">
        <v>63</v>
      </c>
      <c r="K1285" s="1">
        <v>15</v>
      </c>
    </row>
    <row r="1286" spans="1:11">
      <c r="A1286" s="1" t="s">
        <v>77</v>
      </c>
      <c r="B1286" s="1">
        <v>320</v>
      </c>
      <c r="C1286" s="1" t="s">
        <v>58</v>
      </c>
      <c r="D1286" s="1">
        <v>480</v>
      </c>
      <c r="E1286" s="1" t="s">
        <v>65</v>
      </c>
      <c r="F1286" s="1" t="s">
        <v>60</v>
      </c>
      <c r="G1286" s="1" t="s">
        <v>69</v>
      </c>
      <c r="H1286" s="1" t="s">
        <v>62</v>
      </c>
      <c r="I1286" s="1" t="s">
        <v>44</v>
      </c>
      <c r="J1286" s="1" t="s">
        <v>67</v>
      </c>
      <c r="K1286" s="1">
        <v>40</v>
      </c>
    </row>
    <row r="1287" spans="1:11">
      <c r="A1287" s="1" t="s">
        <v>68</v>
      </c>
      <c r="B1287" s="1">
        <v>280</v>
      </c>
      <c r="C1287" s="1" t="s">
        <v>64</v>
      </c>
      <c r="D1287" s="1">
        <v>350</v>
      </c>
      <c r="E1287" s="1" t="s">
        <v>59</v>
      </c>
      <c r="F1287" s="1" t="s">
        <v>60</v>
      </c>
      <c r="G1287" s="1" t="s">
        <v>69</v>
      </c>
      <c r="H1287" s="1" t="s">
        <v>70</v>
      </c>
      <c r="I1287" s="1" t="s">
        <v>46</v>
      </c>
      <c r="J1287" s="1" t="s">
        <v>71</v>
      </c>
      <c r="K1287" s="1">
        <v>20</v>
      </c>
    </row>
    <row r="1288" spans="1:11">
      <c r="A1288" s="1" t="s">
        <v>77</v>
      </c>
      <c r="B1288" s="1">
        <v>220</v>
      </c>
      <c r="C1288" s="1" t="s">
        <v>58</v>
      </c>
      <c r="D1288" s="1">
        <v>300</v>
      </c>
      <c r="E1288" s="1" t="s">
        <v>65</v>
      </c>
      <c r="F1288" s="1" t="s">
        <v>60</v>
      </c>
      <c r="G1288" s="1" t="s">
        <v>66</v>
      </c>
      <c r="H1288" s="1" t="s">
        <v>70</v>
      </c>
      <c r="I1288" s="1" t="s">
        <v>46</v>
      </c>
      <c r="J1288" s="1" t="s">
        <v>63</v>
      </c>
      <c r="K1288" s="1">
        <v>15</v>
      </c>
    </row>
    <row r="1289" spans="1:11">
      <c r="A1289" s="1" t="s">
        <v>77</v>
      </c>
      <c r="B1289" s="1">
        <v>434</v>
      </c>
      <c r="C1289" s="1" t="s">
        <v>72</v>
      </c>
      <c r="D1289" s="1">
        <v>495</v>
      </c>
      <c r="E1289" s="1" t="s">
        <v>65</v>
      </c>
      <c r="F1289" s="1" t="s">
        <v>60</v>
      </c>
      <c r="G1289" s="1" t="s">
        <v>66</v>
      </c>
      <c r="H1289" s="1" t="s">
        <v>73</v>
      </c>
      <c r="I1289" s="1" t="s">
        <v>46</v>
      </c>
      <c r="J1289" s="1" t="s">
        <v>63</v>
      </c>
      <c r="K1289" s="1">
        <v>36</v>
      </c>
    </row>
    <row r="1290" spans="1:11">
      <c r="A1290" s="1" t="s">
        <v>57</v>
      </c>
      <c r="B1290" s="1">
        <v>300</v>
      </c>
      <c r="C1290" s="1" t="s">
        <v>58</v>
      </c>
      <c r="D1290" s="1">
        <v>400</v>
      </c>
      <c r="E1290" s="1" t="s">
        <v>59</v>
      </c>
      <c r="F1290" s="1" t="s">
        <v>75</v>
      </c>
      <c r="G1290" s="1" t="s">
        <v>61</v>
      </c>
      <c r="H1290" s="1" t="s">
        <v>70</v>
      </c>
      <c r="I1290" s="1" t="s">
        <v>44</v>
      </c>
      <c r="J1290" s="1" t="s">
        <v>71</v>
      </c>
      <c r="K1290" s="1">
        <v>15</v>
      </c>
    </row>
    <row r="1291" spans="1:11">
      <c r="A1291" s="1" t="s">
        <v>78</v>
      </c>
      <c r="B1291" s="1">
        <v>300</v>
      </c>
      <c r="C1291" s="1" t="s">
        <v>58</v>
      </c>
      <c r="D1291" s="1">
        <v>400</v>
      </c>
      <c r="E1291" s="1" t="s">
        <v>65</v>
      </c>
      <c r="F1291" s="1" t="s">
        <v>60</v>
      </c>
      <c r="G1291" s="1" t="s">
        <v>61</v>
      </c>
      <c r="H1291" s="1" t="s">
        <v>62</v>
      </c>
      <c r="I1291" s="1" t="s">
        <v>44</v>
      </c>
      <c r="J1291" s="1" t="s">
        <v>67</v>
      </c>
      <c r="K1291" s="1">
        <v>30</v>
      </c>
    </row>
    <row r="1292" spans="1:11">
      <c r="A1292" s="1" t="s">
        <v>77</v>
      </c>
      <c r="B1292" s="1">
        <v>220</v>
      </c>
      <c r="C1292" s="1" t="s">
        <v>64</v>
      </c>
      <c r="D1292" s="1">
        <v>300</v>
      </c>
      <c r="E1292" s="1" t="s">
        <v>65</v>
      </c>
      <c r="F1292" s="1" t="s">
        <v>60</v>
      </c>
      <c r="G1292" s="1" t="s">
        <v>69</v>
      </c>
      <c r="H1292" s="1" t="s">
        <v>70</v>
      </c>
      <c r="I1292" s="1" t="s">
        <v>44</v>
      </c>
      <c r="J1292" s="1" t="s">
        <v>71</v>
      </c>
      <c r="K1292" s="1">
        <v>20</v>
      </c>
    </row>
    <row r="1293" spans="1:11">
      <c r="A1293" s="1" t="s">
        <v>77</v>
      </c>
      <c r="B1293" s="1">
        <v>275</v>
      </c>
      <c r="C1293" s="1" t="s">
        <v>64</v>
      </c>
      <c r="D1293" s="1">
        <v>388</v>
      </c>
      <c r="E1293" s="1" t="s">
        <v>65</v>
      </c>
      <c r="F1293" s="1" t="s">
        <v>60</v>
      </c>
      <c r="G1293" s="1" t="s">
        <v>61</v>
      </c>
      <c r="H1293" s="1" t="s">
        <v>70</v>
      </c>
      <c r="I1293" s="1" t="s">
        <v>44</v>
      </c>
      <c r="J1293" s="1" t="s">
        <v>63</v>
      </c>
      <c r="K1293" s="1">
        <v>16</v>
      </c>
    </row>
    <row r="1294" spans="1:11">
      <c r="A1294" s="1" t="s">
        <v>77</v>
      </c>
      <c r="B1294" s="1">
        <v>400</v>
      </c>
      <c r="C1294" s="1" t="s">
        <v>72</v>
      </c>
      <c r="D1294" s="1">
        <v>500</v>
      </c>
      <c r="E1294" s="1" t="s">
        <v>65</v>
      </c>
      <c r="F1294" s="1" t="s">
        <v>60</v>
      </c>
      <c r="G1294" s="1" t="s">
        <v>61</v>
      </c>
      <c r="H1294" s="1" t="s">
        <v>73</v>
      </c>
      <c r="I1294" s="1" t="s">
        <v>45</v>
      </c>
      <c r="J1294" s="1" t="s">
        <v>67</v>
      </c>
      <c r="K1294" s="1">
        <v>40</v>
      </c>
    </row>
    <row r="1295" spans="1:11">
      <c r="A1295" s="1" t="s">
        <v>68</v>
      </c>
      <c r="B1295" s="1">
        <v>250</v>
      </c>
      <c r="C1295" s="1" t="s">
        <v>76</v>
      </c>
      <c r="D1295" s="1">
        <v>480</v>
      </c>
      <c r="E1295" s="1" t="s">
        <v>59</v>
      </c>
      <c r="F1295" s="1" t="s">
        <v>60</v>
      </c>
      <c r="G1295" s="1" t="s">
        <v>69</v>
      </c>
      <c r="H1295" s="1" t="s">
        <v>70</v>
      </c>
      <c r="I1295" s="1" t="s">
        <v>45</v>
      </c>
      <c r="J1295" s="1" t="s">
        <v>63</v>
      </c>
      <c r="K1295" s="1">
        <v>20</v>
      </c>
    </row>
    <row r="1296" spans="1:11">
      <c r="A1296" s="1" t="s">
        <v>74</v>
      </c>
      <c r="B1296" s="1">
        <v>300</v>
      </c>
      <c r="C1296" s="1" t="s">
        <v>76</v>
      </c>
      <c r="D1296" s="1">
        <v>400</v>
      </c>
      <c r="E1296" s="1" t="s">
        <v>59</v>
      </c>
      <c r="F1296" s="1" t="s">
        <v>60</v>
      </c>
      <c r="G1296" s="1" t="s">
        <v>61</v>
      </c>
      <c r="H1296" s="1" t="s">
        <v>62</v>
      </c>
      <c r="I1296" s="1" t="s">
        <v>44</v>
      </c>
      <c r="J1296" s="1" t="s">
        <v>67</v>
      </c>
      <c r="K1296" s="1">
        <v>40</v>
      </c>
    </row>
    <row r="1297" spans="1:11">
      <c r="A1297" s="1" t="s">
        <v>74</v>
      </c>
      <c r="B1297" s="1">
        <v>350</v>
      </c>
      <c r="C1297" s="1" t="s">
        <v>58</v>
      </c>
      <c r="D1297" s="1">
        <v>450</v>
      </c>
      <c r="E1297" s="1" t="s">
        <v>65</v>
      </c>
      <c r="F1297" s="1" t="s">
        <v>60</v>
      </c>
      <c r="G1297" s="1" t="s">
        <v>66</v>
      </c>
      <c r="H1297" s="1" t="s">
        <v>73</v>
      </c>
      <c r="I1297" s="1" t="s">
        <v>44</v>
      </c>
      <c r="J1297" s="1" t="s">
        <v>67</v>
      </c>
      <c r="K1297" s="1">
        <v>40</v>
      </c>
    </row>
    <row r="1298" spans="1:11">
      <c r="A1298" s="1" t="s">
        <v>68</v>
      </c>
      <c r="B1298" s="1">
        <v>342</v>
      </c>
      <c r="C1298" s="1" t="s">
        <v>58</v>
      </c>
      <c r="D1298" s="1">
        <v>405</v>
      </c>
      <c r="E1298" s="1" t="s">
        <v>59</v>
      </c>
      <c r="F1298" s="1" t="s">
        <v>75</v>
      </c>
      <c r="G1298" s="1" t="s">
        <v>66</v>
      </c>
      <c r="H1298" s="1" t="s">
        <v>70</v>
      </c>
      <c r="I1298" s="1" t="s">
        <v>45</v>
      </c>
      <c r="J1298" s="1" t="s">
        <v>71</v>
      </c>
      <c r="K1298" s="1">
        <v>29</v>
      </c>
    </row>
    <row r="1299" spans="1:11">
      <c r="A1299" s="1" t="s">
        <v>77</v>
      </c>
      <c r="B1299" s="1">
        <v>320</v>
      </c>
      <c r="C1299" s="1" t="s">
        <v>64</v>
      </c>
      <c r="D1299" s="1">
        <v>480</v>
      </c>
      <c r="E1299" s="1" t="s">
        <v>65</v>
      </c>
      <c r="F1299" s="1" t="s">
        <v>60</v>
      </c>
      <c r="G1299" s="1" t="s">
        <v>61</v>
      </c>
      <c r="H1299" s="1" t="s">
        <v>62</v>
      </c>
      <c r="I1299" s="1" t="s">
        <v>44</v>
      </c>
      <c r="J1299" s="1" t="s">
        <v>67</v>
      </c>
      <c r="K1299" s="1">
        <v>40</v>
      </c>
    </row>
    <row r="1300" spans="1:11">
      <c r="A1300" s="1" t="s">
        <v>74</v>
      </c>
      <c r="B1300" s="1">
        <v>488</v>
      </c>
      <c r="C1300" s="1" t="s">
        <v>76</v>
      </c>
      <c r="D1300" s="1">
        <v>498</v>
      </c>
      <c r="E1300" s="1" t="s">
        <v>65</v>
      </c>
      <c r="F1300" s="1" t="s">
        <v>60</v>
      </c>
      <c r="G1300" s="1" t="s">
        <v>66</v>
      </c>
      <c r="H1300" s="1" t="s">
        <v>70</v>
      </c>
      <c r="I1300" s="1" t="s">
        <v>45</v>
      </c>
      <c r="J1300" s="1" t="s">
        <v>67</v>
      </c>
      <c r="K1300" s="1">
        <v>63</v>
      </c>
    </row>
    <row r="1301" spans="1:11">
      <c r="A1301" s="1" t="s">
        <v>77</v>
      </c>
      <c r="B1301" s="1">
        <v>280</v>
      </c>
      <c r="C1301" s="1" t="s">
        <v>58</v>
      </c>
      <c r="D1301" s="1">
        <v>350</v>
      </c>
      <c r="E1301" s="1" t="s">
        <v>65</v>
      </c>
      <c r="F1301" s="1" t="s">
        <v>60</v>
      </c>
      <c r="G1301" s="1" t="s">
        <v>66</v>
      </c>
      <c r="H1301" s="1" t="s">
        <v>73</v>
      </c>
      <c r="I1301" s="1" t="s">
        <v>46</v>
      </c>
      <c r="J1301" s="1" t="s">
        <v>63</v>
      </c>
      <c r="K1301" s="1">
        <v>25</v>
      </c>
    </row>
    <row r="1302" spans="1:11">
      <c r="A1302" s="1" t="s">
        <v>77</v>
      </c>
      <c r="B1302" s="1">
        <v>280</v>
      </c>
      <c r="C1302" s="1" t="s">
        <v>64</v>
      </c>
      <c r="D1302" s="1">
        <v>350</v>
      </c>
      <c r="E1302" s="1" t="s">
        <v>65</v>
      </c>
      <c r="F1302" s="1" t="s">
        <v>60</v>
      </c>
      <c r="G1302" s="1" t="s">
        <v>66</v>
      </c>
      <c r="H1302" s="1" t="s">
        <v>70</v>
      </c>
      <c r="I1302" s="1" t="s">
        <v>45</v>
      </c>
      <c r="J1302" s="1" t="s">
        <v>71</v>
      </c>
      <c r="K1302" s="1">
        <v>20</v>
      </c>
    </row>
    <row r="1303" spans="1:11">
      <c r="A1303" s="1" t="s">
        <v>74</v>
      </c>
      <c r="B1303" s="1">
        <v>280</v>
      </c>
      <c r="C1303" s="1" t="s">
        <v>58</v>
      </c>
      <c r="D1303" s="1">
        <v>480</v>
      </c>
      <c r="E1303" s="1" t="s">
        <v>65</v>
      </c>
      <c r="F1303" s="1" t="s">
        <v>60</v>
      </c>
      <c r="G1303" s="1" t="s">
        <v>69</v>
      </c>
      <c r="H1303" s="1" t="s">
        <v>73</v>
      </c>
      <c r="I1303" s="1" t="s">
        <v>46</v>
      </c>
      <c r="J1303" s="1" t="s">
        <v>71</v>
      </c>
      <c r="K1303" s="1">
        <v>15</v>
      </c>
    </row>
    <row r="1304" spans="1:11">
      <c r="A1304" s="1" t="s">
        <v>78</v>
      </c>
      <c r="B1304" s="1">
        <v>300</v>
      </c>
      <c r="C1304" s="1" t="s">
        <v>72</v>
      </c>
      <c r="D1304" s="1">
        <v>400</v>
      </c>
      <c r="E1304" s="1" t="s">
        <v>65</v>
      </c>
      <c r="F1304" s="1" t="s">
        <v>60</v>
      </c>
      <c r="G1304" s="1" t="s">
        <v>69</v>
      </c>
      <c r="H1304" s="1" t="s">
        <v>70</v>
      </c>
      <c r="I1304" s="1" t="s">
        <v>44</v>
      </c>
      <c r="J1304" s="1" t="s">
        <v>63</v>
      </c>
      <c r="K1304" s="1">
        <v>20</v>
      </c>
    </row>
    <row r="1305" spans="1:11">
      <c r="A1305" s="1" t="s">
        <v>57</v>
      </c>
      <c r="B1305" s="1">
        <v>300</v>
      </c>
      <c r="C1305" s="1" t="s">
        <v>76</v>
      </c>
      <c r="D1305" s="1">
        <v>450</v>
      </c>
      <c r="E1305" s="1" t="s">
        <v>59</v>
      </c>
      <c r="F1305" s="1" t="s">
        <v>60</v>
      </c>
      <c r="G1305" s="1" t="s">
        <v>61</v>
      </c>
      <c r="H1305" s="1" t="s">
        <v>70</v>
      </c>
      <c r="I1305" s="1" t="s">
        <v>44</v>
      </c>
      <c r="J1305" s="1" t="s">
        <v>67</v>
      </c>
      <c r="K1305" s="1">
        <v>35</v>
      </c>
    </row>
    <row r="1306" spans="1:11">
      <c r="A1306" s="1" t="s">
        <v>78</v>
      </c>
      <c r="B1306" s="1">
        <v>280</v>
      </c>
      <c r="C1306" s="1" t="s">
        <v>72</v>
      </c>
      <c r="D1306" s="1">
        <v>480</v>
      </c>
      <c r="E1306" s="1" t="s">
        <v>65</v>
      </c>
      <c r="F1306" s="1" t="s">
        <v>60</v>
      </c>
      <c r="G1306" s="1" t="s">
        <v>69</v>
      </c>
      <c r="H1306" s="1" t="s">
        <v>73</v>
      </c>
      <c r="I1306" s="1" t="s">
        <v>46</v>
      </c>
      <c r="J1306" s="1" t="s">
        <v>63</v>
      </c>
      <c r="K1306" s="1">
        <v>15</v>
      </c>
    </row>
    <row r="1307" spans="1:11">
      <c r="A1307" s="1" t="s">
        <v>74</v>
      </c>
      <c r="B1307" s="1">
        <v>439</v>
      </c>
      <c r="C1307" s="1" t="s">
        <v>76</v>
      </c>
      <c r="D1307" s="1">
        <v>459</v>
      </c>
      <c r="E1307" s="1" t="s">
        <v>65</v>
      </c>
      <c r="F1307" s="1" t="s">
        <v>60</v>
      </c>
      <c r="G1307" s="1" t="s">
        <v>61</v>
      </c>
      <c r="H1307" s="1" t="s">
        <v>62</v>
      </c>
      <c r="I1307" s="1" t="s">
        <v>44</v>
      </c>
      <c r="J1307" s="1" t="s">
        <v>63</v>
      </c>
      <c r="K1307" s="1">
        <v>39</v>
      </c>
    </row>
    <row r="1308" spans="1:11">
      <c r="A1308" s="1" t="s">
        <v>78</v>
      </c>
      <c r="B1308" s="1">
        <v>380</v>
      </c>
      <c r="C1308" s="1" t="s">
        <v>72</v>
      </c>
      <c r="D1308" s="1">
        <v>480</v>
      </c>
      <c r="E1308" s="1" t="s">
        <v>65</v>
      </c>
      <c r="F1308" s="1" t="s">
        <v>60</v>
      </c>
      <c r="G1308" s="1" t="s">
        <v>69</v>
      </c>
      <c r="H1308" s="1" t="s">
        <v>73</v>
      </c>
      <c r="I1308" s="1" t="s">
        <v>46</v>
      </c>
      <c r="J1308" s="1" t="s">
        <v>63</v>
      </c>
      <c r="K1308" s="1">
        <v>10</v>
      </c>
    </row>
    <row r="1309" spans="1:11">
      <c r="A1309" s="1" t="s">
        <v>77</v>
      </c>
      <c r="B1309" s="1">
        <v>400</v>
      </c>
      <c r="C1309" s="1" t="s">
        <v>58</v>
      </c>
      <c r="D1309" s="1">
        <v>500</v>
      </c>
      <c r="E1309" s="1" t="s">
        <v>65</v>
      </c>
      <c r="F1309" s="1" t="s">
        <v>60</v>
      </c>
      <c r="G1309" s="1" t="s">
        <v>61</v>
      </c>
      <c r="H1309" s="1" t="s">
        <v>73</v>
      </c>
      <c r="I1309" s="1" t="s">
        <v>46</v>
      </c>
      <c r="J1309" s="1" t="s">
        <v>63</v>
      </c>
      <c r="K1309" s="1">
        <v>25</v>
      </c>
    </row>
    <row r="1310" spans="1:11">
      <c r="A1310" s="1" t="s">
        <v>77</v>
      </c>
      <c r="B1310" s="1">
        <v>247</v>
      </c>
      <c r="C1310" s="1" t="s">
        <v>64</v>
      </c>
      <c r="D1310" s="1">
        <v>348</v>
      </c>
      <c r="E1310" s="1" t="s">
        <v>65</v>
      </c>
      <c r="F1310" s="1" t="s">
        <v>60</v>
      </c>
      <c r="G1310" s="1" t="s">
        <v>61</v>
      </c>
      <c r="H1310" s="1" t="s">
        <v>70</v>
      </c>
      <c r="I1310" s="1" t="s">
        <v>45</v>
      </c>
      <c r="J1310" s="1" t="s">
        <v>71</v>
      </c>
      <c r="K1310" s="1">
        <v>16</v>
      </c>
    </row>
    <row r="1311" spans="1:11">
      <c r="A1311" s="1" t="s">
        <v>77</v>
      </c>
      <c r="B1311" s="1">
        <v>220</v>
      </c>
      <c r="C1311" s="1" t="s">
        <v>58</v>
      </c>
      <c r="D1311" s="1">
        <v>300</v>
      </c>
      <c r="E1311" s="1" t="s">
        <v>65</v>
      </c>
      <c r="F1311" s="1" t="s">
        <v>60</v>
      </c>
      <c r="G1311" s="1" t="s">
        <v>61</v>
      </c>
      <c r="H1311" s="1" t="s">
        <v>70</v>
      </c>
      <c r="I1311" s="1" t="s">
        <v>45</v>
      </c>
      <c r="J1311" s="1" t="s">
        <v>71</v>
      </c>
      <c r="K1311" s="1">
        <v>15</v>
      </c>
    </row>
    <row r="1312" spans="1:11">
      <c r="A1312" s="1" t="s">
        <v>78</v>
      </c>
      <c r="B1312" s="1">
        <v>280</v>
      </c>
      <c r="C1312" s="1" t="s">
        <v>76</v>
      </c>
      <c r="D1312" s="1">
        <v>350</v>
      </c>
      <c r="E1312" s="1" t="s">
        <v>65</v>
      </c>
      <c r="F1312" s="1" t="s">
        <v>60</v>
      </c>
      <c r="G1312" s="1" t="s">
        <v>66</v>
      </c>
      <c r="H1312" s="1" t="s">
        <v>70</v>
      </c>
      <c r="I1312" s="1" t="s">
        <v>45</v>
      </c>
      <c r="J1312" s="1" t="s">
        <v>63</v>
      </c>
      <c r="K1312" s="1">
        <v>15</v>
      </c>
    </row>
    <row r="1313" spans="1:11">
      <c r="A1313" s="1" t="s">
        <v>78</v>
      </c>
      <c r="B1313" s="1">
        <v>280</v>
      </c>
      <c r="C1313" s="1" t="s">
        <v>72</v>
      </c>
      <c r="D1313" s="1">
        <v>480</v>
      </c>
      <c r="E1313" s="1" t="s">
        <v>65</v>
      </c>
      <c r="F1313" s="1" t="s">
        <v>60</v>
      </c>
      <c r="G1313" s="1" t="s">
        <v>61</v>
      </c>
      <c r="H1313" s="1" t="s">
        <v>73</v>
      </c>
      <c r="I1313" s="1" t="s">
        <v>46</v>
      </c>
      <c r="J1313" s="1" t="s">
        <v>63</v>
      </c>
      <c r="K1313" s="1">
        <v>15</v>
      </c>
    </row>
    <row r="1314" spans="1:11">
      <c r="A1314" s="1" t="s">
        <v>77</v>
      </c>
      <c r="B1314" s="1">
        <v>400</v>
      </c>
      <c r="C1314" s="1" t="s">
        <v>58</v>
      </c>
      <c r="D1314" s="1">
        <v>500</v>
      </c>
      <c r="E1314" s="1" t="s">
        <v>65</v>
      </c>
      <c r="F1314" s="1" t="s">
        <v>60</v>
      </c>
      <c r="G1314" s="1" t="s">
        <v>69</v>
      </c>
      <c r="H1314" s="1" t="s">
        <v>73</v>
      </c>
      <c r="I1314" s="1" t="s">
        <v>46</v>
      </c>
      <c r="J1314" s="1" t="s">
        <v>67</v>
      </c>
      <c r="K1314" s="1">
        <v>50</v>
      </c>
    </row>
    <row r="1315" spans="1:11">
      <c r="A1315" s="1" t="s">
        <v>68</v>
      </c>
      <c r="B1315" s="1">
        <v>400</v>
      </c>
      <c r="C1315" s="1" t="s">
        <v>58</v>
      </c>
      <c r="D1315" s="1">
        <v>500</v>
      </c>
      <c r="E1315" s="1" t="s">
        <v>59</v>
      </c>
      <c r="F1315" s="1" t="s">
        <v>75</v>
      </c>
      <c r="G1315" s="1" t="s">
        <v>66</v>
      </c>
      <c r="H1315" s="1" t="s">
        <v>73</v>
      </c>
      <c r="I1315" s="1" t="s">
        <v>44</v>
      </c>
      <c r="J1315" s="1" t="s">
        <v>67</v>
      </c>
      <c r="K1315" s="1">
        <v>40</v>
      </c>
    </row>
    <row r="1316" spans="1:11">
      <c r="A1316" s="1" t="s">
        <v>78</v>
      </c>
      <c r="B1316" s="1">
        <v>320</v>
      </c>
      <c r="C1316" s="1" t="s">
        <v>76</v>
      </c>
      <c r="D1316" s="1">
        <v>400</v>
      </c>
      <c r="E1316" s="1" t="s">
        <v>65</v>
      </c>
      <c r="F1316" s="1" t="s">
        <v>60</v>
      </c>
      <c r="G1316" s="1" t="s">
        <v>69</v>
      </c>
      <c r="H1316" s="1" t="s">
        <v>62</v>
      </c>
      <c r="I1316" s="1" t="s">
        <v>45</v>
      </c>
      <c r="J1316" s="1" t="s">
        <v>67</v>
      </c>
      <c r="K1316" s="1">
        <v>40</v>
      </c>
    </row>
    <row r="1317" spans="1:11">
      <c r="A1317" s="1" t="s">
        <v>74</v>
      </c>
      <c r="B1317" s="1">
        <v>250</v>
      </c>
      <c r="C1317" s="1" t="s">
        <v>72</v>
      </c>
      <c r="D1317" s="1">
        <v>350</v>
      </c>
      <c r="E1317" s="1" t="s">
        <v>65</v>
      </c>
      <c r="F1317" s="1" t="s">
        <v>60</v>
      </c>
      <c r="G1317" s="1" t="s">
        <v>61</v>
      </c>
      <c r="H1317" s="1" t="s">
        <v>73</v>
      </c>
      <c r="I1317" s="1" t="s">
        <v>46</v>
      </c>
      <c r="J1317" s="1" t="s">
        <v>71</v>
      </c>
      <c r="K1317" s="1">
        <v>20</v>
      </c>
    </row>
    <row r="1318" spans="1:11">
      <c r="A1318" s="1" t="s">
        <v>74</v>
      </c>
      <c r="B1318" s="1">
        <v>438</v>
      </c>
      <c r="C1318" s="1" t="s">
        <v>58</v>
      </c>
      <c r="D1318" s="1">
        <v>493</v>
      </c>
      <c r="E1318" s="1" t="s">
        <v>65</v>
      </c>
      <c r="F1318" s="1" t="s">
        <v>60</v>
      </c>
      <c r="G1318" s="1" t="s">
        <v>66</v>
      </c>
      <c r="H1318" s="1" t="s">
        <v>73</v>
      </c>
      <c r="I1318" s="1" t="s">
        <v>44</v>
      </c>
      <c r="J1318" s="1" t="s">
        <v>71</v>
      </c>
      <c r="K1318" s="1">
        <v>35</v>
      </c>
    </row>
    <row r="1319" spans="1:11">
      <c r="A1319" s="1" t="s">
        <v>77</v>
      </c>
      <c r="B1319" s="1">
        <v>220</v>
      </c>
      <c r="C1319" s="1" t="s">
        <v>76</v>
      </c>
      <c r="D1319" s="1">
        <v>300</v>
      </c>
      <c r="E1319" s="1" t="s">
        <v>65</v>
      </c>
      <c r="F1319" s="1" t="s">
        <v>60</v>
      </c>
      <c r="G1319" s="1" t="s">
        <v>69</v>
      </c>
      <c r="H1319" s="1" t="s">
        <v>70</v>
      </c>
      <c r="I1319" s="1" t="s">
        <v>45</v>
      </c>
      <c r="J1319" s="1" t="s">
        <v>63</v>
      </c>
      <c r="K1319" s="1">
        <v>15</v>
      </c>
    </row>
    <row r="1320" spans="1:11">
      <c r="A1320" s="1" t="s">
        <v>74</v>
      </c>
      <c r="B1320" s="1">
        <v>320</v>
      </c>
      <c r="C1320" s="1" t="s">
        <v>64</v>
      </c>
      <c r="D1320" s="1">
        <v>400</v>
      </c>
      <c r="E1320" s="1" t="s">
        <v>65</v>
      </c>
      <c r="F1320" s="1" t="s">
        <v>60</v>
      </c>
      <c r="G1320" s="1" t="s">
        <v>61</v>
      </c>
      <c r="H1320" s="1" t="s">
        <v>70</v>
      </c>
      <c r="I1320" s="1" t="s">
        <v>44</v>
      </c>
      <c r="J1320" s="1" t="s">
        <v>71</v>
      </c>
      <c r="K1320" s="1">
        <v>25</v>
      </c>
    </row>
    <row r="1321" spans="1:11">
      <c r="A1321" s="1" t="s">
        <v>57</v>
      </c>
      <c r="B1321" s="1">
        <v>250</v>
      </c>
      <c r="C1321" s="1" t="s">
        <v>76</v>
      </c>
      <c r="D1321" s="1">
        <v>350</v>
      </c>
      <c r="E1321" s="1" t="s">
        <v>59</v>
      </c>
      <c r="F1321" s="1" t="s">
        <v>60</v>
      </c>
      <c r="G1321" s="1" t="s">
        <v>66</v>
      </c>
      <c r="H1321" s="1" t="s">
        <v>73</v>
      </c>
      <c r="I1321" s="1" t="s">
        <v>44</v>
      </c>
      <c r="J1321" s="1" t="s">
        <v>71</v>
      </c>
      <c r="K1321" s="1">
        <v>20</v>
      </c>
    </row>
    <row r="1322" spans="1:11">
      <c r="A1322" s="1" t="s">
        <v>74</v>
      </c>
      <c r="B1322" s="1">
        <v>400</v>
      </c>
      <c r="C1322" s="1" t="s">
        <v>58</v>
      </c>
      <c r="D1322" s="1">
        <v>350</v>
      </c>
      <c r="E1322" s="1" t="s">
        <v>65</v>
      </c>
      <c r="F1322" s="1" t="s">
        <v>60</v>
      </c>
      <c r="G1322" s="1" t="s">
        <v>61</v>
      </c>
      <c r="H1322" s="1" t="s">
        <v>73</v>
      </c>
      <c r="I1322" s="1" t="s">
        <v>44</v>
      </c>
      <c r="J1322" s="1" t="s">
        <v>67</v>
      </c>
      <c r="K1322" s="1">
        <v>35</v>
      </c>
    </row>
    <row r="1323" spans="1:11">
      <c r="A1323" s="1" t="s">
        <v>68</v>
      </c>
      <c r="B1323" s="1">
        <v>350</v>
      </c>
      <c r="C1323" s="1" t="s">
        <v>58</v>
      </c>
      <c r="D1323" s="1">
        <v>450</v>
      </c>
      <c r="E1323" s="1" t="s">
        <v>59</v>
      </c>
      <c r="F1323" s="1" t="s">
        <v>60</v>
      </c>
      <c r="G1323" s="1" t="s">
        <v>61</v>
      </c>
      <c r="H1323" s="1" t="s">
        <v>73</v>
      </c>
      <c r="I1323" s="1" t="s">
        <v>46</v>
      </c>
      <c r="J1323" s="1" t="s">
        <v>71</v>
      </c>
      <c r="K1323" s="1">
        <v>25</v>
      </c>
    </row>
    <row r="1324" spans="1:11">
      <c r="A1324" s="1" t="s">
        <v>77</v>
      </c>
      <c r="B1324" s="1">
        <v>220</v>
      </c>
      <c r="C1324" s="1" t="s">
        <v>72</v>
      </c>
      <c r="D1324" s="1">
        <v>300</v>
      </c>
      <c r="E1324" s="1" t="s">
        <v>65</v>
      </c>
      <c r="F1324" s="1" t="s">
        <v>60</v>
      </c>
      <c r="G1324" s="1" t="s">
        <v>61</v>
      </c>
      <c r="H1324" s="1" t="s">
        <v>70</v>
      </c>
      <c r="I1324" s="1" t="s">
        <v>44</v>
      </c>
      <c r="J1324" s="1" t="s">
        <v>71</v>
      </c>
      <c r="K1324" s="1">
        <v>15</v>
      </c>
    </row>
    <row r="1325" spans="1:11">
      <c r="A1325" s="1" t="s">
        <v>78</v>
      </c>
      <c r="B1325" s="1">
        <v>350</v>
      </c>
      <c r="C1325" s="1" t="s">
        <v>58</v>
      </c>
      <c r="D1325" s="1">
        <v>450</v>
      </c>
      <c r="E1325" s="1" t="s">
        <v>65</v>
      </c>
      <c r="F1325" s="1" t="s">
        <v>60</v>
      </c>
      <c r="G1325" s="1" t="s">
        <v>61</v>
      </c>
      <c r="H1325" s="1" t="s">
        <v>70</v>
      </c>
      <c r="I1325" s="1" t="s">
        <v>44</v>
      </c>
      <c r="J1325" s="1" t="s">
        <v>63</v>
      </c>
      <c r="K1325" s="1">
        <v>20</v>
      </c>
    </row>
    <row r="1326" spans="1:11">
      <c r="A1326" s="1" t="s">
        <v>78</v>
      </c>
      <c r="B1326" s="1">
        <v>350</v>
      </c>
      <c r="C1326" s="1" t="s">
        <v>64</v>
      </c>
      <c r="D1326" s="1">
        <v>450</v>
      </c>
      <c r="E1326" s="1" t="s">
        <v>65</v>
      </c>
      <c r="F1326" s="1" t="s">
        <v>60</v>
      </c>
      <c r="G1326" s="1" t="s">
        <v>61</v>
      </c>
      <c r="H1326" s="1" t="s">
        <v>70</v>
      </c>
      <c r="I1326" s="1" t="s">
        <v>44</v>
      </c>
      <c r="J1326" s="1" t="s">
        <v>67</v>
      </c>
      <c r="K1326" s="1">
        <v>30</v>
      </c>
    </row>
    <row r="1327" spans="1:11">
      <c r="A1327" s="1" t="s">
        <v>78</v>
      </c>
      <c r="B1327" s="1">
        <v>300</v>
      </c>
      <c r="C1327" s="1" t="s">
        <v>64</v>
      </c>
      <c r="D1327" s="1">
        <v>450</v>
      </c>
      <c r="E1327" s="1" t="s">
        <v>65</v>
      </c>
      <c r="F1327" s="1" t="s">
        <v>60</v>
      </c>
      <c r="G1327" s="1" t="s">
        <v>61</v>
      </c>
      <c r="H1327" s="1" t="s">
        <v>70</v>
      </c>
      <c r="I1327" s="1" t="s">
        <v>44</v>
      </c>
      <c r="J1327" s="1" t="s">
        <v>67</v>
      </c>
      <c r="K1327" s="1">
        <v>35</v>
      </c>
    </row>
    <row r="1328" spans="1:11">
      <c r="A1328" s="1" t="s">
        <v>78</v>
      </c>
      <c r="B1328" s="1">
        <v>400</v>
      </c>
      <c r="C1328" s="1" t="s">
        <v>58</v>
      </c>
      <c r="D1328" s="1">
        <v>500</v>
      </c>
      <c r="E1328" s="1" t="s">
        <v>65</v>
      </c>
      <c r="F1328" s="1" t="s">
        <v>60</v>
      </c>
      <c r="G1328" s="1" t="s">
        <v>61</v>
      </c>
      <c r="H1328" s="1" t="s">
        <v>70</v>
      </c>
      <c r="I1328" s="1" t="s">
        <v>44</v>
      </c>
      <c r="J1328" s="1" t="s">
        <v>67</v>
      </c>
      <c r="K1328" s="1">
        <v>40</v>
      </c>
    </row>
    <row r="1329" spans="1:11">
      <c r="A1329" s="1" t="s">
        <v>78</v>
      </c>
      <c r="B1329" s="1">
        <v>488</v>
      </c>
      <c r="C1329" s="1" t="s">
        <v>58</v>
      </c>
      <c r="D1329" s="1">
        <v>498</v>
      </c>
      <c r="E1329" s="1" t="s">
        <v>65</v>
      </c>
      <c r="F1329" s="1" t="s">
        <v>60</v>
      </c>
      <c r="G1329" s="1" t="s">
        <v>61</v>
      </c>
      <c r="H1329" s="1" t="s">
        <v>70</v>
      </c>
      <c r="I1329" s="1" t="s">
        <v>46</v>
      </c>
      <c r="J1329" s="1" t="s">
        <v>67</v>
      </c>
      <c r="K1329" s="1">
        <v>63</v>
      </c>
    </row>
    <row r="1330" spans="1:11">
      <c r="A1330" s="1" t="s">
        <v>78</v>
      </c>
      <c r="B1330" s="1">
        <v>350</v>
      </c>
      <c r="C1330" s="1" t="s">
        <v>58</v>
      </c>
      <c r="D1330" s="1">
        <v>450</v>
      </c>
      <c r="E1330" s="1" t="s">
        <v>65</v>
      </c>
      <c r="F1330" s="1" t="s">
        <v>60</v>
      </c>
      <c r="G1330" s="1" t="s">
        <v>66</v>
      </c>
      <c r="H1330" s="1" t="s">
        <v>73</v>
      </c>
      <c r="I1330" s="1" t="s">
        <v>44</v>
      </c>
      <c r="J1330" s="1" t="s">
        <v>67</v>
      </c>
      <c r="K1330" s="1">
        <v>35</v>
      </c>
    </row>
    <row r="1331" spans="1:11">
      <c r="A1331" s="1" t="s">
        <v>68</v>
      </c>
      <c r="B1331" s="1">
        <v>230</v>
      </c>
      <c r="C1331" s="1" t="s">
        <v>76</v>
      </c>
      <c r="D1331" s="1">
        <v>500</v>
      </c>
      <c r="E1331" s="1" t="s">
        <v>59</v>
      </c>
      <c r="F1331" s="1" t="s">
        <v>60</v>
      </c>
      <c r="G1331" s="1" t="s">
        <v>66</v>
      </c>
      <c r="H1331" s="1" t="s">
        <v>73</v>
      </c>
      <c r="I1331" s="1" t="s">
        <v>46</v>
      </c>
      <c r="J1331" s="1" t="s">
        <v>71</v>
      </c>
      <c r="K1331" s="1">
        <v>30</v>
      </c>
    </row>
    <row r="1332" spans="1:11">
      <c r="A1332" s="1" t="s">
        <v>78</v>
      </c>
      <c r="B1332" s="1">
        <v>250</v>
      </c>
      <c r="C1332" s="1" t="s">
        <v>72</v>
      </c>
      <c r="D1332" s="1">
        <v>350</v>
      </c>
      <c r="E1332" s="1" t="s">
        <v>65</v>
      </c>
      <c r="F1332" s="1" t="s">
        <v>60</v>
      </c>
      <c r="G1332" s="1" t="s">
        <v>61</v>
      </c>
      <c r="H1332" s="1" t="s">
        <v>73</v>
      </c>
      <c r="I1332" s="1" t="s">
        <v>46</v>
      </c>
      <c r="J1332" s="1" t="s">
        <v>67</v>
      </c>
      <c r="K1332" s="1">
        <v>40</v>
      </c>
    </row>
    <row r="1333" spans="1:11">
      <c r="A1333" s="1" t="s">
        <v>77</v>
      </c>
      <c r="B1333" s="1">
        <v>320</v>
      </c>
      <c r="C1333" s="1" t="s">
        <v>64</v>
      </c>
      <c r="D1333" s="1">
        <v>400</v>
      </c>
      <c r="E1333" s="1" t="s">
        <v>65</v>
      </c>
      <c r="F1333" s="1" t="s">
        <v>60</v>
      </c>
      <c r="G1333" s="1" t="s">
        <v>61</v>
      </c>
      <c r="H1333" s="1" t="s">
        <v>70</v>
      </c>
      <c r="I1333" s="1" t="s">
        <v>44</v>
      </c>
      <c r="J1333" s="1" t="s">
        <v>71</v>
      </c>
      <c r="K1333" s="1">
        <v>25</v>
      </c>
    </row>
    <row r="1334" spans="1:11">
      <c r="A1334" s="1" t="s">
        <v>77</v>
      </c>
      <c r="B1334" s="1">
        <v>208</v>
      </c>
      <c r="C1334" s="1" t="s">
        <v>72</v>
      </c>
      <c r="D1334" s="1">
        <v>282</v>
      </c>
      <c r="E1334" s="1" t="s">
        <v>65</v>
      </c>
      <c r="F1334" s="1" t="s">
        <v>60</v>
      </c>
      <c r="G1334" s="1" t="s">
        <v>61</v>
      </c>
      <c r="H1334" s="1" t="s">
        <v>73</v>
      </c>
      <c r="I1334" s="1" t="s">
        <v>46</v>
      </c>
      <c r="J1334" s="1" t="s">
        <v>71</v>
      </c>
      <c r="K1334" s="1">
        <v>22</v>
      </c>
    </row>
    <row r="1335" spans="1:11">
      <c r="A1335" s="1" t="s">
        <v>77</v>
      </c>
      <c r="B1335" s="1">
        <v>350</v>
      </c>
      <c r="C1335" s="1" t="s">
        <v>76</v>
      </c>
      <c r="D1335" s="1">
        <v>350</v>
      </c>
      <c r="E1335" s="1" t="s">
        <v>65</v>
      </c>
      <c r="F1335" s="1" t="s">
        <v>60</v>
      </c>
      <c r="G1335" s="1" t="s">
        <v>66</v>
      </c>
      <c r="H1335" s="1" t="s">
        <v>73</v>
      </c>
      <c r="I1335" s="1" t="s">
        <v>45</v>
      </c>
      <c r="J1335" s="1" t="s">
        <v>67</v>
      </c>
      <c r="K1335" s="1">
        <v>35</v>
      </c>
    </row>
    <row r="1336" spans="1:11">
      <c r="A1336" s="1" t="s">
        <v>77</v>
      </c>
      <c r="B1336" s="1">
        <v>220</v>
      </c>
      <c r="C1336" s="1" t="s">
        <v>76</v>
      </c>
      <c r="D1336" s="1">
        <v>300</v>
      </c>
      <c r="E1336" s="1" t="s">
        <v>65</v>
      </c>
      <c r="F1336" s="1" t="s">
        <v>60</v>
      </c>
      <c r="G1336" s="1" t="s">
        <v>66</v>
      </c>
      <c r="H1336" s="1" t="s">
        <v>70</v>
      </c>
      <c r="I1336" s="1" t="s">
        <v>45</v>
      </c>
      <c r="J1336" s="1" t="s">
        <v>71</v>
      </c>
      <c r="K1336" s="1">
        <v>20</v>
      </c>
    </row>
    <row r="1337" spans="1:11">
      <c r="A1337" s="1" t="s">
        <v>78</v>
      </c>
      <c r="B1337" s="1">
        <v>350</v>
      </c>
      <c r="C1337" s="1" t="s">
        <v>58</v>
      </c>
      <c r="D1337" s="1">
        <v>450</v>
      </c>
      <c r="E1337" s="1" t="s">
        <v>65</v>
      </c>
      <c r="F1337" s="1" t="s">
        <v>60</v>
      </c>
      <c r="G1337" s="1" t="s">
        <v>61</v>
      </c>
      <c r="H1337" s="1" t="s">
        <v>70</v>
      </c>
      <c r="I1337" s="1" t="s">
        <v>46</v>
      </c>
      <c r="J1337" s="1" t="s">
        <v>71</v>
      </c>
      <c r="K1337" s="1">
        <v>20</v>
      </c>
    </row>
    <row r="1338" spans="1:11">
      <c r="A1338" s="1" t="s">
        <v>78</v>
      </c>
      <c r="B1338" s="1">
        <v>240</v>
      </c>
      <c r="C1338" s="1" t="s">
        <v>76</v>
      </c>
      <c r="D1338" s="1">
        <v>450</v>
      </c>
      <c r="E1338" s="1" t="s">
        <v>65</v>
      </c>
      <c r="F1338" s="1" t="s">
        <v>60</v>
      </c>
      <c r="G1338" s="1" t="s">
        <v>69</v>
      </c>
      <c r="H1338" s="1" t="s">
        <v>73</v>
      </c>
      <c r="I1338" s="1" t="s">
        <v>46</v>
      </c>
      <c r="J1338" s="1" t="s">
        <v>63</v>
      </c>
      <c r="K1338" s="1">
        <v>20</v>
      </c>
    </row>
    <row r="1339" spans="1:11">
      <c r="A1339" s="1" t="s">
        <v>77</v>
      </c>
      <c r="B1339" s="1">
        <v>350</v>
      </c>
      <c r="C1339" s="1" t="s">
        <v>76</v>
      </c>
      <c r="D1339" s="1">
        <v>450</v>
      </c>
      <c r="E1339" s="1" t="s">
        <v>65</v>
      </c>
      <c r="F1339" s="1" t="s">
        <v>60</v>
      </c>
      <c r="G1339" s="1" t="s">
        <v>66</v>
      </c>
      <c r="H1339" s="1" t="s">
        <v>73</v>
      </c>
      <c r="I1339" s="1" t="s">
        <v>46</v>
      </c>
      <c r="J1339" s="1" t="s">
        <v>67</v>
      </c>
      <c r="K1339" s="1">
        <v>35</v>
      </c>
    </row>
    <row r="1340" spans="1:11">
      <c r="A1340" s="1" t="s">
        <v>77</v>
      </c>
      <c r="B1340" s="1">
        <v>220</v>
      </c>
      <c r="C1340" s="1" t="s">
        <v>64</v>
      </c>
      <c r="D1340" s="1">
        <v>300</v>
      </c>
      <c r="E1340" s="1" t="s">
        <v>65</v>
      </c>
      <c r="F1340" s="1" t="s">
        <v>60</v>
      </c>
      <c r="G1340" s="1" t="s">
        <v>61</v>
      </c>
      <c r="H1340" s="1" t="s">
        <v>70</v>
      </c>
      <c r="I1340" s="1" t="s">
        <v>44</v>
      </c>
      <c r="J1340" s="1" t="s">
        <v>71</v>
      </c>
      <c r="K1340" s="1">
        <v>15</v>
      </c>
    </row>
    <row r="1341" spans="1:11">
      <c r="A1341" s="1" t="s">
        <v>78</v>
      </c>
      <c r="B1341" s="1">
        <v>220</v>
      </c>
      <c r="C1341" s="1" t="s">
        <v>58</v>
      </c>
      <c r="D1341" s="1">
        <v>300</v>
      </c>
      <c r="E1341" s="1" t="s">
        <v>65</v>
      </c>
      <c r="F1341" s="1" t="s">
        <v>60</v>
      </c>
      <c r="G1341" s="1" t="s">
        <v>61</v>
      </c>
      <c r="H1341" s="1" t="s">
        <v>70</v>
      </c>
      <c r="I1341" s="1" t="s">
        <v>46</v>
      </c>
      <c r="J1341" s="1" t="s">
        <v>71</v>
      </c>
      <c r="K1341" s="1">
        <v>15</v>
      </c>
    </row>
    <row r="1342" spans="1:11">
      <c r="A1342" s="1" t="s">
        <v>78</v>
      </c>
      <c r="B1342" s="1">
        <v>400</v>
      </c>
      <c r="C1342" s="1" t="s">
        <v>58</v>
      </c>
      <c r="D1342" s="1">
        <v>400</v>
      </c>
      <c r="E1342" s="1" t="s">
        <v>65</v>
      </c>
      <c r="F1342" s="1" t="s">
        <v>60</v>
      </c>
      <c r="G1342" s="1" t="s">
        <v>61</v>
      </c>
      <c r="H1342" s="1" t="s">
        <v>73</v>
      </c>
      <c r="I1342" s="1" t="s">
        <v>46</v>
      </c>
      <c r="J1342" s="1" t="s">
        <v>67</v>
      </c>
      <c r="K1342" s="1">
        <v>40</v>
      </c>
    </row>
    <row r="1343" spans="1:11">
      <c r="A1343" s="1" t="s">
        <v>78</v>
      </c>
      <c r="B1343" s="1">
        <v>350</v>
      </c>
      <c r="C1343" s="1" t="s">
        <v>72</v>
      </c>
      <c r="D1343" s="1">
        <v>450</v>
      </c>
      <c r="E1343" s="1" t="s">
        <v>65</v>
      </c>
      <c r="F1343" s="1" t="s">
        <v>60</v>
      </c>
      <c r="G1343" s="1" t="s">
        <v>61</v>
      </c>
      <c r="H1343" s="1" t="s">
        <v>73</v>
      </c>
      <c r="I1343" s="1" t="s">
        <v>44</v>
      </c>
      <c r="J1343" s="1" t="s">
        <v>67</v>
      </c>
      <c r="K1343" s="1">
        <v>40</v>
      </c>
    </row>
    <row r="1344" spans="1:11">
      <c r="A1344" s="1" t="s">
        <v>77</v>
      </c>
      <c r="B1344" s="1">
        <v>250</v>
      </c>
      <c r="C1344" s="1" t="s">
        <v>76</v>
      </c>
      <c r="D1344" s="1">
        <v>350</v>
      </c>
      <c r="E1344" s="1" t="s">
        <v>65</v>
      </c>
      <c r="F1344" s="1" t="s">
        <v>75</v>
      </c>
      <c r="G1344" s="1" t="s">
        <v>61</v>
      </c>
      <c r="H1344" s="1" t="s">
        <v>62</v>
      </c>
      <c r="I1344" s="1" t="s">
        <v>45</v>
      </c>
      <c r="J1344" s="1" t="s">
        <v>71</v>
      </c>
      <c r="K1344" s="1">
        <v>20</v>
      </c>
    </row>
    <row r="1345" spans="1:11">
      <c r="A1345" s="1" t="s">
        <v>57</v>
      </c>
      <c r="B1345" s="1">
        <v>350</v>
      </c>
      <c r="C1345" s="1" t="s">
        <v>76</v>
      </c>
      <c r="D1345" s="1">
        <v>450</v>
      </c>
      <c r="E1345" s="1" t="s">
        <v>65</v>
      </c>
      <c r="F1345" s="1" t="s">
        <v>75</v>
      </c>
      <c r="G1345" s="1" t="s">
        <v>66</v>
      </c>
      <c r="H1345" s="1" t="s">
        <v>73</v>
      </c>
      <c r="I1345" s="1" t="s">
        <v>44</v>
      </c>
      <c r="J1345" s="1" t="s">
        <v>71</v>
      </c>
      <c r="K1345" s="1">
        <v>25</v>
      </c>
    </row>
    <row r="1346" spans="1:11">
      <c r="A1346" s="1" t="s">
        <v>78</v>
      </c>
      <c r="B1346" s="1">
        <v>350</v>
      </c>
      <c r="C1346" s="1" t="s">
        <v>58</v>
      </c>
      <c r="D1346" s="1">
        <v>450</v>
      </c>
      <c r="E1346" s="1" t="s">
        <v>65</v>
      </c>
      <c r="F1346" s="1" t="s">
        <v>60</v>
      </c>
      <c r="G1346" s="1" t="s">
        <v>66</v>
      </c>
      <c r="H1346" s="1" t="s">
        <v>73</v>
      </c>
      <c r="I1346" s="1" t="s">
        <v>44</v>
      </c>
      <c r="J1346" s="1" t="s">
        <v>71</v>
      </c>
      <c r="K1346" s="1">
        <v>30</v>
      </c>
    </row>
    <row r="1347" spans="1:11">
      <c r="A1347" s="1" t="s">
        <v>78</v>
      </c>
      <c r="B1347" s="1">
        <v>300</v>
      </c>
      <c r="C1347" s="1" t="s">
        <v>64</v>
      </c>
      <c r="D1347" s="1">
        <v>400</v>
      </c>
      <c r="E1347" s="1" t="s">
        <v>65</v>
      </c>
      <c r="F1347" s="1" t="s">
        <v>60</v>
      </c>
      <c r="G1347" s="1" t="s">
        <v>61</v>
      </c>
      <c r="H1347" s="1" t="s">
        <v>70</v>
      </c>
      <c r="I1347" s="1" t="s">
        <v>44</v>
      </c>
      <c r="J1347" s="1" t="s">
        <v>71</v>
      </c>
      <c r="K1347" s="1">
        <v>15</v>
      </c>
    </row>
    <row r="1348" spans="1:11">
      <c r="A1348" s="1" t="s">
        <v>78</v>
      </c>
      <c r="B1348" s="1">
        <v>280</v>
      </c>
      <c r="C1348" s="1" t="s">
        <v>76</v>
      </c>
      <c r="D1348" s="1">
        <v>350</v>
      </c>
      <c r="E1348" s="1" t="s">
        <v>65</v>
      </c>
      <c r="F1348" s="1" t="s">
        <v>60</v>
      </c>
      <c r="G1348" s="1" t="s">
        <v>69</v>
      </c>
      <c r="H1348" s="1" t="s">
        <v>73</v>
      </c>
      <c r="I1348" s="1" t="s">
        <v>46</v>
      </c>
      <c r="J1348" s="1" t="s">
        <v>63</v>
      </c>
      <c r="K1348" s="1">
        <v>25</v>
      </c>
    </row>
    <row r="1349" spans="1:11">
      <c r="A1349" s="1" t="s">
        <v>78</v>
      </c>
      <c r="B1349" s="1">
        <v>280</v>
      </c>
      <c r="C1349" s="1" t="s">
        <v>76</v>
      </c>
      <c r="D1349" s="1">
        <v>350</v>
      </c>
      <c r="E1349" s="1" t="s">
        <v>65</v>
      </c>
      <c r="F1349" s="1" t="s">
        <v>60</v>
      </c>
      <c r="G1349" s="1" t="s">
        <v>61</v>
      </c>
      <c r="H1349" s="1" t="s">
        <v>70</v>
      </c>
      <c r="I1349" s="1" t="s">
        <v>45</v>
      </c>
      <c r="J1349" s="1" t="s">
        <v>63</v>
      </c>
      <c r="K1349" s="1">
        <v>15</v>
      </c>
    </row>
    <row r="1350" spans="1:11">
      <c r="A1350" s="1" t="s">
        <v>78</v>
      </c>
      <c r="B1350" s="1">
        <v>453</v>
      </c>
      <c r="C1350" s="1" t="s">
        <v>64</v>
      </c>
      <c r="D1350" s="1">
        <v>484</v>
      </c>
      <c r="E1350" s="1" t="s">
        <v>65</v>
      </c>
      <c r="F1350" s="1" t="s">
        <v>60</v>
      </c>
      <c r="G1350" s="1" t="s">
        <v>61</v>
      </c>
      <c r="H1350" s="1" t="s">
        <v>73</v>
      </c>
      <c r="I1350" s="1" t="s">
        <v>44</v>
      </c>
      <c r="J1350" s="1" t="s">
        <v>67</v>
      </c>
      <c r="K1350" s="1">
        <v>54</v>
      </c>
    </row>
    <row r="1351" spans="1:11">
      <c r="A1351" s="1" t="s">
        <v>78</v>
      </c>
      <c r="B1351" s="1">
        <v>320</v>
      </c>
      <c r="C1351" s="1" t="s">
        <v>64</v>
      </c>
      <c r="D1351" s="1">
        <v>400</v>
      </c>
      <c r="E1351" s="1" t="s">
        <v>65</v>
      </c>
      <c r="F1351" s="1" t="s">
        <v>60</v>
      </c>
      <c r="G1351" s="1" t="s">
        <v>61</v>
      </c>
      <c r="H1351" s="1" t="s">
        <v>70</v>
      </c>
      <c r="I1351" s="1" t="s">
        <v>44</v>
      </c>
      <c r="J1351" s="1" t="s">
        <v>71</v>
      </c>
      <c r="K1351" s="1">
        <v>25</v>
      </c>
    </row>
    <row r="1352" spans="1:11">
      <c r="A1352" s="1" t="s">
        <v>74</v>
      </c>
      <c r="B1352" s="1">
        <v>220</v>
      </c>
      <c r="C1352" s="1" t="s">
        <v>76</v>
      </c>
      <c r="D1352" s="1">
        <v>300</v>
      </c>
      <c r="E1352" s="1" t="s">
        <v>65</v>
      </c>
      <c r="F1352" s="1" t="s">
        <v>60</v>
      </c>
      <c r="G1352" s="1" t="s">
        <v>61</v>
      </c>
      <c r="H1352" s="1" t="s">
        <v>70</v>
      </c>
      <c r="I1352" s="1" t="s">
        <v>44</v>
      </c>
      <c r="J1352" s="1" t="s">
        <v>71</v>
      </c>
      <c r="K1352" s="1">
        <v>15</v>
      </c>
    </row>
    <row r="1353" spans="1:11">
      <c r="A1353" s="1" t="s">
        <v>77</v>
      </c>
      <c r="B1353" s="1">
        <v>208</v>
      </c>
      <c r="C1353" s="1" t="s">
        <v>64</v>
      </c>
      <c r="D1353" s="1">
        <v>282</v>
      </c>
      <c r="E1353" s="1" t="s">
        <v>65</v>
      </c>
      <c r="F1353" s="1" t="s">
        <v>60</v>
      </c>
      <c r="G1353" s="1" t="s">
        <v>61</v>
      </c>
      <c r="H1353" s="1" t="s">
        <v>73</v>
      </c>
      <c r="I1353" s="1" t="s">
        <v>44</v>
      </c>
      <c r="J1353" s="1" t="s">
        <v>71</v>
      </c>
      <c r="K1353" s="1">
        <v>22</v>
      </c>
    </row>
    <row r="1354" spans="1:11">
      <c r="A1354" s="1" t="s">
        <v>78</v>
      </c>
      <c r="B1354" s="1">
        <v>220</v>
      </c>
      <c r="C1354" s="1" t="s">
        <v>58</v>
      </c>
      <c r="D1354" s="1">
        <v>300</v>
      </c>
      <c r="E1354" s="1" t="s">
        <v>65</v>
      </c>
      <c r="F1354" s="1" t="s">
        <v>60</v>
      </c>
      <c r="G1354" s="1" t="s">
        <v>61</v>
      </c>
      <c r="H1354" s="1" t="s">
        <v>70</v>
      </c>
      <c r="I1354" s="1" t="s">
        <v>44</v>
      </c>
      <c r="J1354" s="1" t="s">
        <v>71</v>
      </c>
      <c r="K1354" s="1">
        <v>15</v>
      </c>
    </row>
    <row r="1355" spans="1:11">
      <c r="A1355" s="1" t="s">
        <v>78</v>
      </c>
      <c r="B1355" s="1">
        <v>300</v>
      </c>
      <c r="C1355" s="1" t="s">
        <v>58</v>
      </c>
      <c r="D1355" s="1">
        <v>400</v>
      </c>
      <c r="E1355" s="1" t="s">
        <v>65</v>
      </c>
      <c r="F1355" s="1" t="s">
        <v>60</v>
      </c>
      <c r="G1355" s="1" t="s">
        <v>61</v>
      </c>
      <c r="H1355" s="1" t="s">
        <v>70</v>
      </c>
      <c r="I1355" s="1" t="s">
        <v>44</v>
      </c>
      <c r="J1355" s="1" t="s">
        <v>71</v>
      </c>
      <c r="K1355" s="1">
        <v>15</v>
      </c>
    </row>
    <row r="1356" spans="1:11">
      <c r="A1356" s="1" t="s">
        <v>78</v>
      </c>
      <c r="B1356" s="1">
        <v>280</v>
      </c>
      <c r="C1356" s="1" t="s">
        <v>76</v>
      </c>
      <c r="D1356" s="1">
        <v>350</v>
      </c>
      <c r="E1356" s="1" t="s">
        <v>65</v>
      </c>
      <c r="F1356" s="1" t="s">
        <v>60</v>
      </c>
      <c r="G1356" s="1" t="s">
        <v>61</v>
      </c>
      <c r="H1356" s="1" t="s">
        <v>70</v>
      </c>
      <c r="I1356" s="1" t="s">
        <v>45</v>
      </c>
      <c r="J1356" s="1" t="s">
        <v>71</v>
      </c>
      <c r="K1356" s="1">
        <v>20</v>
      </c>
    </row>
    <row r="1357" spans="1:11">
      <c r="A1357" s="1" t="s">
        <v>57</v>
      </c>
      <c r="B1357" s="1">
        <v>320</v>
      </c>
      <c r="C1357" s="1" t="s">
        <v>72</v>
      </c>
      <c r="D1357" s="1">
        <v>400</v>
      </c>
      <c r="E1357" s="1" t="s">
        <v>59</v>
      </c>
      <c r="F1357" s="1" t="s">
        <v>75</v>
      </c>
      <c r="G1357" s="1" t="s">
        <v>66</v>
      </c>
      <c r="H1357" s="1" t="s">
        <v>62</v>
      </c>
      <c r="I1357" s="1" t="s">
        <v>45</v>
      </c>
      <c r="J1357" s="1" t="s">
        <v>67</v>
      </c>
      <c r="K1357" s="1">
        <v>30</v>
      </c>
    </row>
    <row r="1358" spans="1:11">
      <c r="A1358" s="1" t="s">
        <v>57</v>
      </c>
      <c r="B1358" s="1">
        <v>300</v>
      </c>
      <c r="C1358" s="1" t="s">
        <v>64</v>
      </c>
      <c r="D1358" s="1">
        <v>400</v>
      </c>
      <c r="E1358" s="1" t="s">
        <v>59</v>
      </c>
      <c r="F1358" s="1" t="s">
        <v>60</v>
      </c>
      <c r="G1358" s="1" t="s">
        <v>69</v>
      </c>
      <c r="H1358" s="1" t="s">
        <v>62</v>
      </c>
      <c r="I1358" s="1" t="s">
        <v>44</v>
      </c>
      <c r="J1358" s="1" t="s">
        <v>67</v>
      </c>
      <c r="K1358" s="1">
        <v>40</v>
      </c>
    </row>
    <row r="1359" spans="1:11">
      <c r="A1359" s="1" t="s">
        <v>57</v>
      </c>
      <c r="B1359" s="1">
        <v>302</v>
      </c>
      <c r="C1359" s="1" t="s">
        <v>72</v>
      </c>
      <c r="D1359" s="1">
        <v>371</v>
      </c>
      <c r="E1359" s="1" t="s">
        <v>59</v>
      </c>
      <c r="F1359" s="1" t="s">
        <v>60</v>
      </c>
      <c r="G1359" s="1" t="s">
        <v>61</v>
      </c>
      <c r="H1359" s="1" t="s">
        <v>62</v>
      </c>
      <c r="I1359" s="1" t="s">
        <v>44</v>
      </c>
      <c r="J1359" s="1" t="s">
        <v>63</v>
      </c>
      <c r="K1359" s="1">
        <v>27</v>
      </c>
    </row>
    <row r="1360" spans="1:11">
      <c r="A1360" s="1" t="s">
        <v>57</v>
      </c>
      <c r="B1360" s="1">
        <v>250</v>
      </c>
      <c r="C1360" s="1" t="s">
        <v>72</v>
      </c>
      <c r="D1360" s="1">
        <v>350</v>
      </c>
      <c r="E1360" s="1" t="s">
        <v>59</v>
      </c>
      <c r="F1360" s="1" t="s">
        <v>60</v>
      </c>
      <c r="G1360" s="1" t="s">
        <v>69</v>
      </c>
      <c r="H1360" s="1" t="s">
        <v>70</v>
      </c>
      <c r="I1360" s="1" t="s">
        <v>44</v>
      </c>
      <c r="J1360" s="1" t="s">
        <v>67</v>
      </c>
      <c r="K1360" s="1">
        <v>35</v>
      </c>
    </row>
    <row r="1361" spans="1:11">
      <c r="A1361" s="1" t="s">
        <v>74</v>
      </c>
      <c r="B1361" s="1">
        <v>320</v>
      </c>
      <c r="C1361" s="1" t="s">
        <v>76</v>
      </c>
      <c r="D1361" s="1">
        <v>480</v>
      </c>
      <c r="E1361" s="1" t="s">
        <v>59</v>
      </c>
      <c r="F1361" s="1" t="s">
        <v>60</v>
      </c>
      <c r="G1361" s="1" t="s">
        <v>66</v>
      </c>
      <c r="H1361" s="1" t="s">
        <v>62</v>
      </c>
      <c r="I1361" s="1" t="s">
        <v>45</v>
      </c>
      <c r="J1361" s="1" t="s">
        <v>67</v>
      </c>
      <c r="K1361" s="1">
        <v>40</v>
      </c>
    </row>
    <row r="1362" spans="1:11">
      <c r="A1362" s="1" t="s">
        <v>57</v>
      </c>
      <c r="B1362" s="1">
        <v>320</v>
      </c>
      <c r="C1362" s="1" t="s">
        <v>58</v>
      </c>
      <c r="D1362" s="1">
        <v>400</v>
      </c>
      <c r="E1362" s="1" t="s">
        <v>59</v>
      </c>
      <c r="F1362" s="1" t="s">
        <v>60</v>
      </c>
      <c r="G1362" s="1" t="s">
        <v>66</v>
      </c>
      <c r="H1362" s="1" t="s">
        <v>70</v>
      </c>
      <c r="I1362" s="1" t="s">
        <v>46</v>
      </c>
      <c r="J1362" s="1" t="s">
        <v>71</v>
      </c>
      <c r="K1362" s="1">
        <v>25</v>
      </c>
    </row>
    <row r="1363" spans="1:11">
      <c r="A1363" s="1" t="s">
        <v>77</v>
      </c>
      <c r="B1363" s="1">
        <v>284</v>
      </c>
      <c r="C1363" s="1" t="s">
        <v>64</v>
      </c>
      <c r="D1363" s="1">
        <v>443</v>
      </c>
      <c r="E1363" s="1" t="s">
        <v>65</v>
      </c>
      <c r="F1363" s="1" t="s">
        <v>60</v>
      </c>
      <c r="G1363" s="1" t="s">
        <v>69</v>
      </c>
      <c r="H1363" s="1" t="s">
        <v>62</v>
      </c>
      <c r="I1363" s="1" t="s">
        <v>46</v>
      </c>
      <c r="J1363" s="1" t="s">
        <v>63</v>
      </c>
      <c r="K1363" s="1">
        <v>32</v>
      </c>
    </row>
    <row r="1364" spans="1:11">
      <c r="A1364" s="1" t="s">
        <v>57</v>
      </c>
      <c r="B1364" s="1">
        <v>280</v>
      </c>
      <c r="C1364" s="1" t="s">
        <v>72</v>
      </c>
      <c r="D1364" s="1">
        <v>350</v>
      </c>
      <c r="E1364" s="1" t="s">
        <v>59</v>
      </c>
      <c r="F1364" s="1" t="s">
        <v>75</v>
      </c>
      <c r="G1364" s="1" t="s">
        <v>61</v>
      </c>
      <c r="H1364" s="1" t="s">
        <v>70</v>
      </c>
      <c r="I1364" s="1" t="s">
        <v>45</v>
      </c>
      <c r="J1364" s="1" t="s">
        <v>63</v>
      </c>
      <c r="K1364" s="1">
        <v>20</v>
      </c>
    </row>
    <row r="1365" spans="1:11">
      <c r="A1365" s="1" t="s">
        <v>57</v>
      </c>
      <c r="B1365" s="1">
        <v>453</v>
      </c>
      <c r="C1365" s="1" t="s">
        <v>72</v>
      </c>
      <c r="D1365" s="1">
        <v>484</v>
      </c>
      <c r="E1365" s="1" t="s">
        <v>59</v>
      </c>
      <c r="F1365" s="1" t="s">
        <v>60</v>
      </c>
      <c r="G1365" s="1" t="s">
        <v>69</v>
      </c>
      <c r="H1365" s="1" t="s">
        <v>73</v>
      </c>
      <c r="I1365" s="1" t="s">
        <v>44</v>
      </c>
      <c r="J1365" s="1" t="s">
        <v>67</v>
      </c>
      <c r="K1365" s="1">
        <v>54</v>
      </c>
    </row>
    <row r="1366" spans="1:11">
      <c r="A1366" s="1" t="s">
        <v>57</v>
      </c>
      <c r="B1366" s="1">
        <v>400</v>
      </c>
      <c r="C1366" s="1" t="s">
        <v>64</v>
      </c>
      <c r="D1366" s="1">
        <v>500</v>
      </c>
      <c r="E1366" s="1" t="s">
        <v>59</v>
      </c>
      <c r="F1366" s="1" t="s">
        <v>60</v>
      </c>
      <c r="G1366" s="1" t="s">
        <v>69</v>
      </c>
      <c r="H1366" s="1" t="s">
        <v>73</v>
      </c>
      <c r="I1366" s="1" t="s">
        <v>44</v>
      </c>
      <c r="J1366" s="1" t="s">
        <v>63</v>
      </c>
      <c r="K1366" s="1">
        <v>25</v>
      </c>
    </row>
    <row r="1367" spans="1:11">
      <c r="A1367" s="1" t="s">
        <v>57</v>
      </c>
      <c r="B1367" s="1">
        <v>320</v>
      </c>
      <c r="C1367" s="1" t="s">
        <v>76</v>
      </c>
      <c r="D1367" s="1">
        <v>400</v>
      </c>
      <c r="E1367" s="1" t="s">
        <v>65</v>
      </c>
      <c r="F1367" s="1" t="s">
        <v>60</v>
      </c>
      <c r="G1367" s="1" t="s">
        <v>69</v>
      </c>
      <c r="H1367" s="1" t="s">
        <v>62</v>
      </c>
      <c r="I1367" s="1" t="s">
        <v>45</v>
      </c>
      <c r="J1367" s="1" t="s">
        <v>67</v>
      </c>
      <c r="K1367" s="1">
        <v>30</v>
      </c>
    </row>
    <row r="1368" spans="1:11">
      <c r="A1368" s="1" t="s">
        <v>68</v>
      </c>
      <c r="B1368" s="1">
        <v>434</v>
      </c>
      <c r="C1368" s="1" t="s">
        <v>72</v>
      </c>
      <c r="D1368" s="1">
        <v>495</v>
      </c>
      <c r="E1368" s="1" t="s">
        <v>59</v>
      </c>
      <c r="F1368" s="1" t="s">
        <v>60</v>
      </c>
      <c r="G1368" s="1" t="s">
        <v>69</v>
      </c>
      <c r="H1368" s="1" t="s">
        <v>73</v>
      </c>
      <c r="I1368" s="1" t="s">
        <v>46</v>
      </c>
      <c r="J1368" s="1" t="s">
        <v>63</v>
      </c>
      <c r="K1368" s="1">
        <v>36</v>
      </c>
    </row>
    <row r="1369" spans="1:11">
      <c r="A1369" s="1" t="s">
        <v>57</v>
      </c>
      <c r="B1369" s="1">
        <v>300</v>
      </c>
      <c r="C1369" s="1" t="s">
        <v>58</v>
      </c>
      <c r="D1369" s="1">
        <v>400</v>
      </c>
      <c r="E1369" s="1" t="s">
        <v>59</v>
      </c>
      <c r="F1369" s="1" t="s">
        <v>60</v>
      </c>
      <c r="G1369" s="1" t="s">
        <v>61</v>
      </c>
      <c r="H1369" s="1" t="s">
        <v>70</v>
      </c>
      <c r="I1369" s="1" t="s">
        <v>45</v>
      </c>
      <c r="J1369" s="1" t="s">
        <v>71</v>
      </c>
      <c r="K1369" s="1">
        <v>15</v>
      </c>
    </row>
    <row r="1370" spans="1:11">
      <c r="A1370" s="1" t="s">
        <v>74</v>
      </c>
      <c r="B1370" s="1">
        <v>220</v>
      </c>
      <c r="C1370" s="1" t="s">
        <v>58</v>
      </c>
      <c r="D1370" s="1">
        <v>300</v>
      </c>
      <c r="E1370" s="1" t="s">
        <v>65</v>
      </c>
      <c r="F1370" s="1" t="s">
        <v>60</v>
      </c>
      <c r="G1370" s="1" t="s">
        <v>69</v>
      </c>
      <c r="H1370" s="1" t="s">
        <v>70</v>
      </c>
      <c r="I1370" s="1" t="s">
        <v>46</v>
      </c>
      <c r="J1370" s="1" t="s">
        <v>71</v>
      </c>
      <c r="K1370" s="1">
        <v>20</v>
      </c>
    </row>
    <row r="1371" spans="1:11">
      <c r="A1371" s="1" t="s">
        <v>68</v>
      </c>
      <c r="B1371" s="1">
        <v>400</v>
      </c>
      <c r="C1371" s="1" t="s">
        <v>58</v>
      </c>
      <c r="D1371" s="1">
        <v>500</v>
      </c>
      <c r="E1371" s="1" t="s">
        <v>59</v>
      </c>
      <c r="F1371" s="1" t="s">
        <v>60</v>
      </c>
      <c r="G1371" s="1" t="s">
        <v>69</v>
      </c>
      <c r="H1371" s="1" t="s">
        <v>73</v>
      </c>
      <c r="I1371" s="1" t="s">
        <v>46</v>
      </c>
      <c r="J1371" s="1" t="s">
        <v>67</v>
      </c>
      <c r="K1371" s="1">
        <v>45</v>
      </c>
    </row>
    <row r="1372" spans="1:11">
      <c r="A1372" s="1" t="s">
        <v>57</v>
      </c>
      <c r="B1372" s="1">
        <v>300</v>
      </c>
      <c r="C1372" s="1" t="s">
        <v>58</v>
      </c>
      <c r="D1372" s="1">
        <v>400</v>
      </c>
      <c r="E1372" s="1" t="s">
        <v>59</v>
      </c>
      <c r="F1372" s="1" t="s">
        <v>75</v>
      </c>
      <c r="G1372" s="1" t="s">
        <v>66</v>
      </c>
      <c r="H1372" s="1" t="s">
        <v>70</v>
      </c>
      <c r="I1372" s="1" t="s">
        <v>44</v>
      </c>
      <c r="J1372" s="1" t="s">
        <v>71</v>
      </c>
      <c r="K1372" s="1">
        <v>25</v>
      </c>
    </row>
    <row r="1373" spans="1:11">
      <c r="A1373" s="1" t="s">
        <v>57</v>
      </c>
      <c r="B1373" s="1">
        <v>300</v>
      </c>
      <c r="C1373" s="1" t="s">
        <v>72</v>
      </c>
      <c r="D1373" s="1">
        <v>400</v>
      </c>
      <c r="E1373" s="1" t="s">
        <v>59</v>
      </c>
      <c r="F1373" s="1" t="s">
        <v>60</v>
      </c>
      <c r="G1373" s="1" t="s">
        <v>61</v>
      </c>
      <c r="H1373" s="1" t="s">
        <v>73</v>
      </c>
      <c r="I1373" s="1" t="s">
        <v>45</v>
      </c>
      <c r="J1373" s="1" t="s">
        <v>71</v>
      </c>
      <c r="K1373" s="1">
        <v>25</v>
      </c>
    </row>
    <row r="1374" spans="1:11">
      <c r="A1374" s="1" t="s">
        <v>74</v>
      </c>
      <c r="B1374" s="1">
        <v>412</v>
      </c>
      <c r="C1374" s="1" t="s">
        <v>64</v>
      </c>
      <c r="D1374" s="1">
        <v>478</v>
      </c>
      <c r="E1374" s="1" t="s">
        <v>65</v>
      </c>
      <c r="F1374" s="1" t="s">
        <v>60</v>
      </c>
      <c r="G1374" s="1" t="s">
        <v>69</v>
      </c>
      <c r="H1374" s="1" t="s">
        <v>73</v>
      </c>
      <c r="I1374" s="1" t="s">
        <v>44</v>
      </c>
      <c r="J1374" s="1" t="s">
        <v>63</v>
      </c>
      <c r="K1374" s="1">
        <v>38</v>
      </c>
    </row>
    <row r="1375" spans="1:11">
      <c r="A1375" s="1" t="s">
        <v>74</v>
      </c>
      <c r="B1375" s="1">
        <v>491</v>
      </c>
      <c r="C1375" s="1" t="s">
        <v>64</v>
      </c>
      <c r="D1375" s="1">
        <v>497</v>
      </c>
      <c r="E1375" s="1" t="s">
        <v>65</v>
      </c>
      <c r="F1375" s="1" t="s">
        <v>60</v>
      </c>
      <c r="G1375" s="1" t="s">
        <v>61</v>
      </c>
      <c r="H1375" s="1" t="s">
        <v>70</v>
      </c>
      <c r="I1375" s="1" t="s">
        <v>44</v>
      </c>
      <c r="J1375" s="1" t="s">
        <v>67</v>
      </c>
      <c r="K1375" s="1">
        <v>32</v>
      </c>
    </row>
    <row r="1376" spans="1:11">
      <c r="A1376" s="1" t="s">
        <v>57</v>
      </c>
      <c r="B1376" s="1">
        <v>300</v>
      </c>
      <c r="C1376" s="1" t="s">
        <v>76</v>
      </c>
      <c r="D1376" s="1">
        <v>400</v>
      </c>
      <c r="E1376" s="1" t="s">
        <v>59</v>
      </c>
      <c r="F1376" s="1" t="s">
        <v>60</v>
      </c>
      <c r="G1376" s="1" t="s">
        <v>66</v>
      </c>
      <c r="H1376" s="1" t="s">
        <v>73</v>
      </c>
      <c r="I1376" s="1" t="s">
        <v>44</v>
      </c>
      <c r="J1376" s="1" t="s">
        <v>63</v>
      </c>
      <c r="K1376" s="1">
        <v>20</v>
      </c>
    </row>
    <row r="1377" spans="1:11">
      <c r="A1377" s="1" t="s">
        <v>74</v>
      </c>
      <c r="B1377" s="1">
        <v>270</v>
      </c>
      <c r="C1377" s="1" t="s">
        <v>64</v>
      </c>
      <c r="D1377" s="1">
        <v>400</v>
      </c>
      <c r="E1377" s="1" t="s">
        <v>59</v>
      </c>
      <c r="F1377" s="1" t="s">
        <v>60</v>
      </c>
      <c r="G1377" s="1" t="s">
        <v>61</v>
      </c>
      <c r="H1377" s="1" t="s">
        <v>73</v>
      </c>
      <c r="I1377" s="1" t="s">
        <v>44</v>
      </c>
      <c r="J1377" s="1" t="s">
        <v>67</v>
      </c>
      <c r="K1377" s="1">
        <v>40</v>
      </c>
    </row>
    <row r="1378" spans="1:11">
      <c r="A1378" s="1" t="s">
        <v>77</v>
      </c>
      <c r="B1378" s="1">
        <v>220</v>
      </c>
      <c r="C1378" s="1" t="s">
        <v>72</v>
      </c>
      <c r="D1378" s="1">
        <v>300</v>
      </c>
      <c r="E1378" s="1" t="s">
        <v>65</v>
      </c>
      <c r="F1378" s="1" t="s">
        <v>60</v>
      </c>
      <c r="G1378" s="1" t="s">
        <v>66</v>
      </c>
      <c r="H1378" s="1" t="s">
        <v>70</v>
      </c>
      <c r="I1378" s="1" t="s">
        <v>45</v>
      </c>
      <c r="J1378" s="1" t="s">
        <v>71</v>
      </c>
      <c r="K1378" s="1">
        <v>15</v>
      </c>
    </row>
    <row r="1379" spans="1:11">
      <c r="A1379" s="1" t="s">
        <v>77</v>
      </c>
      <c r="B1379" s="1">
        <v>400</v>
      </c>
      <c r="C1379" s="1" t="s">
        <v>72</v>
      </c>
      <c r="D1379" s="1">
        <v>500</v>
      </c>
      <c r="E1379" s="1" t="s">
        <v>65</v>
      </c>
      <c r="F1379" s="1" t="s">
        <v>60</v>
      </c>
      <c r="G1379" s="1" t="s">
        <v>66</v>
      </c>
      <c r="H1379" s="1" t="s">
        <v>73</v>
      </c>
      <c r="I1379" s="1" t="s">
        <v>45</v>
      </c>
      <c r="J1379" s="1" t="s">
        <v>67</v>
      </c>
      <c r="K1379" s="1">
        <v>45</v>
      </c>
    </row>
    <row r="1380" spans="1:11">
      <c r="A1380" s="1" t="s">
        <v>78</v>
      </c>
      <c r="B1380" s="1">
        <v>250</v>
      </c>
      <c r="C1380" s="1" t="s">
        <v>58</v>
      </c>
      <c r="D1380" s="1">
        <v>350</v>
      </c>
      <c r="E1380" s="1" t="s">
        <v>65</v>
      </c>
      <c r="F1380" s="1" t="s">
        <v>60</v>
      </c>
      <c r="G1380" s="1" t="s">
        <v>61</v>
      </c>
      <c r="H1380" s="1" t="s">
        <v>62</v>
      </c>
      <c r="I1380" s="1" t="s">
        <v>46</v>
      </c>
      <c r="J1380" s="1" t="s">
        <v>63</v>
      </c>
      <c r="K1380" s="1">
        <v>10</v>
      </c>
    </row>
    <row r="1381" spans="1:11">
      <c r="A1381" s="1" t="s">
        <v>77</v>
      </c>
      <c r="B1381" s="1">
        <v>400</v>
      </c>
      <c r="C1381" s="1" t="s">
        <v>58</v>
      </c>
      <c r="D1381" s="1">
        <v>500</v>
      </c>
      <c r="E1381" s="1" t="s">
        <v>65</v>
      </c>
      <c r="F1381" s="1" t="s">
        <v>60</v>
      </c>
      <c r="G1381" s="1" t="s">
        <v>66</v>
      </c>
      <c r="H1381" s="1" t="s">
        <v>73</v>
      </c>
      <c r="I1381" s="1" t="s">
        <v>45</v>
      </c>
      <c r="J1381" s="1" t="s">
        <v>63</v>
      </c>
      <c r="K1381" s="1">
        <v>25</v>
      </c>
    </row>
    <row r="1382" spans="1:11">
      <c r="A1382" s="1" t="s">
        <v>68</v>
      </c>
      <c r="B1382" s="1">
        <v>300</v>
      </c>
      <c r="C1382" s="1" t="s">
        <v>58</v>
      </c>
      <c r="D1382" s="1">
        <v>400</v>
      </c>
      <c r="E1382" s="1" t="s">
        <v>65</v>
      </c>
      <c r="F1382" s="1" t="s">
        <v>60</v>
      </c>
      <c r="G1382" s="1" t="s">
        <v>69</v>
      </c>
      <c r="H1382" s="1" t="s">
        <v>70</v>
      </c>
      <c r="I1382" s="1" t="s">
        <v>45</v>
      </c>
      <c r="J1382" s="1" t="s">
        <v>71</v>
      </c>
      <c r="K1382" s="1">
        <v>15</v>
      </c>
    </row>
    <row r="1383" spans="1:11">
      <c r="A1383" s="1" t="s">
        <v>78</v>
      </c>
      <c r="B1383" s="1">
        <v>380</v>
      </c>
      <c r="C1383" s="1" t="s">
        <v>72</v>
      </c>
      <c r="D1383" s="1">
        <v>480</v>
      </c>
      <c r="E1383" s="1" t="s">
        <v>65</v>
      </c>
      <c r="F1383" s="1" t="s">
        <v>60</v>
      </c>
      <c r="G1383" s="1" t="s">
        <v>66</v>
      </c>
      <c r="H1383" s="1" t="s">
        <v>62</v>
      </c>
      <c r="I1383" s="1" t="s">
        <v>44</v>
      </c>
      <c r="J1383" s="1" t="s">
        <v>71</v>
      </c>
      <c r="K1383" s="1">
        <v>30</v>
      </c>
    </row>
    <row r="1384" spans="1:11">
      <c r="A1384" s="1" t="s">
        <v>78</v>
      </c>
      <c r="B1384" s="1">
        <v>320</v>
      </c>
      <c r="C1384" s="1" t="s">
        <v>58</v>
      </c>
      <c r="D1384" s="1">
        <v>400</v>
      </c>
      <c r="E1384" s="1" t="s">
        <v>65</v>
      </c>
      <c r="F1384" s="1" t="s">
        <v>60</v>
      </c>
      <c r="G1384" s="1" t="s">
        <v>61</v>
      </c>
      <c r="H1384" s="1" t="s">
        <v>62</v>
      </c>
      <c r="I1384" s="1" t="s">
        <v>45</v>
      </c>
      <c r="J1384" s="1" t="s">
        <v>67</v>
      </c>
      <c r="K1384" s="1">
        <v>35</v>
      </c>
    </row>
    <row r="1385" spans="1:11">
      <c r="A1385" s="1" t="s">
        <v>77</v>
      </c>
      <c r="B1385" s="1">
        <v>280</v>
      </c>
      <c r="C1385" s="1" t="s">
        <v>64</v>
      </c>
      <c r="D1385" s="1">
        <v>350</v>
      </c>
      <c r="E1385" s="1" t="s">
        <v>65</v>
      </c>
      <c r="F1385" s="1" t="s">
        <v>60</v>
      </c>
      <c r="G1385" s="1" t="s">
        <v>61</v>
      </c>
      <c r="H1385" s="1" t="s">
        <v>70</v>
      </c>
      <c r="I1385" s="1" t="s">
        <v>45</v>
      </c>
      <c r="J1385" s="1" t="s">
        <v>63</v>
      </c>
      <c r="K1385" s="1">
        <v>15</v>
      </c>
    </row>
    <row r="1386" spans="1:11">
      <c r="A1386" s="1" t="s">
        <v>68</v>
      </c>
      <c r="B1386" s="1">
        <v>350</v>
      </c>
      <c r="C1386" s="1" t="s">
        <v>76</v>
      </c>
      <c r="D1386" s="1">
        <v>450</v>
      </c>
      <c r="E1386" s="1" t="s">
        <v>59</v>
      </c>
      <c r="F1386" s="1" t="s">
        <v>60</v>
      </c>
      <c r="G1386" s="1" t="s">
        <v>69</v>
      </c>
      <c r="H1386" s="1" t="s">
        <v>70</v>
      </c>
      <c r="I1386" s="1" t="s">
        <v>44</v>
      </c>
      <c r="J1386" s="1" t="s">
        <v>63</v>
      </c>
      <c r="K1386" s="1">
        <v>20</v>
      </c>
    </row>
    <row r="1387" spans="1:11">
      <c r="A1387" s="1" t="s">
        <v>77</v>
      </c>
      <c r="B1387" s="1">
        <v>220</v>
      </c>
      <c r="C1387" s="1" t="s">
        <v>76</v>
      </c>
      <c r="D1387" s="1">
        <v>300</v>
      </c>
      <c r="E1387" s="1" t="s">
        <v>65</v>
      </c>
      <c r="F1387" s="1" t="s">
        <v>60</v>
      </c>
      <c r="G1387" s="1" t="s">
        <v>66</v>
      </c>
      <c r="H1387" s="1" t="s">
        <v>62</v>
      </c>
      <c r="I1387" s="1" t="s">
        <v>44</v>
      </c>
      <c r="J1387" s="1" t="s">
        <v>63</v>
      </c>
      <c r="K1387" s="1">
        <v>10</v>
      </c>
    </row>
    <row r="1388" spans="1:11">
      <c r="A1388" s="1" t="s">
        <v>78</v>
      </c>
      <c r="B1388" s="1">
        <v>320</v>
      </c>
      <c r="C1388" s="1" t="s">
        <v>72</v>
      </c>
      <c r="D1388" s="1">
        <v>400</v>
      </c>
      <c r="E1388" s="1" t="s">
        <v>65</v>
      </c>
      <c r="F1388" s="1" t="s">
        <v>60</v>
      </c>
      <c r="G1388" s="1" t="s">
        <v>69</v>
      </c>
      <c r="H1388" s="1" t="s">
        <v>70</v>
      </c>
      <c r="I1388" s="1" t="s">
        <v>45</v>
      </c>
      <c r="J1388" s="1" t="s">
        <v>71</v>
      </c>
      <c r="K1388" s="1">
        <v>25</v>
      </c>
    </row>
    <row r="1389" spans="1:11">
      <c r="A1389" s="1" t="s">
        <v>74</v>
      </c>
      <c r="B1389" s="1">
        <v>220</v>
      </c>
      <c r="C1389" s="1" t="s">
        <v>64</v>
      </c>
      <c r="D1389" s="1">
        <v>300</v>
      </c>
      <c r="E1389" s="1" t="s">
        <v>65</v>
      </c>
      <c r="F1389" s="1" t="s">
        <v>60</v>
      </c>
      <c r="G1389" s="1" t="s">
        <v>61</v>
      </c>
      <c r="H1389" s="1" t="s">
        <v>70</v>
      </c>
      <c r="I1389" s="1" t="s">
        <v>44</v>
      </c>
      <c r="J1389" s="1" t="s">
        <v>71</v>
      </c>
      <c r="K1389" s="1">
        <v>15</v>
      </c>
    </row>
    <row r="1390" spans="1:11">
      <c r="A1390" s="1" t="s">
        <v>77</v>
      </c>
      <c r="B1390" s="1">
        <v>350</v>
      </c>
      <c r="C1390" s="1" t="s">
        <v>64</v>
      </c>
      <c r="D1390" s="1">
        <v>450</v>
      </c>
      <c r="E1390" s="1" t="s">
        <v>65</v>
      </c>
      <c r="F1390" s="1" t="s">
        <v>60</v>
      </c>
      <c r="G1390" s="1" t="s">
        <v>66</v>
      </c>
      <c r="H1390" s="1" t="s">
        <v>73</v>
      </c>
      <c r="I1390" s="1" t="s">
        <v>44</v>
      </c>
      <c r="J1390" s="1" t="s">
        <v>67</v>
      </c>
      <c r="K1390" s="1">
        <v>45</v>
      </c>
    </row>
    <row r="1391" spans="1:11">
      <c r="A1391" s="1" t="s">
        <v>77</v>
      </c>
      <c r="B1391" s="1">
        <v>412</v>
      </c>
      <c r="C1391" s="1" t="s">
        <v>58</v>
      </c>
      <c r="D1391" s="1">
        <v>478</v>
      </c>
      <c r="E1391" s="1" t="s">
        <v>65</v>
      </c>
      <c r="F1391" s="1" t="s">
        <v>60</v>
      </c>
      <c r="G1391" s="1" t="s">
        <v>66</v>
      </c>
      <c r="H1391" s="1" t="s">
        <v>73</v>
      </c>
      <c r="I1391" s="1" t="s">
        <v>44</v>
      </c>
      <c r="J1391" s="1" t="s">
        <v>63</v>
      </c>
      <c r="K1391" s="1">
        <v>38</v>
      </c>
    </row>
    <row r="1392" spans="1:11">
      <c r="A1392" s="1" t="s">
        <v>77</v>
      </c>
      <c r="B1392" s="1">
        <v>220</v>
      </c>
      <c r="C1392" s="1" t="s">
        <v>76</v>
      </c>
      <c r="D1392" s="1">
        <v>300</v>
      </c>
      <c r="E1392" s="1" t="s">
        <v>65</v>
      </c>
      <c r="F1392" s="1" t="s">
        <v>60</v>
      </c>
      <c r="G1392" s="1" t="s">
        <v>66</v>
      </c>
      <c r="H1392" s="1" t="s">
        <v>70</v>
      </c>
      <c r="I1392" s="1" t="s">
        <v>45</v>
      </c>
      <c r="J1392" s="1" t="s">
        <v>63</v>
      </c>
      <c r="K1392" s="1">
        <v>15</v>
      </c>
    </row>
    <row r="1393" spans="1:11">
      <c r="A1393" s="1" t="s">
        <v>74</v>
      </c>
      <c r="B1393" s="1">
        <v>350</v>
      </c>
      <c r="C1393" s="1" t="s">
        <v>72</v>
      </c>
      <c r="D1393" s="1">
        <v>450</v>
      </c>
      <c r="E1393" s="1" t="s">
        <v>65</v>
      </c>
      <c r="F1393" s="1" t="s">
        <v>60</v>
      </c>
      <c r="G1393" s="1" t="s">
        <v>61</v>
      </c>
      <c r="H1393" s="1" t="s">
        <v>73</v>
      </c>
      <c r="I1393" s="1" t="s">
        <v>46</v>
      </c>
      <c r="J1393" s="1" t="s">
        <v>71</v>
      </c>
      <c r="K1393" s="1">
        <v>25</v>
      </c>
    </row>
    <row r="1394" spans="1:11">
      <c r="A1394" s="1" t="s">
        <v>68</v>
      </c>
      <c r="B1394" s="1">
        <v>320</v>
      </c>
      <c r="C1394" s="1" t="s">
        <v>64</v>
      </c>
      <c r="D1394" s="1">
        <v>400</v>
      </c>
      <c r="E1394" s="1" t="s">
        <v>59</v>
      </c>
      <c r="F1394" s="1" t="s">
        <v>60</v>
      </c>
      <c r="G1394" s="1" t="s">
        <v>61</v>
      </c>
      <c r="H1394" s="1" t="s">
        <v>70</v>
      </c>
      <c r="I1394" s="1" t="s">
        <v>44</v>
      </c>
      <c r="J1394" s="1" t="s">
        <v>71</v>
      </c>
      <c r="K1394" s="1">
        <v>25</v>
      </c>
    </row>
    <row r="1395" spans="1:11">
      <c r="A1395" s="1" t="s">
        <v>68</v>
      </c>
      <c r="B1395" s="1">
        <v>350</v>
      </c>
      <c r="C1395" s="1" t="s">
        <v>58</v>
      </c>
      <c r="D1395" s="1">
        <v>450</v>
      </c>
      <c r="E1395" s="1" t="s">
        <v>59</v>
      </c>
      <c r="F1395" s="1" t="s">
        <v>60</v>
      </c>
      <c r="G1395" s="1" t="s">
        <v>66</v>
      </c>
      <c r="H1395" s="1" t="s">
        <v>73</v>
      </c>
      <c r="I1395" s="1" t="s">
        <v>44</v>
      </c>
      <c r="J1395" s="1" t="s">
        <v>71</v>
      </c>
      <c r="K1395" s="1">
        <v>25</v>
      </c>
    </row>
    <row r="1396" spans="1:11">
      <c r="A1396" s="1" t="s">
        <v>68</v>
      </c>
      <c r="B1396" s="1">
        <v>250</v>
      </c>
      <c r="C1396" s="1" t="s">
        <v>72</v>
      </c>
      <c r="D1396" s="1">
        <v>350</v>
      </c>
      <c r="E1396" s="1" t="s">
        <v>59</v>
      </c>
      <c r="F1396" s="1" t="s">
        <v>75</v>
      </c>
      <c r="G1396" s="1" t="s">
        <v>69</v>
      </c>
      <c r="H1396" s="1" t="s">
        <v>73</v>
      </c>
      <c r="I1396" s="1" t="s">
        <v>44</v>
      </c>
      <c r="J1396" s="1" t="s">
        <v>71</v>
      </c>
      <c r="K1396" s="1">
        <v>25</v>
      </c>
    </row>
    <row r="1397" spans="1:11">
      <c r="A1397" s="1" t="s">
        <v>77</v>
      </c>
      <c r="B1397" s="1">
        <v>320</v>
      </c>
      <c r="C1397" s="1" t="s">
        <v>76</v>
      </c>
      <c r="D1397" s="1">
        <v>400</v>
      </c>
      <c r="E1397" s="1" t="s">
        <v>65</v>
      </c>
      <c r="F1397" s="1" t="s">
        <v>60</v>
      </c>
      <c r="G1397" s="1" t="s">
        <v>61</v>
      </c>
      <c r="H1397" s="1" t="s">
        <v>62</v>
      </c>
      <c r="I1397" s="1" t="s">
        <v>45</v>
      </c>
      <c r="J1397" s="1" t="s">
        <v>67</v>
      </c>
      <c r="K1397" s="1">
        <v>30</v>
      </c>
    </row>
    <row r="1398" spans="1:11">
      <c r="A1398" s="1" t="s">
        <v>74</v>
      </c>
      <c r="B1398" s="1">
        <v>429</v>
      </c>
      <c r="C1398" s="1" t="s">
        <v>76</v>
      </c>
      <c r="D1398" s="1">
        <v>496</v>
      </c>
      <c r="E1398" s="1" t="s">
        <v>65</v>
      </c>
      <c r="F1398" s="1" t="s">
        <v>60</v>
      </c>
      <c r="G1398" s="1" t="s">
        <v>66</v>
      </c>
      <c r="H1398" s="1" t="s">
        <v>73</v>
      </c>
      <c r="I1398" s="1" t="s">
        <v>44</v>
      </c>
      <c r="J1398" s="1" t="s">
        <v>63</v>
      </c>
      <c r="K1398" s="1">
        <v>42</v>
      </c>
    </row>
    <row r="1399" spans="1:11">
      <c r="A1399" s="1" t="s">
        <v>77</v>
      </c>
      <c r="B1399" s="1">
        <v>280</v>
      </c>
      <c r="C1399" s="1" t="s">
        <v>72</v>
      </c>
      <c r="D1399" s="1">
        <v>354</v>
      </c>
      <c r="E1399" s="1" t="s">
        <v>65</v>
      </c>
      <c r="F1399" s="1" t="s">
        <v>60</v>
      </c>
      <c r="G1399" s="1" t="s">
        <v>61</v>
      </c>
      <c r="H1399" s="1" t="s">
        <v>73</v>
      </c>
      <c r="I1399" s="1" t="s">
        <v>44</v>
      </c>
      <c r="J1399" s="1" t="s">
        <v>63</v>
      </c>
      <c r="K1399" s="1">
        <v>23</v>
      </c>
    </row>
    <row r="1400" spans="1:11">
      <c r="A1400" s="1" t="s">
        <v>78</v>
      </c>
      <c r="B1400" s="1">
        <v>400</v>
      </c>
      <c r="C1400" s="1" t="s">
        <v>64</v>
      </c>
      <c r="D1400" s="1">
        <v>350</v>
      </c>
      <c r="E1400" s="1" t="s">
        <v>65</v>
      </c>
      <c r="F1400" s="1" t="s">
        <v>60</v>
      </c>
      <c r="G1400" s="1" t="s">
        <v>69</v>
      </c>
      <c r="H1400" s="1" t="s">
        <v>73</v>
      </c>
      <c r="I1400" s="1" t="s">
        <v>44</v>
      </c>
      <c r="J1400" s="1" t="s">
        <v>67</v>
      </c>
      <c r="K1400" s="1">
        <v>35</v>
      </c>
    </row>
    <row r="1401" spans="1:11">
      <c r="A1401" s="1" t="s">
        <v>78</v>
      </c>
      <c r="B1401" s="1">
        <v>300</v>
      </c>
      <c r="C1401" s="1" t="s">
        <v>76</v>
      </c>
      <c r="D1401" s="1">
        <v>400</v>
      </c>
      <c r="E1401" s="1" t="s">
        <v>65</v>
      </c>
      <c r="F1401" s="1" t="s">
        <v>60</v>
      </c>
      <c r="G1401" s="1" t="s">
        <v>66</v>
      </c>
      <c r="H1401" s="1" t="s">
        <v>70</v>
      </c>
      <c r="I1401" s="1" t="s">
        <v>45</v>
      </c>
      <c r="J1401" s="1" t="s">
        <v>63</v>
      </c>
      <c r="K1401" s="1">
        <v>20</v>
      </c>
    </row>
    <row r="1402" spans="1:11">
      <c r="A1402" s="1" t="s">
        <v>78</v>
      </c>
      <c r="B1402" s="1">
        <v>280</v>
      </c>
      <c r="C1402" s="1" t="s">
        <v>72</v>
      </c>
      <c r="D1402" s="1">
        <v>480</v>
      </c>
      <c r="E1402" s="1" t="s">
        <v>65</v>
      </c>
      <c r="F1402" s="1" t="s">
        <v>60</v>
      </c>
      <c r="G1402" s="1" t="s">
        <v>61</v>
      </c>
      <c r="H1402" s="1" t="s">
        <v>73</v>
      </c>
      <c r="I1402" s="1" t="s">
        <v>45</v>
      </c>
      <c r="J1402" s="1" t="s">
        <v>63</v>
      </c>
      <c r="K1402" s="1">
        <v>15</v>
      </c>
    </row>
    <row r="1403" spans="1:11">
      <c r="A1403" s="1" t="s">
        <v>77</v>
      </c>
      <c r="B1403" s="1">
        <v>400</v>
      </c>
      <c r="C1403" s="1" t="s">
        <v>76</v>
      </c>
      <c r="D1403" s="1">
        <v>500</v>
      </c>
      <c r="E1403" s="1" t="s">
        <v>65</v>
      </c>
      <c r="F1403" s="1" t="s">
        <v>60</v>
      </c>
      <c r="G1403" s="1" t="s">
        <v>69</v>
      </c>
      <c r="H1403" s="1" t="s">
        <v>70</v>
      </c>
      <c r="I1403" s="1" t="s">
        <v>44</v>
      </c>
      <c r="J1403" s="1" t="s">
        <v>67</v>
      </c>
      <c r="K1403" s="1">
        <v>40</v>
      </c>
    </row>
    <row r="1404" spans="1:11">
      <c r="A1404" s="1" t="s">
        <v>77</v>
      </c>
      <c r="B1404" s="1">
        <v>400</v>
      </c>
      <c r="C1404" s="1" t="s">
        <v>72</v>
      </c>
      <c r="D1404" s="1">
        <v>500</v>
      </c>
      <c r="E1404" s="1" t="s">
        <v>65</v>
      </c>
      <c r="F1404" s="1" t="s">
        <v>60</v>
      </c>
      <c r="G1404" s="1" t="s">
        <v>61</v>
      </c>
      <c r="H1404" s="1" t="s">
        <v>73</v>
      </c>
      <c r="I1404" s="1" t="s">
        <v>44</v>
      </c>
      <c r="J1404" s="1" t="s">
        <v>67</v>
      </c>
      <c r="K1404" s="1">
        <v>40</v>
      </c>
    </row>
    <row r="1405" spans="1:11">
      <c r="A1405" s="1" t="s">
        <v>78</v>
      </c>
      <c r="B1405" s="1">
        <v>300</v>
      </c>
      <c r="C1405" s="1" t="s">
        <v>58</v>
      </c>
      <c r="D1405" s="1">
        <v>400</v>
      </c>
      <c r="E1405" s="1" t="s">
        <v>65</v>
      </c>
      <c r="F1405" s="1" t="s">
        <v>60</v>
      </c>
      <c r="G1405" s="1" t="s">
        <v>61</v>
      </c>
      <c r="H1405" s="1" t="s">
        <v>70</v>
      </c>
      <c r="I1405" s="1" t="s">
        <v>46</v>
      </c>
      <c r="J1405" s="1" t="s">
        <v>71</v>
      </c>
      <c r="K1405" s="1">
        <v>25</v>
      </c>
    </row>
    <row r="1406" spans="1:11">
      <c r="A1406" s="1" t="s">
        <v>78</v>
      </c>
      <c r="B1406" s="1">
        <v>208</v>
      </c>
      <c r="C1406" s="1" t="s">
        <v>64</v>
      </c>
      <c r="D1406" s="1">
        <v>282</v>
      </c>
      <c r="E1406" s="1" t="s">
        <v>65</v>
      </c>
      <c r="F1406" s="1" t="s">
        <v>60</v>
      </c>
      <c r="G1406" s="1" t="s">
        <v>66</v>
      </c>
      <c r="H1406" s="1" t="s">
        <v>73</v>
      </c>
      <c r="I1406" s="1" t="s">
        <v>44</v>
      </c>
      <c r="J1406" s="1" t="s">
        <v>71</v>
      </c>
      <c r="K1406" s="1">
        <v>22</v>
      </c>
    </row>
    <row r="1407" spans="1:11">
      <c r="A1407" s="1" t="s">
        <v>68</v>
      </c>
      <c r="B1407" s="1">
        <v>230</v>
      </c>
      <c r="C1407" s="1" t="s">
        <v>76</v>
      </c>
      <c r="D1407" s="1">
        <v>500</v>
      </c>
      <c r="E1407" s="1" t="s">
        <v>59</v>
      </c>
      <c r="F1407" s="1" t="s">
        <v>60</v>
      </c>
      <c r="G1407" s="1" t="s">
        <v>69</v>
      </c>
      <c r="H1407" s="1" t="s">
        <v>73</v>
      </c>
      <c r="I1407" s="1" t="s">
        <v>44</v>
      </c>
      <c r="J1407" s="1" t="s">
        <v>71</v>
      </c>
      <c r="K1407" s="1">
        <v>30</v>
      </c>
    </row>
    <row r="1408" spans="1:11">
      <c r="A1408" s="1" t="s">
        <v>78</v>
      </c>
      <c r="B1408" s="1">
        <v>220</v>
      </c>
      <c r="C1408" s="1" t="s">
        <v>64</v>
      </c>
      <c r="D1408" s="1">
        <v>300</v>
      </c>
      <c r="E1408" s="1" t="s">
        <v>65</v>
      </c>
      <c r="F1408" s="1" t="s">
        <v>60</v>
      </c>
      <c r="G1408" s="1" t="s">
        <v>61</v>
      </c>
      <c r="H1408" s="1" t="s">
        <v>73</v>
      </c>
      <c r="I1408" s="1" t="s">
        <v>44</v>
      </c>
      <c r="J1408" s="1" t="s">
        <v>63</v>
      </c>
      <c r="K1408" s="1">
        <v>15</v>
      </c>
    </row>
    <row r="1409" spans="1:11">
      <c r="A1409" s="1" t="s">
        <v>78</v>
      </c>
      <c r="B1409" s="1">
        <v>300</v>
      </c>
      <c r="C1409" s="1" t="s">
        <v>76</v>
      </c>
      <c r="D1409" s="1">
        <v>400</v>
      </c>
      <c r="E1409" s="1" t="s">
        <v>65</v>
      </c>
      <c r="F1409" s="1" t="s">
        <v>60</v>
      </c>
      <c r="G1409" s="1" t="s">
        <v>61</v>
      </c>
      <c r="H1409" s="1" t="s">
        <v>62</v>
      </c>
      <c r="I1409" s="1" t="s">
        <v>46</v>
      </c>
      <c r="J1409" s="1" t="s">
        <v>71</v>
      </c>
      <c r="K1409" s="1">
        <v>30</v>
      </c>
    </row>
    <row r="1410" spans="1:11">
      <c r="A1410" s="1" t="s">
        <v>78</v>
      </c>
      <c r="B1410" s="1">
        <v>280</v>
      </c>
      <c r="C1410" s="1" t="s">
        <v>76</v>
      </c>
      <c r="D1410" s="1">
        <v>350</v>
      </c>
      <c r="E1410" s="1" t="s">
        <v>65</v>
      </c>
      <c r="F1410" s="1" t="s">
        <v>60</v>
      </c>
      <c r="G1410" s="1" t="s">
        <v>61</v>
      </c>
      <c r="H1410" s="1" t="s">
        <v>70</v>
      </c>
      <c r="I1410" s="1" t="s">
        <v>45</v>
      </c>
      <c r="J1410" s="1" t="s">
        <v>63</v>
      </c>
      <c r="K1410" s="1">
        <v>20</v>
      </c>
    </row>
    <row r="1411" spans="1:11">
      <c r="A1411" s="1" t="s">
        <v>77</v>
      </c>
      <c r="B1411" s="1">
        <v>300</v>
      </c>
      <c r="C1411" s="1" t="s">
        <v>76</v>
      </c>
      <c r="D1411" s="1">
        <v>400</v>
      </c>
      <c r="E1411" s="1" t="s">
        <v>65</v>
      </c>
      <c r="F1411" s="1" t="s">
        <v>60</v>
      </c>
      <c r="G1411" s="1" t="s">
        <v>66</v>
      </c>
      <c r="H1411" s="1" t="s">
        <v>73</v>
      </c>
      <c r="I1411" s="1" t="s">
        <v>46</v>
      </c>
      <c r="J1411" s="1" t="s">
        <v>71</v>
      </c>
      <c r="K1411" s="1">
        <v>15</v>
      </c>
    </row>
    <row r="1412" spans="1:11">
      <c r="A1412" s="1" t="s">
        <v>78</v>
      </c>
      <c r="B1412" s="1">
        <v>400</v>
      </c>
      <c r="C1412" s="1" t="s">
        <v>76</v>
      </c>
      <c r="D1412" s="1">
        <v>500</v>
      </c>
      <c r="E1412" s="1" t="s">
        <v>65</v>
      </c>
      <c r="F1412" s="1" t="s">
        <v>60</v>
      </c>
      <c r="G1412" s="1" t="s">
        <v>66</v>
      </c>
      <c r="H1412" s="1" t="s">
        <v>73</v>
      </c>
      <c r="I1412" s="1" t="s">
        <v>44</v>
      </c>
      <c r="J1412" s="1" t="s">
        <v>67</v>
      </c>
      <c r="K1412" s="1">
        <v>50</v>
      </c>
    </row>
    <row r="1413" spans="1:11">
      <c r="A1413" s="1" t="s">
        <v>77</v>
      </c>
      <c r="B1413" s="1">
        <v>208</v>
      </c>
      <c r="C1413" s="1" t="s">
        <v>76</v>
      </c>
      <c r="D1413" s="1">
        <v>282</v>
      </c>
      <c r="E1413" s="1" t="s">
        <v>65</v>
      </c>
      <c r="F1413" s="1" t="s">
        <v>60</v>
      </c>
      <c r="G1413" s="1" t="s">
        <v>66</v>
      </c>
      <c r="H1413" s="1" t="s">
        <v>73</v>
      </c>
      <c r="I1413" s="1" t="s">
        <v>44</v>
      </c>
      <c r="J1413" s="1" t="s">
        <v>71</v>
      </c>
      <c r="K1413" s="1">
        <v>22</v>
      </c>
    </row>
    <row r="1414" spans="1:11">
      <c r="A1414" s="1" t="s">
        <v>74</v>
      </c>
      <c r="B1414" s="1">
        <v>261</v>
      </c>
      <c r="C1414" s="1" t="s">
        <v>76</v>
      </c>
      <c r="D1414" s="1">
        <v>350</v>
      </c>
      <c r="E1414" s="1" t="s">
        <v>65</v>
      </c>
      <c r="F1414" s="1" t="s">
        <v>60</v>
      </c>
      <c r="G1414" s="1" t="s">
        <v>61</v>
      </c>
      <c r="H1414" s="1" t="s">
        <v>73</v>
      </c>
      <c r="I1414" s="1" t="s">
        <v>44</v>
      </c>
      <c r="J1414" s="1" t="s">
        <v>71</v>
      </c>
      <c r="K1414" s="1">
        <v>23</v>
      </c>
    </row>
    <row r="1415" spans="1:11">
      <c r="A1415" s="1" t="s">
        <v>57</v>
      </c>
      <c r="B1415" s="1">
        <v>320</v>
      </c>
      <c r="C1415" s="1" t="s">
        <v>64</v>
      </c>
      <c r="D1415" s="1">
        <v>480</v>
      </c>
      <c r="E1415" s="1" t="s">
        <v>59</v>
      </c>
      <c r="F1415" s="1" t="s">
        <v>60</v>
      </c>
      <c r="G1415" s="1" t="s">
        <v>66</v>
      </c>
      <c r="H1415" s="1" t="s">
        <v>62</v>
      </c>
      <c r="I1415" s="1" t="s">
        <v>44</v>
      </c>
      <c r="J1415" s="1" t="s">
        <v>67</v>
      </c>
      <c r="K1415" s="1">
        <v>40</v>
      </c>
    </row>
    <row r="1416" spans="1:11">
      <c r="A1416" s="1" t="s">
        <v>74</v>
      </c>
      <c r="B1416" s="1">
        <v>300</v>
      </c>
      <c r="C1416" s="1" t="s">
        <v>72</v>
      </c>
      <c r="D1416" s="1">
        <v>400</v>
      </c>
      <c r="E1416" s="1" t="s">
        <v>59</v>
      </c>
      <c r="F1416" s="1" t="s">
        <v>60</v>
      </c>
      <c r="G1416" s="1" t="s">
        <v>66</v>
      </c>
      <c r="H1416" s="1" t="s">
        <v>62</v>
      </c>
      <c r="I1416" s="1" t="s">
        <v>44</v>
      </c>
      <c r="J1416" s="1" t="s">
        <v>67</v>
      </c>
      <c r="K1416" s="1">
        <v>40</v>
      </c>
    </row>
    <row r="1417" spans="1:11">
      <c r="A1417" s="1" t="s">
        <v>57</v>
      </c>
      <c r="B1417" s="1">
        <v>491</v>
      </c>
      <c r="C1417" s="1" t="s">
        <v>64</v>
      </c>
      <c r="D1417" s="1">
        <v>497</v>
      </c>
      <c r="E1417" s="1" t="s">
        <v>59</v>
      </c>
      <c r="F1417" s="1" t="s">
        <v>60</v>
      </c>
      <c r="G1417" s="1" t="s">
        <v>66</v>
      </c>
      <c r="H1417" s="1" t="s">
        <v>70</v>
      </c>
      <c r="I1417" s="1" t="s">
        <v>45</v>
      </c>
      <c r="J1417" s="1" t="s">
        <v>67</v>
      </c>
      <c r="K1417" s="1">
        <v>32</v>
      </c>
    </row>
    <row r="1418" spans="1:11">
      <c r="A1418" s="1" t="s">
        <v>57</v>
      </c>
      <c r="B1418" s="1">
        <v>220</v>
      </c>
      <c r="C1418" s="1" t="s">
        <v>58</v>
      </c>
      <c r="D1418" s="1">
        <v>300</v>
      </c>
      <c r="E1418" s="1" t="s">
        <v>59</v>
      </c>
      <c r="F1418" s="1" t="s">
        <v>75</v>
      </c>
      <c r="G1418" s="1" t="s">
        <v>66</v>
      </c>
      <c r="H1418" s="1" t="s">
        <v>62</v>
      </c>
      <c r="I1418" s="1" t="s">
        <v>44</v>
      </c>
      <c r="J1418" s="1" t="s">
        <v>63</v>
      </c>
      <c r="K1418" s="1">
        <v>10</v>
      </c>
    </row>
    <row r="1419" spans="1:11">
      <c r="A1419" s="1" t="s">
        <v>57</v>
      </c>
      <c r="B1419" s="1">
        <v>275</v>
      </c>
      <c r="C1419" s="1" t="s">
        <v>72</v>
      </c>
      <c r="D1419" s="1">
        <v>388</v>
      </c>
      <c r="E1419" s="1" t="s">
        <v>59</v>
      </c>
      <c r="F1419" s="1" t="s">
        <v>75</v>
      </c>
      <c r="G1419" s="1" t="s">
        <v>66</v>
      </c>
      <c r="H1419" s="1" t="s">
        <v>70</v>
      </c>
      <c r="I1419" s="1" t="s">
        <v>45</v>
      </c>
      <c r="J1419" s="1" t="s">
        <v>63</v>
      </c>
      <c r="K1419" s="1">
        <v>16</v>
      </c>
    </row>
    <row r="1420" spans="1:11">
      <c r="A1420" s="1" t="s">
        <v>78</v>
      </c>
      <c r="B1420" s="1">
        <v>350</v>
      </c>
      <c r="C1420" s="1" t="s">
        <v>76</v>
      </c>
      <c r="D1420" s="1">
        <v>450</v>
      </c>
      <c r="E1420" s="1" t="s">
        <v>65</v>
      </c>
      <c r="F1420" s="1" t="s">
        <v>60</v>
      </c>
      <c r="G1420" s="1" t="s">
        <v>66</v>
      </c>
      <c r="H1420" s="1" t="s">
        <v>70</v>
      </c>
      <c r="I1420" s="1" t="s">
        <v>44</v>
      </c>
      <c r="J1420" s="1" t="s">
        <v>71</v>
      </c>
      <c r="K1420" s="1">
        <v>20</v>
      </c>
    </row>
    <row r="1421" spans="1:11">
      <c r="A1421" s="1" t="s">
        <v>78</v>
      </c>
      <c r="B1421" s="1">
        <v>300</v>
      </c>
      <c r="C1421" s="1" t="s">
        <v>58</v>
      </c>
      <c r="D1421" s="1">
        <v>400</v>
      </c>
      <c r="E1421" s="1" t="s">
        <v>65</v>
      </c>
      <c r="F1421" s="1" t="s">
        <v>75</v>
      </c>
      <c r="G1421" s="1" t="s">
        <v>66</v>
      </c>
      <c r="H1421" s="1" t="s">
        <v>73</v>
      </c>
      <c r="I1421" s="1" t="s">
        <v>44</v>
      </c>
      <c r="J1421" s="1" t="s">
        <v>71</v>
      </c>
      <c r="K1421" s="1">
        <v>25</v>
      </c>
    </row>
    <row r="1422" spans="1:11">
      <c r="A1422" s="1" t="s">
        <v>78</v>
      </c>
      <c r="B1422" s="1">
        <v>320</v>
      </c>
      <c r="C1422" s="1" t="s">
        <v>76</v>
      </c>
      <c r="D1422" s="1">
        <v>400</v>
      </c>
      <c r="E1422" s="1" t="s">
        <v>65</v>
      </c>
      <c r="F1422" s="1" t="s">
        <v>60</v>
      </c>
      <c r="G1422" s="1" t="s">
        <v>61</v>
      </c>
      <c r="H1422" s="1" t="s">
        <v>73</v>
      </c>
      <c r="I1422" s="1" t="s">
        <v>44</v>
      </c>
      <c r="J1422" s="1" t="s">
        <v>67</v>
      </c>
      <c r="K1422" s="1">
        <v>35</v>
      </c>
    </row>
    <row r="1423" spans="1:11">
      <c r="A1423" s="1" t="s">
        <v>57</v>
      </c>
      <c r="B1423" s="1">
        <v>300</v>
      </c>
      <c r="C1423" s="1" t="s">
        <v>64</v>
      </c>
      <c r="D1423" s="1">
        <v>400</v>
      </c>
      <c r="E1423" s="1" t="s">
        <v>59</v>
      </c>
      <c r="F1423" s="1" t="s">
        <v>60</v>
      </c>
      <c r="G1423" s="1" t="s">
        <v>66</v>
      </c>
      <c r="H1423" s="1" t="s">
        <v>62</v>
      </c>
      <c r="I1423" s="1" t="s">
        <v>46</v>
      </c>
      <c r="J1423" s="1" t="s">
        <v>71</v>
      </c>
      <c r="K1423" s="1">
        <v>30</v>
      </c>
    </row>
    <row r="1424" spans="1:11">
      <c r="A1424" s="1" t="s">
        <v>57</v>
      </c>
      <c r="B1424" s="1">
        <v>320</v>
      </c>
      <c r="C1424" s="1" t="s">
        <v>72</v>
      </c>
      <c r="D1424" s="1">
        <v>400</v>
      </c>
      <c r="E1424" s="1" t="s">
        <v>59</v>
      </c>
      <c r="F1424" s="1" t="s">
        <v>60</v>
      </c>
      <c r="G1424" s="1" t="s">
        <v>66</v>
      </c>
      <c r="H1424" s="1" t="s">
        <v>70</v>
      </c>
      <c r="I1424" s="1" t="s">
        <v>45</v>
      </c>
      <c r="J1424" s="1" t="s">
        <v>71</v>
      </c>
      <c r="K1424" s="1">
        <v>25</v>
      </c>
    </row>
    <row r="1425" spans="1:11">
      <c r="A1425" s="1" t="s">
        <v>57</v>
      </c>
      <c r="B1425" s="1">
        <v>380</v>
      </c>
      <c r="C1425" s="1" t="s">
        <v>58</v>
      </c>
      <c r="D1425" s="1">
        <v>480</v>
      </c>
      <c r="E1425" s="1" t="s">
        <v>59</v>
      </c>
      <c r="F1425" s="1" t="s">
        <v>60</v>
      </c>
      <c r="G1425" s="1" t="s">
        <v>69</v>
      </c>
      <c r="H1425" s="1" t="s">
        <v>62</v>
      </c>
      <c r="I1425" s="1" t="s">
        <v>44</v>
      </c>
      <c r="J1425" s="1" t="s">
        <v>71</v>
      </c>
      <c r="K1425" s="1">
        <v>30</v>
      </c>
    </row>
    <row r="1426" spans="1:11">
      <c r="A1426" s="1" t="s">
        <v>57</v>
      </c>
      <c r="B1426" s="1">
        <v>442</v>
      </c>
      <c r="C1426" s="1" t="s">
        <v>58</v>
      </c>
      <c r="D1426" s="1">
        <v>482</v>
      </c>
      <c r="E1426" s="1" t="s">
        <v>59</v>
      </c>
      <c r="F1426" s="1" t="s">
        <v>60</v>
      </c>
      <c r="G1426" s="1" t="s">
        <v>69</v>
      </c>
      <c r="H1426" s="1" t="s">
        <v>73</v>
      </c>
      <c r="I1426" s="1" t="s">
        <v>46</v>
      </c>
      <c r="J1426" s="1" t="s">
        <v>63</v>
      </c>
      <c r="K1426" s="1">
        <v>32</v>
      </c>
    </row>
    <row r="1427" spans="1:11">
      <c r="A1427" s="1" t="s">
        <v>77</v>
      </c>
      <c r="B1427" s="1">
        <v>250</v>
      </c>
      <c r="C1427" s="1" t="s">
        <v>72</v>
      </c>
      <c r="D1427" s="1">
        <v>350</v>
      </c>
      <c r="E1427" s="1" t="s">
        <v>65</v>
      </c>
      <c r="F1427" s="1" t="s">
        <v>60</v>
      </c>
      <c r="G1427" s="1" t="s">
        <v>66</v>
      </c>
      <c r="H1427" s="1" t="s">
        <v>62</v>
      </c>
      <c r="I1427" s="1" t="s">
        <v>46</v>
      </c>
      <c r="J1427" s="1" t="s">
        <v>63</v>
      </c>
      <c r="K1427" s="1">
        <v>10</v>
      </c>
    </row>
    <row r="1428" spans="1:11">
      <c r="A1428" s="1" t="s">
        <v>77</v>
      </c>
      <c r="B1428" s="1">
        <v>250</v>
      </c>
      <c r="C1428" s="1" t="s">
        <v>58</v>
      </c>
      <c r="D1428" s="1">
        <v>500</v>
      </c>
      <c r="E1428" s="1" t="s">
        <v>65</v>
      </c>
      <c r="F1428" s="1" t="s">
        <v>60</v>
      </c>
      <c r="G1428" s="1" t="s">
        <v>69</v>
      </c>
      <c r="H1428" s="1" t="s">
        <v>62</v>
      </c>
      <c r="I1428" s="1" t="s">
        <v>46</v>
      </c>
      <c r="J1428" s="1" t="s">
        <v>67</v>
      </c>
      <c r="K1428" s="1">
        <v>40</v>
      </c>
    </row>
    <row r="1429" spans="1:11">
      <c r="A1429" s="1" t="s">
        <v>68</v>
      </c>
      <c r="B1429" s="1">
        <v>300</v>
      </c>
      <c r="C1429" s="1" t="s">
        <v>72</v>
      </c>
      <c r="D1429" s="1">
        <v>400</v>
      </c>
      <c r="E1429" s="1" t="s">
        <v>59</v>
      </c>
      <c r="F1429" s="1" t="s">
        <v>60</v>
      </c>
      <c r="G1429" s="1" t="s">
        <v>66</v>
      </c>
      <c r="H1429" s="1" t="s">
        <v>62</v>
      </c>
      <c r="I1429" s="1" t="s">
        <v>44</v>
      </c>
      <c r="J1429" s="1" t="s">
        <v>63</v>
      </c>
      <c r="K1429" s="1">
        <v>20</v>
      </c>
    </row>
    <row r="1430" spans="1:11">
      <c r="A1430" s="1" t="s">
        <v>57</v>
      </c>
      <c r="B1430" s="1">
        <v>250</v>
      </c>
      <c r="C1430" s="1" t="s">
        <v>72</v>
      </c>
      <c r="D1430" s="1">
        <v>350</v>
      </c>
      <c r="E1430" s="1" t="s">
        <v>59</v>
      </c>
      <c r="F1430" s="1" t="s">
        <v>60</v>
      </c>
      <c r="G1430" s="1" t="s">
        <v>66</v>
      </c>
      <c r="H1430" s="1" t="s">
        <v>70</v>
      </c>
      <c r="I1430" s="1" t="s">
        <v>45</v>
      </c>
      <c r="J1430" s="1" t="s">
        <v>71</v>
      </c>
      <c r="K1430" s="1">
        <v>20</v>
      </c>
    </row>
    <row r="1431" spans="1:11">
      <c r="A1431" s="1" t="s">
        <v>57</v>
      </c>
      <c r="B1431" s="1">
        <v>320</v>
      </c>
      <c r="C1431" s="1" t="s">
        <v>76</v>
      </c>
      <c r="D1431" s="1">
        <v>400</v>
      </c>
      <c r="E1431" s="1" t="s">
        <v>59</v>
      </c>
      <c r="F1431" s="1" t="s">
        <v>60</v>
      </c>
      <c r="G1431" s="1" t="s">
        <v>66</v>
      </c>
      <c r="H1431" s="1" t="s">
        <v>62</v>
      </c>
      <c r="I1431" s="1" t="s">
        <v>45</v>
      </c>
      <c r="J1431" s="1" t="s">
        <v>67</v>
      </c>
      <c r="K1431" s="1">
        <v>30</v>
      </c>
    </row>
    <row r="1432" spans="1:11">
      <c r="A1432" s="1" t="s">
        <v>57</v>
      </c>
      <c r="B1432" s="1">
        <v>250</v>
      </c>
      <c r="C1432" s="1" t="s">
        <v>58</v>
      </c>
      <c r="D1432" s="1">
        <v>350</v>
      </c>
      <c r="E1432" s="1" t="s">
        <v>59</v>
      </c>
      <c r="F1432" s="1" t="s">
        <v>60</v>
      </c>
      <c r="G1432" s="1" t="s">
        <v>66</v>
      </c>
      <c r="H1432" s="1" t="s">
        <v>73</v>
      </c>
      <c r="I1432" s="1" t="s">
        <v>46</v>
      </c>
      <c r="J1432" s="1" t="s">
        <v>63</v>
      </c>
      <c r="K1432" s="1">
        <v>20</v>
      </c>
    </row>
    <row r="1433" spans="1:11">
      <c r="A1433" s="1" t="s">
        <v>57</v>
      </c>
      <c r="B1433" s="1">
        <v>350</v>
      </c>
      <c r="C1433" s="1" t="s">
        <v>64</v>
      </c>
      <c r="D1433" s="1">
        <v>450</v>
      </c>
      <c r="E1433" s="1" t="s">
        <v>59</v>
      </c>
      <c r="F1433" s="1" t="s">
        <v>60</v>
      </c>
      <c r="G1433" s="1" t="s">
        <v>66</v>
      </c>
      <c r="H1433" s="1" t="s">
        <v>73</v>
      </c>
      <c r="I1433" s="1" t="s">
        <v>46</v>
      </c>
      <c r="J1433" s="1" t="s">
        <v>67</v>
      </c>
      <c r="K1433" s="1">
        <v>45</v>
      </c>
    </row>
    <row r="1434" spans="1:11">
      <c r="A1434" s="1" t="s">
        <v>57</v>
      </c>
      <c r="B1434" s="1">
        <v>380</v>
      </c>
      <c r="C1434" s="1" t="s">
        <v>72</v>
      </c>
      <c r="D1434" s="1">
        <v>500</v>
      </c>
      <c r="E1434" s="1" t="s">
        <v>65</v>
      </c>
      <c r="F1434" s="1" t="s">
        <v>60</v>
      </c>
      <c r="G1434" s="1" t="s">
        <v>69</v>
      </c>
      <c r="H1434" s="1" t="s">
        <v>73</v>
      </c>
      <c r="I1434" s="1" t="s">
        <v>46</v>
      </c>
      <c r="J1434" s="1" t="s">
        <v>67</v>
      </c>
      <c r="K1434" s="1">
        <v>35</v>
      </c>
    </row>
    <row r="1435" spans="1:11">
      <c r="A1435" s="1" t="s">
        <v>57</v>
      </c>
      <c r="B1435" s="1">
        <v>400</v>
      </c>
      <c r="C1435" s="1" t="s">
        <v>64</v>
      </c>
      <c r="D1435" s="1">
        <v>500</v>
      </c>
      <c r="E1435" s="1" t="s">
        <v>59</v>
      </c>
      <c r="F1435" s="1" t="s">
        <v>60</v>
      </c>
      <c r="G1435" s="1" t="s">
        <v>61</v>
      </c>
      <c r="H1435" s="1" t="s">
        <v>70</v>
      </c>
      <c r="I1435" s="1" t="s">
        <v>44</v>
      </c>
      <c r="J1435" s="1" t="s">
        <v>67</v>
      </c>
      <c r="K1435" s="1">
        <v>40</v>
      </c>
    </row>
    <row r="1436" spans="1:11">
      <c r="A1436" s="1" t="s">
        <v>74</v>
      </c>
      <c r="B1436" s="1">
        <v>350</v>
      </c>
      <c r="C1436" s="1" t="s">
        <v>58</v>
      </c>
      <c r="D1436" s="1">
        <v>450</v>
      </c>
      <c r="E1436" s="1" t="s">
        <v>65</v>
      </c>
      <c r="F1436" s="1" t="s">
        <v>75</v>
      </c>
      <c r="G1436" s="1" t="s">
        <v>66</v>
      </c>
      <c r="H1436" s="1" t="s">
        <v>70</v>
      </c>
      <c r="I1436" s="1" t="s">
        <v>45</v>
      </c>
      <c r="J1436" s="1" t="s">
        <v>63</v>
      </c>
      <c r="K1436" s="1">
        <v>20</v>
      </c>
    </row>
    <row r="1437" spans="1:11">
      <c r="A1437" s="1" t="s">
        <v>68</v>
      </c>
      <c r="B1437" s="1">
        <v>400</v>
      </c>
      <c r="C1437" s="1" t="s">
        <v>72</v>
      </c>
      <c r="D1437" s="1">
        <v>500</v>
      </c>
      <c r="E1437" s="1" t="s">
        <v>59</v>
      </c>
      <c r="F1437" s="1" t="s">
        <v>60</v>
      </c>
      <c r="G1437" s="1" t="s">
        <v>66</v>
      </c>
      <c r="H1437" s="1" t="s">
        <v>73</v>
      </c>
      <c r="I1437" s="1" t="s">
        <v>46</v>
      </c>
      <c r="J1437" s="1" t="s">
        <v>67</v>
      </c>
      <c r="K1437" s="1">
        <v>50</v>
      </c>
    </row>
    <row r="1438" spans="1:11">
      <c r="A1438" s="1" t="s">
        <v>74</v>
      </c>
      <c r="B1438" s="1">
        <v>350</v>
      </c>
      <c r="C1438" s="1" t="s">
        <v>72</v>
      </c>
      <c r="D1438" s="1">
        <v>450</v>
      </c>
      <c r="E1438" s="1" t="s">
        <v>65</v>
      </c>
      <c r="F1438" s="1" t="s">
        <v>60</v>
      </c>
      <c r="G1438" s="1" t="s">
        <v>61</v>
      </c>
      <c r="H1438" s="1" t="s">
        <v>70</v>
      </c>
      <c r="I1438" s="1" t="s">
        <v>45</v>
      </c>
      <c r="J1438" s="1" t="s">
        <v>63</v>
      </c>
      <c r="K1438" s="1">
        <v>10</v>
      </c>
    </row>
    <row r="1439" spans="1:11">
      <c r="A1439" s="1" t="s">
        <v>74</v>
      </c>
      <c r="B1439" s="1">
        <v>250</v>
      </c>
      <c r="C1439" s="1" t="s">
        <v>72</v>
      </c>
      <c r="D1439" s="1">
        <v>350</v>
      </c>
      <c r="E1439" s="1" t="s">
        <v>65</v>
      </c>
      <c r="F1439" s="1" t="s">
        <v>60</v>
      </c>
      <c r="G1439" s="1" t="s">
        <v>69</v>
      </c>
      <c r="H1439" s="1" t="s">
        <v>73</v>
      </c>
      <c r="I1439" s="1" t="s">
        <v>46</v>
      </c>
      <c r="J1439" s="1" t="s">
        <v>67</v>
      </c>
      <c r="K1439" s="1">
        <v>40</v>
      </c>
    </row>
    <row r="1440" spans="1:11">
      <c r="A1440" s="1" t="s">
        <v>74</v>
      </c>
      <c r="B1440" s="1">
        <v>280</v>
      </c>
      <c r="C1440" s="1" t="s">
        <v>64</v>
      </c>
      <c r="D1440" s="1">
        <v>350</v>
      </c>
      <c r="E1440" s="1" t="s">
        <v>65</v>
      </c>
      <c r="F1440" s="1" t="s">
        <v>60</v>
      </c>
      <c r="G1440" s="1" t="s">
        <v>61</v>
      </c>
      <c r="H1440" s="1" t="s">
        <v>70</v>
      </c>
      <c r="I1440" s="1" t="s">
        <v>46</v>
      </c>
      <c r="J1440" s="1" t="s">
        <v>63</v>
      </c>
      <c r="K1440" s="1">
        <v>15</v>
      </c>
    </row>
    <row r="1441" spans="1:11">
      <c r="A1441" s="1" t="s">
        <v>74</v>
      </c>
      <c r="B1441" s="1">
        <v>400</v>
      </c>
      <c r="C1441" s="1" t="s">
        <v>58</v>
      </c>
      <c r="D1441" s="1">
        <v>500</v>
      </c>
      <c r="E1441" s="1" t="s">
        <v>59</v>
      </c>
      <c r="F1441" s="1" t="s">
        <v>60</v>
      </c>
      <c r="G1441" s="1" t="s">
        <v>69</v>
      </c>
      <c r="H1441" s="1" t="s">
        <v>73</v>
      </c>
      <c r="I1441" s="1" t="s">
        <v>44</v>
      </c>
      <c r="J1441" s="1" t="s">
        <v>67</v>
      </c>
      <c r="K1441" s="1">
        <v>50</v>
      </c>
    </row>
    <row r="1442" spans="1:11">
      <c r="A1442" s="1" t="s">
        <v>57</v>
      </c>
      <c r="B1442" s="1">
        <v>300</v>
      </c>
      <c r="C1442" s="1" t="s">
        <v>64</v>
      </c>
      <c r="D1442" s="1">
        <v>400</v>
      </c>
      <c r="E1442" s="1" t="s">
        <v>65</v>
      </c>
      <c r="F1442" s="1" t="s">
        <v>60</v>
      </c>
      <c r="G1442" s="1" t="s">
        <v>66</v>
      </c>
      <c r="H1442" s="1" t="s">
        <v>70</v>
      </c>
      <c r="I1442" s="1" t="s">
        <v>44</v>
      </c>
      <c r="J1442" s="1" t="s">
        <v>71</v>
      </c>
      <c r="K1442" s="1">
        <v>25</v>
      </c>
    </row>
    <row r="1443" spans="1:11">
      <c r="A1443" s="1" t="s">
        <v>77</v>
      </c>
      <c r="B1443" s="1">
        <v>220</v>
      </c>
      <c r="C1443" s="1" t="s">
        <v>58</v>
      </c>
      <c r="D1443" s="1">
        <v>300</v>
      </c>
      <c r="E1443" s="1" t="s">
        <v>65</v>
      </c>
      <c r="F1443" s="1" t="s">
        <v>60</v>
      </c>
      <c r="G1443" s="1" t="s">
        <v>66</v>
      </c>
      <c r="H1443" s="1" t="s">
        <v>70</v>
      </c>
      <c r="I1443" s="1" t="s">
        <v>45</v>
      </c>
      <c r="J1443" s="1" t="s">
        <v>63</v>
      </c>
      <c r="K1443" s="1">
        <v>15</v>
      </c>
    </row>
    <row r="1444" spans="1:11">
      <c r="A1444" s="1" t="s">
        <v>74</v>
      </c>
      <c r="B1444" s="1">
        <v>320</v>
      </c>
      <c r="C1444" s="1" t="s">
        <v>76</v>
      </c>
      <c r="D1444" s="1">
        <v>480</v>
      </c>
      <c r="E1444" s="1" t="s">
        <v>65</v>
      </c>
      <c r="F1444" s="1" t="s">
        <v>60</v>
      </c>
      <c r="G1444" s="1" t="s">
        <v>66</v>
      </c>
      <c r="H1444" s="1" t="s">
        <v>62</v>
      </c>
      <c r="I1444" s="1" t="s">
        <v>44</v>
      </c>
      <c r="J1444" s="1" t="s">
        <v>67</v>
      </c>
      <c r="K1444" s="1">
        <v>40</v>
      </c>
    </row>
    <row r="1445" spans="1:11">
      <c r="A1445" s="1" t="s">
        <v>57</v>
      </c>
      <c r="B1445" s="1">
        <v>230</v>
      </c>
      <c r="C1445" s="1" t="s">
        <v>58</v>
      </c>
      <c r="D1445" s="1">
        <v>500</v>
      </c>
      <c r="E1445" s="1" t="s">
        <v>59</v>
      </c>
      <c r="F1445" s="1" t="s">
        <v>75</v>
      </c>
      <c r="G1445" s="1" t="s">
        <v>61</v>
      </c>
      <c r="H1445" s="1" t="s">
        <v>73</v>
      </c>
      <c r="I1445" s="1" t="s">
        <v>46</v>
      </c>
      <c r="J1445" s="1" t="s">
        <v>63</v>
      </c>
      <c r="K1445" s="1">
        <v>20</v>
      </c>
    </row>
    <row r="1446" spans="1:11">
      <c r="A1446" s="1" t="s">
        <v>57</v>
      </c>
      <c r="B1446" s="1">
        <v>453</v>
      </c>
      <c r="C1446" s="1" t="s">
        <v>58</v>
      </c>
      <c r="D1446" s="1">
        <v>484</v>
      </c>
      <c r="E1446" s="1" t="s">
        <v>65</v>
      </c>
      <c r="F1446" s="1" t="s">
        <v>60</v>
      </c>
      <c r="G1446" s="1" t="s">
        <v>66</v>
      </c>
      <c r="H1446" s="1" t="s">
        <v>73</v>
      </c>
      <c r="I1446" s="1" t="s">
        <v>44</v>
      </c>
      <c r="J1446" s="1" t="s">
        <v>67</v>
      </c>
      <c r="K1446" s="1">
        <v>54</v>
      </c>
    </row>
    <row r="1447" spans="1:11">
      <c r="A1447" s="1" t="s">
        <v>74</v>
      </c>
      <c r="B1447" s="1">
        <v>380</v>
      </c>
      <c r="C1447" s="1" t="s">
        <v>72</v>
      </c>
      <c r="D1447" s="1">
        <v>500</v>
      </c>
      <c r="E1447" s="1" t="s">
        <v>65</v>
      </c>
      <c r="F1447" s="1" t="s">
        <v>60</v>
      </c>
      <c r="G1447" s="1" t="s">
        <v>69</v>
      </c>
      <c r="H1447" s="1" t="s">
        <v>73</v>
      </c>
      <c r="I1447" s="1" t="s">
        <v>44</v>
      </c>
      <c r="J1447" s="1" t="s">
        <v>67</v>
      </c>
      <c r="K1447" s="1">
        <v>35</v>
      </c>
    </row>
    <row r="1448" spans="1:11">
      <c r="A1448" s="1" t="s">
        <v>68</v>
      </c>
      <c r="B1448" s="1">
        <v>320</v>
      </c>
      <c r="C1448" s="1" t="s">
        <v>58</v>
      </c>
      <c r="D1448" s="1">
        <v>480</v>
      </c>
      <c r="E1448" s="1" t="s">
        <v>65</v>
      </c>
      <c r="F1448" s="1" t="s">
        <v>75</v>
      </c>
      <c r="G1448" s="1" t="s">
        <v>66</v>
      </c>
      <c r="H1448" s="1" t="s">
        <v>62</v>
      </c>
      <c r="I1448" s="1" t="s">
        <v>44</v>
      </c>
      <c r="J1448" s="1" t="s">
        <v>67</v>
      </c>
      <c r="K1448" s="1">
        <v>40</v>
      </c>
    </row>
    <row r="1449" spans="1:11">
      <c r="A1449" s="1" t="s">
        <v>57</v>
      </c>
      <c r="B1449" s="1">
        <v>491</v>
      </c>
      <c r="C1449" s="1" t="s">
        <v>76</v>
      </c>
      <c r="D1449" s="1">
        <v>497</v>
      </c>
      <c r="E1449" s="1" t="s">
        <v>59</v>
      </c>
      <c r="F1449" s="1" t="s">
        <v>60</v>
      </c>
      <c r="G1449" s="1" t="s">
        <v>61</v>
      </c>
      <c r="H1449" s="1" t="s">
        <v>70</v>
      </c>
      <c r="I1449" s="1" t="s">
        <v>46</v>
      </c>
      <c r="J1449" s="1" t="s">
        <v>67</v>
      </c>
      <c r="K1449" s="1">
        <v>32</v>
      </c>
    </row>
    <row r="1450" spans="1:11">
      <c r="A1450" s="1" t="s">
        <v>74</v>
      </c>
      <c r="B1450" s="1">
        <v>280</v>
      </c>
      <c r="C1450" s="1" t="s">
        <v>64</v>
      </c>
      <c r="D1450" s="1">
        <v>350</v>
      </c>
      <c r="E1450" s="1" t="s">
        <v>65</v>
      </c>
      <c r="F1450" s="1" t="s">
        <v>60</v>
      </c>
      <c r="G1450" s="1" t="s">
        <v>66</v>
      </c>
      <c r="H1450" s="1" t="s">
        <v>70</v>
      </c>
      <c r="I1450" s="1" t="s">
        <v>44</v>
      </c>
      <c r="J1450" s="1" t="s">
        <v>71</v>
      </c>
      <c r="K1450" s="1">
        <v>20</v>
      </c>
    </row>
    <row r="1451" spans="1:11">
      <c r="A1451" s="1" t="s">
        <v>77</v>
      </c>
      <c r="B1451" s="1">
        <v>400</v>
      </c>
      <c r="C1451" s="1" t="s">
        <v>72</v>
      </c>
      <c r="D1451" s="1">
        <v>500</v>
      </c>
      <c r="E1451" s="1" t="s">
        <v>65</v>
      </c>
      <c r="F1451" s="1" t="s">
        <v>60</v>
      </c>
      <c r="G1451" s="1" t="s">
        <v>66</v>
      </c>
      <c r="H1451" s="1" t="s">
        <v>73</v>
      </c>
      <c r="I1451" s="1" t="s">
        <v>46</v>
      </c>
      <c r="J1451" s="1" t="s">
        <v>63</v>
      </c>
      <c r="K1451" s="1">
        <v>25</v>
      </c>
    </row>
    <row r="1452" spans="1:11">
      <c r="A1452" s="1" t="s">
        <v>74</v>
      </c>
      <c r="B1452" s="1">
        <v>450</v>
      </c>
      <c r="C1452" s="1" t="s">
        <v>76</v>
      </c>
      <c r="D1452" s="1">
        <v>500</v>
      </c>
      <c r="E1452" s="1" t="s">
        <v>65</v>
      </c>
      <c r="F1452" s="1" t="s">
        <v>60</v>
      </c>
      <c r="G1452" s="1" t="s">
        <v>66</v>
      </c>
      <c r="H1452" s="1" t="s">
        <v>70</v>
      </c>
      <c r="I1452" s="1" t="s">
        <v>45</v>
      </c>
      <c r="J1452" s="1" t="s">
        <v>67</v>
      </c>
      <c r="K1452" s="1">
        <v>30</v>
      </c>
    </row>
    <row r="1453" spans="1:11">
      <c r="A1453" s="1" t="s">
        <v>68</v>
      </c>
      <c r="B1453" s="1">
        <v>220</v>
      </c>
      <c r="C1453" s="1" t="s">
        <v>58</v>
      </c>
      <c r="D1453" s="1">
        <v>300</v>
      </c>
      <c r="E1453" s="1" t="s">
        <v>59</v>
      </c>
      <c r="F1453" s="1" t="s">
        <v>60</v>
      </c>
      <c r="G1453" s="1" t="s">
        <v>69</v>
      </c>
      <c r="H1453" s="1" t="s">
        <v>70</v>
      </c>
      <c r="I1453" s="1" t="s">
        <v>44</v>
      </c>
      <c r="J1453" s="1" t="s">
        <v>71</v>
      </c>
      <c r="K1453" s="1">
        <v>15</v>
      </c>
    </row>
    <row r="1454" spans="1:11">
      <c r="A1454" s="1" t="s">
        <v>74</v>
      </c>
      <c r="B1454" s="1">
        <v>261</v>
      </c>
      <c r="C1454" s="1" t="s">
        <v>58</v>
      </c>
      <c r="D1454" s="1">
        <v>350</v>
      </c>
      <c r="E1454" s="1" t="s">
        <v>65</v>
      </c>
      <c r="F1454" s="1" t="s">
        <v>60</v>
      </c>
      <c r="G1454" s="1" t="s">
        <v>66</v>
      </c>
      <c r="H1454" s="1" t="s">
        <v>73</v>
      </c>
      <c r="I1454" s="1" t="s">
        <v>46</v>
      </c>
      <c r="J1454" s="1" t="s">
        <v>71</v>
      </c>
      <c r="K1454" s="1">
        <v>23</v>
      </c>
    </row>
    <row r="1455" spans="1:11">
      <c r="A1455" s="1" t="s">
        <v>74</v>
      </c>
      <c r="B1455" s="1">
        <v>220</v>
      </c>
      <c r="C1455" s="1" t="s">
        <v>76</v>
      </c>
      <c r="D1455" s="1">
        <v>300</v>
      </c>
      <c r="E1455" s="1" t="s">
        <v>65</v>
      </c>
      <c r="F1455" s="1" t="s">
        <v>60</v>
      </c>
      <c r="G1455" s="1" t="s">
        <v>66</v>
      </c>
      <c r="H1455" s="1" t="s">
        <v>70</v>
      </c>
      <c r="I1455" s="1" t="s">
        <v>44</v>
      </c>
      <c r="J1455" s="1" t="s">
        <v>63</v>
      </c>
      <c r="K1455" s="1">
        <v>15</v>
      </c>
    </row>
    <row r="1456" spans="1:11">
      <c r="A1456" s="1" t="s">
        <v>57</v>
      </c>
      <c r="B1456" s="1">
        <v>320</v>
      </c>
      <c r="C1456" s="1" t="s">
        <v>58</v>
      </c>
      <c r="D1456" s="1">
        <v>400</v>
      </c>
      <c r="E1456" s="1" t="s">
        <v>59</v>
      </c>
      <c r="F1456" s="1" t="s">
        <v>60</v>
      </c>
      <c r="G1456" s="1" t="s">
        <v>61</v>
      </c>
      <c r="H1456" s="1" t="s">
        <v>73</v>
      </c>
      <c r="I1456" s="1" t="s">
        <v>44</v>
      </c>
      <c r="J1456" s="1" t="s">
        <v>71</v>
      </c>
      <c r="K1456" s="1">
        <v>25</v>
      </c>
    </row>
    <row r="1457" spans="1:11">
      <c r="A1457" s="1" t="s">
        <v>78</v>
      </c>
      <c r="B1457" s="1">
        <v>250</v>
      </c>
      <c r="C1457" s="1" t="s">
        <v>72</v>
      </c>
      <c r="D1457" s="1">
        <v>350</v>
      </c>
      <c r="E1457" s="1" t="s">
        <v>65</v>
      </c>
      <c r="F1457" s="1" t="s">
        <v>60</v>
      </c>
      <c r="G1457" s="1" t="s">
        <v>69</v>
      </c>
      <c r="H1457" s="1" t="s">
        <v>73</v>
      </c>
      <c r="I1457" s="1" t="s">
        <v>46</v>
      </c>
      <c r="J1457" s="1" t="s">
        <v>67</v>
      </c>
      <c r="K1457" s="1">
        <v>40</v>
      </c>
    </row>
    <row r="1458" spans="1:11">
      <c r="A1458" s="1" t="s">
        <v>77</v>
      </c>
      <c r="B1458" s="1">
        <v>220</v>
      </c>
      <c r="C1458" s="1" t="s">
        <v>76</v>
      </c>
      <c r="D1458" s="1">
        <v>450</v>
      </c>
      <c r="E1458" s="1" t="s">
        <v>65</v>
      </c>
      <c r="F1458" s="1" t="s">
        <v>60</v>
      </c>
      <c r="G1458" s="1" t="s">
        <v>69</v>
      </c>
      <c r="H1458" s="1" t="s">
        <v>70</v>
      </c>
      <c r="I1458" s="1" t="s">
        <v>46</v>
      </c>
      <c r="J1458" s="1" t="s">
        <v>63</v>
      </c>
      <c r="K1458" s="1">
        <v>20</v>
      </c>
    </row>
    <row r="1459" spans="1:11">
      <c r="A1459" s="1" t="s">
        <v>77</v>
      </c>
      <c r="B1459" s="1">
        <v>292</v>
      </c>
      <c r="C1459" s="1" t="s">
        <v>72</v>
      </c>
      <c r="D1459" s="1">
        <v>470</v>
      </c>
      <c r="E1459" s="1" t="s">
        <v>65</v>
      </c>
      <c r="F1459" s="1" t="s">
        <v>60</v>
      </c>
      <c r="G1459" s="1" t="s">
        <v>61</v>
      </c>
      <c r="H1459" s="1" t="s">
        <v>73</v>
      </c>
      <c r="I1459" s="1" t="s">
        <v>46</v>
      </c>
      <c r="J1459" s="1" t="s">
        <v>67</v>
      </c>
      <c r="K1459" s="1">
        <v>50</v>
      </c>
    </row>
    <row r="1460" spans="1:11">
      <c r="A1460" s="1" t="s">
        <v>78</v>
      </c>
      <c r="B1460" s="1">
        <v>320</v>
      </c>
      <c r="C1460" s="1" t="s">
        <v>58</v>
      </c>
      <c r="D1460" s="1">
        <v>400</v>
      </c>
      <c r="E1460" s="1" t="s">
        <v>65</v>
      </c>
      <c r="F1460" s="1" t="s">
        <v>60</v>
      </c>
      <c r="G1460" s="1" t="s">
        <v>69</v>
      </c>
      <c r="H1460" s="1" t="s">
        <v>70</v>
      </c>
      <c r="I1460" s="1" t="s">
        <v>45</v>
      </c>
      <c r="J1460" s="1" t="s">
        <v>71</v>
      </c>
      <c r="K1460" s="1">
        <v>20</v>
      </c>
    </row>
    <row r="1461" spans="1:11">
      <c r="A1461" s="1" t="s">
        <v>78</v>
      </c>
      <c r="B1461" s="1">
        <v>300</v>
      </c>
      <c r="C1461" s="1" t="s">
        <v>58</v>
      </c>
      <c r="D1461" s="1">
        <v>400</v>
      </c>
      <c r="E1461" s="1" t="s">
        <v>65</v>
      </c>
      <c r="F1461" s="1" t="s">
        <v>60</v>
      </c>
      <c r="G1461" s="1" t="s">
        <v>66</v>
      </c>
      <c r="H1461" s="1" t="s">
        <v>70</v>
      </c>
      <c r="I1461" s="1" t="s">
        <v>45</v>
      </c>
      <c r="J1461" s="1" t="s">
        <v>71</v>
      </c>
      <c r="K1461" s="1">
        <v>25</v>
      </c>
    </row>
    <row r="1462" spans="1:11">
      <c r="A1462" s="1" t="s">
        <v>77</v>
      </c>
      <c r="B1462" s="1">
        <v>400</v>
      </c>
      <c r="C1462" s="1" t="s">
        <v>72</v>
      </c>
      <c r="D1462" s="1">
        <v>500</v>
      </c>
      <c r="E1462" s="1" t="s">
        <v>65</v>
      </c>
      <c r="F1462" s="1" t="s">
        <v>75</v>
      </c>
      <c r="G1462" s="1" t="s">
        <v>66</v>
      </c>
      <c r="H1462" s="1" t="s">
        <v>73</v>
      </c>
      <c r="I1462" s="1" t="s">
        <v>44</v>
      </c>
      <c r="J1462" s="1" t="s">
        <v>67</v>
      </c>
      <c r="K1462" s="1">
        <v>40</v>
      </c>
    </row>
    <row r="1463" spans="1:11">
      <c r="A1463" s="1" t="s">
        <v>77</v>
      </c>
      <c r="B1463" s="1">
        <v>453</v>
      </c>
      <c r="C1463" s="1" t="s">
        <v>64</v>
      </c>
      <c r="D1463" s="1">
        <v>484</v>
      </c>
      <c r="E1463" s="1" t="s">
        <v>65</v>
      </c>
      <c r="F1463" s="1" t="s">
        <v>60</v>
      </c>
      <c r="G1463" s="1" t="s">
        <v>61</v>
      </c>
      <c r="H1463" s="1" t="s">
        <v>73</v>
      </c>
      <c r="I1463" s="1" t="s">
        <v>45</v>
      </c>
      <c r="J1463" s="1" t="s">
        <v>67</v>
      </c>
      <c r="K1463" s="1">
        <v>54</v>
      </c>
    </row>
    <row r="1464" spans="1:11">
      <c r="A1464" s="1" t="s">
        <v>77</v>
      </c>
      <c r="B1464" s="1">
        <v>320</v>
      </c>
      <c r="C1464" s="1" t="s">
        <v>72</v>
      </c>
      <c r="D1464" s="1">
        <v>400</v>
      </c>
      <c r="E1464" s="1" t="s">
        <v>65</v>
      </c>
      <c r="F1464" s="1" t="s">
        <v>75</v>
      </c>
      <c r="G1464" s="1" t="s">
        <v>69</v>
      </c>
      <c r="H1464" s="1" t="s">
        <v>73</v>
      </c>
      <c r="I1464" s="1" t="s">
        <v>44</v>
      </c>
      <c r="J1464" s="1" t="s">
        <v>67</v>
      </c>
      <c r="K1464" s="1">
        <v>35</v>
      </c>
    </row>
    <row r="1465" spans="1:11">
      <c r="A1465" s="1" t="s">
        <v>78</v>
      </c>
      <c r="B1465" s="1">
        <v>320</v>
      </c>
      <c r="C1465" s="1" t="s">
        <v>64</v>
      </c>
      <c r="D1465" s="1">
        <v>400</v>
      </c>
      <c r="E1465" s="1" t="s">
        <v>65</v>
      </c>
      <c r="F1465" s="1" t="s">
        <v>60</v>
      </c>
      <c r="G1465" s="1" t="s">
        <v>61</v>
      </c>
      <c r="H1465" s="1" t="s">
        <v>70</v>
      </c>
      <c r="I1465" s="1" t="s">
        <v>44</v>
      </c>
      <c r="J1465" s="1" t="s">
        <v>63</v>
      </c>
      <c r="K1465" s="1">
        <v>15</v>
      </c>
    </row>
    <row r="1466" spans="1:11">
      <c r="A1466" s="1" t="s">
        <v>78</v>
      </c>
      <c r="B1466" s="1">
        <v>220</v>
      </c>
      <c r="C1466" s="1" t="s">
        <v>64</v>
      </c>
      <c r="D1466" s="1">
        <v>300</v>
      </c>
      <c r="E1466" s="1" t="s">
        <v>65</v>
      </c>
      <c r="F1466" s="1" t="s">
        <v>60</v>
      </c>
      <c r="G1466" s="1" t="s">
        <v>61</v>
      </c>
      <c r="H1466" s="1" t="s">
        <v>70</v>
      </c>
      <c r="I1466" s="1" t="s">
        <v>44</v>
      </c>
      <c r="J1466" s="1" t="s">
        <v>63</v>
      </c>
      <c r="K1466" s="1">
        <v>15</v>
      </c>
    </row>
    <row r="1467" spans="1:11">
      <c r="A1467" s="1" t="s">
        <v>78</v>
      </c>
      <c r="B1467" s="1">
        <v>310</v>
      </c>
      <c r="C1467" s="1" t="s">
        <v>76</v>
      </c>
      <c r="D1467" s="1">
        <v>350</v>
      </c>
      <c r="E1467" s="1" t="s">
        <v>65</v>
      </c>
      <c r="F1467" s="1" t="s">
        <v>60</v>
      </c>
      <c r="G1467" s="1" t="s">
        <v>69</v>
      </c>
      <c r="H1467" s="1" t="s">
        <v>70</v>
      </c>
      <c r="I1467" s="1" t="s">
        <v>45</v>
      </c>
      <c r="J1467" s="1" t="s">
        <v>67</v>
      </c>
      <c r="K1467" s="1">
        <v>35</v>
      </c>
    </row>
    <row r="1468" spans="1:11">
      <c r="A1468" s="1" t="s">
        <v>78</v>
      </c>
      <c r="B1468" s="1">
        <v>220</v>
      </c>
      <c r="C1468" s="1" t="s">
        <v>58</v>
      </c>
      <c r="D1468" s="1">
        <v>300</v>
      </c>
      <c r="E1468" s="1" t="s">
        <v>65</v>
      </c>
      <c r="F1468" s="1" t="s">
        <v>60</v>
      </c>
      <c r="G1468" s="1" t="s">
        <v>69</v>
      </c>
      <c r="H1468" s="1" t="s">
        <v>70</v>
      </c>
      <c r="I1468" s="1" t="s">
        <v>44</v>
      </c>
      <c r="J1468" s="1" t="s">
        <v>71</v>
      </c>
      <c r="K1468" s="1">
        <v>15</v>
      </c>
    </row>
    <row r="1469" spans="1:11">
      <c r="A1469" s="1" t="s">
        <v>74</v>
      </c>
      <c r="B1469" s="1">
        <v>400</v>
      </c>
      <c r="C1469" s="1" t="s">
        <v>76</v>
      </c>
      <c r="D1469" s="1">
        <v>500</v>
      </c>
      <c r="E1469" s="1" t="s">
        <v>65</v>
      </c>
      <c r="F1469" s="1" t="s">
        <v>60</v>
      </c>
      <c r="G1469" s="1" t="s">
        <v>61</v>
      </c>
      <c r="H1469" s="1" t="s">
        <v>73</v>
      </c>
      <c r="I1469" s="1" t="s">
        <v>45</v>
      </c>
      <c r="J1469" s="1" t="s">
        <v>67</v>
      </c>
      <c r="K1469" s="1">
        <v>50</v>
      </c>
    </row>
    <row r="1470" spans="1:11">
      <c r="A1470" s="1" t="s">
        <v>77</v>
      </c>
      <c r="B1470" s="1">
        <v>230</v>
      </c>
      <c r="C1470" s="1" t="s">
        <v>58</v>
      </c>
      <c r="D1470" s="1">
        <v>500</v>
      </c>
      <c r="E1470" s="1" t="s">
        <v>65</v>
      </c>
      <c r="F1470" s="1" t="s">
        <v>60</v>
      </c>
      <c r="G1470" s="1" t="s">
        <v>61</v>
      </c>
      <c r="H1470" s="1" t="s">
        <v>73</v>
      </c>
      <c r="I1470" s="1" t="s">
        <v>44</v>
      </c>
      <c r="J1470" s="1" t="s">
        <v>63</v>
      </c>
      <c r="K1470" s="1">
        <v>30</v>
      </c>
    </row>
    <row r="1471" spans="1:11">
      <c r="A1471" s="1" t="s">
        <v>77</v>
      </c>
      <c r="B1471" s="1">
        <v>280</v>
      </c>
      <c r="C1471" s="1" t="s">
        <v>64</v>
      </c>
      <c r="D1471" s="1">
        <v>350</v>
      </c>
      <c r="E1471" s="1" t="s">
        <v>65</v>
      </c>
      <c r="F1471" s="1" t="s">
        <v>60</v>
      </c>
      <c r="G1471" s="1" t="s">
        <v>61</v>
      </c>
      <c r="H1471" s="1" t="s">
        <v>70</v>
      </c>
      <c r="I1471" s="1" t="s">
        <v>44</v>
      </c>
      <c r="J1471" s="1" t="s">
        <v>71</v>
      </c>
      <c r="K1471" s="1">
        <v>20</v>
      </c>
    </row>
    <row r="1472" spans="1:11">
      <c r="A1472" s="1" t="s">
        <v>77</v>
      </c>
      <c r="B1472" s="1">
        <v>250</v>
      </c>
      <c r="C1472" s="1" t="s">
        <v>72</v>
      </c>
      <c r="D1472" s="1">
        <v>350</v>
      </c>
      <c r="E1472" s="1" t="s">
        <v>65</v>
      </c>
      <c r="F1472" s="1" t="s">
        <v>60</v>
      </c>
      <c r="G1472" s="1" t="s">
        <v>61</v>
      </c>
      <c r="H1472" s="1" t="s">
        <v>73</v>
      </c>
      <c r="I1472" s="1" t="s">
        <v>46</v>
      </c>
      <c r="J1472" s="1" t="s">
        <v>71</v>
      </c>
      <c r="K1472" s="1">
        <v>20</v>
      </c>
    </row>
    <row r="1473" spans="1:11">
      <c r="A1473" s="1" t="s">
        <v>77</v>
      </c>
      <c r="B1473" s="1">
        <v>397</v>
      </c>
      <c r="C1473" s="1" t="s">
        <v>76</v>
      </c>
      <c r="D1473" s="1">
        <v>482</v>
      </c>
      <c r="E1473" s="1" t="s">
        <v>65</v>
      </c>
      <c r="F1473" s="1" t="s">
        <v>60</v>
      </c>
      <c r="G1473" s="1" t="s">
        <v>66</v>
      </c>
      <c r="H1473" s="1" t="s">
        <v>73</v>
      </c>
      <c r="I1473" s="1" t="s">
        <v>44</v>
      </c>
      <c r="J1473" s="1" t="s">
        <v>71</v>
      </c>
      <c r="K1473" s="1">
        <v>31</v>
      </c>
    </row>
    <row r="1474" spans="1:11">
      <c r="A1474" s="1" t="s">
        <v>77</v>
      </c>
      <c r="B1474" s="1">
        <v>300</v>
      </c>
      <c r="C1474" s="1" t="s">
        <v>76</v>
      </c>
      <c r="D1474" s="1">
        <v>400</v>
      </c>
      <c r="E1474" s="1" t="s">
        <v>65</v>
      </c>
      <c r="F1474" s="1" t="s">
        <v>60</v>
      </c>
      <c r="G1474" s="1" t="s">
        <v>61</v>
      </c>
      <c r="H1474" s="1" t="s">
        <v>70</v>
      </c>
      <c r="I1474" s="1" t="s">
        <v>44</v>
      </c>
      <c r="J1474" s="1" t="s">
        <v>71</v>
      </c>
      <c r="K1474" s="1">
        <v>25</v>
      </c>
    </row>
    <row r="1475" spans="1:11">
      <c r="A1475" s="1" t="s">
        <v>77</v>
      </c>
      <c r="B1475" s="1">
        <v>350</v>
      </c>
      <c r="C1475" s="1" t="s">
        <v>76</v>
      </c>
      <c r="D1475" s="1">
        <v>450</v>
      </c>
      <c r="E1475" s="1" t="s">
        <v>65</v>
      </c>
      <c r="F1475" s="1" t="s">
        <v>60</v>
      </c>
      <c r="G1475" s="1" t="s">
        <v>61</v>
      </c>
      <c r="H1475" s="1" t="s">
        <v>73</v>
      </c>
      <c r="I1475" s="1" t="s">
        <v>44</v>
      </c>
      <c r="J1475" s="1" t="s">
        <v>71</v>
      </c>
      <c r="K1475" s="1">
        <v>25</v>
      </c>
    </row>
    <row r="1476" spans="1:11">
      <c r="A1476" s="1" t="s">
        <v>78</v>
      </c>
      <c r="B1476" s="1">
        <v>250</v>
      </c>
      <c r="C1476" s="1" t="s">
        <v>76</v>
      </c>
      <c r="D1476" s="1">
        <v>350</v>
      </c>
      <c r="E1476" s="1" t="s">
        <v>65</v>
      </c>
      <c r="F1476" s="1" t="s">
        <v>60</v>
      </c>
      <c r="G1476" s="1" t="s">
        <v>61</v>
      </c>
      <c r="H1476" s="1" t="s">
        <v>73</v>
      </c>
      <c r="I1476" s="1" t="s">
        <v>46</v>
      </c>
      <c r="J1476" s="1" t="s">
        <v>71</v>
      </c>
      <c r="K1476" s="1">
        <v>20</v>
      </c>
    </row>
    <row r="1477" spans="1:11">
      <c r="A1477" s="1" t="s">
        <v>57</v>
      </c>
      <c r="B1477" s="1">
        <v>350</v>
      </c>
      <c r="C1477" s="1" t="s">
        <v>58</v>
      </c>
      <c r="D1477" s="1">
        <v>450</v>
      </c>
      <c r="E1477" s="1" t="s">
        <v>59</v>
      </c>
      <c r="F1477" s="1" t="s">
        <v>60</v>
      </c>
      <c r="G1477" s="1" t="s">
        <v>69</v>
      </c>
      <c r="H1477" s="1" t="s">
        <v>73</v>
      </c>
      <c r="I1477" s="1" t="s">
        <v>46</v>
      </c>
      <c r="J1477" s="1" t="s">
        <v>67</v>
      </c>
      <c r="K1477" s="1">
        <v>35</v>
      </c>
    </row>
    <row r="1478" spans="1:11">
      <c r="A1478" s="1" t="s">
        <v>57</v>
      </c>
      <c r="B1478" s="1">
        <v>320</v>
      </c>
      <c r="C1478" s="1" t="s">
        <v>76</v>
      </c>
      <c r="D1478" s="1">
        <v>480</v>
      </c>
      <c r="E1478" s="1" t="s">
        <v>65</v>
      </c>
      <c r="F1478" s="1" t="s">
        <v>60</v>
      </c>
      <c r="G1478" s="1" t="s">
        <v>66</v>
      </c>
      <c r="H1478" s="1" t="s">
        <v>62</v>
      </c>
      <c r="I1478" s="1" t="s">
        <v>45</v>
      </c>
      <c r="J1478" s="1" t="s">
        <v>67</v>
      </c>
      <c r="K1478" s="1">
        <v>40</v>
      </c>
    </row>
    <row r="1479" spans="1:11">
      <c r="A1479" s="1" t="s">
        <v>68</v>
      </c>
      <c r="B1479" s="1">
        <v>280</v>
      </c>
      <c r="C1479" s="1" t="s">
        <v>72</v>
      </c>
      <c r="D1479" s="1">
        <v>350</v>
      </c>
      <c r="E1479" s="1" t="s">
        <v>59</v>
      </c>
      <c r="F1479" s="1" t="s">
        <v>75</v>
      </c>
      <c r="G1479" s="1" t="s">
        <v>66</v>
      </c>
      <c r="H1479" s="1" t="s">
        <v>70</v>
      </c>
      <c r="I1479" s="1" t="s">
        <v>45</v>
      </c>
      <c r="J1479" s="1" t="s">
        <v>63</v>
      </c>
      <c r="K1479" s="1">
        <v>20</v>
      </c>
    </row>
    <row r="1480" spans="1:11">
      <c r="A1480" s="1" t="s">
        <v>57</v>
      </c>
      <c r="B1480" s="1">
        <v>320</v>
      </c>
      <c r="C1480" s="1" t="s">
        <v>76</v>
      </c>
      <c r="D1480" s="1">
        <v>400</v>
      </c>
      <c r="E1480" s="1" t="s">
        <v>59</v>
      </c>
      <c r="F1480" s="1" t="s">
        <v>60</v>
      </c>
      <c r="G1480" s="1" t="s">
        <v>61</v>
      </c>
      <c r="H1480" s="1" t="s">
        <v>62</v>
      </c>
      <c r="I1480" s="1" t="s">
        <v>45</v>
      </c>
      <c r="J1480" s="1" t="s">
        <v>67</v>
      </c>
      <c r="K1480" s="1">
        <v>30</v>
      </c>
    </row>
    <row r="1481" spans="1:11">
      <c r="A1481" s="1" t="s">
        <v>78</v>
      </c>
      <c r="B1481" s="1">
        <v>438</v>
      </c>
      <c r="C1481" s="1" t="s">
        <v>72</v>
      </c>
      <c r="D1481" s="1">
        <v>493</v>
      </c>
      <c r="E1481" s="1" t="s">
        <v>65</v>
      </c>
      <c r="F1481" s="1" t="s">
        <v>60</v>
      </c>
      <c r="G1481" s="1" t="s">
        <v>66</v>
      </c>
      <c r="H1481" s="1" t="s">
        <v>73</v>
      </c>
      <c r="I1481" s="1" t="s">
        <v>44</v>
      </c>
      <c r="J1481" s="1" t="s">
        <v>71</v>
      </c>
      <c r="K1481" s="1">
        <v>35</v>
      </c>
    </row>
    <row r="1482" spans="1:11">
      <c r="A1482" s="1" t="s">
        <v>68</v>
      </c>
      <c r="B1482" s="1">
        <v>412</v>
      </c>
      <c r="C1482" s="1" t="s">
        <v>76</v>
      </c>
      <c r="D1482" s="1">
        <v>478</v>
      </c>
      <c r="E1482" s="1" t="s">
        <v>65</v>
      </c>
      <c r="F1482" s="1" t="s">
        <v>60</v>
      </c>
      <c r="G1482" s="1" t="s">
        <v>69</v>
      </c>
      <c r="H1482" s="1" t="s">
        <v>73</v>
      </c>
      <c r="I1482" s="1" t="s">
        <v>44</v>
      </c>
      <c r="J1482" s="1" t="s">
        <v>63</v>
      </c>
      <c r="K1482" s="1">
        <v>38</v>
      </c>
    </row>
    <row r="1483" spans="1:11">
      <c r="A1483" s="1" t="s">
        <v>78</v>
      </c>
      <c r="B1483" s="1">
        <v>300</v>
      </c>
      <c r="C1483" s="1" t="s">
        <v>72</v>
      </c>
      <c r="D1483" s="1">
        <v>400</v>
      </c>
      <c r="E1483" s="1" t="s">
        <v>65</v>
      </c>
      <c r="F1483" s="1" t="s">
        <v>60</v>
      </c>
      <c r="G1483" s="1" t="s">
        <v>61</v>
      </c>
      <c r="H1483" s="1" t="s">
        <v>73</v>
      </c>
      <c r="I1483" s="1" t="s">
        <v>44</v>
      </c>
      <c r="J1483" s="1" t="s">
        <v>67</v>
      </c>
      <c r="K1483" s="1">
        <v>35</v>
      </c>
    </row>
    <row r="1484" spans="1:11">
      <c r="A1484" s="1" t="s">
        <v>78</v>
      </c>
      <c r="B1484" s="1">
        <v>400</v>
      </c>
      <c r="C1484" s="1" t="s">
        <v>72</v>
      </c>
      <c r="D1484" s="1">
        <v>500</v>
      </c>
      <c r="E1484" s="1" t="s">
        <v>65</v>
      </c>
      <c r="F1484" s="1" t="s">
        <v>60</v>
      </c>
      <c r="G1484" s="1" t="s">
        <v>61</v>
      </c>
      <c r="H1484" s="1" t="s">
        <v>73</v>
      </c>
      <c r="I1484" s="1" t="s">
        <v>44</v>
      </c>
      <c r="J1484" s="1" t="s">
        <v>67</v>
      </c>
      <c r="K1484" s="1">
        <v>40</v>
      </c>
    </row>
    <row r="1485" spans="1:11">
      <c r="A1485" s="1" t="s">
        <v>78</v>
      </c>
      <c r="B1485" s="1">
        <v>350</v>
      </c>
      <c r="C1485" s="1" t="s">
        <v>76</v>
      </c>
      <c r="D1485" s="1">
        <v>450</v>
      </c>
      <c r="E1485" s="1" t="s">
        <v>65</v>
      </c>
      <c r="F1485" s="1" t="s">
        <v>60</v>
      </c>
      <c r="G1485" s="1" t="s">
        <v>66</v>
      </c>
      <c r="H1485" s="1" t="s">
        <v>70</v>
      </c>
      <c r="I1485" s="1" t="s">
        <v>44</v>
      </c>
      <c r="J1485" s="1" t="s">
        <v>67</v>
      </c>
      <c r="K1485" s="1">
        <v>30</v>
      </c>
    </row>
    <row r="1486" spans="1:11">
      <c r="A1486" s="1" t="s">
        <v>57</v>
      </c>
      <c r="B1486" s="1">
        <v>300</v>
      </c>
      <c r="C1486" s="1" t="s">
        <v>64</v>
      </c>
      <c r="D1486" s="1">
        <v>400</v>
      </c>
      <c r="E1486" s="1" t="s">
        <v>59</v>
      </c>
      <c r="F1486" s="1" t="s">
        <v>60</v>
      </c>
      <c r="G1486" s="1" t="s">
        <v>66</v>
      </c>
      <c r="H1486" s="1" t="s">
        <v>62</v>
      </c>
      <c r="I1486" s="1" t="s">
        <v>46</v>
      </c>
      <c r="J1486" s="1" t="s">
        <v>71</v>
      </c>
      <c r="K1486" s="1">
        <v>30</v>
      </c>
    </row>
    <row r="1487" spans="1:11">
      <c r="A1487" s="1" t="s">
        <v>57</v>
      </c>
      <c r="B1487" s="1">
        <v>280</v>
      </c>
      <c r="C1487" s="1" t="s">
        <v>58</v>
      </c>
      <c r="D1487" s="1">
        <v>350</v>
      </c>
      <c r="E1487" s="1" t="s">
        <v>59</v>
      </c>
      <c r="F1487" s="1" t="s">
        <v>60</v>
      </c>
      <c r="G1487" s="1" t="s">
        <v>69</v>
      </c>
      <c r="H1487" s="1" t="s">
        <v>70</v>
      </c>
      <c r="I1487" s="1" t="s">
        <v>46</v>
      </c>
      <c r="J1487" s="1" t="s">
        <v>63</v>
      </c>
      <c r="K1487" s="1">
        <v>20</v>
      </c>
    </row>
    <row r="1488" spans="1:11">
      <c r="A1488" s="1" t="s">
        <v>74</v>
      </c>
      <c r="B1488" s="1">
        <v>320</v>
      </c>
      <c r="C1488" s="1" t="s">
        <v>64</v>
      </c>
      <c r="D1488" s="1">
        <v>400</v>
      </c>
      <c r="E1488" s="1" t="s">
        <v>65</v>
      </c>
      <c r="F1488" s="1" t="s">
        <v>60</v>
      </c>
      <c r="G1488" s="1" t="s">
        <v>69</v>
      </c>
      <c r="H1488" s="1" t="s">
        <v>62</v>
      </c>
      <c r="I1488" s="1" t="s">
        <v>45</v>
      </c>
      <c r="J1488" s="1" t="s">
        <v>67</v>
      </c>
      <c r="K1488" s="1">
        <v>30</v>
      </c>
    </row>
    <row r="1489" spans="1:11">
      <c r="A1489" s="1" t="s">
        <v>77</v>
      </c>
      <c r="B1489" s="1">
        <v>367</v>
      </c>
      <c r="C1489" s="1" t="s">
        <v>64</v>
      </c>
      <c r="D1489" s="1">
        <v>420</v>
      </c>
      <c r="E1489" s="1" t="s">
        <v>65</v>
      </c>
      <c r="F1489" s="1" t="s">
        <v>60</v>
      </c>
      <c r="G1489" s="1" t="s">
        <v>66</v>
      </c>
      <c r="H1489" s="1" t="s">
        <v>62</v>
      </c>
      <c r="I1489" s="1" t="s">
        <v>46</v>
      </c>
      <c r="J1489" s="1" t="s">
        <v>63</v>
      </c>
      <c r="K1489" s="1">
        <v>40</v>
      </c>
    </row>
    <row r="1490" spans="1:11">
      <c r="A1490" s="1" t="s">
        <v>68</v>
      </c>
      <c r="B1490" s="1">
        <v>220</v>
      </c>
      <c r="C1490" s="1" t="s">
        <v>72</v>
      </c>
      <c r="D1490" s="1">
        <v>300</v>
      </c>
      <c r="E1490" s="1" t="s">
        <v>59</v>
      </c>
      <c r="F1490" s="1" t="s">
        <v>75</v>
      </c>
      <c r="G1490" s="1" t="s">
        <v>69</v>
      </c>
      <c r="H1490" s="1" t="s">
        <v>62</v>
      </c>
      <c r="I1490" s="1" t="s">
        <v>44</v>
      </c>
      <c r="J1490" s="1" t="s">
        <v>63</v>
      </c>
      <c r="K1490" s="1">
        <v>10</v>
      </c>
    </row>
    <row r="1491" spans="1:11">
      <c r="A1491" s="1" t="s">
        <v>77</v>
      </c>
      <c r="B1491" s="1">
        <v>250</v>
      </c>
      <c r="C1491" s="1" t="s">
        <v>58</v>
      </c>
      <c r="D1491" s="1">
        <v>350</v>
      </c>
      <c r="E1491" s="1" t="s">
        <v>65</v>
      </c>
      <c r="F1491" s="1" t="s">
        <v>60</v>
      </c>
      <c r="G1491" s="1" t="s">
        <v>61</v>
      </c>
      <c r="H1491" s="1" t="s">
        <v>73</v>
      </c>
      <c r="I1491" s="1" t="s">
        <v>46</v>
      </c>
      <c r="J1491" s="1" t="s">
        <v>71</v>
      </c>
      <c r="K1491" s="1">
        <v>25</v>
      </c>
    </row>
    <row r="1492" spans="1:11">
      <c r="A1492" s="1" t="s">
        <v>78</v>
      </c>
      <c r="B1492" s="1">
        <v>320</v>
      </c>
      <c r="C1492" s="1" t="s">
        <v>76</v>
      </c>
      <c r="D1492" s="1">
        <v>400</v>
      </c>
      <c r="E1492" s="1" t="s">
        <v>65</v>
      </c>
      <c r="F1492" s="1" t="s">
        <v>60</v>
      </c>
      <c r="G1492" s="1" t="s">
        <v>69</v>
      </c>
      <c r="H1492" s="1" t="s">
        <v>73</v>
      </c>
      <c r="I1492" s="1" t="s">
        <v>46</v>
      </c>
      <c r="J1492" s="1" t="s">
        <v>67</v>
      </c>
      <c r="K1492" s="1">
        <v>35</v>
      </c>
    </row>
    <row r="1493" spans="1:11">
      <c r="A1493" s="1" t="s">
        <v>77</v>
      </c>
      <c r="B1493" s="1">
        <v>350</v>
      </c>
      <c r="C1493" s="1" t="s">
        <v>76</v>
      </c>
      <c r="D1493" s="1">
        <v>450</v>
      </c>
      <c r="E1493" s="1" t="s">
        <v>65</v>
      </c>
      <c r="F1493" s="1" t="s">
        <v>60</v>
      </c>
      <c r="G1493" s="1" t="s">
        <v>61</v>
      </c>
      <c r="H1493" s="1" t="s">
        <v>70</v>
      </c>
      <c r="I1493" s="1" t="s">
        <v>44</v>
      </c>
      <c r="J1493" s="1" t="s">
        <v>63</v>
      </c>
      <c r="K1493" s="1">
        <v>20</v>
      </c>
    </row>
    <row r="1494" spans="1:11">
      <c r="A1494" s="1" t="s">
        <v>77</v>
      </c>
      <c r="B1494" s="1">
        <v>320</v>
      </c>
      <c r="C1494" s="1" t="s">
        <v>76</v>
      </c>
      <c r="D1494" s="1">
        <v>400</v>
      </c>
      <c r="E1494" s="1" t="s">
        <v>65</v>
      </c>
      <c r="F1494" s="1" t="s">
        <v>60</v>
      </c>
      <c r="G1494" s="1" t="s">
        <v>69</v>
      </c>
      <c r="H1494" s="1" t="s">
        <v>73</v>
      </c>
      <c r="I1494" s="1" t="s">
        <v>44</v>
      </c>
      <c r="J1494" s="1" t="s">
        <v>67</v>
      </c>
      <c r="K1494" s="1">
        <v>35</v>
      </c>
    </row>
    <row r="1495" spans="1:11">
      <c r="A1495" s="1" t="s">
        <v>78</v>
      </c>
      <c r="B1495" s="1">
        <v>280</v>
      </c>
      <c r="C1495" s="1" t="s">
        <v>76</v>
      </c>
      <c r="D1495" s="1">
        <v>350</v>
      </c>
      <c r="E1495" s="1" t="s">
        <v>65</v>
      </c>
      <c r="F1495" s="1" t="s">
        <v>60</v>
      </c>
      <c r="G1495" s="1" t="s">
        <v>66</v>
      </c>
      <c r="H1495" s="1" t="s">
        <v>70</v>
      </c>
      <c r="I1495" s="1" t="s">
        <v>45</v>
      </c>
      <c r="J1495" s="1" t="s">
        <v>71</v>
      </c>
      <c r="K1495" s="1">
        <v>20</v>
      </c>
    </row>
    <row r="1496" spans="1:11">
      <c r="A1496" s="1" t="s">
        <v>77</v>
      </c>
      <c r="B1496" s="1">
        <v>220</v>
      </c>
      <c r="C1496" s="1" t="s">
        <v>76</v>
      </c>
      <c r="D1496" s="1">
        <v>300</v>
      </c>
      <c r="E1496" s="1" t="s">
        <v>65</v>
      </c>
      <c r="F1496" s="1" t="s">
        <v>60</v>
      </c>
      <c r="G1496" s="1" t="s">
        <v>69</v>
      </c>
      <c r="H1496" s="1" t="s">
        <v>70</v>
      </c>
      <c r="I1496" s="1" t="s">
        <v>44</v>
      </c>
      <c r="J1496" s="1" t="s">
        <v>71</v>
      </c>
      <c r="K1496" s="1">
        <v>15</v>
      </c>
    </row>
    <row r="1497" spans="1:11">
      <c r="A1497" s="1" t="s">
        <v>78</v>
      </c>
      <c r="B1497" s="1">
        <v>310</v>
      </c>
      <c r="C1497" s="1" t="s">
        <v>76</v>
      </c>
      <c r="D1497" s="1">
        <v>350</v>
      </c>
      <c r="E1497" s="1" t="s">
        <v>65</v>
      </c>
      <c r="F1497" s="1" t="s">
        <v>60</v>
      </c>
      <c r="G1497" s="1" t="s">
        <v>61</v>
      </c>
      <c r="H1497" s="1" t="s">
        <v>70</v>
      </c>
      <c r="I1497" s="1" t="s">
        <v>45</v>
      </c>
      <c r="J1497" s="1" t="s">
        <v>67</v>
      </c>
      <c r="K1497" s="1">
        <v>35</v>
      </c>
    </row>
    <row r="1498" spans="1:11">
      <c r="A1498" s="1" t="s">
        <v>77</v>
      </c>
      <c r="B1498" s="1">
        <v>342</v>
      </c>
      <c r="C1498" s="1" t="s">
        <v>76</v>
      </c>
      <c r="D1498" s="1">
        <v>405</v>
      </c>
      <c r="E1498" s="1" t="s">
        <v>65</v>
      </c>
      <c r="F1498" s="1" t="s">
        <v>60</v>
      </c>
      <c r="G1498" s="1" t="s">
        <v>61</v>
      </c>
      <c r="H1498" s="1" t="s">
        <v>70</v>
      </c>
      <c r="I1498" s="1" t="s">
        <v>46</v>
      </c>
      <c r="J1498" s="1" t="s">
        <v>71</v>
      </c>
      <c r="K1498" s="1">
        <v>29</v>
      </c>
    </row>
    <row r="1499" spans="1:11">
      <c r="A1499" s="1" t="s">
        <v>78</v>
      </c>
      <c r="B1499" s="1">
        <v>350</v>
      </c>
      <c r="C1499" s="1" t="s">
        <v>76</v>
      </c>
      <c r="D1499" s="1">
        <v>450</v>
      </c>
      <c r="E1499" s="1" t="s">
        <v>65</v>
      </c>
      <c r="F1499" s="1" t="s">
        <v>60</v>
      </c>
      <c r="G1499" s="1" t="s">
        <v>61</v>
      </c>
      <c r="H1499" s="1" t="s">
        <v>70</v>
      </c>
      <c r="I1499" s="1" t="s">
        <v>44</v>
      </c>
      <c r="J1499" s="1" t="s">
        <v>63</v>
      </c>
      <c r="K1499" s="1">
        <v>20</v>
      </c>
    </row>
    <row r="1500" spans="1:11">
      <c r="A1500" s="1" t="s">
        <v>78</v>
      </c>
      <c r="B1500" s="1">
        <v>350</v>
      </c>
      <c r="C1500" s="1" t="s">
        <v>64</v>
      </c>
      <c r="D1500" s="1">
        <v>450</v>
      </c>
      <c r="E1500" s="1" t="s">
        <v>65</v>
      </c>
      <c r="F1500" s="1" t="s">
        <v>60</v>
      </c>
      <c r="G1500" s="1" t="s">
        <v>61</v>
      </c>
      <c r="H1500" s="1" t="s">
        <v>73</v>
      </c>
      <c r="I1500" s="1" t="s">
        <v>44</v>
      </c>
      <c r="J1500" s="1" t="s">
        <v>71</v>
      </c>
      <c r="K1500" s="1">
        <v>25</v>
      </c>
    </row>
    <row r="1501" spans="1:11">
      <c r="A1501" s="1" t="s">
        <v>57</v>
      </c>
      <c r="B1501" s="1">
        <v>400</v>
      </c>
      <c r="C1501" s="1" t="s">
        <v>72</v>
      </c>
      <c r="D1501" s="1">
        <v>500</v>
      </c>
      <c r="E1501" s="1" t="s">
        <v>59</v>
      </c>
      <c r="F1501" s="1" t="s">
        <v>60</v>
      </c>
      <c r="G1501" s="1" t="s">
        <v>61</v>
      </c>
      <c r="H1501" s="1" t="s">
        <v>73</v>
      </c>
      <c r="I1501" s="1" t="s">
        <v>46</v>
      </c>
      <c r="J1501" s="1" t="s">
        <v>67</v>
      </c>
      <c r="K1501" s="1">
        <v>40</v>
      </c>
    </row>
    <row r="1502" spans="1:11">
      <c r="A1502" s="1" t="s">
        <v>68</v>
      </c>
      <c r="B1502" s="1">
        <v>302</v>
      </c>
      <c r="C1502" s="1" t="s">
        <v>64</v>
      </c>
      <c r="D1502" s="1">
        <v>371</v>
      </c>
      <c r="E1502" s="1" t="s">
        <v>59</v>
      </c>
      <c r="F1502" s="1" t="s">
        <v>60</v>
      </c>
      <c r="G1502" s="1" t="s">
        <v>61</v>
      </c>
      <c r="H1502" s="1" t="s">
        <v>62</v>
      </c>
      <c r="I1502" s="1" t="s">
        <v>44</v>
      </c>
      <c r="J1502" s="1" t="s">
        <v>63</v>
      </c>
      <c r="K1502" s="1">
        <v>27</v>
      </c>
    </row>
    <row r="1503" spans="1:11">
      <c r="A1503" s="1" t="s">
        <v>57</v>
      </c>
      <c r="B1503" s="1">
        <v>220</v>
      </c>
      <c r="C1503" s="1" t="s">
        <v>58</v>
      </c>
      <c r="D1503" s="1">
        <v>300</v>
      </c>
      <c r="E1503" s="1" t="s">
        <v>65</v>
      </c>
      <c r="F1503" s="1" t="s">
        <v>60</v>
      </c>
      <c r="G1503" s="1" t="s">
        <v>66</v>
      </c>
      <c r="H1503" s="1" t="s">
        <v>70</v>
      </c>
      <c r="I1503" s="1" t="s">
        <v>45</v>
      </c>
      <c r="J1503" s="1" t="s">
        <v>71</v>
      </c>
      <c r="K1503" s="1">
        <v>15</v>
      </c>
    </row>
    <row r="1504" spans="1:11">
      <c r="A1504" s="1" t="s">
        <v>74</v>
      </c>
      <c r="B1504" s="1">
        <v>400</v>
      </c>
      <c r="C1504" s="1" t="s">
        <v>72</v>
      </c>
      <c r="D1504" s="1">
        <v>500</v>
      </c>
      <c r="E1504" s="1" t="s">
        <v>59</v>
      </c>
      <c r="F1504" s="1" t="s">
        <v>60</v>
      </c>
      <c r="G1504" s="1" t="s">
        <v>61</v>
      </c>
      <c r="H1504" s="1" t="s">
        <v>73</v>
      </c>
      <c r="I1504" s="1" t="s">
        <v>46</v>
      </c>
      <c r="J1504" s="1" t="s">
        <v>67</v>
      </c>
      <c r="K1504" s="1">
        <v>40</v>
      </c>
    </row>
    <row r="1505" spans="1:11">
      <c r="A1505" s="1" t="s">
        <v>57</v>
      </c>
      <c r="B1505" s="1">
        <v>350</v>
      </c>
      <c r="C1505" s="1" t="s">
        <v>72</v>
      </c>
      <c r="D1505" s="1">
        <v>450</v>
      </c>
      <c r="E1505" s="1" t="s">
        <v>59</v>
      </c>
      <c r="F1505" s="1" t="s">
        <v>60</v>
      </c>
      <c r="G1505" s="1" t="s">
        <v>66</v>
      </c>
      <c r="H1505" s="1" t="s">
        <v>73</v>
      </c>
      <c r="I1505" s="1" t="s">
        <v>44</v>
      </c>
      <c r="J1505" s="1" t="s">
        <v>71</v>
      </c>
      <c r="K1505" s="1">
        <v>25</v>
      </c>
    </row>
    <row r="1506" spans="1:11">
      <c r="A1506" s="1" t="s">
        <v>57</v>
      </c>
      <c r="B1506" s="1">
        <v>250</v>
      </c>
      <c r="C1506" s="1" t="s">
        <v>58</v>
      </c>
      <c r="D1506" s="1">
        <v>400</v>
      </c>
      <c r="E1506" s="1" t="s">
        <v>59</v>
      </c>
      <c r="F1506" s="1" t="s">
        <v>75</v>
      </c>
      <c r="G1506" s="1" t="s">
        <v>66</v>
      </c>
      <c r="H1506" s="1" t="s">
        <v>73</v>
      </c>
      <c r="I1506" s="1" t="s">
        <v>46</v>
      </c>
      <c r="J1506" s="1" t="s">
        <v>63</v>
      </c>
      <c r="K1506" s="1">
        <v>25</v>
      </c>
    </row>
    <row r="1507" spans="1:11">
      <c r="A1507" s="1" t="s">
        <v>57</v>
      </c>
      <c r="B1507" s="1">
        <v>453</v>
      </c>
      <c r="C1507" s="1" t="s">
        <v>64</v>
      </c>
      <c r="D1507" s="1">
        <v>484</v>
      </c>
      <c r="E1507" s="1" t="s">
        <v>59</v>
      </c>
      <c r="F1507" s="1" t="s">
        <v>60</v>
      </c>
      <c r="G1507" s="1" t="s">
        <v>69</v>
      </c>
      <c r="H1507" s="1" t="s">
        <v>73</v>
      </c>
      <c r="I1507" s="1" t="s">
        <v>44</v>
      </c>
      <c r="J1507" s="1" t="s">
        <v>67</v>
      </c>
      <c r="K1507" s="1">
        <v>54</v>
      </c>
    </row>
    <row r="1508" spans="1:11">
      <c r="A1508" s="1" t="s">
        <v>57</v>
      </c>
      <c r="B1508" s="1">
        <v>208</v>
      </c>
      <c r="C1508" s="1" t="s">
        <v>72</v>
      </c>
      <c r="D1508" s="1">
        <v>282</v>
      </c>
      <c r="E1508" s="1" t="s">
        <v>59</v>
      </c>
      <c r="F1508" s="1" t="s">
        <v>60</v>
      </c>
      <c r="G1508" s="1" t="s">
        <v>66</v>
      </c>
      <c r="H1508" s="1" t="s">
        <v>73</v>
      </c>
      <c r="I1508" s="1" t="s">
        <v>45</v>
      </c>
      <c r="J1508" s="1" t="s">
        <v>71</v>
      </c>
      <c r="K1508" s="1">
        <v>22</v>
      </c>
    </row>
    <row r="1509" spans="1:11">
      <c r="A1509" s="1" t="s">
        <v>57</v>
      </c>
      <c r="B1509" s="1">
        <v>320</v>
      </c>
      <c r="C1509" s="1" t="s">
        <v>72</v>
      </c>
      <c r="D1509" s="1">
        <v>400</v>
      </c>
      <c r="E1509" s="1" t="s">
        <v>65</v>
      </c>
      <c r="F1509" s="1" t="s">
        <v>60</v>
      </c>
      <c r="G1509" s="1" t="s">
        <v>66</v>
      </c>
      <c r="H1509" s="1" t="s">
        <v>70</v>
      </c>
      <c r="I1509" s="1" t="s">
        <v>45</v>
      </c>
      <c r="J1509" s="1" t="s">
        <v>71</v>
      </c>
      <c r="K1509" s="1">
        <v>25</v>
      </c>
    </row>
    <row r="1510" spans="1:11">
      <c r="A1510" s="1" t="s">
        <v>74</v>
      </c>
      <c r="B1510" s="1">
        <v>292</v>
      </c>
      <c r="C1510" s="1" t="s">
        <v>72</v>
      </c>
      <c r="D1510" s="1">
        <v>470</v>
      </c>
      <c r="E1510" s="1" t="s">
        <v>59</v>
      </c>
      <c r="F1510" s="1" t="s">
        <v>75</v>
      </c>
      <c r="G1510" s="1" t="s">
        <v>69</v>
      </c>
      <c r="H1510" s="1" t="s">
        <v>73</v>
      </c>
      <c r="I1510" s="1" t="s">
        <v>45</v>
      </c>
      <c r="J1510" s="1" t="s">
        <v>67</v>
      </c>
      <c r="K1510" s="1">
        <v>50</v>
      </c>
    </row>
    <row r="1511" spans="1:11">
      <c r="A1511" s="1" t="s">
        <v>57</v>
      </c>
      <c r="B1511" s="1">
        <v>240</v>
      </c>
      <c r="C1511" s="1" t="s">
        <v>72</v>
      </c>
      <c r="D1511" s="1">
        <v>450</v>
      </c>
      <c r="E1511" s="1" t="s">
        <v>59</v>
      </c>
      <c r="F1511" s="1" t="s">
        <v>75</v>
      </c>
      <c r="G1511" s="1" t="s">
        <v>69</v>
      </c>
      <c r="H1511" s="1" t="s">
        <v>73</v>
      </c>
      <c r="I1511" s="1" t="s">
        <v>44</v>
      </c>
      <c r="J1511" s="1" t="s">
        <v>63</v>
      </c>
      <c r="K1511" s="1">
        <v>20</v>
      </c>
    </row>
    <row r="1512" spans="1:11">
      <c r="A1512" s="1" t="s">
        <v>57</v>
      </c>
      <c r="B1512" s="1">
        <v>220</v>
      </c>
      <c r="C1512" s="1" t="s">
        <v>72</v>
      </c>
      <c r="D1512" s="1">
        <v>300</v>
      </c>
      <c r="E1512" s="1" t="s">
        <v>59</v>
      </c>
      <c r="F1512" s="1" t="s">
        <v>75</v>
      </c>
      <c r="G1512" s="1" t="s">
        <v>66</v>
      </c>
      <c r="H1512" s="1" t="s">
        <v>70</v>
      </c>
      <c r="I1512" s="1" t="s">
        <v>44</v>
      </c>
      <c r="J1512" s="1" t="s">
        <v>71</v>
      </c>
      <c r="K1512" s="1">
        <v>15</v>
      </c>
    </row>
    <row r="1513" spans="1:11">
      <c r="A1513" s="1" t="s">
        <v>57</v>
      </c>
      <c r="B1513" s="1">
        <v>350</v>
      </c>
      <c r="C1513" s="1" t="s">
        <v>72</v>
      </c>
      <c r="D1513" s="1">
        <v>450</v>
      </c>
      <c r="E1513" s="1" t="s">
        <v>59</v>
      </c>
      <c r="F1513" s="1" t="s">
        <v>75</v>
      </c>
      <c r="G1513" s="1" t="s">
        <v>69</v>
      </c>
      <c r="H1513" s="1" t="s">
        <v>73</v>
      </c>
      <c r="I1513" s="1" t="s">
        <v>44</v>
      </c>
      <c r="J1513" s="1" t="s">
        <v>67</v>
      </c>
      <c r="K1513" s="1">
        <v>35</v>
      </c>
    </row>
    <row r="1514" spans="1:11">
      <c r="A1514" s="1" t="s">
        <v>68</v>
      </c>
      <c r="B1514" s="1">
        <v>220</v>
      </c>
      <c r="C1514" s="1" t="s">
        <v>72</v>
      </c>
      <c r="D1514" s="1">
        <v>300</v>
      </c>
      <c r="E1514" s="1" t="s">
        <v>59</v>
      </c>
      <c r="F1514" s="1" t="s">
        <v>60</v>
      </c>
      <c r="G1514" s="1" t="s">
        <v>69</v>
      </c>
      <c r="H1514" s="1" t="s">
        <v>70</v>
      </c>
      <c r="I1514" s="1" t="s">
        <v>45</v>
      </c>
      <c r="J1514" s="1" t="s">
        <v>71</v>
      </c>
      <c r="K1514" s="1">
        <v>15</v>
      </c>
    </row>
    <row r="1515" spans="1:11">
      <c r="A1515" s="1" t="s">
        <v>57</v>
      </c>
      <c r="B1515" s="1">
        <v>380</v>
      </c>
      <c r="C1515" s="1" t="s">
        <v>58</v>
      </c>
      <c r="D1515" s="1">
        <v>480</v>
      </c>
      <c r="E1515" s="1" t="s">
        <v>59</v>
      </c>
      <c r="F1515" s="1" t="s">
        <v>60</v>
      </c>
      <c r="G1515" s="1" t="s">
        <v>69</v>
      </c>
      <c r="H1515" s="1" t="s">
        <v>73</v>
      </c>
      <c r="I1515" s="1" t="s">
        <v>45</v>
      </c>
      <c r="J1515" s="1" t="s">
        <v>71</v>
      </c>
      <c r="K1515" s="1">
        <v>30</v>
      </c>
    </row>
    <row r="1516" spans="1:11">
      <c r="A1516" s="1" t="s">
        <v>77</v>
      </c>
      <c r="B1516" s="1">
        <v>320</v>
      </c>
      <c r="C1516" s="1" t="s">
        <v>64</v>
      </c>
      <c r="D1516" s="1">
        <v>400</v>
      </c>
      <c r="E1516" s="1" t="s">
        <v>65</v>
      </c>
      <c r="F1516" s="1" t="s">
        <v>60</v>
      </c>
      <c r="G1516" s="1" t="s">
        <v>69</v>
      </c>
      <c r="H1516" s="1" t="s">
        <v>62</v>
      </c>
      <c r="I1516" s="1" t="s">
        <v>45</v>
      </c>
      <c r="J1516" s="1" t="s">
        <v>71</v>
      </c>
      <c r="K1516" s="1">
        <v>25</v>
      </c>
    </row>
    <row r="1517" spans="1:11">
      <c r="A1517" s="1" t="s">
        <v>74</v>
      </c>
      <c r="B1517" s="1">
        <v>350</v>
      </c>
      <c r="C1517" s="1" t="s">
        <v>58</v>
      </c>
      <c r="D1517" s="1">
        <v>450</v>
      </c>
      <c r="E1517" s="1" t="s">
        <v>65</v>
      </c>
      <c r="F1517" s="1" t="s">
        <v>60</v>
      </c>
      <c r="G1517" s="1" t="s">
        <v>66</v>
      </c>
      <c r="H1517" s="1" t="s">
        <v>70</v>
      </c>
      <c r="I1517" s="1" t="s">
        <v>44</v>
      </c>
      <c r="J1517" s="1" t="s">
        <v>67</v>
      </c>
      <c r="K1517" s="1">
        <v>30</v>
      </c>
    </row>
    <row r="1518" spans="1:11">
      <c r="A1518" s="1" t="s">
        <v>68</v>
      </c>
      <c r="B1518" s="1">
        <v>350</v>
      </c>
      <c r="C1518" s="1" t="s">
        <v>58</v>
      </c>
      <c r="D1518" s="1">
        <v>450</v>
      </c>
      <c r="E1518" s="1" t="s">
        <v>59</v>
      </c>
      <c r="F1518" s="1" t="s">
        <v>60</v>
      </c>
      <c r="G1518" s="1" t="s">
        <v>66</v>
      </c>
      <c r="H1518" s="1" t="s">
        <v>73</v>
      </c>
      <c r="I1518" s="1" t="s">
        <v>46</v>
      </c>
      <c r="J1518" s="1" t="s">
        <v>67</v>
      </c>
      <c r="K1518" s="1">
        <v>35</v>
      </c>
    </row>
    <row r="1519" spans="1:11">
      <c r="A1519" s="1" t="s">
        <v>74</v>
      </c>
      <c r="B1519" s="1">
        <v>280</v>
      </c>
      <c r="C1519" s="1" t="s">
        <v>64</v>
      </c>
      <c r="D1519" s="1">
        <v>350</v>
      </c>
      <c r="E1519" s="1" t="s">
        <v>59</v>
      </c>
      <c r="F1519" s="1" t="s">
        <v>60</v>
      </c>
      <c r="G1519" s="1" t="s">
        <v>61</v>
      </c>
      <c r="H1519" s="1" t="s">
        <v>70</v>
      </c>
      <c r="I1519" s="1" t="s">
        <v>45</v>
      </c>
      <c r="J1519" s="1" t="s">
        <v>71</v>
      </c>
      <c r="K1519" s="1">
        <v>20</v>
      </c>
    </row>
    <row r="1520" spans="1:11">
      <c r="A1520" s="1" t="s">
        <v>74</v>
      </c>
      <c r="B1520" s="1">
        <v>350</v>
      </c>
      <c r="C1520" s="1" t="s">
        <v>58</v>
      </c>
      <c r="D1520" s="1">
        <v>450</v>
      </c>
      <c r="E1520" s="1" t="s">
        <v>65</v>
      </c>
      <c r="F1520" s="1" t="s">
        <v>60</v>
      </c>
      <c r="G1520" s="1" t="s">
        <v>66</v>
      </c>
      <c r="H1520" s="1" t="s">
        <v>73</v>
      </c>
      <c r="I1520" s="1" t="s">
        <v>46</v>
      </c>
      <c r="J1520" s="1" t="s">
        <v>67</v>
      </c>
      <c r="K1520" s="1">
        <v>45</v>
      </c>
    </row>
    <row r="1521" spans="1:11">
      <c r="A1521" s="1" t="s">
        <v>57</v>
      </c>
      <c r="B1521" s="1">
        <v>400</v>
      </c>
      <c r="C1521" s="1" t="s">
        <v>58</v>
      </c>
      <c r="D1521" s="1">
        <v>500</v>
      </c>
      <c r="E1521" s="1" t="s">
        <v>59</v>
      </c>
      <c r="F1521" s="1" t="s">
        <v>75</v>
      </c>
      <c r="G1521" s="1" t="s">
        <v>66</v>
      </c>
      <c r="H1521" s="1" t="s">
        <v>73</v>
      </c>
      <c r="I1521" s="1" t="s">
        <v>44</v>
      </c>
      <c r="J1521" s="1" t="s">
        <v>67</v>
      </c>
      <c r="K1521" s="1">
        <v>40</v>
      </c>
    </row>
    <row r="1522" spans="1:11">
      <c r="A1522" s="1" t="s">
        <v>74</v>
      </c>
      <c r="B1522" s="1">
        <v>320</v>
      </c>
      <c r="C1522" s="1" t="s">
        <v>58</v>
      </c>
      <c r="D1522" s="1">
        <v>400</v>
      </c>
      <c r="E1522" s="1" t="s">
        <v>65</v>
      </c>
      <c r="F1522" s="1" t="s">
        <v>60</v>
      </c>
      <c r="G1522" s="1" t="s">
        <v>69</v>
      </c>
      <c r="H1522" s="1" t="s">
        <v>70</v>
      </c>
      <c r="I1522" s="1" t="s">
        <v>46</v>
      </c>
      <c r="J1522" s="1" t="s">
        <v>71</v>
      </c>
      <c r="K1522" s="1">
        <v>25</v>
      </c>
    </row>
    <row r="1523" spans="1:11">
      <c r="A1523" s="1" t="s">
        <v>57</v>
      </c>
      <c r="B1523" s="1">
        <v>250</v>
      </c>
      <c r="C1523" s="1" t="s">
        <v>72</v>
      </c>
      <c r="D1523" s="1">
        <v>350</v>
      </c>
      <c r="E1523" s="1" t="s">
        <v>65</v>
      </c>
      <c r="F1523" s="1" t="s">
        <v>60</v>
      </c>
      <c r="G1523" s="1" t="s">
        <v>66</v>
      </c>
      <c r="H1523" s="1" t="s">
        <v>73</v>
      </c>
      <c r="I1523" s="1" t="s">
        <v>46</v>
      </c>
      <c r="J1523" s="1" t="s">
        <v>71</v>
      </c>
      <c r="K1523" s="1">
        <v>25</v>
      </c>
    </row>
    <row r="1524" spans="1:11">
      <c r="A1524" s="1" t="s">
        <v>77</v>
      </c>
      <c r="B1524" s="1">
        <v>400</v>
      </c>
      <c r="C1524" s="1" t="s">
        <v>58</v>
      </c>
      <c r="D1524" s="1">
        <v>500</v>
      </c>
      <c r="E1524" s="1" t="s">
        <v>65</v>
      </c>
      <c r="F1524" s="1" t="s">
        <v>60</v>
      </c>
      <c r="G1524" s="1" t="s">
        <v>69</v>
      </c>
      <c r="H1524" s="1" t="s">
        <v>70</v>
      </c>
      <c r="I1524" s="1" t="s">
        <v>45</v>
      </c>
      <c r="J1524" s="1" t="s">
        <v>67</v>
      </c>
      <c r="K1524" s="1">
        <v>40</v>
      </c>
    </row>
    <row r="1525" spans="1:11">
      <c r="A1525" s="1" t="s">
        <v>74</v>
      </c>
      <c r="B1525" s="1">
        <v>280</v>
      </c>
      <c r="C1525" s="1" t="s">
        <v>58</v>
      </c>
      <c r="D1525" s="1">
        <v>350</v>
      </c>
      <c r="E1525" s="1" t="s">
        <v>59</v>
      </c>
      <c r="F1525" s="1" t="s">
        <v>75</v>
      </c>
      <c r="G1525" s="1" t="s">
        <v>66</v>
      </c>
      <c r="H1525" s="1" t="s">
        <v>73</v>
      </c>
      <c r="I1525" s="1" t="s">
        <v>44</v>
      </c>
      <c r="J1525" s="1" t="s">
        <v>63</v>
      </c>
      <c r="K1525" s="1">
        <v>25</v>
      </c>
    </row>
    <row r="1526" spans="1:11">
      <c r="A1526" s="1" t="s">
        <v>74</v>
      </c>
      <c r="B1526" s="1">
        <v>320</v>
      </c>
      <c r="C1526" s="1" t="s">
        <v>72</v>
      </c>
      <c r="D1526" s="1">
        <v>400</v>
      </c>
      <c r="E1526" s="1" t="s">
        <v>65</v>
      </c>
      <c r="F1526" s="1" t="s">
        <v>60</v>
      </c>
      <c r="G1526" s="1" t="s">
        <v>69</v>
      </c>
      <c r="H1526" s="1" t="s">
        <v>73</v>
      </c>
      <c r="I1526" s="1" t="s">
        <v>44</v>
      </c>
      <c r="J1526" s="1" t="s">
        <v>67</v>
      </c>
      <c r="K1526" s="1">
        <v>35</v>
      </c>
    </row>
    <row r="1527" spans="1:11">
      <c r="A1527" s="1" t="s">
        <v>68</v>
      </c>
      <c r="B1527" s="1">
        <v>320</v>
      </c>
      <c r="C1527" s="1" t="s">
        <v>76</v>
      </c>
      <c r="D1527" s="1">
        <v>400</v>
      </c>
      <c r="E1527" s="1" t="s">
        <v>59</v>
      </c>
      <c r="F1527" s="1" t="s">
        <v>75</v>
      </c>
      <c r="G1527" s="1" t="s">
        <v>66</v>
      </c>
      <c r="H1527" s="1" t="s">
        <v>62</v>
      </c>
      <c r="I1527" s="1" t="s">
        <v>45</v>
      </c>
      <c r="J1527" s="1" t="s">
        <v>67</v>
      </c>
      <c r="K1527" s="1">
        <v>30</v>
      </c>
    </row>
    <row r="1528" spans="1:11">
      <c r="A1528" s="1" t="s">
        <v>57</v>
      </c>
      <c r="B1528" s="1">
        <v>220</v>
      </c>
      <c r="C1528" s="1" t="s">
        <v>58</v>
      </c>
      <c r="D1528" s="1">
        <v>300</v>
      </c>
      <c r="E1528" s="1" t="s">
        <v>65</v>
      </c>
      <c r="F1528" s="1" t="s">
        <v>60</v>
      </c>
      <c r="G1528" s="1" t="s">
        <v>66</v>
      </c>
      <c r="H1528" s="1" t="s">
        <v>70</v>
      </c>
      <c r="I1528" s="1" t="s">
        <v>44</v>
      </c>
      <c r="J1528" s="1" t="s">
        <v>71</v>
      </c>
      <c r="K1528" s="1">
        <v>15</v>
      </c>
    </row>
    <row r="1529" spans="1:11">
      <c r="A1529" s="1" t="s">
        <v>74</v>
      </c>
      <c r="B1529" s="1">
        <v>350</v>
      </c>
      <c r="C1529" s="1" t="s">
        <v>64</v>
      </c>
      <c r="D1529" s="1">
        <v>450</v>
      </c>
      <c r="E1529" s="1" t="s">
        <v>59</v>
      </c>
      <c r="F1529" s="1" t="s">
        <v>60</v>
      </c>
      <c r="G1529" s="1" t="s">
        <v>69</v>
      </c>
      <c r="H1529" s="1" t="s">
        <v>73</v>
      </c>
      <c r="I1529" s="1" t="s">
        <v>44</v>
      </c>
      <c r="J1529" s="1" t="s">
        <v>71</v>
      </c>
      <c r="K1529" s="1">
        <v>25</v>
      </c>
    </row>
    <row r="1530" spans="1:11">
      <c r="A1530" s="1" t="s">
        <v>77</v>
      </c>
      <c r="B1530" s="1">
        <v>400</v>
      </c>
      <c r="C1530" s="1" t="s">
        <v>72</v>
      </c>
      <c r="D1530" s="1">
        <v>500</v>
      </c>
      <c r="E1530" s="1" t="s">
        <v>65</v>
      </c>
      <c r="F1530" s="1" t="s">
        <v>75</v>
      </c>
      <c r="G1530" s="1" t="s">
        <v>66</v>
      </c>
      <c r="H1530" s="1" t="s">
        <v>70</v>
      </c>
      <c r="I1530" s="1" t="s">
        <v>46</v>
      </c>
      <c r="J1530" s="1" t="s">
        <v>67</v>
      </c>
      <c r="K1530" s="1">
        <v>40</v>
      </c>
    </row>
    <row r="1531" spans="1:11">
      <c r="A1531" s="1" t="s">
        <v>74</v>
      </c>
      <c r="B1531" s="1">
        <v>350</v>
      </c>
      <c r="C1531" s="1" t="s">
        <v>64</v>
      </c>
      <c r="D1531" s="1">
        <v>450</v>
      </c>
      <c r="E1531" s="1" t="s">
        <v>65</v>
      </c>
      <c r="F1531" s="1" t="s">
        <v>60</v>
      </c>
      <c r="G1531" s="1" t="s">
        <v>66</v>
      </c>
      <c r="H1531" s="1" t="s">
        <v>73</v>
      </c>
      <c r="I1531" s="1" t="s">
        <v>44</v>
      </c>
      <c r="J1531" s="1" t="s">
        <v>67</v>
      </c>
      <c r="K1531" s="1">
        <v>40</v>
      </c>
    </row>
    <row r="1532" spans="1:11">
      <c r="A1532" s="1" t="s">
        <v>57</v>
      </c>
      <c r="B1532" s="1">
        <v>350</v>
      </c>
      <c r="C1532" s="1" t="s">
        <v>58</v>
      </c>
      <c r="D1532" s="1">
        <v>450</v>
      </c>
      <c r="E1532" s="1" t="s">
        <v>59</v>
      </c>
      <c r="F1532" s="1" t="s">
        <v>60</v>
      </c>
      <c r="G1532" s="1" t="s">
        <v>61</v>
      </c>
      <c r="H1532" s="1" t="s">
        <v>73</v>
      </c>
      <c r="I1532" s="1" t="s">
        <v>45</v>
      </c>
      <c r="J1532" s="1" t="s">
        <v>71</v>
      </c>
      <c r="K1532" s="1">
        <v>30</v>
      </c>
    </row>
    <row r="1533" spans="1:11">
      <c r="A1533" s="1" t="s">
        <v>77</v>
      </c>
      <c r="B1533" s="1">
        <v>300</v>
      </c>
      <c r="C1533" s="1" t="s">
        <v>72</v>
      </c>
      <c r="D1533" s="1">
        <v>400</v>
      </c>
      <c r="E1533" s="1" t="s">
        <v>65</v>
      </c>
      <c r="F1533" s="1" t="s">
        <v>60</v>
      </c>
      <c r="G1533" s="1" t="s">
        <v>69</v>
      </c>
      <c r="H1533" s="1" t="s">
        <v>70</v>
      </c>
      <c r="I1533" s="1" t="s">
        <v>45</v>
      </c>
      <c r="J1533" s="1" t="s">
        <v>71</v>
      </c>
      <c r="K1533" s="1">
        <v>15</v>
      </c>
    </row>
    <row r="1534" spans="1:11">
      <c r="A1534" s="1" t="s">
        <v>57</v>
      </c>
      <c r="B1534" s="1">
        <v>350</v>
      </c>
      <c r="C1534" s="1" t="s">
        <v>72</v>
      </c>
      <c r="D1534" s="1">
        <v>450</v>
      </c>
      <c r="E1534" s="1" t="s">
        <v>65</v>
      </c>
      <c r="F1534" s="1" t="s">
        <v>60</v>
      </c>
      <c r="G1534" s="1" t="s">
        <v>69</v>
      </c>
      <c r="H1534" s="1" t="s">
        <v>73</v>
      </c>
      <c r="I1534" s="1" t="s">
        <v>44</v>
      </c>
      <c r="J1534" s="1" t="s">
        <v>71</v>
      </c>
      <c r="K1534" s="1">
        <v>25</v>
      </c>
    </row>
    <row r="1535" spans="1:11">
      <c r="A1535" s="1" t="s">
        <v>68</v>
      </c>
      <c r="B1535" s="1">
        <v>400</v>
      </c>
      <c r="C1535" s="1" t="s">
        <v>72</v>
      </c>
      <c r="D1535" s="1">
        <v>500</v>
      </c>
      <c r="E1535" s="1" t="s">
        <v>59</v>
      </c>
      <c r="F1535" s="1" t="s">
        <v>75</v>
      </c>
      <c r="G1535" s="1" t="s">
        <v>69</v>
      </c>
      <c r="H1535" s="1" t="s">
        <v>73</v>
      </c>
      <c r="I1535" s="1" t="s">
        <v>44</v>
      </c>
      <c r="J1535" s="1" t="s">
        <v>67</v>
      </c>
      <c r="K1535" s="1">
        <v>40</v>
      </c>
    </row>
    <row r="1536" spans="1:11">
      <c r="A1536" s="1" t="s">
        <v>68</v>
      </c>
      <c r="B1536" s="1">
        <v>280</v>
      </c>
      <c r="C1536" s="1" t="s">
        <v>64</v>
      </c>
      <c r="D1536" s="1">
        <v>350</v>
      </c>
      <c r="E1536" s="1" t="s">
        <v>59</v>
      </c>
      <c r="F1536" s="1" t="s">
        <v>60</v>
      </c>
      <c r="G1536" s="1" t="s">
        <v>61</v>
      </c>
      <c r="H1536" s="1" t="s">
        <v>70</v>
      </c>
      <c r="I1536" s="1" t="s">
        <v>46</v>
      </c>
      <c r="J1536" s="1" t="s">
        <v>71</v>
      </c>
      <c r="K1536" s="1">
        <v>20</v>
      </c>
    </row>
    <row r="1537" spans="1:11">
      <c r="A1537" s="1" t="s">
        <v>74</v>
      </c>
      <c r="B1537" s="1">
        <v>310</v>
      </c>
      <c r="C1537" s="1" t="s">
        <v>58</v>
      </c>
      <c r="D1537" s="1">
        <v>350</v>
      </c>
      <c r="E1537" s="1" t="s">
        <v>65</v>
      </c>
      <c r="F1537" s="1" t="s">
        <v>75</v>
      </c>
      <c r="G1537" s="1" t="s">
        <v>61</v>
      </c>
      <c r="H1537" s="1" t="s">
        <v>70</v>
      </c>
      <c r="I1537" s="1" t="s">
        <v>46</v>
      </c>
      <c r="J1537" s="1" t="s">
        <v>67</v>
      </c>
      <c r="K1537" s="1">
        <v>35</v>
      </c>
    </row>
    <row r="1538" spans="1:11">
      <c r="A1538" s="1" t="s">
        <v>68</v>
      </c>
      <c r="B1538" s="1">
        <v>220</v>
      </c>
      <c r="C1538" s="1" t="s">
        <v>76</v>
      </c>
      <c r="D1538" s="1">
        <v>300</v>
      </c>
      <c r="E1538" s="1" t="s">
        <v>59</v>
      </c>
      <c r="F1538" s="1" t="s">
        <v>60</v>
      </c>
      <c r="G1538" s="1" t="s">
        <v>69</v>
      </c>
      <c r="H1538" s="1" t="s">
        <v>70</v>
      </c>
      <c r="I1538" s="1" t="s">
        <v>44</v>
      </c>
      <c r="J1538" s="1" t="s">
        <v>63</v>
      </c>
      <c r="K1538" s="1">
        <v>15</v>
      </c>
    </row>
    <row r="1539" spans="1:11">
      <c r="A1539" s="1" t="s">
        <v>77</v>
      </c>
      <c r="B1539" s="1">
        <v>350</v>
      </c>
      <c r="C1539" s="1" t="s">
        <v>58</v>
      </c>
      <c r="D1539" s="1">
        <v>450</v>
      </c>
      <c r="E1539" s="1" t="s">
        <v>65</v>
      </c>
      <c r="F1539" s="1" t="s">
        <v>60</v>
      </c>
      <c r="G1539" s="1" t="s">
        <v>61</v>
      </c>
      <c r="H1539" s="1" t="s">
        <v>62</v>
      </c>
      <c r="I1539" s="1" t="s">
        <v>46</v>
      </c>
      <c r="J1539" s="1" t="s">
        <v>71</v>
      </c>
      <c r="K1539" s="1">
        <v>30</v>
      </c>
    </row>
    <row r="1540" spans="1:11">
      <c r="A1540" s="1" t="s">
        <v>74</v>
      </c>
      <c r="B1540" s="1">
        <v>380</v>
      </c>
      <c r="C1540" s="1" t="s">
        <v>76</v>
      </c>
      <c r="D1540" s="1">
        <v>480</v>
      </c>
      <c r="E1540" s="1" t="s">
        <v>59</v>
      </c>
      <c r="F1540" s="1" t="s">
        <v>60</v>
      </c>
      <c r="G1540" s="1" t="s">
        <v>69</v>
      </c>
      <c r="H1540" s="1" t="s">
        <v>62</v>
      </c>
      <c r="I1540" s="1" t="s">
        <v>44</v>
      </c>
      <c r="J1540" s="1" t="s">
        <v>71</v>
      </c>
      <c r="K1540" s="1">
        <v>30</v>
      </c>
    </row>
    <row r="1541" spans="1:11">
      <c r="A1541" s="1" t="s">
        <v>74</v>
      </c>
      <c r="B1541" s="1">
        <v>300</v>
      </c>
      <c r="C1541" s="1" t="s">
        <v>76</v>
      </c>
      <c r="D1541" s="1">
        <v>400</v>
      </c>
      <c r="E1541" s="1" t="s">
        <v>65</v>
      </c>
      <c r="F1541" s="1" t="s">
        <v>60</v>
      </c>
      <c r="G1541" s="1" t="s">
        <v>66</v>
      </c>
      <c r="H1541" s="1" t="s">
        <v>62</v>
      </c>
      <c r="I1541" s="1" t="s">
        <v>44</v>
      </c>
      <c r="J1541" s="1" t="s">
        <v>67</v>
      </c>
      <c r="K1541" s="1">
        <v>30</v>
      </c>
    </row>
    <row r="1542" spans="1:11">
      <c r="A1542" s="1" t="s">
        <v>78</v>
      </c>
      <c r="B1542" s="1">
        <v>284</v>
      </c>
      <c r="C1542" s="1" t="s">
        <v>64</v>
      </c>
      <c r="D1542" s="1">
        <v>443</v>
      </c>
      <c r="E1542" s="1" t="s">
        <v>65</v>
      </c>
      <c r="F1542" s="1" t="s">
        <v>60</v>
      </c>
      <c r="G1542" s="1" t="s">
        <v>61</v>
      </c>
      <c r="H1542" s="1" t="s">
        <v>62</v>
      </c>
      <c r="I1542" s="1" t="s">
        <v>46</v>
      </c>
      <c r="J1542" s="1" t="s">
        <v>63</v>
      </c>
      <c r="K1542" s="1">
        <v>32</v>
      </c>
    </row>
    <row r="1543" spans="1:11">
      <c r="A1543" s="1" t="s">
        <v>77</v>
      </c>
      <c r="B1543" s="1">
        <v>320</v>
      </c>
      <c r="C1543" s="1" t="s">
        <v>72</v>
      </c>
      <c r="D1543" s="1">
        <v>400</v>
      </c>
      <c r="E1543" s="1" t="s">
        <v>65</v>
      </c>
      <c r="F1543" s="1" t="s">
        <v>60</v>
      </c>
      <c r="G1543" s="1" t="s">
        <v>69</v>
      </c>
      <c r="H1543" s="1" t="s">
        <v>70</v>
      </c>
      <c r="I1543" s="1" t="s">
        <v>45</v>
      </c>
      <c r="J1543" s="1" t="s">
        <v>71</v>
      </c>
      <c r="K1543" s="1">
        <v>25</v>
      </c>
    </row>
    <row r="1544" spans="1:11">
      <c r="A1544" s="1" t="s">
        <v>68</v>
      </c>
      <c r="B1544" s="1">
        <v>350</v>
      </c>
      <c r="C1544" s="1" t="s">
        <v>58</v>
      </c>
      <c r="D1544" s="1">
        <v>450</v>
      </c>
      <c r="E1544" s="1" t="s">
        <v>59</v>
      </c>
      <c r="F1544" s="1" t="s">
        <v>60</v>
      </c>
      <c r="G1544" s="1" t="s">
        <v>66</v>
      </c>
      <c r="H1544" s="1" t="s">
        <v>73</v>
      </c>
      <c r="I1544" s="1" t="s">
        <v>46</v>
      </c>
      <c r="J1544" s="1" t="s">
        <v>71</v>
      </c>
      <c r="K1544" s="1">
        <v>25</v>
      </c>
    </row>
    <row r="1545" spans="1:11">
      <c r="A1545" s="1" t="s">
        <v>74</v>
      </c>
      <c r="B1545" s="1">
        <v>250</v>
      </c>
      <c r="C1545" s="1" t="s">
        <v>72</v>
      </c>
      <c r="D1545" s="1">
        <v>350</v>
      </c>
      <c r="E1545" s="1" t="s">
        <v>65</v>
      </c>
      <c r="F1545" s="1" t="s">
        <v>60</v>
      </c>
      <c r="G1545" s="1" t="s">
        <v>66</v>
      </c>
      <c r="H1545" s="1" t="s">
        <v>73</v>
      </c>
      <c r="I1545" s="1" t="s">
        <v>44</v>
      </c>
      <c r="J1545" s="1" t="s">
        <v>71</v>
      </c>
      <c r="K1545" s="1">
        <v>20</v>
      </c>
    </row>
    <row r="1546" spans="1:11">
      <c r="A1546" s="1" t="s">
        <v>68</v>
      </c>
      <c r="B1546" s="1">
        <v>400</v>
      </c>
      <c r="C1546" s="1" t="s">
        <v>72</v>
      </c>
      <c r="D1546" s="1">
        <v>500</v>
      </c>
      <c r="E1546" s="1" t="s">
        <v>65</v>
      </c>
      <c r="F1546" s="1" t="s">
        <v>60</v>
      </c>
      <c r="G1546" s="1" t="s">
        <v>69</v>
      </c>
      <c r="H1546" s="1" t="s">
        <v>73</v>
      </c>
      <c r="I1546" s="1" t="s">
        <v>44</v>
      </c>
      <c r="J1546" s="1" t="s">
        <v>67</v>
      </c>
      <c r="K1546" s="1">
        <v>40</v>
      </c>
    </row>
    <row r="1547" spans="1:11">
      <c r="A1547" s="1" t="s">
        <v>77</v>
      </c>
      <c r="B1547" s="1">
        <v>350</v>
      </c>
      <c r="C1547" s="1" t="s">
        <v>72</v>
      </c>
      <c r="D1547" s="1">
        <v>450</v>
      </c>
      <c r="E1547" s="1" t="s">
        <v>65</v>
      </c>
      <c r="F1547" s="1" t="s">
        <v>60</v>
      </c>
      <c r="G1547" s="1" t="s">
        <v>66</v>
      </c>
      <c r="H1547" s="1" t="s">
        <v>73</v>
      </c>
      <c r="I1547" s="1" t="s">
        <v>44</v>
      </c>
      <c r="J1547" s="1" t="s">
        <v>67</v>
      </c>
      <c r="K1547" s="1">
        <v>45</v>
      </c>
    </row>
    <row r="1548" spans="1:11">
      <c r="A1548" s="1" t="s">
        <v>74</v>
      </c>
      <c r="B1548" s="1">
        <v>400</v>
      </c>
      <c r="C1548" s="1" t="s">
        <v>72</v>
      </c>
      <c r="D1548" s="1">
        <v>500</v>
      </c>
      <c r="E1548" s="1" t="s">
        <v>65</v>
      </c>
      <c r="F1548" s="1" t="s">
        <v>60</v>
      </c>
      <c r="G1548" s="1" t="s">
        <v>61</v>
      </c>
      <c r="H1548" s="1" t="s">
        <v>73</v>
      </c>
      <c r="I1548" s="1" t="s">
        <v>44</v>
      </c>
      <c r="J1548" s="1" t="s">
        <v>67</v>
      </c>
      <c r="K1548" s="1">
        <v>50</v>
      </c>
    </row>
    <row r="1549" spans="1:11">
      <c r="A1549" s="1" t="s">
        <v>77</v>
      </c>
      <c r="B1549" s="1">
        <v>320</v>
      </c>
      <c r="C1549" s="1" t="s">
        <v>76</v>
      </c>
      <c r="D1549" s="1">
        <v>400</v>
      </c>
      <c r="E1549" s="1" t="s">
        <v>65</v>
      </c>
      <c r="F1549" s="1" t="s">
        <v>60</v>
      </c>
      <c r="G1549" s="1" t="s">
        <v>61</v>
      </c>
      <c r="H1549" s="1" t="s">
        <v>62</v>
      </c>
      <c r="I1549" s="1" t="s">
        <v>45</v>
      </c>
      <c r="J1549" s="1" t="s">
        <v>67</v>
      </c>
      <c r="K1549" s="1">
        <v>30</v>
      </c>
    </row>
    <row r="1550" spans="1:11">
      <c r="A1550" s="1" t="s">
        <v>57</v>
      </c>
      <c r="B1550" s="1">
        <v>280</v>
      </c>
      <c r="C1550" s="1" t="s">
        <v>76</v>
      </c>
      <c r="D1550" s="1">
        <v>350</v>
      </c>
      <c r="E1550" s="1" t="s">
        <v>59</v>
      </c>
      <c r="F1550" s="1" t="s">
        <v>60</v>
      </c>
      <c r="G1550" s="1" t="s">
        <v>61</v>
      </c>
      <c r="H1550" s="1" t="s">
        <v>70</v>
      </c>
      <c r="I1550" s="1" t="s">
        <v>44</v>
      </c>
      <c r="J1550" s="1" t="s">
        <v>71</v>
      </c>
      <c r="K1550" s="1">
        <v>20</v>
      </c>
    </row>
    <row r="1551" spans="1:11">
      <c r="A1551" s="1" t="s">
        <v>77</v>
      </c>
      <c r="B1551" s="1">
        <v>350</v>
      </c>
      <c r="C1551" s="1" t="s">
        <v>64</v>
      </c>
      <c r="D1551" s="1">
        <v>450</v>
      </c>
      <c r="E1551" s="1" t="s">
        <v>65</v>
      </c>
      <c r="F1551" s="1" t="s">
        <v>60</v>
      </c>
      <c r="G1551" s="1" t="s">
        <v>61</v>
      </c>
      <c r="H1551" s="1" t="s">
        <v>73</v>
      </c>
      <c r="I1551" s="1" t="s">
        <v>46</v>
      </c>
      <c r="J1551" s="1" t="s">
        <v>67</v>
      </c>
      <c r="K1551" s="1">
        <v>45</v>
      </c>
    </row>
    <row r="1552" spans="1:11">
      <c r="A1552" s="1" t="s">
        <v>68</v>
      </c>
      <c r="B1552" s="1">
        <v>220</v>
      </c>
      <c r="C1552" s="1" t="s">
        <v>76</v>
      </c>
      <c r="D1552" s="1">
        <v>450</v>
      </c>
      <c r="E1552" s="1" t="s">
        <v>59</v>
      </c>
      <c r="F1552" s="1" t="s">
        <v>60</v>
      </c>
      <c r="G1552" s="1" t="s">
        <v>69</v>
      </c>
      <c r="H1552" s="1" t="s">
        <v>70</v>
      </c>
      <c r="I1552" s="1" t="s">
        <v>44</v>
      </c>
      <c r="J1552" s="1" t="s">
        <v>71</v>
      </c>
      <c r="K1552" s="1">
        <v>30</v>
      </c>
    </row>
    <row r="1553" spans="1:11">
      <c r="A1553" s="1" t="s">
        <v>74</v>
      </c>
      <c r="B1553" s="1">
        <v>400</v>
      </c>
      <c r="C1553" s="1" t="s">
        <v>76</v>
      </c>
      <c r="D1553" s="1">
        <v>500</v>
      </c>
      <c r="E1553" s="1" t="s">
        <v>65</v>
      </c>
      <c r="F1553" s="1" t="s">
        <v>60</v>
      </c>
      <c r="G1553" s="1" t="s">
        <v>66</v>
      </c>
      <c r="H1553" s="1" t="s">
        <v>73</v>
      </c>
      <c r="I1553" s="1" t="s">
        <v>44</v>
      </c>
      <c r="J1553" s="1" t="s">
        <v>67</v>
      </c>
      <c r="K1553" s="1">
        <v>45</v>
      </c>
    </row>
    <row r="1554" spans="1:11">
      <c r="A1554" s="1" t="s">
        <v>77</v>
      </c>
      <c r="B1554" s="1">
        <v>220</v>
      </c>
      <c r="C1554" s="1" t="s">
        <v>58</v>
      </c>
      <c r="D1554" s="1">
        <v>300</v>
      </c>
      <c r="E1554" s="1" t="s">
        <v>65</v>
      </c>
      <c r="F1554" s="1" t="s">
        <v>60</v>
      </c>
      <c r="G1554" s="1" t="s">
        <v>61</v>
      </c>
      <c r="H1554" s="1" t="s">
        <v>70</v>
      </c>
      <c r="I1554" s="1" t="s">
        <v>46</v>
      </c>
      <c r="J1554" s="1" t="s">
        <v>71</v>
      </c>
      <c r="K1554" s="1">
        <v>15</v>
      </c>
    </row>
    <row r="1555" spans="1:11">
      <c r="A1555" s="1" t="s">
        <v>78</v>
      </c>
      <c r="B1555" s="1">
        <v>230</v>
      </c>
      <c r="C1555" s="1" t="s">
        <v>72</v>
      </c>
      <c r="D1555" s="1">
        <v>500</v>
      </c>
      <c r="E1555" s="1" t="s">
        <v>65</v>
      </c>
      <c r="F1555" s="1" t="s">
        <v>60</v>
      </c>
      <c r="G1555" s="1" t="s">
        <v>61</v>
      </c>
      <c r="H1555" s="1" t="s">
        <v>73</v>
      </c>
      <c r="I1555" s="1" t="s">
        <v>46</v>
      </c>
      <c r="J1555" s="1" t="s">
        <v>63</v>
      </c>
      <c r="K1555" s="1">
        <v>20</v>
      </c>
    </row>
    <row r="1556" spans="1:11">
      <c r="A1556" s="1" t="s">
        <v>78</v>
      </c>
      <c r="B1556" s="1">
        <v>438</v>
      </c>
      <c r="C1556" s="1" t="s">
        <v>72</v>
      </c>
      <c r="D1556" s="1">
        <v>493</v>
      </c>
      <c r="E1556" s="1" t="s">
        <v>65</v>
      </c>
      <c r="F1556" s="1" t="s">
        <v>60</v>
      </c>
      <c r="G1556" s="1" t="s">
        <v>69</v>
      </c>
      <c r="H1556" s="1" t="s">
        <v>73</v>
      </c>
      <c r="I1556" s="1" t="s">
        <v>46</v>
      </c>
      <c r="J1556" s="1" t="s">
        <v>71</v>
      </c>
      <c r="K1556" s="1">
        <v>35</v>
      </c>
    </row>
    <row r="1557" spans="1:11">
      <c r="A1557" s="1" t="s">
        <v>68</v>
      </c>
      <c r="B1557" s="1">
        <v>300</v>
      </c>
      <c r="C1557" s="1" t="s">
        <v>76</v>
      </c>
      <c r="D1557" s="1">
        <v>400</v>
      </c>
      <c r="E1557" s="1" t="s">
        <v>59</v>
      </c>
      <c r="F1557" s="1" t="s">
        <v>60</v>
      </c>
      <c r="G1557" s="1" t="s">
        <v>69</v>
      </c>
      <c r="H1557" s="1" t="s">
        <v>73</v>
      </c>
      <c r="I1557" s="1" t="s">
        <v>44</v>
      </c>
      <c r="J1557" s="1" t="s">
        <v>67</v>
      </c>
      <c r="K1557" s="1">
        <v>35</v>
      </c>
    </row>
    <row r="1558" spans="1:11">
      <c r="A1558" s="1" t="s">
        <v>78</v>
      </c>
      <c r="B1558" s="1">
        <v>300</v>
      </c>
      <c r="C1558" s="1" t="s">
        <v>58</v>
      </c>
      <c r="D1558" s="1">
        <v>400</v>
      </c>
      <c r="E1558" s="1" t="s">
        <v>65</v>
      </c>
      <c r="F1558" s="1" t="s">
        <v>75</v>
      </c>
      <c r="G1558" s="1" t="s">
        <v>61</v>
      </c>
      <c r="H1558" s="1" t="s">
        <v>62</v>
      </c>
      <c r="I1558" s="1" t="s">
        <v>44</v>
      </c>
      <c r="J1558" s="1" t="s">
        <v>67</v>
      </c>
      <c r="K1558" s="1">
        <v>30</v>
      </c>
    </row>
    <row r="1559" spans="1:11">
      <c r="A1559" s="1" t="s">
        <v>74</v>
      </c>
      <c r="B1559" s="1">
        <v>280</v>
      </c>
      <c r="C1559" s="1" t="s">
        <v>76</v>
      </c>
      <c r="D1559" s="1">
        <v>350</v>
      </c>
      <c r="E1559" s="1" t="s">
        <v>65</v>
      </c>
      <c r="F1559" s="1" t="s">
        <v>60</v>
      </c>
      <c r="G1559" s="1" t="s">
        <v>61</v>
      </c>
      <c r="H1559" s="1" t="s">
        <v>73</v>
      </c>
      <c r="I1559" s="1" t="s">
        <v>45</v>
      </c>
      <c r="J1559" s="1" t="s">
        <v>63</v>
      </c>
      <c r="K1559" s="1">
        <v>25</v>
      </c>
    </row>
    <row r="1560" spans="1:11">
      <c r="A1560" s="1" t="s">
        <v>78</v>
      </c>
      <c r="B1560" s="1">
        <v>350</v>
      </c>
      <c r="C1560" s="1" t="s">
        <v>64</v>
      </c>
      <c r="D1560" s="1">
        <v>450</v>
      </c>
      <c r="E1560" s="1" t="s">
        <v>65</v>
      </c>
      <c r="F1560" s="1" t="s">
        <v>60</v>
      </c>
      <c r="G1560" s="1" t="s">
        <v>66</v>
      </c>
      <c r="H1560" s="1" t="s">
        <v>73</v>
      </c>
      <c r="I1560" s="1" t="s">
        <v>46</v>
      </c>
      <c r="J1560" s="1" t="s">
        <v>71</v>
      </c>
      <c r="K1560" s="1">
        <v>25</v>
      </c>
    </row>
    <row r="1561" spans="1:11">
      <c r="A1561" s="1" t="s">
        <v>78</v>
      </c>
      <c r="B1561" s="1">
        <v>300</v>
      </c>
      <c r="C1561" s="1" t="s">
        <v>58</v>
      </c>
      <c r="D1561" s="1">
        <v>400</v>
      </c>
      <c r="E1561" s="1" t="s">
        <v>65</v>
      </c>
      <c r="F1561" s="1" t="s">
        <v>60</v>
      </c>
      <c r="G1561" s="1" t="s">
        <v>61</v>
      </c>
      <c r="H1561" s="1" t="s">
        <v>70</v>
      </c>
      <c r="I1561" s="1" t="s">
        <v>44</v>
      </c>
      <c r="J1561" s="1" t="s">
        <v>63</v>
      </c>
      <c r="K1561" s="1">
        <v>15</v>
      </c>
    </row>
    <row r="1562" spans="1:11">
      <c r="A1562" s="1" t="s">
        <v>68</v>
      </c>
      <c r="B1562" s="1">
        <v>280</v>
      </c>
      <c r="C1562" s="1" t="s">
        <v>58</v>
      </c>
      <c r="D1562" s="1">
        <v>350</v>
      </c>
      <c r="E1562" s="1" t="s">
        <v>65</v>
      </c>
      <c r="F1562" s="1" t="s">
        <v>60</v>
      </c>
      <c r="G1562" s="1" t="s">
        <v>61</v>
      </c>
      <c r="H1562" s="1" t="s">
        <v>70</v>
      </c>
      <c r="I1562" s="1" t="s">
        <v>44</v>
      </c>
      <c r="J1562" s="1" t="s">
        <v>71</v>
      </c>
      <c r="K1562" s="1">
        <v>20</v>
      </c>
    </row>
    <row r="1563" spans="1:11">
      <c r="A1563" s="1" t="s">
        <v>77</v>
      </c>
      <c r="B1563" s="1">
        <v>250</v>
      </c>
      <c r="C1563" s="1" t="s">
        <v>58</v>
      </c>
      <c r="D1563" s="1">
        <v>350</v>
      </c>
      <c r="E1563" s="1" t="s">
        <v>65</v>
      </c>
      <c r="F1563" s="1" t="s">
        <v>75</v>
      </c>
      <c r="G1563" s="1" t="s">
        <v>66</v>
      </c>
      <c r="H1563" s="1" t="s">
        <v>73</v>
      </c>
      <c r="I1563" s="1" t="s">
        <v>45</v>
      </c>
      <c r="J1563" s="1" t="s">
        <v>71</v>
      </c>
      <c r="K1563" s="1">
        <v>25</v>
      </c>
    </row>
    <row r="1564" spans="1:11">
      <c r="A1564" s="1" t="s">
        <v>77</v>
      </c>
      <c r="B1564" s="1">
        <v>220</v>
      </c>
      <c r="C1564" s="1" t="s">
        <v>64</v>
      </c>
      <c r="D1564" s="1">
        <v>300</v>
      </c>
      <c r="E1564" s="1" t="s">
        <v>65</v>
      </c>
      <c r="F1564" s="1" t="s">
        <v>60</v>
      </c>
      <c r="G1564" s="1" t="s">
        <v>61</v>
      </c>
      <c r="H1564" s="1" t="s">
        <v>70</v>
      </c>
      <c r="I1564" s="1" t="s">
        <v>44</v>
      </c>
      <c r="J1564" s="1" t="s">
        <v>71</v>
      </c>
      <c r="K1564" s="1">
        <v>15</v>
      </c>
    </row>
    <row r="1565" spans="1:11">
      <c r="A1565" s="1" t="s">
        <v>78</v>
      </c>
      <c r="B1565" s="1">
        <v>342</v>
      </c>
      <c r="C1565" s="1" t="s">
        <v>58</v>
      </c>
      <c r="D1565" s="1">
        <v>405</v>
      </c>
      <c r="E1565" s="1" t="s">
        <v>65</v>
      </c>
      <c r="F1565" s="1" t="s">
        <v>60</v>
      </c>
      <c r="G1565" s="1" t="s">
        <v>61</v>
      </c>
      <c r="H1565" s="1" t="s">
        <v>70</v>
      </c>
      <c r="I1565" s="1" t="s">
        <v>46</v>
      </c>
      <c r="J1565" s="1" t="s">
        <v>71</v>
      </c>
      <c r="K1565" s="1">
        <v>29</v>
      </c>
    </row>
    <row r="1566" spans="1:11">
      <c r="A1566" s="1" t="s">
        <v>77</v>
      </c>
      <c r="B1566" s="1">
        <v>380</v>
      </c>
      <c r="C1566" s="1" t="s">
        <v>76</v>
      </c>
      <c r="D1566" s="1">
        <v>480</v>
      </c>
      <c r="E1566" s="1" t="s">
        <v>65</v>
      </c>
      <c r="F1566" s="1" t="s">
        <v>75</v>
      </c>
      <c r="G1566" s="1" t="s">
        <v>66</v>
      </c>
      <c r="H1566" s="1" t="s">
        <v>62</v>
      </c>
      <c r="I1566" s="1" t="s">
        <v>44</v>
      </c>
      <c r="J1566" s="1" t="s">
        <v>71</v>
      </c>
      <c r="K1566" s="1">
        <v>30</v>
      </c>
    </row>
    <row r="1567" spans="1:11">
      <c r="A1567" s="1" t="s">
        <v>78</v>
      </c>
      <c r="B1567" s="1">
        <v>300</v>
      </c>
      <c r="C1567" s="1" t="s">
        <v>64</v>
      </c>
      <c r="D1567" s="1">
        <v>400</v>
      </c>
      <c r="E1567" s="1" t="s">
        <v>65</v>
      </c>
      <c r="F1567" s="1" t="s">
        <v>60</v>
      </c>
      <c r="G1567" s="1" t="s">
        <v>61</v>
      </c>
      <c r="H1567" s="1" t="s">
        <v>70</v>
      </c>
      <c r="I1567" s="1" t="s">
        <v>44</v>
      </c>
      <c r="J1567" s="1" t="s">
        <v>71</v>
      </c>
      <c r="K1567" s="1">
        <v>25</v>
      </c>
    </row>
    <row r="1568" spans="1:11">
      <c r="A1568" s="1" t="s">
        <v>77</v>
      </c>
      <c r="B1568" s="1">
        <v>280</v>
      </c>
      <c r="C1568" s="1" t="s">
        <v>76</v>
      </c>
      <c r="D1568" s="1">
        <v>350</v>
      </c>
      <c r="E1568" s="1" t="s">
        <v>65</v>
      </c>
      <c r="F1568" s="1" t="s">
        <v>60</v>
      </c>
      <c r="G1568" s="1" t="s">
        <v>66</v>
      </c>
      <c r="H1568" s="1" t="s">
        <v>70</v>
      </c>
      <c r="I1568" s="1" t="s">
        <v>44</v>
      </c>
      <c r="J1568" s="1" t="s">
        <v>71</v>
      </c>
      <c r="K1568" s="1">
        <v>20</v>
      </c>
    </row>
    <row r="1569" spans="1:11">
      <c r="A1569" s="1" t="s">
        <v>77</v>
      </c>
      <c r="B1569" s="1">
        <v>350</v>
      </c>
      <c r="C1569" s="1" t="s">
        <v>72</v>
      </c>
      <c r="D1569" s="1">
        <v>450</v>
      </c>
      <c r="E1569" s="1" t="s">
        <v>65</v>
      </c>
      <c r="F1569" s="1" t="s">
        <v>60</v>
      </c>
      <c r="G1569" s="1" t="s">
        <v>61</v>
      </c>
      <c r="H1569" s="1" t="s">
        <v>73</v>
      </c>
      <c r="I1569" s="1" t="s">
        <v>44</v>
      </c>
      <c r="J1569" s="1" t="s">
        <v>71</v>
      </c>
      <c r="K1569" s="1">
        <v>25</v>
      </c>
    </row>
    <row r="1570" spans="1:11">
      <c r="A1570" s="1" t="s">
        <v>77</v>
      </c>
      <c r="B1570" s="1">
        <v>300</v>
      </c>
      <c r="C1570" s="1" t="s">
        <v>58</v>
      </c>
      <c r="D1570" s="1">
        <v>400</v>
      </c>
      <c r="E1570" s="1" t="s">
        <v>65</v>
      </c>
      <c r="F1570" s="1" t="s">
        <v>60</v>
      </c>
      <c r="G1570" s="1" t="s">
        <v>61</v>
      </c>
      <c r="H1570" s="1" t="s">
        <v>62</v>
      </c>
      <c r="I1570" s="1" t="s">
        <v>44</v>
      </c>
      <c r="J1570" s="1" t="s">
        <v>67</v>
      </c>
      <c r="K1570" s="1">
        <v>40</v>
      </c>
    </row>
    <row r="1571" spans="1:11">
      <c r="A1571" s="1" t="s">
        <v>57</v>
      </c>
      <c r="B1571" s="1">
        <v>300</v>
      </c>
      <c r="C1571" s="1" t="s">
        <v>76</v>
      </c>
      <c r="D1571" s="1">
        <v>400</v>
      </c>
      <c r="E1571" s="1" t="s">
        <v>59</v>
      </c>
      <c r="F1571" s="1" t="s">
        <v>60</v>
      </c>
      <c r="G1571" s="1" t="s">
        <v>66</v>
      </c>
      <c r="H1571" s="1" t="s">
        <v>73</v>
      </c>
      <c r="I1571" s="1" t="s">
        <v>44</v>
      </c>
      <c r="J1571" s="1" t="s">
        <v>67</v>
      </c>
      <c r="K1571" s="1">
        <v>35</v>
      </c>
    </row>
    <row r="1572" spans="1:11">
      <c r="A1572" s="1" t="s">
        <v>74</v>
      </c>
      <c r="B1572" s="1">
        <v>400</v>
      </c>
      <c r="C1572" s="1" t="s">
        <v>76</v>
      </c>
      <c r="D1572" s="1">
        <v>500</v>
      </c>
      <c r="E1572" s="1" t="s">
        <v>59</v>
      </c>
      <c r="F1572" s="1" t="s">
        <v>60</v>
      </c>
      <c r="G1572" s="1" t="s">
        <v>66</v>
      </c>
      <c r="H1572" s="1" t="s">
        <v>73</v>
      </c>
      <c r="I1572" s="1" t="s">
        <v>44</v>
      </c>
      <c r="J1572" s="1" t="s">
        <v>63</v>
      </c>
      <c r="K1572" s="1">
        <v>25</v>
      </c>
    </row>
    <row r="1573" spans="1:11">
      <c r="A1573" s="1" t="s">
        <v>74</v>
      </c>
      <c r="B1573" s="1">
        <v>300</v>
      </c>
      <c r="C1573" s="1" t="s">
        <v>64</v>
      </c>
      <c r="D1573" s="1">
        <v>400</v>
      </c>
      <c r="E1573" s="1" t="s">
        <v>65</v>
      </c>
      <c r="F1573" s="1" t="s">
        <v>60</v>
      </c>
      <c r="G1573" s="1" t="s">
        <v>69</v>
      </c>
      <c r="H1573" s="1" t="s">
        <v>73</v>
      </c>
      <c r="I1573" s="1" t="s">
        <v>44</v>
      </c>
      <c r="J1573" s="1" t="s">
        <v>71</v>
      </c>
      <c r="K1573" s="1">
        <v>15</v>
      </c>
    </row>
    <row r="1574" spans="1:11">
      <c r="A1574" s="1" t="s">
        <v>74</v>
      </c>
      <c r="B1574" s="1">
        <v>400</v>
      </c>
      <c r="C1574" s="1" t="s">
        <v>72</v>
      </c>
      <c r="D1574" s="1">
        <v>500</v>
      </c>
      <c r="E1574" s="1" t="s">
        <v>65</v>
      </c>
      <c r="F1574" s="1" t="s">
        <v>60</v>
      </c>
      <c r="G1574" s="1" t="s">
        <v>61</v>
      </c>
      <c r="H1574" s="1" t="s">
        <v>73</v>
      </c>
      <c r="I1574" s="1" t="s">
        <v>44</v>
      </c>
      <c r="J1574" s="1" t="s">
        <v>67</v>
      </c>
      <c r="K1574" s="1">
        <v>50</v>
      </c>
    </row>
    <row r="1575" spans="1:11">
      <c r="A1575" s="1" t="s">
        <v>78</v>
      </c>
      <c r="B1575" s="1">
        <v>400</v>
      </c>
      <c r="C1575" s="1" t="s">
        <v>72</v>
      </c>
      <c r="D1575" s="1">
        <v>500</v>
      </c>
      <c r="E1575" s="1" t="s">
        <v>65</v>
      </c>
      <c r="F1575" s="1" t="s">
        <v>60</v>
      </c>
      <c r="G1575" s="1" t="s">
        <v>66</v>
      </c>
      <c r="H1575" s="1" t="s">
        <v>73</v>
      </c>
      <c r="I1575" s="1" t="s">
        <v>46</v>
      </c>
      <c r="J1575" s="1" t="s">
        <v>67</v>
      </c>
      <c r="K1575" s="1">
        <v>50</v>
      </c>
    </row>
    <row r="1576" spans="1:11">
      <c r="A1576" s="1" t="s">
        <v>68</v>
      </c>
      <c r="B1576" s="1">
        <v>280</v>
      </c>
      <c r="C1576" s="1" t="s">
        <v>64</v>
      </c>
      <c r="D1576" s="1">
        <v>480</v>
      </c>
      <c r="E1576" s="1" t="s">
        <v>65</v>
      </c>
      <c r="F1576" s="1" t="s">
        <v>60</v>
      </c>
      <c r="G1576" s="1" t="s">
        <v>61</v>
      </c>
      <c r="H1576" s="1" t="s">
        <v>73</v>
      </c>
      <c r="I1576" s="1" t="s">
        <v>46</v>
      </c>
      <c r="J1576" s="1" t="s">
        <v>63</v>
      </c>
      <c r="K1576" s="1">
        <v>15</v>
      </c>
    </row>
    <row r="1577" spans="1:11">
      <c r="A1577" s="1" t="s">
        <v>77</v>
      </c>
      <c r="B1577" s="1">
        <v>400</v>
      </c>
      <c r="C1577" s="1" t="s">
        <v>72</v>
      </c>
      <c r="D1577" s="1">
        <v>500</v>
      </c>
      <c r="E1577" s="1" t="s">
        <v>65</v>
      </c>
      <c r="F1577" s="1" t="s">
        <v>60</v>
      </c>
      <c r="G1577" s="1" t="s">
        <v>61</v>
      </c>
      <c r="H1577" s="1" t="s">
        <v>73</v>
      </c>
      <c r="I1577" s="1" t="s">
        <v>46</v>
      </c>
      <c r="J1577" s="1" t="s">
        <v>63</v>
      </c>
      <c r="K1577" s="1">
        <v>25</v>
      </c>
    </row>
    <row r="1578" spans="1:11">
      <c r="A1578" s="1" t="s">
        <v>78</v>
      </c>
      <c r="B1578" s="1">
        <v>280</v>
      </c>
      <c r="C1578" s="1" t="s">
        <v>64</v>
      </c>
      <c r="D1578" s="1">
        <v>350</v>
      </c>
      <c r="E1578" s="1" t="s">
        <v>65</v>
      </c>
      <c r="F1578" s="1" t="s">
        <v>60</v>
      </c>
      <c r="G1578" s="1" t="s">
        <v>66</v>
      </c>
      <c r="H1578" s="1" t="s">
        <v>70</v>
      </c>
      <c r="I1578" s="1" t="s">
        <v>45</v>
      </c>
      <c r="J1578" s="1" t="s">
        <v>71</v>
      </c>
      <c r="K1578" s="1">
        <v>20</v>
      </c>
    </row>
    <row r="1579" spans="1:11">
      <c r="A1579" s="1" t="s">
        <v>78</v>
      </c>
      <c r="B1579" s="1">
        <v>250</v>
      </c>
      <c r="C1579" s="1" t="s">
        <v>58</v>
      </c>
      <c r="D1579" s="1">
        <v>350</v>
      </c>
      <c r="E1579" s="1" t="s">
        <v>65</v>
      </c>
      <c r="F1579" s="1" t="s">
        <v>60</v>
      </c>
      <c r="G1579" s="1" t="s">
        <v>66</v>
      </c>
      <c r="H1579" s="1" t="s">
        <v>70</v>
      </c>
      <c r="I1579" s="1" t="s">
        <v>46</v>
      </c>
      <c r="J1579" s="1" t="s">
        <v>71</v>
      </c>
      <c r="K1579" s="1">
        <v>20</v>
      </c>
    </row>
    <row r="1580" spans="1:11">
      <c r="A1580" s="1" t="s">
        <v>78</v>
      </c>
      <c r="B1580" s="1">
        <v>280</v>
      </c>
      <c r="C1580" s="1" t="s">
        <v>58</v>
      </c>
      <c r="D1580" s="1">
        <v>350</v>
      </c>
      <c r="E1580" s="1" t="s">
        <v>65</v>
      </c>
      <c r="F1580" s="1" t="s">
        <v>60</v>
      </c>
      <c r="G1580" s="1" t="s">
        <v>61</v>
      </c>
      <c r="H1580" s="1" t="s">
        <v>70</v>
      </c>
      <c r="I1580" s="1" t="s">
        <v>46</v>
      </c>
      <c r="J1580" s="1" t="s">
        <v>63</v>
      </c>
      <c r="K1580" s="1">
        <v>20</v>
      </c>
    </row>
    <row r="1581" spans="1:11">
      <c r="A1581" s="1" t="s">
        <v>78</v>
      </c>
      <c r="B1581" s="1">
        <v>250</v>
      </c>
      <c r="C1581" s="1" t="s">
        <v>72</v>
      </c>
      <c r="D1581" s="1">
        <v>350</v>
      </c>
      <c r="E1581" s="1" t="s">
        <v>65</v>
      </c>
      <c r="F1581" s="1" t="s">
        <v>60</v>
      </c>
      <c r="G1581" s="1" t="s">
        <v>66</v>
      </c>
      <c r="H1581" s="1" t="s">
        <v>73</v>
      </c>
      <c r="I1581" s="1" t="s">
        <v>46</v>
      </c>
      <c r="J1581" s="1" t="s">
        <v>71</v>
      </c>
      <c r="K1581" s="1">
        <v>25</v>
      </c>
    </row>
    <row r="1582" spans="1:11">
      <c r="A1582" s="1" t="s">
        <v>77</v>
      </c>
      <c r="B1582" s="1">
        <v>380</v>
      </c>
      <c r="C1582" s="1" t="s">
        <v>76</v>
      </c>
      <c r="D1582" s="1">
        <v>480</v>
      </c>
      <c r="E1582" s="1" t="s">
        <v>65</v>
      </c>
      <c r="F1582" s="1" t="s">
        <v>60</v>
      </c>
      <c r="G1582" s="1" t="s">
        <v>66</v>
      </c>
      <c r="H1582" s="1" t="s">
        <v>62</v>
      </c>
      <c r="I1582" s="1" t="s">
        <v>44</v>
      </c>
      <c r="J1582" s="1" t="s">
        <v>71</v>
      </c>
      <c r="K1582" s="1">
        <v>30</v>
      </c>
    </row>
    <row r="1583" spans="1:11">
      <c r="A1583" s="1" t="s">
        <v>78</v>
      </c>
      <c r="B1583" s="1">
        <v>350</v>
      </c>
      <c r="C1583" s="1" t="s">
        <v>72</v>
      </c>
      <c r="D1583" s="1">
        <v>450</v>
      </c>
      <c r="E1583" s="1" t="s">
        <v>65</v>
      </c>
      <c r="F1583" s="1" t="s">
        <v>60</v>
      </c>
      <c r="G1583" s="1" t="s">
        <v>61</v>
      </c>
      <c r="H1583" s="1" t="s">
        <v>73</v>
      </c>
      <c r="I1583" s="1" t="s">
        <v>46</v>
      </c>
      <c r="J1583" s="1" t="s">
        <v>67</v>
      </c>
      <c r="K1583" s="1">
        <v>40</v>
      </c>
    </row>
    <row r="1584" spans="1:11">
      <c r="A1584" s="1" t="s">
        <v>77</v>
      </c>
      <c r="B1584" s="1">
        <v>250</v>
      </c>
      <c r="C1584" s="1" t="s">
        <v>58</v>
      </c>
      <c r="D1584" s="1">
        <v>350</v>
      </c>
      <c r="E1584" s="1" t="s">
        <v>65</v>
      </c>
      <c r="F1584" s="1" t="s">
        <v>60</v>
      </c>
      <c r="G1584" s="1" t="s">
        <v>69</v>
      </c>
      <c r="H1584" s="1" t="s">
        <v>73</v>
      </c>
      <c r="I1584" s="1" t="s">
        <v>44</v>
      </c>
      <c r="J1584" s="1" t="s">
        <v>71</v>
      </c>
      <c r="K1584" s="1">
        <v>20</v>
      </c>
    </row>
    <row r="1585" spans="1:11">
      <c r="A1585" s="1" t="s">
        <v>77</v>
      </c>
      <c r="B1585" s="1">
        <v>300</v>
      </c>
      <c r="C1585" s="1" t="s">
        <v>76</v>
      </c>
      <c r="D1585" s="1">
        <v>400</v>
      </c>
      <c r="E1585" s="1" t="s">
        <v>65</v>
      </c>
      <c r="F1585" s="1" t="s">
        <v>60</v>
      </c>
      <c r="G1585" s="1" t="s">
        <v>61</v>
      </c>
      <c r="H1585" s="1" t="s">
        <v>62</v>
      </c>
      <c r="I1585" s="1" t="s">
        <v>46</v>
      </c>
      <c r="J1585" s="1" t="s">
        <v>71</v>
      </c>
      <c r="K1585" s="1">
        <v>30</v>
      </c>
    </row>
    <row r="1586" spans="1:11">
      <c r="A1586" s="1" t="s">
        <v>77</v>
      </c>
      <c r="B1586" s="1">
        <v>400</v>
      </c>
      <c r="C1586" s="1" t="s">
        <v>76</v>
      </c>
      <c r="D1586" s="1">
        <v>500</v>
      </c>
      <c r="E1586" s="1" t="s">
        <v>65</v>
      </c>
      <c r="F1586" s="1" t="s">
        <v>60</v>
      </c>
      <c r="G1586" s="1" t="s">
        <v>69</v>
      </c>
      <c r="H1586" s="1" t="s">
        <v>73</v>
      </c>
      <c r="I1586" s="1" t="s">
        <v>45</v>
      </c>
      <c r="J1586" s="1" t="s">
        <v>67</v>
      </c>
      <c r="K1586" s="1">
        <v>50</v>
      </c>
    </row>
    <row r="1587" spans="1:11">
      <c r="A1587" s="1" t="s">
        <v>77</v>
      </c>
      <c r="B1587" s="1">
        <v>290</v>
      </c>
      <c r="C1587" s="1" t="s">
        <v>76</v>
      </c>
      <c r="D1587" s="1">
        <v>374</v>
      </c>
      <c r="E1587" s="1" t="s">
        <v>65</v>
      </c>
      <c r="F1587" s="1" t="s">
        <v>60</v>
      </c>
      <c r="G1587" s="1" t="s">
        <v>61</v>
      </c>
      <c r="H1587" s="1" t="s">
        <v>70</v>
      </c>
      <c r="I1587" s="1" t="s">
        <v>45</v>
      </c>
      <c r="J1587" s="1" t="s">
        <v>63</v>
      </c>
      <c r="K1587" s="1">
        <v>27</v>
      </c>
    </row>
    <row r="1588" spans="1:11">
      <c r="A1588" s="1" t="s">
        <v>78</v>
      </c>
      <c r="B1588" s="1">
        <v>350</v>
      </c>
      <c r="C1588" s="1" t="s">
        <v>72</v>
      </c>
      <c r="D1588" s="1">
        <v>450</v>
      </c>
      <c r="E1588" s="1" t="s">
        <v>65</v>
      </c>
      <c r="F1588" s="1" t="s">
        <v>75</v>
      </c>
      <c r="G1588" s="1" t="s">
        <v>69</v>
      </c>
      <c r="H1588" s="1" t="s">
        <v>73</v>
      </c>
      <c r="I1588" s="1" t="s">
        <v>44</v>
      </c>
      <c r="J1588" s="1" t="s">
        <v>67</v>
      </c>
      <c r="K1588" s="1">
        <v>35</v>
      </c>
    </row>
    <row r="1589" spans="1:11">
      <c r="A1589" s="1" t="s">
        <v>77</v>
      </c>
      <c r="B1589" s="1">
        <v>491</v>
      </c>
      <c r="C1589" s="1" t="s">
        <v>76</v>
      </c>
      <c r="D1589" s="1">
        <v>497</v>
      </c>
      <c r="E1589" s="1" t="s">
        <v>65</v>
      </c>
      <c r="F1589" s="1" t="s">
        <v>60</v>
      </c>
      <c r="G1589" s="1" t="s">
        <v>61</v>
      </c>
      <c r="H1589" s="1" t="s">
        <v>70</v>
      </c>
      <c r="I1589" s="1" t="s">
        <v>46</v>
      </c>
      <c r="J1589" s="1" t="s">
        <v>67</v>
      </c>
      <c r="K1589" s="1">
        <v>32</v>
      </c>
    </row>
    <row r="1590" spans="1:11">
      <c r="A1590" s="1" t="s">
        <v>77</v>
      </c>
      <c r="B1590" s="1">
        <v>350</v>
      </c>
      <c r="C1590" s="1" t="s">
        <v>64</v>
      </c>
      <c r="D1590" s="1">
        <v>450</v>
      </c>
      <c r="E1590" s="1" t="s">
        <v>65</v>
      </c>
      <c r="F1590" s="1" t="s">
        <v>60</v>
      </c>
      <c r="G1590" s="1" t="s">
        <v>61</v>
      </c>
      <c r="H1590" s="1" t="s">
        <v>73</v>
      </c>
      <c r="I1590" s="1" t="s">
        <v>46</v>
      </c>
      <c r="J1590" s="1" t="s">
        <v>71</v>
      </c>
      <c r="K1590" s="1">
        <v>30</v>
      </c>
    </row>
    <row r="1591" spans="1:11">
      <c r="A1591" s="1" t="s">
        <v>77</v>
      </c>
      <c r="B1591" s="1">
        <v>247</v>
      </c>
      <c r="C1591" s="1" t="s">
        <v>58</v>
      </c>
      <c r="D1591" s="1">
        <v>348</v>
      </c>
      <c r="E1591" s="1" t="s">
        <v>65</v>
      </c>
      <c r="F1591" s="1" t="s">
        <v>60</v>
      </c>
      <c r="G1591" s="1" t="s">
        <v>61</v>
      </c>
      <c r="H1591" s="1" t="s">
        <v>70</v>
      </c>
      <c r="I1591" s="1" t="s">
        <v>44</v>
      </c>
      <c r="J1591" s="1" t="s">
        <v>71</v>
      </c>
      <c r="K1591" s="1">
        <v>16</v>
      </c>
    </row>
    <row r="1592" spans="1:11">
      <c r="A1592" s="1" t="s">
        <v>78</v>
      </c>
      <c r="B1592" s="1">
        <v>400</v>
      </c>
      <c r="C1592" s="1" t="s">
        <v>64</v>
      </c>
      <c r="D1592" s="1">
        <v>500</v>
      </c>
      <c r="E1592" s="1" t="s">
        <v>65</v>
      </c>
      <c r="F1592" s="1" t="s">
        <v>60</v>
      </c>
      <c r="G1592" s="1" t="s">
        <v>61</v>
      </c>
      <c r="H1592" s="1" t="s">
        <v>73</v>
      </c>
      <c r="I1592" s="1" t="s">
        <v>44</v>
      </c>
      <c r="J1592" s="1" t="s">
        <v>67</v>
      </c>
      <c r="K1592" s="1">
        <v>45</v>
      </c>
    </row>
    <row r="1593" spans="1:11">
      <c r="A1593" s="1" t="s">
        <v>74</v>
      </c>
      <c r="B1593" s="1">
        <v>250</v>
      </c>
      <c r="C1593" s="1" t="s">
        <v>76</v>
      </c>
      <c r="D1593" s="1">
        <v>350</v>
      </c>
      <c r="E1593" s="1" t="s">
        <v>59</v>
      </c>
      <c r="F1593" s="1" t="s">
        <v>60</v>
      </c>
      <c r="G1593" s="1" t="s">
        <v>61</v>
      </c>
      <c r="H1593" s="1" t="s">
        <v>73</v>
      </c>
      <c r="I1593" s="1" t="s">
        <v>44</v>
      </c>
      <c r="J1593" s="1" t="s">
        <v>71</v>
      </c>
      <c r="K1593" s="1">
        <v>25</v>
      </c>
    </row>
    <row r="1594" spans="1:11">
      <c r="A1594" s="1" t="s">
        <v>78</v>
      </c>
      <c r="B1594" s="1">
        <v>220</v>
      </c>
      <c r="C1594" s="1" t="s">
        <v>58</v>
      </c>
      <c r="D1594" s="1">
        <v>300</v>
      </c>
      <c r="E1594" s="1" t="s">
        <v>65</v>
      </c>
      <c r="F1594" s="1" t="s">
        <v>60</v>
      </c>
      <c r="G1594" s="1" t="s">
        <v>61</v>
      </c>
      <c r="H1594" s="1" t="s">
        <v>73</v>
      </c>
      <c r="I1594" s="1" t="s">
        <v>44</v>
      </c>
      <c r="J1594" s="1" t="s">
        <v>63</v>
      </c>
      <c r="K1594" s="1">
        <v>15</v>
      </c>
    </row>
    <row r="1595" spans="1:11">
      <c r="A1595" s="1" t="s">
        <v>77</v>
      </c>
      <c r="B1595" s="1">
        <v>320</v>
      </c>
      <c r="C1595" s="1" t="s">
        <v>76</v>
      </c>
      <c r="D1595" s="1">
        <v>400</v>
      </c>
      <c r="E1595" s="1" t="s">
        <v>65</v>
      </c>
      <c r="F1595" s="1" t="s">
        <v>60</v>
      </c>
      <c r="G1595" s="1" t="s">
        <v>66</v>
      </c>
      <c r="H1595" s="1" t="s">
        <v>73</v>
      </c>
      <c r="I1595" s="1" t="s">
        <v>44</v>
      </c>
      <c r="J1595" s="1" t="s">
        <v>67</v>
      </c>
      <c r="K1595" s="1">
        <v>40</v>
      </c>
    </row>
    <row r="1596" spans="1:11">
      <c r="A1596" s="1" t="s">
        <v>78</v>
      </c>
      <c r="B1596" s="1">
        <v>320</v>
      </c>
      <c r="C1596" s="1" t="s">
        <v>64</v>
      </c>
      <c r="D1596" s="1">
        <v>400</v>
      </c>
      <c r="E1596" s="1" t="s">
        <v>65</v>
      </c>
      <c r="F1596" s="1" t="s">
        <v>60</v>
      </c>
      <c r="G1596" s="1" t="s">
        <v>61</v>
      </c>
      <c r="H1596" s="1" t="s">
        <v>73</v>
      </c>
      <c r="I1596" s="1" t="s">
        <v>44</v>
      </c>
      <c r="J1596" s="1" t="s">
        <v>67</v>
      </c>
      <c r="K1596" s="1">
        <v>40</v>
      </c>
    </row>
    <row r="1597" spans="1:11">
      <c r="A1597" s="1" t="s">
        <v>77</v>
      </c>
      <c r="B1597" s="1">
        <v>250</v>
      </c>
      <c r="C1597" s="1" t="s">
        <v>72</v>
      </c>
      <c r="D1597" s="1">
        <v>350</v>
      </c>
      <c r="E1597" s="1" t="s">
        <v>65</v>
      </c>
      <c r="F1597" s="1" t="s">
        <v>60</v>
      </c>
      <c r="G1597" s="1" t="s">
        <v>61</v>
      </c>
      <c r="H1597" s="1" t="s">
        <v>73</v>
      </c>
      <c r="I1597" s="1" t="s">
        <v>44</v>
      </c>
      <c r="J1597" s="1" t="s">
        <v>71</v>
      </c>
      <c r="K1597" s="1">
        <v>20</v>
      </c>
    </row>
    <row r="1598" spans="1:11">
      <c r="A1598" s="1" t="s">
        <v>77</v>
      </c>
      <c r="B1598" s="1">
        <v>250</v>
      </c>
      <c r="C1598" s="1" t="s">
        <v>64</v>
      </c>
      <c r="D1598" s="1">
        <v>350</v>
      </c>
      <c r="E1598" s="1" t="s">
        <v>65</v>
      </c>
      <c r="F1598" s="1" t="s">
        <v>60</v>
      </c>
      <c r="G1598" s="1" t="s">
        <v>61</v>
      </c>
      <c r="H1598" s="1" t="s">
        <v>73</v>
      </c>
      <c r="I1598" s="1" t="s">
        <v>44</v>
      </c>
      <c r="J1598" s="1" t="s">
        <v>71</v>
      </c>
      <c r="K1598" s="1">
        <v>20</v>
      </c>
    </row>
    <row r="1599" spans="1:11">
      <c r="A1599" s="1" t="s">
        <v>57</v>
      </c>
      <c r="B1599" s="1">
        <v>284</v>
      </c>
      <c r="C1599" s="1" t="s">
        <v>64</v>
      </c>
      <c r="D1599" s="1">
        <v>443</v>
      </c>
      <c r="E1599" s="1" t="s">
        <v>59</v>
      </c>
      <c r="F1599" s="1" t="s">
        <v>60</v>
      </c>
      <c r="G1599" s="1" t="s">
        <v>69</v>
      </c>
      <c r="H1599" s="1" t="s">
        <v>62</v>
      </c>
      <c r="I1599" s="1" t="s">
        <v>46</v>
      </c>
      <c r="J1599" s="1" t="s">
        <v>63</v>
      </c>
      <c r="K1599" s="1">
        <v>32</v>
      </c>
    </row>
    <row r="1600" spans="1:11">
      <c r="A1600" s="1" t="s">
        <v>57</v>
      </c>
      <c r="B1600" s="1">
        <v>280</v>
      </c>
      <c r="C1600" s="1" t="s">
        <v>58</v>
      </c>
      <c r="D1600" s="1">
        <v>350</v>
      </c>
      <c r="E1600" s="1" t="s">
        <v>59</v>
      </c>
      <c r="F1600" s="1" t="s">
        <v>60</v>
      </c>
      <c r="G1600" s="1" t="s">
        <v>66</v>
      </c>
      <c r="H1600" s="1" t="s">
        <v>62</v>
      </c>
      <c r="I1600" s="1" t="s">
        <v>46</v>
      </c>
      <c r="J1600" s="1" t="s">
        <v>63</v>
      </c>
      <c r="K1600" s="1">
        <v>20</v>
      </c>
    </row>
    <row r="1601" spans="1:11">
      <c r="A1601" s="1" t="s">
        <v>57</v>
      </c>
      <c r="B1601" s="1">
        <v>300</v>
      </c>
      <c r="C1601" s="1" t="s">
        <v>72</v>
      </c>
      <c r="D1601" s="1">
        <v>400</v>
      </c>
      <c r="E1601" s="1" t="s">
        <v>59</v>
      </c>
      <c r="F1601" s="1" t="s">
        <v>75</v>
      </c>
      <c r="G1601" s="1" t="s">
        <v>66</v>
      </c>
      <c r="H1601" s="1" t="s">
        <v>62</v>
      </c>
      <c r="I1601" s="1" t="s">
        <v>44</v>
      </c>
      <c r="J1601" s="1" t="s">
        <v>63</v>
      </c>
      <c r="K1601" s="1">
        <v>20</v>
      </c>
    </row>
    <row r="1602" spans="1:11">
      <c r="A1602" s="1" t="s">
        <v>57</v>
      </c>
      <c r="B1602" s="1">
        <v>300</v>
      </c>
      <c r="C1602" s="1" t="s">
        <v>58</v>
      </c>
      <c r="D1602" s="1">
        <v>400</v>
      </c>
      <c r="E1602" s="1" t="s">
        <v>59</v>
      </c>
      <c r="F1602" s="1" t="s">
        <v>60</v>
      </c>
      <c r="G1602" s="1" t="s">
        <v>66</v>
      </c>
      <c r="H1602" s="1" t="s">
        <v>62</v>
      </c>
      <c r="I1602" s="1" t="s">
        <v>44</v>
      </c>
      <c r="J1602" s="1" t="s">
        <v>67</v>
      </c>
      <c r="K1602" s="1">
        <v>40</v>
      </c>
    </row>
    <row r="1603" spans="1:11">
      <c r="A1603" s="1" t="s">
        <v>57</v>
      </c>
      <c r="B1603" s="1">
        <v>310</v>
      </c>
      <c r="C1603" s="1" t="s">
        <v>58</v>
      </c>
      <c r="D1603" s="1">
        <v>450</v>
      </c>
      <c r="E1603" s="1" t="s">
        <v>59</v>
      </c>
      <c r="F1603" s="1" t="s">
        <v>60</v>
      </c>
      <c r="G1603" s="1" t="s">
        <v>61</v>
      </c>
      <c r="H1603" s="1" t="s">
        <v>62</v>
      </c>
      <c r="I1603" s="1" t="s">
        <v>46</v>
      </c>
      <c r="J1603" s="1" t="s">
        <v>63</v>
      </c>
      <c r="K1603" s="1">
        <v>25</v>
      </c>
    </row>
    <row r="1604" spans="1:11">
      <c r="A1604" s="1" t="s">
        <v>57</v>
      </c>
      <c r="B1604" s="1">
        <v>412</v>
      </c>
      <c r="C1604" s="1" t="s">
        <v>72</v>
      </c>
      <c r="D1604" s="1">
        <v>478</v>
      </c>
      <c r="E1604" s="1" t="s">
        <v>59</v>
      </c>
      <c r="F1604" s="1" t="s">
        <v>60</v>
      </c>
      <c r="G1604" s="1" t="s">
        <v>66</v>
      </c>
      <c r="H1604" s="1" t="s">
        <v>73</v>
      </c>
      <c r="I1604" s="1" t="s">
        <v>46</v>
      </c>
      <c r="J1604" s="1" t="s">
        <v>63</v>
      </c>
      <c r="K1604" s="1">
        <v>38</v>
      </c>
    </row>
    <row r="1605" spans="1:11">
      <c r="A1605" s="1" t="s">
        <v>57</v>
      </c>
      <c r="B1605" s="1">
        <v>434</v>
      </c>
      <c r="C1605" s="1" t="s">
        <v>72</v>
      </c>
      <c r="D1605" s="1">
        <v>495</v>
      </c>
      <c r="E1605" s="1" t="s">
        <v>59</v>
      </c>
      <c r="F1605" s="1" t="s">
        <v>60</v>
      </c>
      <c r="G1605" s="1" t="s">
        <v>69</v>
      </c>
      <c r="H1605" s="1" t="s">
        <v>73</v>
      </c>
      <c r="I1605" s="1" t="s">
        <v>45</v>
      </c>
      <c r="J1605" s="1" t="s">
        <v>63</v>
      </c>
      <c r="K1605" s="1">
        <v>36</v>
      </c>
    </row>
    <row r="1606" spans="1:11">
      <c r="A1606" s="1" t="s">
        <v>57</v>
      </c>
      <c r="B1606" s="1">
        <v>250</v>
      </c>
      <c r="C1606" s="1" t="s">
        <v>64</v>
      </c>
      <c r="D1606" s="1">
        <v>350</v>
      </c>
      <c r="E1606" s="1" t="s">
        <v>59</v>
      </c>
      <c r="F1606" s="1" t="s">
        <v>60</v>
      </c>
      <c r="G1606" s="1" t="s">
        <v>69</v>
      </c>
      <c r="H1606" s="1" t="s">
        <v>70</v>
      </c>
      <c r="I1606" s="1" t="s">
        <v>44</v>
      </c>
      <c r="J1606" s="1" t="s">
        <v>67</v>
      </c>
      <c r="K1606" s="1">
        <v>30</v>
      </c>
    </row>
    <row r="1607" spans="1:11">
      <c r="A1607" s="1" t="s">
        <v>57</v>
      </c>
      <c r="B1607" s="1">
        <v>400</v>
      </c>
      <c r="C1607" s="1" t="s">
        <v>58</v>
      </c>
      <c r="D1607" s="1">
        <v>500</v>
      </c>
      <c r="E1607" s="1" t="s">
        <v>59</v>
      </c>
      <c r="F1607" s="1" t="s">
        <v>60</v>
      </c>
      <c r="G1607" s="1" t="s">
        <v>66</v>
      </c>
      <c r="H1607" s="1" t="s">
        <v>73</v>
      </c>
      <c r="I1607" s="1" t="s">
        <v>46</v>
      </c>
      <c r="J1607" s="1" t="s">
        <v>67</v>
      </c>
      <c r="K1607" s="1">
        <v>50</v>
      </c>
    </row>
    <row r="1608" spans="1:11">
      <c r="A1608" s="1" t="s">
        <v>74</v>
      </c>
      <c r="B1608" s="1">
        <v>280</v>
      </c>
      <c r="C1608" s="1" t="s">
        <v>64</v>
      </c>
      <c r="D1608" s="1">
        <v>350</v>
      </c>
      <c r="E1608" s="1" t="s">
        <v>65</v>
      </c>
      <c r="F1608" s="1" t="s">
        <v>60</v>
      </c>
      <c r="G1608" s="1" t="s">
        <v>69</v>
      </c>
      <c r="H1608" s="1" t="s">
        <v>70</v>
      </c>
      <c r="I1608" s="1" t="s">
        <v>45</v>
      </c>
      <c r="J1608" s="1" t="s">
        <v>63</v>
      </c>
      <c r="K1608" s="1">
        <v>20</v>
      </c>
    </row>
    <row r="1609" spans="1:11">
      <c r="A1609" s="1" t="s">
        <v>57</v>
      </c>
      <c r="B1609" s="1">
        <v>300</v>
      </c>
      <c r="C1609" s="1" t="s">
        <v>76</v>
      </c>
      <c r="D1609" s="1">
        <v>400</v>
      </c>
      <c r="E1609" s="1" t="s">
        <v>59</v>
      </c>
      <c r="F1609" s="1" t="s">
        <v>60</v>
      </c>
      <c r="G1609" s="1" t="s">
        <v>66</v>
      </c>
      <c r="H1609" s="1" t="s">
        <v>62</v>
      </c>
      <c r="I1609" s="1" t="s">
        <v>44</v>
      </c>
      <c r="J1609" s="1" t="s">
        <v>63</v>
      </c>
      <c r="K1609" s="1">
        <v>20</v>
      </c>
    </row>
    <row r="1610" spans="1:11">
      <c r="A1610" s="1" t="s">
        <v>57</v>
      </c>
      <c r="B1610" s="1">
        <v>300</v>
      </c>
      <c r="C1610" s="1" t="s">
        <v>72</v>
      </c>
      <c r="D1610" s="1">
        <v>400</v>
      </c>
      <c r="E1610" s="1" t="s">
        <v>65</v>
      </c>
      <c r="F1610" s="1" t="s">
        <v>60</v>
      </c>
      <c r="G1610" s="1" t="s">
        <v>66</v>
      </c>
      <c r="H1610" s="1" t="s">
        <v>73</v>
      </c>
      <c r="I1610" s="1" t="s">
        <v>46</v>
      </c>
      <c r="J1610" s="1" t="s">
        <v>63</v>
      </c>
      <c r="K1610" s="1">
        <v>20</v>
      </c>
    </row>
    <row r="1611" spans="1:11">
      <c r="A1611" s="1" t="s">
        <v>57</v>
      </c>
      <c r="B1611" s="1">
        <v>400</v>
      </c>
      <c r="C1611" s="1" t="s">
        <v>72</v>
      </c>
      <c r="D1611" s="1">
        <v>500</v>
      </c>
      <c r="E1611" s="1" t="s">
        <v>59</v>
      </c>
      <c r="F1611" s="1" t="s">
        <v>60</v>
      </c>
      <c r="G1611" s="1" t="s">
        <v>66</v>
      </c>
      <c r="H1611" s="1" t="s">
        <v>73</v>
      </c>
      <c r="I1611" s="1" t="s">
        <v>44</v>
      </c>
      <c r="J1611" s="1" t="s">
        <v>67</v>
      </c>
      <c r="K1611" s="1">
        <v>40</v>
      </c>
    </row>
    <row r="1612" spans="1:11">
      <c r="A1612" s="1" t="s">
        <v>57</v>
      </c>
      <c r="B1612" s="1">
        <v>320</v>
      </c>
      <c r="C1612" s="1" t="s">
        <v>76</v>
      </c>
      <c r="D1612" s="1">
        <v>400</v>
      </c>
      <c r="E1612" s="1" t="s">
        <v>65</v>
      </c>
      <c r="F1612" s="1" t="s">
        <v>60</v>
      </c>
      <c r="G1612" s="1" t="s">
        <v>66</v>
      </c>
      <c r="H1612" s="1" t="s">
        <v>62</v>
      </c>
      <c r="I1612" s="1" t="s">
        <v>45</v>
      </c>
      <c r="J1612" s="1" t="s">
        <v>67</v>
      </c>
      <c r="K1612" s="1">
        <v>30</v>
      </c>
    </row>
    <row r="1613" spans="1:11">
      <c r="A1613" s="1" t="s">
        <v>57</v>
      </c>
      <c r="B1613" s="1">
        <v>250</v>
      </c>
      <c r="C1613" s="1" t="s">
        <v>76</v>
      </c>
      <c r="D1613" s="1">
        <v>350</v>
      </c>
      <c r="E1613" s="1" t="s">
        <v>59</v>
      </c>
      <c r="F1613" s="1" t="s">
        <v>60</v>
      </c>
      <c r="G1613" s="1" t="s">
        <v>61</v>
      </c>
      <c r="H1613" s="1" t="s">
        <v>62</v>
      </c>
      <c r="I1613" s="1" t="s">
        <v>46</v>
      </c>
      <c r="J1613" s="1" t="s">
        <v>63</v>
      </c>
      <c r="K1613" s="1">
        <v>10</v>
      </c>
    </row>
    <row r="1614" spans="1:11">
      <c r="A1614" s="1" t="s">
        <v>68</v>
      </c>
      <c r="B1614" s="1">
        <v>320</v>
      </c>
      <c r="C1614" s="1" t="s">
        <v>58</v>
      </c>
      <c r="D1614" s="1">
        <v>400</v>
      </c>
      <c r="E1614" s="1" t="s">
        <v>59</v>
      </c>
      <c r="F1614" s="1" t="s">
        <v>60</v>
      </c>
      <c r="G1614" s="1" t="s">
        <v>61</v>
      </c>
      <c r="H1614" s="1" t="s">
        <v>62</v>
      </c>
      <c r="I1614" s="1" t="s">
        <v>45</v>
      </c>
      <c r="J1614" s="1" t="s">
        <v>67</v>
      </c>
      <c r="K1614" s="1">
        <v>30</v>
      </c>
    </row>
    <row r="1615" spans="1:11">
      <c r="A1615" s="1" t="s">
        <v>57</v>
      </c>
      <c r="B1615" s="1">
        <v>300</v>
      </c>
      <c r="C1615" s="1" t="s">
        <v>76</v>
      </c>
      <c r="D1615" s="1">
        <v>400</v>
      </c>
      <c r="E1615" s="1" t="s">
        <v>65</v>
      </c>
      <c r="F1615" s="1" t="s">
        <v>60</v>
      </c>
      <c r="G1615" s="1" t="s">
        <v>66</v>
      </c>
      <c r="H1615" s="1" t="s">
        <v>62</v>
      </c>
      <c r="I1615" s="1" t="s">
        <v>44</v>
      </c>
      <c r="J1615" s="1" t="s">
        <v>63</v>
      </c>
      <c r="K1615" s="1">
        <v>20</v>
      </c>
    </row>
    <row r="1616" spans="1:11">
      <c r="A1616" s="1" t="s">
        <v>57</v>
      </c>
      <c r="B1616" s="1">
        <v>320</v>
      </c>
      <c r="C1616" s="1" t="s">
        <v>58</v>
      </c>
      <c r="D1616" s="1">
        <v>400</v>
      </c>
      <c r="E1616" s="1" t="s">
        <v>65</v>
      </c>
      <c r="F1616" s="1" t="s">
        <v>60</v>
      </c>
      <c r="G1616" s="1" t="s">
        <v>66</v>
      </c>
      <c r="H1616" s="1" t="s">
        <v>70</v>
      </c>
      <c r="I1616" s="1" t="s">
        <v>46</v>
      </c>
      <c r="J1616" s="1" t="s">
        <v>71</v>
      </c>
      <c r="K1616" s="1">
        <v>25</v>
      </c>
    </row>
    <row r="1617" spans="1:11">
      <c r="A1617" s="1" t="s">
        <v>74</v>
      </c>
      <c r="B1617" s="1">
        <v>400</v>
      </c>
      <c r="C1617" s="1" t="s">
        <v>64</v>
      </c>
      <c r="D1617" s="1">
        <v>500</v>
      </c>
      <c r="E1617" s="1" t="s">
        <v>59</v>
      </c>
      <c r="F1617" s="1" t="s">
        <v>60</v>
      </c>
      <c r="G1617" s="1" t="s">
        <v>66</v>
      </c>
      <c r="H1617" s="1" t="s">
        <v>73</v>
      </c>
      <c r="I1617" s="1" t="s">
        <v>44</v>
      </c>
      <c r="J1617" s="1" t="s">
        <v>67</v>
      </c>
      <c r="K1617" s="1">
        <v>40</v>
      </c>
    </row>
    <row r="1618" spans="1:11">
      <c r="A1618" s="1" t="s">
        <v>57</v>
      </c>
      <c r="B1618" s="1">
        <v>310</v>
      </c>
      <c r="C1618" s="1" t="s">
        <v>76</v>
      </c>
      <c r="D1618" s="1">
        <v>450</v>
      </c>
      <c r="E1618" s="1" t="s">
        <v>59</v>
      </c>
      <c r="F1618" s="1" t="s">
        <v>60</v>
      </c>
      <c r="G1618" s="1" t="s">
        <v>69</v>
      </c>
      <c r="H1618" s="1" t="s">
        <v>70</v>
      </c>
      <c r="I1618" s="1" t="s">
        <v>44</v>
      </c>
      <c r="J1618" s="1" t="s">
        <v>63</v>
      </c>
      <c r="K1618" s="1">
        <v>25</v>
      </c>
    </row>
    <row r="1619" spans="1:11">
      <c r="A1619" s="1" t="s">
        <v>74</v>
      </c>
      <c r="B1619" s="1">
        <v>250</v>
      </c>
      <c r="C1619" s="1" t="s">
        <v>72</v>
      </c>
      <c r="D1619" s="1">
        <v>350</v>
      </c>
      <c r="E1619" s="1" t="s">
        <v>65</v>
      </c>
      <c r="F1619" s="1" t="s">
        <v>60</v>
      </c>
      <c r="G1619" s="1" t="s">
        <v>61</v>
      </c>
      <c r="H1619" s="1" t="s">
        <v>70</v>
      </c>
      <c r="I1619" s="1" t="s">
        <v>45</v>
      </c>
      <c r="J1619" s="1" t="s">
        <v>67</v>
      </c>
      <c r="K1619" s="1">
        <v>30</v>
      </c>
    </row>
    <row r="1620" spans="1:11">
      <c r="A1620" s="1" t="s">
        <v>57</v>
      </c>
      <c r="B1620" s="1">
        <v>300</v>
      </c>
      <c r="C1620" s="1" t="s">
        <v>58</v>
      </c>
      <c r="D1620" s="1">
        <v>400</v>
      </c>
      <c r="E1620" s="1" t="s">
        <v>59</v>
      </c>
      <c r="F1620" s="1" t="s">
        <v>75</v>
      </c>
      <c r="G1620" s="1" t="s">
        <v>69</v>
      </c>
      <c r="H1620" s="1" t="s">
        <v>70</v>
      </c>
      <c r="I1620" s="1" t="s">
        <v>44</v>
      </c>
      <c r="J1620" s="1" t="s">
        <v>71</v>
      </c>
      <c r="K1620" s="1">
        <v>25</v>
      </c>
    </row>
    <row r="1621" spans="1:11">
      <c r="A1621" s="1" t="s">
        <v>68</v>
      </c>
      <c r="B1621" s="1">
        <v>300</v>
      </c>
      <c r="C1621" s="1" t="s">
        <v>64</v>
      </c>
      <c r="D1621" s="1">
        <v>400</v>
      </c>
      <c r="E1621" s="1" t="s">
        <v>59</v>
      </c>
      <c r="F1621" s="1" t="s">
        <v>60</v>
      </c>
      <c r="G1621" s="1" t="s">
        <v>66</v>
      </c>
      <c r="H1621" s="1" t="s">
        <v>70</v>
      </c>
      <c r="I1621" s="1" t="s">
        <v>44</v>
      </c>
      <c r="J1621" s="1" t="s">
        <v>71</v>
      </c>
      <c r="K1621" s="1">
        <v>15</v>
      </c>
    </row>
    <row r="1622" spans="1:11">
      <c r="A1622" s="1" t="s">
        <v>68</v>
      </c>
      <c r="B1622" s="1">
        <v>280</v>
      </c>
      <c r="C1622" s="1" t="s">
        <v>58</v>
      </c>
      <c r="D1622" s="1">
        <v>480</v>
      </c>
      <c r="E1622" s="1" t="s">
        <v>59</v>
      </c>
      <c r="F1622" s="1" t="s">
        <v>75</v>
      </c>
      <c r="G1622" s="1" t="s">
        <v>66</v>
      </c>
      <c r="H1622" s="1" t="s">
        <v>73</v>
      </c>
      <c r="I1622" s="1" t="s">
        <v>46</v>
      </c>
      <c r="J1622" s="1" t="s">
        <v>63</v>
      </c>
      <c r="K1622" s="1">
        <v>15</v>
      </c>
    </row>
    <row r="1623" spans="1:11">
      <c r="A1623" s="1" t="s">
        <v>77</v>
      </c>
      <c r="B1623" s="1">
        <v>434</v>
      </c>
      <c r="C1623" s="1" t="s">
        <v>72</v>
      </c>
      <c r="D1623" s="1">
        <v>495</v>
      </c>
      <c r="E1623" s="1" t="s">
        <v>65</v>
      </c>
      <c r="F1623" s="1" t="s">
        <v>60</v>
      </c>
      <c r="G1623" s="1" t="s">
        <v>69</v>
      </c>
      <c r="H1623" s="1" t="s">
        <v>73</v>
      </c>
      <c r="I1623" s="1" t="s">
        <v>46</v>
      </c>
      <c r="J1623" s="1" t="s">
        <v>63</v>
      </c>
      <c r="K1623" s="1">
        <v>36</v>
      </c>
    </row>
    <row r="1624" spans="1:11">
      <c r="A1624" s="1" t="s">
        <v>74</v>
      </c>
      <c r="B1624" s="1">
        <v>280</v>
      </c>
      <c r="C1624" s="1" t="s">
        <v>76</v>
      </c>
      <c r="D1624" s="1">
        <v>350</v>
      </c>
      <c r="E1624" s="1" t="s">
        <v>65</v>
      </c>
      <c r="F1624" s="1" t="s">
        <v>60</v>
      </c>
      <c r="G1624" s="1" t="s">
        <v>66</v>
      </c>
      <c r="H1624" s="1" t="s">
        <v>70</v>
      </c>
      <c r="I1624" s="1" t="s">
        <v>46</v>
      </c>
      <c r="J1624" s="1" t="s">
        <v>63</v>
      </c>
      <c r="K1624" s="1">
        <v>20</v>
      </c>
    </row>
    <row r="1625" spans="1:11">
      <c r="A1625" s="1" t="s">
        <v>74</v>
      </c>
      <c r="B1625" s="1">
        <v>400</v>
      </c>
      <c r="C1625" s="1" t="s">
        <v>58</v>
      </c>
      <c r="D1625" s="1">
        <v>350</v>
      </c>
      <c r="E1625" s="1" t="s">
        <v>65</v>
      </c>
      <c r="F1625" s="1" t="s">
        <v>60</v>
      </c>
      <c r="G1625" s="1" t="s">
        <v>66</v>
      </c>
      <c r="H1625" s="1" t="s">
        <v>73</v>
      </c>
      <c r="I1625" s="1" t="s">
        <v>44</v>
      </c>
      <c r="J1625" s="1" t="s">
        <v>67</v>
      </c>
      <c r="K1625" s="1">
        <v>35</v>
      </c>
    </row>
    <row r="1626" spans="1:11">
      <c r="A1626" s="1" t="s">
        <v>77</v>
      </c>
      <c r="B1626" s="1">
        <v>300</v>
      </c>
      <c r="C1626" s="1" t="s">
        <v>76</v>
      </c>
      <c r="D1626" s="1">
        <v>400</v>
      </c>
      <c r="E1626" s="1" t="s">
        <v>65</v>
      </c>
      <c r="F1626" s="1" t="s">
        <v>60</v>
      </c>
      <c r="G1626" s="1" t="s">
        <v>66</v>
      </c>
      <c r="H1626" s="1" t="s">
        <v>62</v>
      </c>
      <c r="I1626" s="1" t="s">
        <v>45</v>
      </c>
      <c r="J1626" s="1" t="s">
        <v>67</v>
      </c>
      <c r="K1626" s="1">
        <v>30</v>
      </c>
    </row>
    <row r="1627" spans="1:11">
      <c r="A1627" s="1" t="s">
        <v>57</v>
      </c>
      <c r="B1627" s="1">
        <v>350</v>
      </c>
      <c r="C1627" s="1" t="s">
        <v>72</v>
      </c>
      <c r="D1627" s="1">
        <v>450</v>
      </c>
      <c r="E1627" s="1" t="s">
        <v>59</v>
      </c>
      <c r="F1627" s="1" t="s">
        <v>75</v>
      </c>
      <c r="G1627" s="1" t="s">
        <v>61</v>
      </c>
      <c r="H1627" s="1" t="s">
        <v>73</v>
      </c>
      <c r="I1627" s="1" t="s">
        <v>44</v>
      </c>
      <c r="J1627" s="1" t="s">
        <v>67</v>
      </c>
      <c r="K1627" s="1">
        <v>45</v>
      </c>
    </row>
    <row r="1628" spans="1:11">
      <c r="A1628" s="1" t="s">
        <v>57</v>
      </c>
      <c r="B1628" s="1">
        <v>250</v>
      </c>
      <c r="C1628" s="1" t="s">
        <v>72</v>
      </c>
      <c r="D1628" s="1">
        <v>350</v>
      </c>
      <c r="E1628" s="1" t="s">
        <v>59</v>
      </c>
      <c r="F1628" s="1" t="s">
        <v>75</v>
      </c>
      <c r="G1628" s="1" t="s">
        <v>61</v>
      </c>
      <c r="H1628" s="1" t="s">
        <v>73</v>
      </c>
      <c r="I1628" s="1" t="s">
        <v>45</v>
      </c>
      <c r="J1628" s="1" t="s">
        <v>71</v>
      </c>
      <c r="K1628" s="1">
        <v>20</v>
      </c>
    </row>
    <row r="1629" spans="1:11">
      <c r="A1629" s="1" t="s">
        <v>57</v>
      </c>
      <c r="B1629" s="1">
        <v>230</v>
      </c>
      <c r="C1629" s="1" t="s">
        <v>72</v>
      </c>
      <c r="D1629" s="1">
        <v>500</v>
      </c>
      <c r="E1629" s="1" t="s">
        <v>59</v>
      </c>
      <c r="F1629" s="1" t="s">
        <v>75</v>
      </c>
      <c r="G1629" s="1" t="s">
        <v>61</v>
      </c>
      <c r="H1629" s="1" t="s">
        <v>73</v>
      </c>
      <c r="I1629" s="1" t="s">
        <v>45</v>
      </c>
      <c r="J1629" s="1" t="s">
        <v>71</v>
      </c>
      <c r="K1629" s="1">
        <v>30</v>
      </c>
    </row>
    <row r="1630" spans="1:11">
      <c r="A1630" s="1" t="s">
        <v>57</v>
      </c>
      <c r="B1630" s="1">
        <v>220</v>
      </c>
      <c r="C1630" s="1" t="s">
        <v>76</v>
      </c>
      <c r="D1630" s="1">
        <v>300</v>
      </c>
      <c r="E1630" s="1" t="s">
        <v>65</v>
      </c>
      <c r="F1630" s="1" t="s">
        <v>60</v>
      </c>
      <c r="G1630" s="1" t="s">
        <v>66</v>
      </c>
      <c r="H1630" s="1" t="s">
        <v>70</v>
      </c>
      <c r="I1630" s="1" t="s">
        <v>45</v>
      </c>
      <c r="J1630" s="1" t="s">
        <v>71</v>
      </c>
      <c r="K1630" s="1">
        <v>15</v>
      </c>
    </row>
    <row r="1631" spans="1:11">
      <c r="A1631" s="1" t="s">
        <v>77</v>
      </c>
      <c r="B1631" s="1">
        <v>380</v>
      </c>
      <c r="C1631" s="1" t="s">
        <v>58</v>
      </c>
      <c r="D1631" s="1">
        <v>500</v>
      </c>
      <c r="E1631" s="1" t="s">
        <v>65</v>
      </c>
      <c r="F1631" s="1" t="s">
        <v>60</v>
      </c>
      <c r="G1631" s="1" t="s">
        <v>66</v>
      </c>
      <c r="H1631" s="1" t="s">
        <v>73</v>
      </c>
      <c r="I1631" s="1" t="s">
        <v>46</v>
      </c>
      <c r="J1631" s="1" t="s">
        <v>67</v>
      </c>
      <c r="K1631" s="1">
        <v>35</v>
      </c>
    </row>
    <row r="1632" spans="1:11">
      <c r="A1632" s="1" t="s">
        <v>74</v>
      </c>
      <c r="B1632" s="1">
        <v>280</v>
      </c>
      <c r="C1632" s="1" t="s">
        <v>58</v>
      </c>
      <c r="D1632" s="1">
        <v>350</v>
      </c>
      <c r="E1632" s="1" t="s">
        <v>65</v>
      </c>
      <c r="F1632" s="1" t="s">
        <v>60</v>
      </c>
      <c r="G1632" s="1" t="s">
        <v>61</v>
      </c>
      <c r="H1632" s="1" t="s">
        <v>70</v>
      </c>
      <c r="I1632" s="1" t="s">
        <v>46</v>
      </c>
      <c r="J1632" s="1" t="s">
        <v>71</v>
      </c>
      <c r="K1632" s="1">
        <v>20</v>
      </c>
    </row>
    <row r="1633" spans="1:11">
      <c r="A1633" s="1" t="s">
        <v>74</v>
      </c>
      <c r="B1633" s="1">
        <v>300</v>
      </c>
      <c r="C1633" s="1" t="s">
        <v>76</v>
      </c>
      <c r="D1633" s="1">
        <v>400</v>
      </c>
      <c r="E1633" s="1" t="s">
        <v>65</v>
      </c>
      <c r="F1633" s="1" t="s">
        <v>60</v>
      </c>
      <c r="G1633" s="1" t="s">
        <v>61</v>
      </c>
      <c r="H1633" s="1" t="s">
        <v>62</v>
      </c>
      <c r="I1633" s="1" t="s">
        <v>44</v>
      </c>
      <c r="J1633" s="1" t="s">
        <v>67</v>
      </c>
      <c r="K1633" s="1">
        <v>30</v>
      </c>
    </row>
    <row r="1634" spans="1:11">
      <c r="A1634" s="1" t="s">
        <v>77</v>
      </c>
      <c r="B1634" s="1">
        <v>400</v>
      </c>
      <c r="C1634" s="1" t="s">
        <v>72</v>
      </c>
      <c r="D1634" s="1">
        <v>500</v>
      </c>
      <c r="E1634" s="1" t="s">
        <v>65</v>
      </c>
      <c r="F1634" s="1" t="s">
        <v>60</v>
      </c>
      <c r="G1634" s="1" t="s">
        <v>66</v>
      </c>
      <c r="H1634" s="1" t="s">
        <v>73</v>
      </c>
      <c r="I1634" s="1" t="s">
        <v>44</v>
      </c>
      <c r="J1634" s="1" t="s">
        <v>67</v>
      </c>
      <c r="K1634" s="1">
        <v>50</v>
      </c>
    </row>
    <row r="1635" spans="1:11">
      <c r="A1635" s="1" t="s">
        <v>77</v>
      </c>
      <c r="B1635" s="1">
        <v>400</v>
      </c>
      <c r="C1635" s="1" t="s">
        <v>72</v>
      </c>
      <c r="D1635" s="1">
        <v>500</v>
      </c>
      <c r="E1635" s="1" t="s">
        <v>65</v>
      </c>
      <c r="F1635" s="1" t="s">
        <v>60</v>
      </c>
      <c r="G1635" s="1" t="s">
        <v>66</v>
      </c>
      <c r="H1635" s="1" t="s">
        <v>73</v>
      </c>
      <c r="I1635" s="1" t="s">
        <v>44</v>
      </c>
      <c r="J1635" s="1" t="s">
        <v>67</v>
      </c>
      <c r="K1635" s="1">
        <v>50</v>
      </c>
    </row>
    <row r="1636" spans="1:11">
      <c r="A1636" s="1" t="s">
        <v>78</v>
      </c>
      <c r="B1636" s="1">
        <v>280</v>
      </c>
      <c r="C1636" s="1" t="s">
        <v>64</v>
      </c>
      <c r="D1636" s="1">
        <v>350</v>
      </c>
      <c r="E1636" s="1" t="s">
        <v>65</v>
      </c>
      <c r="F1636" s="1" t="s">
        <v>60</v>
      </c>
      <c r="G1636" s="1" t="s">
        <v>69</v>
      </c>
      <c r="H1636" s="1" t="s">
        <v>70</v>
      </c>
      <c r="I1636" s="1" t="s">
        <v>45</v>
      </c>
      <c r="J1636" s="1" t="s">
        <v>71</v>
      </c>
      <c r="K1636" s="1">
        <v>20</v>
      </c>
    </row>
    <row r="1637" spans="1:11">
      <c r="A1637" s="1" t="s">
        <v>77</v>
      </c>
      <c r="B1637" s="1">
        <v>300</v>
      </c>
      <c r="C1637" s="1" t="s">
        <v>64</v>
      </c>
      <c r="D1637" s="1">
        <v>400</v>
      </c>
      <c r="E1637" s="1" t="s">
        <v>65</v>
      </c>
      <c r="F1637" s="1" t="s">
        <v>75</v>
      </c>
      <c r="G1637" s="1" t="s">
        <v>61</v>
      </c>
      <c r="H1637" s="1" t="s">
        <v>70</v>
      </c>
      <c r="I1637" s="1" t="s">
        <v>45</v>
      </c>
      <c r="J1637" s="1" t="s">
        <v>63</v>
      </c>
      <c r="K1637" s="1">
        <v>20</v>
      </c>
    </row>
    <row r="1638" spans="1:11">
      <c r="A1638" s="1" t="s">
        <v>77</v>
      </c>
      <c r="B1638" s="1">
        <v>280</v>
      </c>
      <c r="C1638" s="1" t="s">
        <v>76</v>
      </c>
      <c r="D1638" s="1">
        <v>350</v>
      </c>
      <c r="E1638" s="1" t="s">
        <v>65</v>
      </c>
      <c r="F1638" s="1" t="s">
        <v>60</v>
      </c>
      <c r="G1638" s="1" t="s">
        <v>69</v>
      </c>
      <c r="H1638" s="1" t="s">
        <v>70</v>
      </c>
      <c r="I1638" s="1" t="s">
        <v>45</v>
      </c>
      <c r="J1638" s="1" t="s">
        <v>63</v>
      </c>
      <c r="K1638" s="1">
        <v>20</v>
      </c>
    </row>
    <row r="1639" spans="1:11">
      <c r="A1639" s="1" t="s">
        <v>57</v>
      </c>
      <c r="B1639" s="1">
        <v>350</v>
      </c>
      <c r="C1639" s="1" t="s">
        <v>76</v>
      </c>
      <c r="D1639" s="1">
        <v>450</v>
      </c>
      <c r="E1639" s="1" t="s">
        <v>65</v>
      </c>
      <c r="F1639" s="1" t="s">
        <v>60</v>
      </c>
      <c r="G1639" s="1" t="s">
        <v>66</v>
      </c>
      <c r="H1639" s="1" t="s">
        <v>73</v>
      </c>
      <c r="I1639" s="1" t="s">
        <v>44</v>
      </c>
      <c r="J1639" s="1" t="s">
        <v>67</v>
      </c>
      <c r="K1639" s="1">
        <v>45</v>
      </c>
    </row>
    <row r="1640" spans="1:11">
      <c r="A1640" s="1" t="s">
        <v>68</v>
      </c>
      <c r="B1640" s="1">
        <v>300</v>
      </c>
      <c r="C1640" s="1" t="s">
        <v>72</v>
      </c>
      <c r="D1640" s="1">
        <v>400</v>
      </c>
      <c r="E1640" s="1" t="s">
        <v>59</v>
      </c>
      <c r="F1640" s="1" t="s">
        <v>75</v>
      </c>
      <c r="G1640" s="1" t="s">
        <v>66</v>
      </c>
      <c r="H1640" s="1" t="s">
        <v>73</v>
      </c>
      <c r="I1640" s="1" t="s">
        <v>44</v>
      </c>
      <c r="J1640" s="1" t="s">
        <v>71</v>
      </c>
      <c r="K1640" s="1">
        <v>25</v>
      </c>
    </row>
    <row r="1641" spans="1:11">
      <c r="A1641" s="1" t="s">
        <v>57</v>
      </c>
      <c r="B1641" s="1">
        <v>320</v>
      </c>
      <c r="C1641" s="1" t="s">
        <v>76</v>
      </c>
      <c r="D1641" s="1">
        <v>400</v>
      </c>
      <c r="E1641" s="1" t="s">
        <v>65</v>
      </c>
      <c r="F1641" s="1" t="s">
        <v>60</v>
      </c>
      <c r="G1641" s="1" t="s">
        <v>66</v>
      </c>
      <c r="H1641" s="1" t="s">
        <v>70</v>
      </c>
      <c r="I1641" s="1" t="s">
        <v>44</v>
      </c>
      <c r="J1641" s="1" t="s">
        <v>71</v>
      </c>
      <c r="K1641" s="1">
        <v>25</v>
      </c>
    </row>
    <row r="1642" spans="1:11">
      <c r="A1642" s="1" t="s">
        <v>78</v>
      </c>
      <c r="B1642" s="1">
        <v>230</v>
      </c>
      <c r="C1642" s="1" t="s">
        <v>76</v>
      </c>
      <c r="D1642" s="1">
        <v>500</v>
      </c>
      <c r="E1642" s="1" t="s">
        <v>65</v>
      </c>
      <c r="F1642" s="1" t="s">
        <v>60</v>
      </c>
      <c r="G1642" s="1" t="s">
        <v>66</v>
      </c>
      <c r="H1642" s="1" t="s">
        <v>73</v>
      </c>
      <c r="I1642" s="1" t="s">
        <v>44</v>
      </c>
      <c r="J1642" s="1" t="s">
        <v>71</v>
      </c>
      <c r="K1642" s="1">
        <v>30</v>
      </c>
    </row>
    <row r="1643" spans="1:11">
      <c r="A1643" s="1" t="s">
        <v>78</v>
      </c>
      <c r="B1643" s="1">
        <v>250</v>
      </c>
      <c r="C1643" s="1" t="s">
        <v>76</v>
      </c>
      <c r="D1643" s="1">
        <v>350</v>
      </c>
      <c r="E1643" s="1" t="s">
        <v>65</v>
      </c>
      <c r="F1643" s="1" t="s">
        <v>60</v>
      </c>
      <c r="G1643" s="1" t="s">
        <v>61</v>
      </c>
      <c r="H1643" s="1" t="s">
        <v>73</v>
      </c>
      <c r="I1643" s="1" t="s">
        <v>46</v>
      </c>
      <c r="J1643" s="1" t="s">
        <v>71</v>
      </c>
      <c r="K1643" s="1">
        <v>20</v>
      </c>
    </row>
    <row r="1644" spans="1:11">
      <c r="A1644" s="1" t="s">
        <v>57</v>
      </c>
      <c r="B1644" s="1">
        <v>300</v>
      </c>
      <c r="C1644" s="1" t="s">
        <v>58</v>
      </c>
      <c r="D1644" s="1">
        <v>400</v>
      </c>
      <c r="E1644" s="1" t="s">
        <v>59</v>
      </c>
      <c r="F1644" s="1" t="s">
        <v>60</v>
      </c>
      <c r="G1644" s="1" t="s">
        <v>69</v>
      </c>
      <c r="H1644" s="1" t="s">
        <v>62</v>
      </c>
      <c r="I1644" s="1" t="s">
        <v>44</v>
      </c>
      <c r="J1644" s="1" t="s">
        <v>63</v>
      </c>
      <c r="K1644" s="1">
        <v>20</v>
      </c>
    </row>
    <row r="1645" spans="1:11">
      <c r="A1645" s="1" t="s">
        <v>57</v>
      </c>
      <c r="B1645" s="1">
        <v>320</v>
      </c>
      <c r="C1645" s="1" t="s">
        <v>76</v>
      </c>
      <c r="D1645" s="1">
        <v>400</v>
      </c>
      <c r="E1645" s="1" t="s">
        <v>65</v>
      </c>
      <c r="F1645" s="1" t="s">
        <v>60</v>
      </c>
      <c r="G1645" s="1" t="s">
        <v>66</v>
      </c>
      <c r="H1645" s="1" t="s">
        <v>70</v>
      </c>
      <c r="I1645" s="1" t="s">
        <v>44</v>
      </c>
      <c r="J1645" s="1" t="s">
        <v>71</v>
      </c>
      <c r="K1645" s="1">
        <v>25</v>
      </c>
    </row>
    <row r="1646" spans="1:11">
      <c r="A1646" s="1" t="s">
        <v>74</v>
      </c>
      <c r="B1646" s="1">
        <v>350</v>
      </c>
      <c r="C1646" s="1" t="s">
        <v>76</v>
      </c>
      <c r="D1646" s="1">
        <v>450</v>
      </c>
      <c r="E1646" s="1" t="s">
        <v>65</v>
      </c>
      <c r="F1646" s="1" t="s">
        <v>60</v>
      </c>
      <c r="G1646" s="1" t="s">
        <v>61</v>
      </c>
      <c r="H1646" s="1" t="s">
        <v>70</v>
      </c>
      <c r="I1646" s="1" t="s">
        <v>44</v>
      </c>
      <c r="J1646" s="1" t="s">
        <v>63</v>
      </c>
      <c r="K1646" s="1">
        <v>10</v>
      </c>
    </row>
    <row r="1647" spans="1:11">
      <c r="A1647" s="1" t="s">
        <v>78</v>
      </c>
      <c r="B1647" s="1">
        <v>250</v>
      </c>
      <c r="C1647" s="1" t="s">
        <v>76</v>
      </c>
      <c r="D1647" s="1">
        <v>350</v>
      </c>
      <c r="E1647" s="1" t="s">
        <v>65</v>
      </c>
      <c r="F1647" s="1" t="s">
        <v>60</v>
      </c>
      <c r="G1647" s="1" t="s">
        <v>69</v>
      </c>
      <c r="H1647" s="1" t="s">
        <v>70</v>
      </c>
      <c r="I1647" s="1" t="s">
        <v>46</v>
      </c>
      <c r="J1647" s="1" t="s">
        <v>67</v>
      </c>
      <c r="K1647" s="1">
        <v>35</v>
      </c>
    </row>
    <row r="1648" spans="1:11">
      <c r="A1648" s="1" t="s">
        <v>78</v>
      </c>
      <c r="B1648" s="1">
        <v>350</v>
      </c>
      <c r="C1648" s="1" t="s">
        <v>58</v>
      </c>
      <c r="D1648" s="1">
        <v>450</v>
      </c>
      <c r="E1648" s="1" t="s">
        <v>65</v>
      </c>
      <c r="F1648" s="1" t="s">
        <v>60</v>
      </c>
      <c r="G1648" s="1" t="s">
        <v>66</v>
      </c>
      <c r="H1648" s="1" t="s">
        <v>73</v>
      </c>
      <c r="I1648" s="1" t="s">
        <v>44</v>
      </c>
      <c r="J1648" s="1" t="s">
        <v>67</v>
      </c>
      <c r="K1648" s="1">
        <v>45</v>
      </c>
    </row>
    <row r="1649" spans="1:11">
      <c r="A1649" s="1" t="s">
        <v>74</v>
      </c>
      <c r="B1649" s="1">
        <v>350</v>
      </c>
      <c r="C1649" s="1" t="s">
        <v>72</v>
      </c>
      <c r="D1649" s="1">
        <v>450</v>
      </c>
      <c r="E1649" s="1" t="s">
        <v>65</v>
      </c>
      <c r="F1649" s="1" t="s">
        <v>60</v>
      </c>
      <c r="G1649" s="1" t="s">
        <v>69</v>
      </c>
      <c r="H1649" s="1" t="s">
        <v>62</v>
      </c>
      <c r="I1649" s="1" t="s">
        <v>46</v>
      </c>
      <c r="J1649" s="1" t="s">
        <v>67</v>
      </c>
      <c r="K1649" s="1">
        <v>40</v>
      </c>
    </row>
    <row r="1650" spans="1:11">
      <c r="A1650" s="1" t="s">
        <v>68</v>
      </c>
      <c r="B1650" s="1">
        <v>350</v>
      </c>
      <c r="C1650" s="1" t="s">
        <v>58</v>
      </c>
      <c r="D1650" s="1">
        <v>450</v>
      </c>
      <c r="E1650" s="1" t="s">
        <v>59</v>
      </c>
      <c r="F1650" s="1" t="s">
        <v>60</v>
      </c>
      <c r="G1650" s="1" t="s">
        <v>69</v>
      </c>
      <c r="H1650" s="1" t="s">
        <v>62</v>
      </c>
      <c r="I1650" s="1" t="s">
        <v>46</v>
      </c>
      <c r="J1650" s="1" t="s">
        <v>67</v>
      </c>
      <c r="K1650" s="1">
        <v>40</v>
      </c>
    </row>
    <row r="1651" spans="1:11">
      <c r="A1651" s="1" t="s">
        <v>74</v>
      </c>
      <c r="B1651" s="1">
        <v>250</v>
      </c>
      <c r="C1651" s="1" t="s">
        <v>72</v>
      </c>
      <c r="D1651" s="1">
        <v>400</v>
      </c>
      <c r="E1651" s="1" t="s">
        <v>59</v>
      </c>
      <c r="F1651" s="1" t="s">
        <v>60</v>
      </c>
      <c r="G1651" s="1" t="s">
        <v>66</v>
      </c>
      <c r="H1651" s="1" t="s">
        <v>73</v>
      </c>
      <c r="I1651" s="1" t="s">
        <v>46</v>
      </c>
      <c r="J1651" s="1" t="s">
        <v>63</v>
      </c>
      <c r="K1651" s="1">
        <v>25</v>
      </c>
    </row>
    <row r="1652" spans="1:11">
      <c r="A1652" s="1" t="s">
        <v>74</v>
      </c>
      <c r="B1652" s="1">
        <v>320</v>
      </c>
      <c r="C1652" s="1" t="s">
        <v>72</v>
      </c>
      <c r="D1652" s="1">
        <v>400</v>
      </c>
      <c r="E1652" s="1" t="s">
        <v>59</v>
      </c>
      <c r="F1652" s="1" t="s">
        <v>60</v>
      </c>
      <c r="G1652" s="1" t="s">
        <v>69</v>
      </c>
      <c r="H1652" s="1" t="s">
        <v>70</v>
      </c>
      <c r="I1652" s="1" t="s">
        <v>45</v>
      </c>
      <c r="J1652" s="1" t="s">
        <v>71</v>
      </c>
      <c r="K1652" s="1">
        <v>25</v>
      </c>
    </row>
    <row r="1653" spans="1:11">
      <c r="A1653" s="1" t="s">
        <v>57</v>
      </c>
      <c r="B1653" s="1">
        <v>267</v>
      </c>
      <c r="C1653" s="1" t="s">
        <v>64</v>
      </c>
      <c r="D1653" s="1">
        <v>393</v>
      </c>
      <c r="E1653" s="1" t="s">
        <v>59</v>
      </c>
      <c r="F1653" s="1" t="s">
        <v>60</v>
      </c>
      <c r="G1653" s="1" t="s">
        <v>69</v>
      </c>
      <c r="H1653" s="1" t="s">
        <v>73</v>
      </c>
      <c r="I1653" s="1" t="s">
        <v>44</v>
      </c>
      <c r="J1653" s="1" t="s">
        <v>63</v>
      </c>
      <c r="K1653" s="1">
        <v>24</v>
      </c>
    </row>
    <row r="1654" spans="1:11">
      <c r="A1654" s="1" t="s">
        <v>74</v>
      </c>
      <c r="B1654" s="1">
        <v>400</v>
      </c>
      <c r="C1654" s="1" t="s">
        <v>58</v>
      </c>
      <c r="D1654" s="1">
        <v>500</v>
      </c>
      <c r="E1654" s="1" t="s">
        <v>59</v>
      </c>
      <c r="F1654" s="1" t="s">
        <v>60</v>
      </c>
      <c r="G1654" s="1" t="s">
        <v>69</v>
      </c>
      <c r="H1654" s="1" t="s">
        <v>73</v>
      </c>
      <c r="I1654" s="1" t="s">
        <v>46</v>
      </c>
      <c r="J1654" s="1" t="s">
        <v>63</v>
      </c>
      <c r="K1654" s="1">
        <v>25</v>
      </c>
    </row>
    <row r="1655" spans="1:11">
      <c r="A1655" s="1" t="s">
        <v>74</v>
      </c>
      <c r="B1655" s="1">
        <v>350</v>
      </c>
      <c r="C1655" s="1" t="s">
        <v>58</v>
      </c>
      <c r="D1655" s="1">
        <v>350</v>
      </c>
      <c r="E1655" s="1" t="s">
        <v>65</v>
      </c>
      <c r="F1655" s="1" t="s">
        <v>60</v>
      </c>
      <c r="G1655" s="1" t="s">
        <v>66</v>
      </c>
      <c r="H1655" s="1" t="s">
        <v>70</v>
      </c>
      <c r="I1655" s="1" t="s">
        <v>46</v>
      </c>
      <c r="J1655" s="1" t="s">
        <v>67</v>
      </c>
      <c r="K1655" s="1">
        <v>54</v>
      </c>
    </row>
    <row r="1656" spans="1:11">
      <c r="A1656" s="1" t="s">
        <v>57</v>
      </c>
      <c r="B1656" s="1">
        <v>300</v>
      </c>
      <c r="C1656" s="1" t="s">
        <v>58</v>
      </c>
      <c r="D1656" s="1">
        <v>400</v>
      </c>
      <c r="E1656" s="1" t="s">
        <v>59</v>
      </c>
      <c r="F1656" s="1" t="s">
        <v>75</v>
      </c>
      <c r="G1656" s="1" t="s">
        <v>66</v>
      </c>
      <c r="H1656" s="1" t="s">
        <v>70</v>
      </c>
      <c r="I1656" s="1" t="s">
        <v>45</v>
      </c>
      <c r="J1656" s="1" t="s">
        <v>71</v>
      </c>
      <c r="K1656" s="1">
        <v>20</v>
      </c>
    </row>
    <row r="1657" spans="1:11">
      <c r="A1657" s="1" t="s">
        <v>74</v>
      </c>
      <c r="B1657" s="1">
        <v>439</v>
      </c>
      <c r="C1657" s="1" t="s">
        <v>64</v>
      </c>
      <c r="D1657" s="1">
        <v>459</v>
      </c>
      <c r="E1657" s="1" t="s">
        <v>65</v>
      </c>
      <c r="F1657" s="1" t="s">
        <v>60</v>
      </c>
      <c r="G1657" s="1" t="s">
        <v>61</v>
      </c>
      <c r="H1657" s="1" t="s">
        <v>62</v>
      </c>
      <c r="I1657" s="1" t="s">
        <v>44</v>
      </c>
      <c r="J1657" s="1" t="s">
        <v>63</v>
      </c>
      <c r="K1657" s="1">
        <v>36</v>
      </c>
    </row>
    <row r="1658" spans="1:11">
      <c r="A1658" s="1" t="s">
        <v>77</v>
      </c>
      <c r="B1658" s="1">
        <v>275</v>
      </c>
      <c r="C1658" s="1" t="s">
        <v>72</v>
      </c>
      <c r="D1658" s="1">
        <v>388</v>
      </c>
      <c r="E1658" s="1" t="s">
        <v>65</v>
      </c>
      <c r="F1658" s="1" t="s">
        <v>60</v>
      </c>
      <c r="G1658" s="1" t="s">
        <v>66</v>
      </c>
      <c r="H1658" s="1" t="s">
        <v>70</v>
      </c>
      <c r="I1658" s="1" t="s">
        <v>45</v>
      </c>
      <c r="J1658" s="1" t="s">
        <v>63</v>
      </c>
      <c r="K1658" s="1">
        <v>16</v>
      </c>
    </row>
    <row r="1659" spans="1:11">
      <c r="A1659" s="1" t="s">
        <v>68</v>
      </c>
      <c r="B1659" s="1">
        <v>320</v>
      </c>
      <c r="C1659" s="1" t="s">
        <v>76</v>
      </c>
      <c r="D1659" s="1">
        <v>400</v>
      </c>
      <c r="E1659" s="1" t="s">
        <v>59</v>
      </c>
      <c r="F1659" s="1" t="s">
        <v>60</v>
      </c>
      <c r="G1659" s="1" t="s">
        <v>66</v>
      </c>
      <c r="H1659" s="1" t="s">
        <v>62</v>
      </c>
      <c r="I1659" s="1" t="s">
        <v>45</v>
      </c>
      <c r="J1659" s="1" t="s">
        <v>67</v>
      </c>
      <c r="K1659" s="1">
        <v>30</v>
      </c>
    </row>
    <row r="1660" spans="1:11">
      <c r="A1660" s="1" t="s">
        <v>74</v>
      </c>
      <c r="B1660" s="1">
        <v>250</v>
      </c>
      <c r="C1660" s="1" t="s">
        <v>58</v>
      </c>
      <c r="D1660" s="1">
        <v>480</v>
      </c>
      <c r="E1660" s="1" t="s">
        <v>65</v>
      </c>
      <c r="F1660" s="1" t="s">
        <v>60</v>
      </c>
      <c r="G1660" s="1" t="s">
        <v>66</v>
      </c>
      <c r="H1660" s="1" t="s">
        <v>70</v>
      </c>
      <c r="I1660" s="1" t="s">
        <v>44</v>
      </c>
      <c r="J1660" s="1" t="s">
        <v>63</v>
      </c>
      <c r="K1660" s="1">
        <v>20</v>
      </c>
    </row>
    <row r="1661" spans="1:11">
      <c r="A1661" s="1" t="s">
        <v>74</v>
      </c>
      <c r="B1661" s="1">
        <v>300</v>
      </c>
      <c r="C1661" s="1" t="s">
        <v>72</v>
      </c>
      <c r="D1661" s="1">
        <v>400</v>
      </c>
      <c r="E1661" s="1" t="s">
        <v>65</v>
      </c>
      <c r="F1661" s="1" t="s">
        <v>60</v>
      </c>
      <c r="G1661" s="1" t="s">
        <v>69</v>
      </c>
      <c r="H1661" s="1" t="s">
        <v>70</v>
      </c>
      <c r="I1661" s="1" t="s">
        <v>45</v>
      </c>
      <c r="J1661" s="1" t="s">
        <v>71</v>
      </c>
      <c r="K1661" s="1">
        <v>15</v>
      </c>
    </row>
    <row r="1662" spans="1:11">
      <c r="A1662" s="1" t="s">
        <v>68</v>
      </c>
      <c r="B1662" s="1">
        <v>220</v>
      </c>
      <c r="C1662" s="1" t="s">
        <v>58</v>
      </c>
      <c r="D1662" s="1">
        <v>300</v>
      </c>
      <c r="E1662" s="1" t="s">
        <v>65</v>
      </c>
      <c r="F1662" s="1" t="s">
        <v>60</v>
      </c>
      <c r="G1662" s="1" t="s">
        <v>69</v>
      </c>
      <c r="H1662" s="1" t="s">
        <v>70</v>
      </c>
      <c r="I1662" s="1" t="s">
        <v>46</v>
      </c>
      <c r="J1662" s="1" t="s">
        <v>63</v>
      </c>
      <c r="K1662" s="1">
        <v>15</v>
      </c>
    </row>
    <row r="1663" spans="1:11">
      <c r="A1663" s="1" t="s">
        <v>57</v>
      </c>
      <c r="B1663" s="1">
        <v>350</v>
      </c>
      <c r="C1663" s="1" t="s">
        <v>72</v>
      </c>
      <c r="D1663" s="1">
        <v>450</v>
      </c>
      <c r="E1663" s="1" t="s">
        <v>59</v>
      </c>
      <c r="F1663" s="1" t="s">
        <v>60</v>
      </c>
      <c r="G1663" s="1" t="s">
        <v>61</v>
      </c>
      <c r="H1663" s="1" t="s">
        <v>73</v>
      </c>
      <c r="I1663" s="1" t="s">
        <v>44</v>
      </c>
      <c r="J1663" s="1" t="s">
        <v>67</v>
      </c>
      <c r="K1663" s="1">
        <v>35</v>
      </c>
    </row>
    <row r="1664" spans="1:11">
      <c r="A1664" s="1" t="s">
        <v>77</v>
      </c>
      <c r="B1664" s="1">
        <v>250</v>
      </c>
      <c r="C1664" s="1" t="s">
        <v>58</v>
      </c>
      <c r="D1664" s="1">
        <v>480</v>
      </c>
      <c r="E1664" s="1" t="s">
        <v>65</v>
      </c>
      <c r="F1664" s="1" t="s">
        <v>60</v>
      </c>
      <c r="G1664" s="1" t="s">
        <v>66</v>
      </c>
      <c r="H1664" s="1" t="s">
        <v>70</v>
      </c>
      <c r="I1664" s="1" t="s">
        <v>46</v>
      </c>
      <c r="J1664" s="1" t="s">
        <v>63</v>
      </c>
      <c r="K1664" s="1">
        <v>20</v>
      </c>
    </row>
    <row r="1665" spans="1:11">
      <c r="A1665" s="1" t="s">
        <v>68</v>
      </c>
      <c r="B1665" s="1">
        <v>280</v>
      </c>
      <c r="C1665" s="1" t="s">
        <v>72</v>
      </c>
      <c r="D1665" s="1">
        <v>350</v>
      </c>
      <c r="E1665" s="1" t="s">
        <v>65</v>
      </c>
      <c r="F1665" s="1" t="s">
        <v>60</v>
      </c>
      <c r="G1665" s="1" t="s">
        <v>69</v>
      </c>
      <c r="H1665" s="1" t="s">
        <v>73</v>
      </c>
      <c r="I1665" s="1" t="s">
        <v>46</v>
      </c>
      <c r="J1665" s="1" t="s">
        <v>63</v>
      </c>
      <c r="K1665" s="1">
        <v>20</v>
      </c>
    </row>
    <row r="1666" spans="1:11">
      <c r="A1666" s="1" t="s">
        <v>78</v>
      </c>
      <c r="B1666" s="1">
        <v>320</v>
      </c>
      <c r="C1666" s="1" t="s">
        <v>64</v>
      </c>
      <c r="D1666" s="1">
        <v>480</v>
      </c>
      <c r="E1666" s="1" t="s">
        <v>65</v>
      </c>
      <c r="F1666" s="1" t="s">
        <v>60</v>
      </c>
      <c r="G1666" s="1" t="s">
        <v>66</v>
      </c>
      <c r="H1666" s="1" t="s">
        <v>62</v>
      </c>
      <c r="I1666" s="1" t="s">
        <v>44</v>
      </c>
      <c r="J1666" s="1" t="s">
        <v>67</v>
      </c>
      <c r="K1666" s="1">
        <v>40</v>
      </c>
    </row>
    <row r="1667" spans="1:11">
      <c r="A1667" s="1" t="s">
        <v>68</v>
      </c>
      <c r="B1667" s="1">
        <v>230</v>
      </c>
      <c r="C1667" s="1" t="s">
        <v>72</v>
      </c>
      <c r="D1667" s="1">
        <v>500</v>
      </c>
      <c r="E1667" s="1" t="s">
        <v>59</v>
      </c>
      <c r="F1667" s="1" t="s">
        <v>60</v>
      </c>
      <c r="G1667" s="1" t="s">
        <v>69</v>
      </c>
      <c r="H1667" s="1" t="s">
        <v>73</v>
      </c>
      <c r="I1667" s="1" t="s">
        <v>46</v>
      </c>
      <c r="J1667" s="1" t="s">
        <v>71</v>
      </c>
      <c r="K1667" s="1">
        <v>30</v>
      </c>
    </row>
    <row r="1668" spans="1:11">
      <c r="A1668" s="1" t="s">
        <v>68</v>
      </c>
      <c r="B1668" s="1">
        <v>250</v>
      </c>
      <c r="C1668" s="1" t="s">
        <v>64</v>
      </c>
      <c r="D1668" s="1">
        <v>350</v>
      </c>
      <c r="E1668" s="1" t="s">
        <v>59</v>
      </c>
      <c r="F1668" s="1" t="s">
        <v>60</v>
      </c>
      <c r="G1668" s="1" t="s">
        <v>69</v>
      </c>
      <c r="H1668" s="1" t="s">
        <v>73</v>
      </c>
      <c r="I1668" s="1" t="s">
        <v>44</v>
      </c>
      <c r="J1668" s="1" t="s">
        <v>67</v>
      </c>
      <c r="K1668" s="1">
        <v>40</v>
      </c>
    </row>
    <row r="1669" spans="1:11">
      <c r="A1669" s="1" t="s">
        <v>68</v>
      </c>
      <c r="B1669" s="1">
        <v>300</v>
      </c>
      <c r="C1669" s="1" t="s">
        <v>76</v>
      </c>
      <c r="D1669" s="1">
        <v>400</v>
      </c>
      <c r="E1669" s="1" t="s">
        <v>59</v>
      </c>
      <c r="F1669" s="1" t="s">
        <v>60</v>
      </c>
      <c r="G1669" s="1" t="s">
        <v>69</v>
      </c>
      <c r="H1669" s="1" t="s">
        <v>62</v>
      </c>
      <c r="I1669" s="1" t="s">
        <v>46</v>
      </c>
      <c r="J1669" s="1" t="s">
        <v>71</v>
      </c>
      <c r="K1669" s="1">
        <v>30</v>
      </c>
    </row>
    <row r="1670" spans="1:11">
      <c r="A1670" s="1" t="s">
        <v>68</v>
      </c>
      <c r="B1670" s="1">
        <v>261</v>
      </c>
      <c r="C1670" s="1" t="s">
        <v>72</v>
      </c>
      <c r="D1670" s="1">
        <v>350</v>
      </c>
      <c r="E1670" s="1" t="s">
        <v>59</v>
      </c>
      <c r="F1670" s="1" t="s">
        <v>60</v>
      </c>
      <c r="G1670" s="1" t="s">
        <v>66</v>
      </c>
      <c r="H1670" s="1" t="s">
        <v>73</v>
      </c>
      <c r="I1670" s="1" t="s">
        <v>46</v>
      </c>
      <c r="J1670" s="1" t="s">
        <v>71</v>
      </c>
      <c r="K1670" s="1">
        <v>23</v>
      </c>
    </row>
    <row r="1671" spans="1:11">
      <c r="A1671" s="1" t="s">
        <v>74</v>
      </c>
      <c r="B1671" s="1">
        <v>300</v>
      </c>
      <c r="C1671" s="1" t="s">
        <v>58</v>
      </c>
      <c r="D1671" s="1">
        <v>450</v>
      </c>
      <c r="E1671" s="1" t="s">
        <v>65</v>
      </c>
      <c r="F1671" s="1" t="s">
        <v>75</v>
      </c>
      <c r="G1671" s="1" t="s">
        <v>66</v>
      </c>
      <c r="H1671" s="1" t="s">
        <v>70</v>
      </c>
      <c r="I1671" s="1" t="s">
        <v>44</v>
      </c>
      <c r="J1671" s="1" t="s">
        <v>67</v>
      </c>
      <c r="K1671" s="1">
        <v>35</v>
      </c>
    </row>
    <row r="1672" spans="1:11">
      <c r="A1672" s="1" t="s">
        <v>78</v>
      </c>
      <c r="B1672" s="1">
        <v>280</v>
      </c>
      <c r="C1672" s="1" t="s">
        <v>64</v>
      </c>
      <c r="D1672" s="1">
        <v>350</v>
      </c>
      <c r="E1672" s="1" t="s">
        <v>65</v>
      </c>
      <c r="F1672" s="1" t="s">
        <v>60</v>
      </c>
      <c r="G1672" s="1" t="s">
        <v>61</v>
      </c>
      <c r="H1672" s="1" t="s">
        <v>73</v>
      </c>
      <c r="I1672" s="1" t="s">
        <v>46</v>
      </c>
      <c r="J1672" s="1" t="s">
        <v>63</v>
      </c>
      <c r="K1672" s="1">
        <v>25</v>
      </c>
    </row>
    <row r="1673" spans="1:11">
      <c r="A1673" s="1" t="s">
        <v>78</v>
      </c>
      <c r="B1673" s="1">
        <v>320</v>
      </c>
      <c r="C1673" s="1" t="s">
        <v>72</v>
      </c>
      <c r="D1673" s="1">
        <v>400</v>
      </c>
      <c r="E1673" s="1" t="s">
        <v>65</v>
      </c>
      <c r="F1673" s="1" t="s">
        <v>60</v>
      </c>
      <c r="G1673" s="1" t="s">
        <v>61</v>
      </c>
      <c r="H1673" s="1" t="s">
        <v>70</v>
      </c>
      <c r="I1673" s="1" t="s">
        <v>45</v>
      </c>
      <c r="J1673" s="1" t="s">
        <v>71</v>
      </c>
      <c r="K1673" s="1">
        <v>25</v>
      </c>
    </row>
    <row r="1674" spans="1:11">
      <c r="A1674" s="1" t="s">
        <v>77</v>
      </c>
      <c r="B1674" s="1">
        <v>261</v>
      </c>
      <c r="C1674" s="1" t="s">
        <v>64</v>
      </c>
      <c r="D1674" s="1">
        <v>350</v>
      </c>
      <c r="E1674" s="1" t="s">
        <v>65</v>
      </c>
      <c r="F1674" s="1" t="s">
        <v>60</v>
      </c>
      <c r="G1674" s="1" t="s">
        <v>69</v>
      </c>
      <c r="H1674" s="1" t="s">
        <v>73</v>
      </c>
      <c r="I1674" s="1" t="s">
        <v>44</v>
      </c>
      <c r="J1674" s="1" t="s">
        <v>71</v>
      </c>
      <c r="K1674" s="1">
        <v>24</v>
      </c>
    </row>
    <row r="1675" spans="1:11">
      <c r="A1675" s="1" t="s">
        <v>78</v>
      </c>
      <c r="B1675" s="1">
        <v>380</v>
      </c>
      <c r="C1675" s="1" t="s">
        <v>58</v>
      </c>
      <c r="D1675" s="1">
        <v>480</v>
      </c>
      <c r="E1675" s="1" t="s">
        <v>65</v>
      </c>
      <c r="F1675" s="1" t="s">
        <v>60</v>
      </c>
      <c r="G1675" s="1" t="s">
        <v>61</v>
      </c>
      <c r="H1675" s="1" t="s">
        <v>62</v>
      </c>
      <c r="I1675" s="1" t="s">
        <v>44</v>
      </c>
      <c r="J1675" s="1" t="s">
        <v>71</v>
      </c>
      <c r="K1675" s="1">
        <v>30</v>
      </c>
    </row>
    <row r="1676" spans="1:11">
      <c r="A1676" s="1" t="s">
        <v>77</v>
      </c>
      <c r="B1676" s="1">
        <v>220</v>
      </c>
      <c r="C1676" s="1" t="s">
        <v>76</v>
      </c>
      <c r="D1676" s="1">
        <v>300</v>
      </c>
      <c r="E1676" s="1" t="s">
        <v>65</v>
      </c>
      <c r="F1676" s="1" t="s">
        <v>60</v>
      </c>
      <c r="G1676" s="1" t="s">
        <v>69</v>
      </c>
      <c r="H1676" s="1" t="s">
        <v>70</v>
      </c>
      <c r="I1676" s="1" t="s">
        <v>45</v>
      </c>
      <c r="J1676" s="1" t="s">
        <v>71</v>
      </c>
      <c r="K1676" s="1">
        <v>15</v>
      </c>
    </row>
    <row r="1677" spans="1:11">
      <c r="A1677" s="1" t="s">
        <v>74</v>
      </c>
      <c r="B1677" s="1">
        <v>250</v>
      </c>
      <c r="C1677" s="1" t="s">
        <v>76</v>
      </c>
      <c r="D1677" s="1">
        <v>350</v>
      </c>
      <c r="E1677" s="1" t="s">
        <v>65</v>
      </c>
      <c r="F1677" s="1" t="s">
        <v>60</v>
      </c>
      <c r="G1677" s="1" t="s">
        <v>69</v>
      </c>
      <c r="H1677" s="1" t="s">
        <v>70</v>
      </c>
      <c r="I1677" s="1" t="s">
        <v>45</v>
      </c>
      <c r="J1677" s="1" t="s">
        <v>67</v>
      </c>
      <c r="K1677" s="1">
        <v>30</v>
      </c>
    </row>
    <row r="1678" spans="1:11">
      <c r="A1678" s="1" t="s">
        <v>68</v>
      </c>
      <c r="B1678" s="1">
        <v>429</v>
      </c>
      <c r="C1678" s="1" t="s">
        <v>72</v>
      </c>
      <c r="D1678" s="1">
        <v>496</v>
      </c>
      <c r="E1678" s="1" t="s">
        <v>59</v>
      </c>
      <c r="F1678" s="1" t="s">
        <v>75</v>
      </c>
      <c r="G1678" s="1" t="s">
        <v>69</v>
      </c>
      <c r="H1678" s="1" t="s">
        <v>73</v>
      </c>
      <c r="I1678" s="1" t="s">
        <v>44</v>
      </c>
      <c r="J1678" s="1" t="s">
        <v>63</v>
      </c>
      <c r="K1678" s="1">
        <v>42</v>
      </c>
    </row>
    <row r="1679" spans="1:11">
      <c r="A1679" s="1" t="s">
        <v>78</v>
      </c>
      <c r="B1679" s="1">
        <v>320</v>
      </c>
      <c r="C1679" s="1" t="s">
        <v>64</v>
      </c>
      <c r="D1679" s="1">
        <v>400</v>
      </c>
      <c r="E1679" s="1" t="s">
        <v>65</v>
      </c>
      <c r="F1679" s="1" t="s">
        <v>60</v>
      </c>
      <c r="G1679" s="1" t="s">
        <v>61</v>
      </c>
      <c r="H1679" s="1" t="s">
        <v>62</v>
      </c>
      <c r="I1679" s="1" t="s">
        <v>45</v>
      </c>
      <c r="J1679" s="1" t="s">
        <v>67</v>
      </c>
      <c r="K1679" s="1">
        <v>30</v>
      </c>
    </row>
    <row r="1680" spans="1:11">
      <c r="A1680" s="1" t="s">
        <v>77</v>
      </c>
      <c r="B1680" s="1">
        <v>300</v>
      </c>
      <c r="C1680" s="1" t="s">
        <v>58</v>
      </c>
      <c r="D1680" s="1">
        <v>400</v>
      </c>
      <c r="E1680" s="1" t="s">
        <v>65</v>
      </c>
      <c r="F1680" s="1" t="s">
        <v>60</v>
      </c>
      <c r="G1680" s="1" t="s">
        <v>69</v>
      </c>
      <c r="H1680" s="1" t="s">
        <v>70</v>
      </c>
      <c r="I1680" s="1" t="s">
        <v>44</v>
      </c>
      <c r="J1680" s="1" t="s">
        <v>63</v>
      </c>
      <c r="K1680" s="1">
        <v>15</v>
      </c>
    </row>
    <row r="1681" spans="1:11">
      <c r="A1681" s="1" t="s">
        <v>78</v>
      </c>
      <c r="B1681" s="1">
        <v>320</v>
      </c>
      <c r="C1681" s="1" t="s">
        <v>58</v>
      </c>
      <c r="D1681" s="1">
        <v>400</v>
      </c>
      <c r="E1681" s="1" t="s">
        <v>65</v>
      </c>
      <c r="F1681" s="1" t="s">
        <v>60</v>
      </c>
      <c r="G1681" s="1" t="s">
        <v>66</v>
      </c>
      <c r="H1681" s="1" t="s">
        <v>62</v>
      </c>
      <c r="I1681" s="1" t="s">
        <v>46</v>
      </c>
      <c r="J1681" s="1" t="s">
        <v>71</v>
      </c>
      <c r="K1681" s="1">
        <v>25</v>
      </c>
    </row>
    <row r="1682" spans="1:11">
      <c r="A1682" s="1" t="s">
        <v>78</v>
      </c>
      <c r="B1682" s="1">
        <v>400</v>
      </c>
      <c r="C1682" s="1" t="s">
        <v>58</v>
      </c>
      <c r="D1682" s="1">
        <v>500</v>
      </c>
      <c r="E1682" s="1" t="s">
        <v>65</v>
      </c>
      <c r="F1682" s="1" t="s">
        <v>60</v>
      </c>
      <c r="G1682" s="1" t="s">
        <v>61</v>
      </c>
      <c r="H1682" s="1" t="s">
        <v>73</v>
      </c>
      <c r="I1682" s="1" t="s">
        <v>44</v>
      </c>
      <c r="J1682" s="1" t="s">
        <v>67</v>
      </c>
      <c r="K1682" s="1">
        <v>45</v>
      </c>
    </row>
    <row r="1683" spans="1:11">
      <c r="A1683" s="1" t="s">
        <v>78</v>
      </c>
      <c r="B1683" s="1">
        <v>350</v>
      </c>
      <c r="C1683" s="1" t="s">
        <v>72</v>
      </c>
      <c r="D1683" s="1">
        <v>450</v>
      </c>
      <c r="E1683" s="1" t="s">
        <v>65</v>
      </c>
      <c r="F1683" s="1" t="s">
        <v>60</v>
      </c>
      <c r="G1683" s="1" t="s">
        <v>61</v>
      </c>
      <c r="H1683" s="1" t="s">
        <v>73</v>
      </c>
      <c r="I1683" s="1" t="s">
        <v>44</v>
      </c>
      <c r="J1683" s="1" t="s">
        <v>71</v>
      </c>
      <c r="K1683" s="1">
        <v>25</v>
      </c>
    </row>
    <row r="1684" spans="1:11">
      <c r="A1684" s="1" t="s">
        <v>78</v>
      </c>
      <c r="B1684" s="1">
        <v>400</v>
      </c>
      <c r="C1684" s="1" t="s">
        <v>76</v>
      </c>
      <c r="D1684" s="1">
        <v>500</v>
      </c>
      <c r="E1684" s="1" t="s">
        <v>65</v>
      </c>
      <c r="F1684" s="1" t="s">
        <v>60</v>
      </c>
      <c r="G1684" s="1" t="s">
        <v>61</v>
      </c>
      <c r="H1684" s="1" t="s">
        <v>73</v>
      </c>
      <c r="I1684" s="1" t="s">
        <v>46</v>
      </c>
      <c r="J1684" s="1" t="s">
        <v>67</v>
      </c>
      <c r="K1684" s="1">
        <v>50</v>
      </c>
    </row>
    <row r="1685" spans="1:11">
      <c r="A1685" s="1" t="s">
        <v>57</v>
      </c>
      <c r="B1685" s="1">
        <v>491</v>
      </c>
      <c r="C1685" s="1" t="s">
        <v>72</v>
      </c>
      <c r="D1685" s="1">
        <v>497</v>
      </c>
      <c r="E1685" s="1" t="s">
        <v>59</v>
      </c>
      <c r="F1685" s="1" t="s">
        <v>60</v>
      </c>
      <c r="G1685" s="1" t="s">
        <v>69</v>
      </c>
      <c r="H1685" s="1" t="s">
        <v>70</v>
      </c>
      <c r="I1685" s="1" t="s">
        <v>45</v>
      </c>
      <c r="J1685" s="1" t="s">
        <v>67</v>
      </c>
      <c r="K1685" s="1">
        <v>32</v>
      </c>
    </row>
    <row r="1686" spans="1:11">
      <c r="A1686" s="1" t="s">
        <v>57</v>
      </c>
      <c r="B1686" s="1">
        <v>250</v>
      </c>
      <c r="C1686" s="1" t="s">
        <v>58</v>
      </c>
      <c r="D1686" s="1">
        <v>350</v>
      </c>
      <c r="E1686" s="1" t="s">
        <v>59</v>
      </c>
      <c r="F1686" s="1" t="s">
        <v>75</v>
      </c>
      <c r="G1686" s="1" t="s">
        <v>66</v>
      </c>
      <c r="H1686" s="1" t="s">
        <v>62</v>
      </c>
      <c r="I1686" s="1" t="s">
        <v>44</v>
      </c>
      <c r="J1686" s="1" t="s">
        <v>63</v>
      </c>
      <c r="K1686" s="1">
        <v>10</v>
      </c>
    </row>
    <row r="1687" spans="1:11">
      <c r="A1687" s="1" t="s">
        <v>77</v>
      </c>
      <c r="B1687" s="1">
        <v>280</v>
      </c>
      <c r="C1687" s="1" t="s">
        <v>72</v>
      </c>
      <c r="D1687" s="1">
        <v>350</v>
      </c>
      <c r="E1687" s="1" t="s">
        <v>65</v>
      </c>
      <c r="F1687" s="1" t="s">
        <v>60</v>
      </c>
      <c r="G1687" s="1" t="s">
        <v>66</v>
      </c>
      <c r="H1687" s="1" t="s">
        <v>70</v>
      </c>
      <c r="I1687" s="1" t="s">
        <v>45</v>
      </c>
      <c r="J1687" s="1" t="s">
        <v>71</v>
      </c>
      <c r="K1687" s="1">
        <v>15</v>
      </c>
    </row>
    <row r="1688" spans="1:11">
      <c r="A1688" s="1" t="s">
        <v>57</v>
      </c>
      <c r="B1688" s="1">
        <v>438</v>
      </c>
      <c r="C1688" s="1" t="s">
        <v>64</v>
      </c>
      <c r="D1688" s="1">
        <v>493</v>
      </c>
      <c r="E1688" s="1" t="s">
        <v>65</v>
      </c>
      <c r="F1688" s="1" t="s">
        <v>60</v>
      </c>
      <c r="G1688" s="1" t="s">
        <v>66</v>
      </c>
      <c r="H1688" s="1" t="s">
        <v>73</v>
      </c>
      <c r="I1688" s="1" t="s">
        <v>44</v>
      </c>
      <c r="J1688" s="1" t="s">
        <v>71</v>
      </c>
      <c r="K1688" s="1">
        <v>35</v>
      </c>
    </row>
    <row r="1689" spans="1:11">
      <c r="A1689" s="1" t="s">
        <v>77</v>
      </c>
      <c r="B1689" s="1">
        <v>472</v>
      </c>
      <c r="C1689" s="1" t="s">
        <v>76</v>
      </c>
      <c r="D1689" s="1">
        <v>489</v>
      </c>
      <c r="E1689" s="1" t="s">
        <v>65</v>
      </c>
      <c r="F1689" s="1" t="s">
        <v>60</v>
      </c>
      <c r="G1689" s="1" t="s">
        <v>66</v>
      </c>
      <c r="H1689" s="1" t="s">
        <v>62</v>
      </c>
      <c r="I1689" s="1" t="s">
        <v>44</v>
      </c>
      <c r="J1689" s="1" t="s">
        <v>63</v>
      </c>
      <c r="K1689" s="1">
        <v>36</v>
      </c>
    </row>
    <row r="1690" spans="1:11">
      <c r="A1690" s="1" t="s">
        <v>77</v>
      </c>
      <c r="B1690" s="1">
        <v>491</v>
      </c>
      <c r="C1690" s="1" t="s">
        <v>64</v>
      </c>
      <c r="D1690" s="1">
        <v>497</v>
      </c>
      <c r="E1690" s="1" t="s">
        <v>65</v>
      </c>
      <c r="F1690" s="1" t="s">
        <v>60</v>
      </c>
      <c r="G1690" s="1" t="s">
        <v>61</v>
      </c>
      <c r="H1690" s="1" t="s">
        <v>70</v>
      </c>
      <c r="I1690" s="1" t="s">
        <v>45</v>
      </c>
      <c r="J1690" s="1" t="s">
        <v>67</v>
      </c>
      <c r="K1690" s="1">
        <v>32</v>
      </c>
    </row>
    <row r="1691" spans="1:11">
      <c r="A1691" s="1" t="s">
        <v>77</v>
      </c>
      <c r="B1691" s="1">
        <v>400</v>
      </c>
      <c r="C1691" s="1" t="s">
        <v>58</v>
      </c>
      <c r="D1691" s="1">
        <v>500</v>
      </c>
      <c r="E1691" s="1" t="s">
        <v>65</v>
      </c>
      <c r="F1691" s="1" t="s">
        <v>60</v>
      </c>
      <c r="G1691" s="1" t="s">
        <v>69</v>
      </c>
      <c r="H1691" s="1" t="s">
        <v>73</v>
      </c>
      <c r="I1691" s="1" t="s">
        <v>46</v>
      </c>
      <c r="J1691" s="1" t="s">
        <v>67</v>
      </c>
      <c r="K1691" s="1">
        <v>40</v>
      </c>
    </row>
    <row r="1692" spans="1:11">
      <c r="A1692" s="1" t="s">
        <v>77</v>
      </c>
      <c r="B1692" s="1">
        <v>300</v>
      </c>
      <c r="C1692" s="1" t="s">
        <v>64</v>
      </c>
      <c r="D1692" s="1">
        <v>400</v>
      </c>
      <c r="E1692" s="1" t="s">
        <v>65</v>
      </c>
      <c r="F1692" s="1" t="s">
        <v>60</v>
      </c>
      <c r="G1692" s="1" t="s">
        <v>69</v>
      </c>
      <c r="H1692" s="1" t="s">
        <v>73</v>
      </c>
      <c r="I1692" s="1" t="s">
        <v>44</v>
      </c>
      <c r="J1692" s="1" t="s">
        <v>63</v>
      </c>
      <c r="K1692" s="1">
        <v>20</v>
      </c>
    </row>
    <row r="1693" spans="1:11">
      <c r="A1693" s="1" t="s">
        <v>68</v>
      </c>
      <c r="B1693" s="1">
        <v>320</v>
      </c>
      <c r="C1693" s="1" t="s">
        <v>72</v>
      </c>
      <c r="D1693" s="1">
        <v>400</v>
      </c>
      <c r="E1693" s="1" t="s">
        <v>59</v>
      </c>
      <c r="F1693" s="1" t="s">
        <v>60</v>
      </c>
      <c r="G1693" s="1" t="s">
        <v>61</v>
      </c>
      <c r="H1693" s="1" t="s">
        <v>73</v>
      </c>
      <c r="I1693" s="1" t="s">
        <v>44</v>
      </c>
      <c r="J1693" s="1" t="s">
        <v>67</v>
      </c>
      <c r="K1693" s="1">
        <v>35</v>
      </c>
    </row>
    <row r="1694" spans="1:11">
      <c r="A1694" s="1" t="s">
        <v>68</v>
      </c>
      <c r="B1694" s="1">
        <v>250</v>
      </c>
      <c r="C1694" s="1" t="s">
        <v>58</v>
      </c>
      <c r="D1694" s="1">
        <v>350</v>
      </c>
      <c r="E1694" s="1" t="s">
        <v>59</v>
      </c>
      <c r="F1694" s="1" t="s">
        <v>75</v>
      </c>
      <c r="G1694" s="1" t="s">
        <v>66</v>
      </c>
      <c r="H1694" s="1" t="s">
        <v>70</v>
      </c>
      <c r="I1694" s="1" t="s">
        <v>44</v>
      </c>
      <c r="J1694" s="1" t="s">
        <v>71</v>
      </c>
      <c r="K1694" s="1">
        <v>20</v>
      </c>
    </row>
    <row r="1695" spans="1:11">
      <c r="A1695" s="1" t="s">
        <v>78</v>
      </c>
      <c r="B1695" s="1">
        <v>400</v>
      </c>
      <c r="C1695" s="1" t="s">
        <v>72</v>
      </c>
      <c r="D1695" s="1">
        <v>500</v>
      </c>
      <c r="E1695" s="1" t="s">
        <v>65</v>
      </c>
      <c r="F1695" s="1" t="s">
        <v>60</v>
      </c>
      <c r="G1695" s="1" t="s">
        <v>61</v>
      </c>
      <c r="H1695" s="1" t="s">
        <v>70</v>
      </c>
      <c r="I1695" s="1" t="s">
        <v>46</v>
      </c>
      <c r="J1695" s="1" t="s">
        <v>67</v>
      </c>
      <c r="K1695" s="1">
        <v>40</v>
      </c>
    </row>
    <row r="1696" spans="1:11">
      <c r="A1696" s="1" t="s">
        <v>78</v>
      </c>
      <c r="B1696" s="1">
        <v>280</v>
      </c>
      <c r="C1696" s="1" t="s">
        <v>64</v>
      </c>
      <c r="D1696" s="1">
        <v>350</v>
      </c>
      <c r="E1696" s="1" t="s">
        <v>65</v>
      </c>
      <c r="F1696" s="1" t="s">
        <v>60</v>
      </c>
      <c r="G1696" s="1" t="s">
        <v>61</v>
      </c>
      <c r="H1696" s="1" t="s">
        <v>70</v>
      </c>
      <c r="I1696" s="1" t="s">
        <v>45</v>
      </c>
      <c r="J1696" s="1" t="s">
        <v>63</v>
      </c>
      <c r="K1696" s="1">
        <v>15</v>
      </c>
    </row>
    <row r="1697" spans="1:11">
      <c r="A1697" s="1" t="s">
        <v>77</v>
      </c>
      <c r="B1697" s="1">
        <v>280</v>
      </c>
      <c r="C1697" s="1" t="s">
        <v>76</v>
      </c>
      <c r="D1697" s="1">
        <v>350</v>
      </c>
      <c r="E1697" s="1" t="s">
        <v>65</v>
      </c>
      <c r="F1697" s="1" t="s">
        <v>60</v>
      </c>
      <c r="G1697" s="1" t="s">
        <v>66</v>
      </c>
      <c r="H1697" s="1" t="s">
        <v>70</v>
      </c>
      <c r="I1697" s="1" t="s">
        <v>45</v>
      </c>
      <c r="J1697" s="1" t="s">
        <v>71</v>
      </c>
      <c r="K1697" s="1">
        <v>20</v>
      </c>
    </row>
    <row r="1698" spans="1:11">
      <c r="A1698" s="1" t="s">
        <v>78</v>
      </c>
      <c r="B1698" s="1">
        <v>400</v>
      </c>
      <c r="C1698" s="1" t="s">
        <v>58</v>
      </c>
      <c r="D1698" s="1">
        <v>500</v>
      </c>
      <c r="E1698" s="1" t="s">
        <v>65</v>
      </c>
      <c r="F1698" s="1" t="s">
        <v>60</v>
      </c>
      <c r="G1698" s="1" t="s">
        <v>61</v>
      </c>
      <c r="H1698" s="1" t="s">
        <v>73</v>
      </c>
      <c r="I1698" s="1" t="s">
        <v>45</v>
      </c>
      <c r="J1698" s="1" t="s">
        <v>67</v>
      </c>
      <c r="K1698" s="1">
        <v>40</v>
      </c>
    </row>
    <row r="1699" spans="1:11">
      <c r="A1699" s="1" t="s">
        <v>78</v>
      </c>
      <c r="B1699" s="1">
        <v>350</v>
      </c>
      <c r="C1699" s="1" t="s">
        <v>72</v>
      </c>
      <c r="D1699" s="1">
        <v>450</v>
      </c>
      <c r="E1699" s="1" t="s">
        <v>65</v>
      </c>
      <c r="F1699" s="1" t="s">
        <v>60</v>
      </c>
      <c r="G1699" s="1" t="s">
        <v>61</v>
      </c>
      <c r="H1699" s="1" t="s">
        <v>73</v>
      </c>
      <c r="I1699" s="1" t="s">
        <v>44</v>
      </c>
      <c r="J1699" s="1" t="s">
        <v>67</v>
      </c>
      <c r="K1699" s="1">
        <v>45</v>
      </c>
    </row>
    <row r="1700" spans="1:11">
      <c r="A1700" s="1" t="s">
        <v>78</v>
      </c>
      <c r="B1700" s="1">
        <v>400</v>
      </c>
      <c r="C1700" s="1" t="s">
        <v>64</v>
      </c>
      <c r="D1700" s="1">
        <v>500</v>
      </c>
      <c r="E1700" s="1" t="s">
        <v>65</v>
      </c>
      <c r="F1700" s="1" t="s">
        <v>60</v>
      </c>
      <c r="G1700" s="1" t="s">
        <v>61</v>
      </c>
      <c r="H1700" s="1" t="s">
        <v>73</v>
      </c>
      <c r="I1700" s="1" t="s">
        <v>44</v>
      </c>
      <c r="J1700" s="1" t="s">
        <v>63</v>
      </c>
      <c r="K1700" s="1">
        <v>25</v>
      </c>
    </row>
    <row r="1701" spans="1:11">
      <c r="A1701" s="1" t="s">
        <v>78</v>
      </c>
      <c r="B1701" s="1">
        <v>280</v>
      </c>
      <c r="C1701" s="1" t="s">
        <v>64</v>
      </c>
      <c r="D1701" s="1">
        <v>350</v>
      </c>
      <c r="E1701" s="1" t="s">
        <v>65</v>
      </c>
      <c r="F1701" s="1" t="s">
        <v>60</v>
      </c>
      <c r="G1701" s="1" t="s">
        <v>61</v>
      </c>
      <c r="H1701" s="1" t="s">
        <v>70</v>
      </c>
      <c r="I1701" s="1" t="s">
        <v>44</v>
      </c>
      <c r="J1701" s="1" t="s">
        <v>71</v>
      </c>
      <c r="K1701" s="1">
        <v>20</v>
      </c>
    </row>
    <row r="1702" spans="1:11">
      <c r="A1702" s="1" t="s">
        <v>78</v>
      </c>
      <c r="B1702" s="1">
        <v>400</v>
      </c>
      <c r="C1702" s="1" t="s">
        <v>58</v>
      </c>
      <c r="D1702" s="1">
        <v>500</v>
      </c>
      <c r="E1702" s="1" t="s">
        <v>65</v>
      </c>
      <c r="F1702" s="1" t="s">
        <v>60</v>
      </c>
      <c r="G1702" s="1" t="s">
        <v>66</v>
      </c>
      <c r="H1702" s="1" t="s">
        <v>73</v>
      </c>
      <c r="I1702" s="1" t="s">
        <v>46</v>
      </c>
      <c r="J1702" s="1" t="s">
        <v>67</v>
      </c>
      <c r="K1702" s="1">
        <v>50</v>
      </c>
    </row>
    <row r="1703" spans="1:11">
      <c r="A1703" s="1" t="s">
        <v>77</v>
      </c>
      <c r="B1703" s="1">
        <v>350</v>
      </c>
      <c r="C1703" s="1" t="s">
        <v>58</v>
      </c>
      <c r="D1703" s="1">
        <v>450</v>
      </c>
      <c r="E1703" s="1" t="s">
        <v>65</v>
      </c>
      <c r="F1703" s="1" t="s">
        <v>60</v>
      </c>
      <c r="G1703" s="1" t="s">
        <v>66</v>
      </c>
      <c r="H1703" s="1" t="s">
        <v>73</v>
      </c>
      <c r="I1703" s="1" t="s">
        <v>46</v>
      </c>
      <c r="J1703" s="1" t="s">
        <v>71</v>
      </c>
      <c r="K1703" s="1">
        <v>25</v>
      </c>
    </row>
    <row r="1704" spans="1:11">
      <c r="A1704" s="1" t="s">
        <v>78</v>
      </c>
      <c r="B1704" s="1">
        <v>400</v>
      </c>
      <c r="C1704" s="1" t="s">
        <v>72</v>
      </c>
      <c r="D1704" s="1">
        <v>500</v>
      </c>
      <c r="E1704" s="1" t="s">
        <v>65</v>
      </c>
      <c r="F1704" s="1" t="s">
        <v>75</v>
      </c>
      <c r="G1704" s="1" t="s">
        <v>61</v>
      </c>
      <c r="H1704" s="1" t="s">
        <v>70</v>
      </c>
      <c r="I1704" s="1" t="s">
        <v>45</v>
      </c>
      <c r="J1704" s="1" t="s">
        <v>67</v>
      </c>
      <c r="K1704" s="1">
        <v>40</v>
      </c>
    </row>
    <row r="1705" spans="1:11">
      <c r="A1705" s="1" t="s">
        <v>74</v>
      </c>
      <c r="B1705" s="1">
        <v>250</v>
      </c>
      <c r="C1705" s="1" t="s">
        <v>76</v>
      </c>
      <c r="D1705" s="1">
        <v>350</v>
      </c>
      <c r="E1705" s="1" t="s">
        <v>65</v>
      </c>
      <c r="F1705" s="1" t="s">
        <v>60</v>
      </c>
      <c r="G1705" s="1" t="s">
        <v>66</v>
      </c>
      <c r="H1705" s="1" t="s">
        <v>70</v>
      </c>
      <c r="I1705" s="1" t="s">
        <v>44</v>
      </c>
      <c r="J1705" s="1" t="s">
        <v>71</v>
      </c>
      <c r="K1705" s="1">
        <v>20</v>
      </c>
    </row>
    <row r="1706" spans="1:11">
      <c r="A1706" s="1" t="s">
        <v>77</v>
      </c>
      <c r="B1706" s="1">
        <v>292</v>
      </c>
      <c r="C1706" s="1" t="s">
        <v>58</v>
      </c>
      <c r="D1706" s="1">
        <v>470</v>
      </c>
      <c r="E1706" s="1" t="s">
        <v>65</v>
      </c>
      <c r="F1706" s="1" t="s">
        <v>60</v>
      </c>
      <c r="G1706" s="1" t="s">
        <v>61</v>
      </c>
      <c r="H1706" s="1" t="s">
        <v>73</v>
      </c>
      <c r="I1706" s="1" t="s">
        <v>46</v>
      </c>
      <c r="J1706" s="1" t="s">
        <v>67</v>
      </c>
      <c r="K1706" s="1">
        <v>50</v>
      </c>
    </row>
    <row r="1707" spans="1:11">
      <c r="A1707" s="1" t="s">
        <v>77</v>
      </c>
      <c r="B1707" s="1">
        <v>400</v>
      </c>
      <c r="C1707" s="1" t="s">
        <v>72</v>
      </c>
      <c r="D1707" s="1">
        <v>500</v>
      </c>
      <c r="E1707" s="1" t="s">
        <v>65</v>
      </c>
      <c r="F1707" s="1" t="s">
        <v>60</v>
      </c>
      <c r="G1707" s="1" t="s">
        <v>61</v>
      </c>
      <c r="H1707" s="1" t="s">
        <v>73</v>
      </c>
      <c r="I1707" s="1" t="s">
        <v>44</v>
      </c>
      <c r="J1707" s="1" t="s">
        <v>67</v>
      </c>
      <c r="K1707" s="1">
        <v>40</v>
      </c>
    </row>
    <row r="1708" spans="1:11">
      <c r="A1708" s="1" t="s">
        <v>77</v>
      </c>
      <c r="B1708" s="1">
        <v>320</v>
      </c>
      <c r="C1708" s="1" t="s">
        <v>76</v>
      </c>
      <c r="D1708" s="1">
        <v>400</v>
      </c>
      <c r="E1708" s="1" t="s">
        <v>65</v>
      </c>
      <c r="F1708" s="1" t="s">
        <v>60</v>
      </c>
      <c r="G1708" s="1" t="s">
        <v>69</v>
      </c>
      <c r="H1708" s="1" t="s">
        <v>70</v>
      </c>
      <c r="I1708" s="1" t="s">
        <v>45</v>
      </c>
      <c r="J1708" s="1" t="s">
        <v>71</v>
      </c>
      <c r="K1708" s="1">
        <v>25</v>
      </c>
    </row>
    <row r="1709" spans="1:11">
      <c r="A1709" s="1" t="s">
        <v>78</v>
      </c>
      <c r="B1709" s="1">
        <v>220</v>
      </c>
      <c r="C1709" s="1" t="s">
        <v>58</v>
      </c>
      <c r="D1709" s="1">
        <v>300</v>
      </c>
      <c r="E1709" s="1" t="s">
        <v>65</v>
      </c>
      <c r="F1709" s="1" t="s">
        <v>60</v>
      </c>
      <c r="G1709" s="1" t="s">
        <v>61</v>
      </c>
      <c r="H1709" s="1" t="s">
        <v>70</v>
      </c>
      <c r="I1709" s="1" t="s">
        <v>46</v>
      </c>
      <c r="J1709" s="1" t="s">
        <v>71</v>
      </c>
      <c r="K1709" s="1">
        <v>15</v>
      </c>
    </row>
    <row r="1710" spans="1:11">
      <c r="A1710" s="1" t="s">
        <v>77</v>
      </c>
      <c r="B1710" s="1">
        <v>450</v>
      </c>
      <c r="C1710" s="1" t="s">
        <v>76</v>
      </c>
      <c r="D1710" s="1">
        <v>500</v>
      </c>
      <c r="E1710" s="1" t="s">
        <v>65</v>
      </c>
      <c r="F1710" s="1" t="s">
        <v>60</v>
      </c>
      <c r="G1710" s="1" t="s">
        <v>61</v>
      </c>
      <c r="H1710" s="1" t="s">
        <v>70</v>
      </c>
      <c r="I1710" s="1" t="s">
        <v>45</v>
      </c>
      <c r="J1710" s="1" t="s">
        <v>67</v>
      </c>
      <c r="K1710" s="1">
        <v>30</v>
      </c>
    </row>
    <row r="1711" spans="1:11">
      <c r="A1711" s="1" t="s">
        <v>74</v>
      </c>
      <c r="B1711" s="1">
        <v>280</v>
      </c>
      <c r="C1711" s="1" t="s">
        <v>76</v>
      </c>
      <c r="D1711" s="1">
        <v>350</v>
      </c>
      <c r="E1711" s="1" t="s">
        <v>65</v>
      </c>
      <c r="F1711" s="1" t="s">
        <v>75</v>
      </c>
      <c r="G1711" s="1" t="s">
        <v>69</v>
      </c>
      <c r="H1711" s="1" t="s">
        <v>70</v>
      </c>
      <c r="I1711" s="1" t="s">
        <v>44</v>
      </c>
      <c r="J1711" s="1" t="s">
        <v>71</v>
      </c>
      <c r="K1711" s="1">
        <v>20</v>
      </c>
    </row>
    <row r="1712" spans="1:11">
      <c r="A1712" s="1" t="s">
        <v>57</v>
      </c>
      <c r="B1712" s="1">
        <v>380</v>
      </c>
      <c r="C1712" s="1" t="s">
        <v>58</v>
      </c>
      <c r="D1712" s="1">
        <v>480</v>
      </c>
      <c r="E1712" s="1" t="s">
        <v>59</v>
      </c>
      <c r="F1712" s="1" t="s">
        <v>60</v>
      </c>
      <c r="G1712" s="1" t="s">
        <v>66</v>
      </c>
      <c r="H1712" s="1" t="s">
        <v>62</v>
      </c>
      <c r="I1712" s="1" t="s">
        <v>44</v>
      </c>
      <c r="J1712" s="1" t="s">
        <v>71</v>
      </c>
      <c r="K1712" s="1">
        <v>30</v>
      </c>
    </row>
    <row r="1713" spans="1:11">
      <c r="A1713" s="1" t="s">
        <v>57</v>
      </c>
      <c r="B1713" s="1">
        <v>320</v>
      </c>
      <c r="C1713" s="1" t="s">
        <v>72</v>
      </c>
      <c r="D1713" s="1">
        <v>400</v>
      </c>
      <c r="E1713" s="1" t="s">
        <v>59</v>
      </c>
      <c r="F1713" s="1" t="s">
        <v>60</v>
      </c>
      <c r="G1713" s="1" t="s">
        <v>66</v>
      </c>
      <c r="H1713" s="1" t="s">
        <v>70</v>
      </c>
      <c r="I1713" s="1" t="s">
        <v>45</v>
      </c>
      <c r="J1713" s="1" t="s">
        <v>71</v>
      </c>
      <c r="K1713" s="1">
        <v>25</v>
      </c>
    </row>
    <row r="1714" spans="1:11">
      <c r="A1714" s="1" t="s">
        <v>57</v>
      </c>
      <c r="B1714" s="1">
        <v>207</v>
      </c>
      <c r="C1714" s="1" t="s">
        <v>58</v>
      </c>
      <c r="D1714" s="1">
        <v>280</v>
      </c>
      <c r="E1714" s="1" t="s">
        <v>59</v>
      </c>
      <c r="F1714" s="1" t="s">
        <v>60</v>
      </c>
      <c r="G1714" s="1" t="s">
        <v>66</v>
      </c>
      <c r="H1714" s="1" t="s">
        <v>70</v>
      </c>
      <c r="I1714" s="1" t="s">
        <v>44</v>
      </c>
      <c r="J1714" s="1" t="s">
        <v>67</v>
      </c>
      <c r="K1714" s="1">
        <v>20</v>
      </c>
    </row>
    <row r="1715" spans="1:11">
      <c r="A1715" s="1" t="s">
        <v>57</v>
      </c>
      <c r="B1715" s="1">
        <v>491</v>
      </c>
      <c r="C1715" s="1" t="s">
        <v>64</v>
      </c>
      <c r="D1715" s="1">
        <v>497</v>
      </c>
      <c r="E1715" s="1" t="s">
        <v>65</v>
      </c>
      <c r="F1715" s="1" t="s">
        <v>60</v>
      </c>
      <c r="G1715" s="1" t="s">
        <v>66</v>
      </c>
      <c r="H1715" s="1" t="s">
        <v>70</v>
      </c>
      <c r="I1715" s="1" t="s">
        <v>46</v>
      </c>
      <c r="J1715" s="1" t="s">
        <v>67</v>
      </c>
      <c r="K1715" s="1">
        <v>38</v>
      </c>
    </row>
    <row r="1716" spans="1:11">
      <c r="A1716" s="1" t="s">
        <v>57</v>
      </c>
      <c r="B1716" s="1">
        <v>267</v>
      </c>
      <c r="C1716" s="1" t="s">
        <v>58</v>
      </c>
      <c r="D1716" s="1">
        <v>393</v>
      </c>
      <c r="E1716" s="1" t="s">
        <v>59</v>
      </c>
      <c r="F1716" s="1" t="s">
        <v>60</v>
      </c>
      <c r="G1716" s="1" t="s">
        <v>69</v>
      </c>
      <c r="H1716" s="1" t="s">
        <v>73</v>
      </c>
      <c r="I1716" s="1" t="s">
        <v>45</v>
      </c>
      <c r="J1716" s="1" t="s">
        <v>63</v>
      </c>
      <c r="K1716" s="1">
        <v>24</v>
      </c>
    </row>
    <row r="1717" spans="1:11">
      <c r="A1717" s="1" t="s">
        <v>78</v>
      </c>
      <c r="B1717" s="1">
        <v>280</v>
      </c>
      <c r="C1717" s="1" t="s">
        <v>58</v>
      </c>
      <c r="D1717" s="1">
        <v>350</v>
      </c>
      <c r="E1717" s="1" t="s">
        <v>65</v>
      </c>
      <c r="F1717" s="1" t="s">
        <v>60</v>
      </c>
      <c r="G1717" s="1" t="s">
        <v>61</v>
      </c>
      <c r="H1717" s="1" t="s">
        <v>70</v>
      </c>
      <c r="I1717" s="1" t="s">
        <v>46</v>
      </c>
      <c r="J1717" s="1" t="s">
        <v>71</v>
      </c>
      <c r="K1717" s="1">
        <v>20</v>
      </c>
    </row>
    <row r="1718" spans="1:11">
      <c r="A1718" s="1" t="s">
        <v>77</v>
      </c>
      <c r="B1718" s="1">
        <v>280</v>
      </c>
      <c r="C1718" s="1" t="s">
        <v>58</v>
      </c>
      <c r="D1718" s="1">
        <v>350</v>
      </c>
      <c r="E1718" s="1" t="s">
        <v>65</v>
      </c>
      <c r="F1718" s="1" t="s">
        <v>60</v>
      </c>
      <c r="G1718" s="1" t="s">
        <v>61</v>
      </c>
      <c r="H1718" s="1" t="s">
        <v>70</v>
      </c>
      <c r="I1718" s="1" t="s">
        <v>44</v>
      </c>
      <c r="J1718" s="1" t="s">
        <v>71</v>
      </c>
      <c r="K1718" s="1">
        <v>20</v>
      </c>
    </row>
    <row r="1719" spans="1:11">
      <c r="A1719" s="1" t="s">
        <v>78</v>
      </c>
      <c r="B1719" s="1">
        <v>280</v>
      </c>
      <c r="C1719" s="1" t="s">
        <v>58</v>
      </c>
      <c r="D1719" s="1">
        <v>350</v>
      </c>
      <c r="E1719" s="1" t="s">
        <v>65</v>
      </c>
      <c r="F1719" s="1" t="s">
        <v>60</v>
      </c>
      <c r="G1719" s="1" t="s">
        <v>61</v>
      </c>
      <c r="H1719" s="1" t="s">
        <v>70</v>
      </c>
      <c r="I1719" s="1" t="s">
        <v>45</v>
      </c>
      <c r="J1719" s="1" t="s">
        <v>71</v>
      </c>
      <c r="K1719" s="1">
        <v>20</v>
      </c>
    </row>
    <row r="1720" spans="1:11">
      <c r="A1720" s="1" t="s">
        <v>77</v>
      </c>
      <c r="B1720" s="1">
        <v>400</v>
      </c>
      <c r="C1720" s="1" t="s">
        <v>76</v>
      </c>
      <c r="D1720" s="1">
        <v>500</v>
      </c>
      <c r="E1720" s="1" t="s">
        <v>65</v>
      </c>
      <c r="F1720" s="1" t="s">
        <v>60</v>
      </c>
      <c r="G1720" s="1" t="s">
        <v>66</v>
      </c>
      <c r="H1720" s="1" t="s">
        <v>73</v>
      </c>
      <c r="I1720" s="1" t="s">
        <v>44</v>
      </c>
      <c r="J1720" s="1" t="s">
        <v>67</v>
      </c>
      <c r="K1720" s="1">
        <v>50</v>
      </c>
    </row>
    <row r="1721" spans="1:11">
      <c r="A1721" s="1" t="s">
        <v>78</v>
      </c>
      <c r="B1721" s="1">
        <v>320</v>
      </c>
      <c r="C1721" s="1" t="s">
        <v>64</v>
      </c>
      <c r="D1721" s="1">
        <v>400</v>
      </c>
      <c r="E1721" s="1" t="s">
        <v>65</v>
      </c>
      <c r="F1721" s="1" t="s">
        <v>60</v>
      </c>
      <c r="G1721" s="1" t="s">
        <v>61</v>
      </c>
      <c r="H1721" s="1" t="s">
        <v>70</v>
      </c>
      <c r="I1721" s="1" t="s">
        <v>44</v>
      </c>
      <c r="J1721" s="1" t="s">
        <v>71</v>
      </c>
      <c r="K1721" s="1">
        <v>20</v>
      </c>
    </row>
    <row r="1722" spans="1:11">
      <c r="A1722" s="1" t="s">
        <v>78</v>
      </c>
      <c r="B1722" s="1">
        <v>280</v>
      </c>
      <c r="C1722" s="1" t="s">
        <v>76</v>
      </c>
      <c r="D1722" s="1">
        <v>350</v>
      </c>
      <c r="E1722" s="1" t="s">
        <v>65</v>
      </c>
      <c r="F1722" s="1" t="s">
        <v>60</v>
      </c>
      <c r="G1722" s="1" t="s">
        <v>69</v>
      </c>
      <c r="H1722" s="1" t="s">
        <v>70</v>
      </c>
      <c r="I1722" s="1" t="s">
        <v>45</v>
      </c>
      <c r="J1722" s="1" t="s">
        <v>71</v>
      </c>
      <c r="K1722" s="1">
        <v>20</v>
      </c>
    </row>
    <row r="1723" spans="1:11">
      <c r="A1723" s="1" t="s">
        <v>77</v>
      </c>
      <c r="B1723" s="1">
        <v>491</v>
      </c>
      <c r="C1723" s="1" t="s">
        <v>76</v>
      </c>
      <c r="D1723" s="1">
        <v>497</v>
      </c>
      <c r="E1723" s="1" t="s">
        <v>65</v>
      </c>
      <c r="F1723" s="1" t="s">
        <v>60</v>
      </c>
      <c r="G1723" s="1" t="s">
        <v>61</v>
      </c>
      <c r="H1723" s="1" t="s">
        <v>70</v>
      </c>
      <c r="I1723" s="1" t="s">
        <v>44</v>
      </c>
      <c r="J1723" s="1" t="s">
        <v>67</v>
      </c>
      <c r="K1723" s="1">
        <v>32</v>
      </c>
    </row>
    <row r="1724" spans="1:11">
      <c r="A1724" s="1" t="s">
        <v>78</v>
      </c>
      <c r="B1724" s="1">
        <v>438</v>
      </c>
      <c r="C1724" s="1" t="s">
        <v>58</v>
      </c>
      <c r="D1724" s="1">
        <v>493</v>
      </c>
      <c r="E1724" s="1" t="s">
        <v>65</v>
      </c>
      <c r="F1724" s="1" t="s">
        <v>60</v>
      </c>
      <c r="G1724" s="1" t="s">
        <v>61</v>
      </c>
      <c r="H1724" s="1" t="s">
        <v>73</v>
      </c>
      <c r="I1724" s="1" t="s">
        <v>46</v>
      </c>
      <c r="J1724" s="1" t="s">
        <v>71</v>
      </c>
      <c r="K1724" s="1">
        <v>35</v>
      </c>
    </row>
    <row r="1725" spans="1:11">
      <c r="A1725" s="1" t="s">
        <v>78</v>
      </c>
      <c r="B1725" s="1">
        <v>350</v>
      </c>
      <c r="C1725" s="1" t="s">
        <v>58</v>
      </c>
      <c r="D1725" s="1">
        <v>450</v>
      </c>
      <c r="E1725" s="1" t="s">
        <v>65</v>
      </c>
      <c r="F1725" s="1" t="s">
        <v>60</v>
      </c>
      <c r="G1725" s="1" t="s">
        <v>61</v>
      </c>
      <c r="H1725" s="1" t="s">
        <v>73</v>
      </c>
      <c r="I1725" s="1" t="s">
        <v>45</v>
      </c>
      <c r="J1725" s="1" t="s">
        <v>71</v>
      </c>
      <c r="K1725" s="1">
        <v>25</v>
      </c>
    </row>
    <row r="1726" spans="1:11">
      <c r="A1726" s="1" t="s">
        <v>77</v>
      </c>
      <c r="B1726" s="1">
        <v>442</v>
      </c>
      <c r="C1726" s="1" t="s">
        <v>76</v>
      </c>
      <c r="D1726" s="1">
        <v>482</v>
      </c>
      <c r="E1726" s="1" t="s">
        <v>65</v>
      </c>
      <c r="F1726" s="1" t="s">
        <v>60</v>
      </c>
      <c r="G1726" s="1" t="s">
        <v>61</v>
      </c>
      <c r="H1726" s="1" t="s">
        <v>73</v>
      </c>
      <c r="I1726" s="1" t="s">
        <v>44</v>
      </c>
      <c r="J1726" s="1" t="s">
        <v>63</v>
      </c>
      <c r="K1726" s="1">
        <v>32</v>
      </c>
    </row>
    <row r="1727" spans="1:11">
      <c r="A1727" s="1" t="s">
        <v>57</v>
      </c>
      <c r="B1727" s="1">
        <v>270</v>
      </c>
      <c r="C1727" s="1" t="s">
        <v>58</v>
      </c>
      <c r="D1727" s="1">
        <v>470</v>
      </c>
      <c r="E1727" s="1" t="s">
        <v>59</v>
      </c>
      <c r="F1727" s="1" t="s">
        <v>60</v>
      </c>
      <c r="G1727" s="1" t="s">
        <v>66</v>
      </c>
      <c r="H1727" s="1" t="s">
        <v>73</v>
      </c>
      <c r="I1727" s="1" t="s">
        <v>46</v>
      </c>
      <c r="J1727" s="1" t="s">
        <v>67</v>
      </c>
      <c r="K1727" s="1">
        <v>40</v>
      </c>
    </row>
    <row r="1728" spans="1:11">
      <c r="A1728" s="1" t="s">
        <v>57</v>
      </c>
      <c r="B1728" s="1">
        <v>284</v>
      </c>
      <c r="C1728" s="1" t="s">
        <v>76</v>
      </c>
      <c r="D1728" s="1">
        <v>443</v>
      </c>
      <c r="E1728" s="1" t="s">
        <v>59</v>
      </c>
      <c r="F1728" s="1" t="s">
        <v>75</v>
      </c>
      <c r="G1728" s="1" t="s">
        <v>66</v>
      </c>
      <c r="H1728" s="1" t="s">
        <v>62</v>
      </c>
      <c r="I1728" s="1" t="s">
        <v>45</v>
      </c>
      <c r="J1728" s="1" t="s">
        <v>63</v>
      </c>
      <c r="K1728" s="1">
        <v>32</v>
      </c>
    </row>
    <row r="1729" spans="1:11">
      <c r="A1729" s="1" t="s">
        <v>57</v>
      </c>
      <c r="B1729" s="1">
        <v>250</v>
      </c>
      <c r="C1729" s="1" t="s">
        <v>72</v>
      </c>
      <c r="D1729" s="1">
        <v>400</v>
      </c>
      <c r="E1729" s="1" t="s">
        <v>59</v>
      </c>
      <c r="F1729" s="1" t="s">
        <v>75</v>
      </c>
      <c r="G1729" s="1" t="s">
        <v>66</v>
      </c>
      <c r="H1729" s="1" t="s">
        <v>73</v>
      </c>
      <c r="I1729" s="1" t="s">
        <v>46</v>
      </c>
      <c r="J1729" s="1" t="s">
        <v>63</v>
      </c>
      <c r="K1729" s="1">
        <v>25</v>
      </c>
    </row>
    <row r="1730" spans="1:11">
      <c r="A1730" s="1" t="s">
        <v>57</v>
      </c>
      <c r="B1730" s="1">
        <v>320</v>
      </c>
      <c r="C1730" s="1" t="s">
        <v>58</v>
      </c>
      <c r="D1730" s="1">
        <v>400</v>
      </c>
      <c r="E1730" s="1" t="s">
        <v>59</v>
      </c>
      <c r="F1730" s="1" t="s">
        <v>60</v>
      </c>
      <c r="G1730" s="1" t="s">
        <v>69</v>
      </c>
      <c r="H1730" s="1" t="s">
        <v>70</v>
      </c>
      <c r="I1730" s="1" t="s">
        <v>45</v>
      </c>
      <c r="J1730" s="1" t="s">
        <v>71</v>
      </c>
      <c r="K1730" s="1">
        <v>25</v>
      </c>
    </row>
    <row r="1731" spans="1:11">
      <c r="A1731" s="1" t="s">
        <v>57</v>
      </c>
      <c r="B1731" s="1">
        <v>220</v>
      </c>
      <c r="C1731" s="1" t="s">
        <v>72</v>
      </c>
      <c r="D1731" s="1">
        <v>300</v>
      </c>
      <c r="E1731" s="1" t="s">
        <v>59</v>
      </c>
      <c r="F1731" s="1" t="s">
        <v>75</v>
      </c>
      <c r="G1731" s="1" t="s">
        <v>66</v>
      </c>
      <c r="H1731" s="1" t="s">
        <v>70</v>
      </c>
      <c r="I1731" s="1" t="s">
        <v>45</v>
      </c>
      <c r="J1731" s="1" t="s">
        <v>71</v>
      </c>
      <c r="K1731" s="1">
        <v>15</v>
      </c>
    </row>
    <row r="1732" spans="1:11">
      <c r="A1732" s="1" t="s">
        <v>57</v>
      </c>
      <c r="B1732" s="1">
        <v>367</v>
      </c>
      <c r="C1732" s="1" t="s">
        <v>76</v>
      </c>
      <c r="D1732" s="1">
        <v>420</v>
      </c>
      <c r="E1732" s="1" t="s">
        <v>59</v>
      </c>
      <c r="F1732" s="1" t="s">
        <v>60</v>
      </c>
      <c r="G1732" s="1" t="s">
        <v>61</v>
      </c>
      <c r="H1732" s="1" t="s">
        <v>62</v>
      </c>
      <c r="I1732" s="1" t="s">
        <v>46</v>
      </c>
      <c r="J1732" s="1" t="s">
        <v>63</v>
      </c>
      <c r="K1732" s="1">
        <v>40</v>
      </c>
    </row>
    <row r="1733" spans="1:11">
      <c r="A1733" s="1" t="s">
        <v>57</v>
      </c>
      <c r="B1733" s="1">
        <v>434</v>
      </c>
      <c r="C1733" s="1" t="s">
        <v>64</v>
      </c>
      <c r="D1733" s="1">
        <v>495</v>
      </c>
      <c r="E1733" s="1" t="s">
        <v>59</v>
      </c>
      <c r="F1733" s="1" t="s">
        <v>60</v>
      </c>
      <c r="G1733" s="1" t="s">
        <v>66</v>
      </c>
      <c r="H1733" s="1" t="s">
        <v>73</v>
      </c>
      <c r="I1733" s="1" t="s">
        <v>44</v>
      </c>
      <c r="J1733" s="1" t="s">
        <v>67</v>
      </c>
      <c r="K1733" s="1">
        <v>36</v>
      </c>
    </row>
    <row r="1734" spans="1:11">
      <c r="A1734" s="1" t="s">
        <v>57</v>
      </c>
      <c r="B1734" s="1">
        <v>280</v>
      </c>
      <c r="C1734" s="1" t="s">
        <v>58</v>
      </c>
      <c r="D1734" s="1">
        <v>350</v>
      </c>
      <c r="E1734" s="1" t="s">
        <v>59</v>
      </c>
      <c r="F1734" s="1" t="s">
        <v>60</v>
      </c>
      <c r="G1734" s="1" t="s">
        <v>69</v>
      </c>
      <c r="H1734" s="1" t="s">
        <v>70</v>
      </c>
      <c r="I1734" s="1" t="s">
        <v>44</v>
      </c>
      <c r="J1734" s="1" t="s">
        <v>71</v>
      </c>
      <c r="K1734" s="1">
        <v>20</v>
      </c>
    </row>
    <row r="1735" spans="1:11">
      <c r="A1735" s="1" t="s">
        <v>57</v>
      </c>
      <c r="B1735" s="1">
        <v>240</v>
      </c>
      <c r="C1735" s="1" t="s">
        <v>64</v>
      </c>
      <c r="D1735" s="1">
        <v>450</v>
      </c>
      <c r="E1735" s="1" t="s">
        <v>59</v>
      </c>
      <c r="F1735" s="1" t="s">
        <v>60</v>
      </c>
      <c r="G1735" s="1" t="s">
        <v>61</v>
      </c>
      <c r="H1735" s="1" t="s">
        <v>73</v>
      </c>
      <c r="I1735" s="1" t="s">
        <v>46</v>
      </c>
      <c r="J1735" s="1" t="s">
        <v>63</v>
      </c>
      <c r="K1735" s="1">
        <v>20</v>
      </c>
    </row>
    <row r="1736" spans="1:11">
      <c r="A1736" s="1" t="s">
        <v>74</v>
      </c>
      <c r="B1736" s="1">
        <v>380</v>
      </c>
      <c r="C1736" s="1" t="s">
        <v>64</v>
      </c>
      <c r="D1736" s="1">
        <v>480</v>
      </c>
      <c r="E1736" s="1" t="s">
        <v>65</v>
      </c>
      <c r="F1736" s="1" t="s">
        <v>60</v>
      </c>
      <c r="G1736" s="1" t="s">
        <v>66</v>
      </c>
      <c r="H1736" s="1" t="s">
        <v>62</v>
      </c>
      <c r="I1736" s="1" t="s">
        <v>44</v>
      </c>
      <c r="J1736" s="1" t="s">
        <v>71</v>
      </c>
      <c r="K1736" s="1">
        <v>30</v>
      </c>
    </row>
    <row r="1737" spans="1:11">
      <c r="A1737" s="1" t="s">
        <v>78</v>
      </c>
      <c r="B1737" s="1">
        <v>320</v>
      </c>
      <c r="C1737" s="1" t="s">
        <v>64</v>
      </c>
      <c r="D1737" s="1">
        <v>400</v>
      </c>
      <c r="E1737" s="1" t="s">
        <v>65</v>
      </c>
      <c r="F1737" s="1" t="s">
        <v>60</v>
      </c>
      <c r="G1737" s="1" t="s">
        <v>69</v>
      </c>
      <c r="H1737" s="1" t="s">
        <v>62</v>
      </c>
      <c r="I1737" s="1" t="s">
        <v>45</v>
      </c>
      <c r="J1737" s="1" t="s">
        <v>67</v>
      </c>
      <c r="K1737" s="1">
        <v>40</v>
      </c>
    </row>
    <row r="1738" spans="1:11">
      <c r="A1738" s="1" t="s">
        <v>74</v>
      </c>
      <c r="B1738" s="1">
        <v>250</v>
      </c>
      <c r="C1738" s="1" t="s">
        <v>76</v>
      </c>
      <c r="D1738" s="1">
        <v>480</v>
      </c>
      <c r="E1738" s="1" t="s">
        <v>59</v>
      </c>
      <c r="F1738" s="1" t="s">
        <v>60</v>
      </c>
      <c r="G1738" s="1" t="s">
        <v>66</v>
      </c>
      <c r="H1738" s="1" t="s">
        <v>70</v>
      </c>
      <c r="I1738" s="1" t="s">
        <v>46</v>
      </c>
      <c r="J1738" s="1" t="s">
        <v>63</v>
      </c>
      <c r="K1738" s="1">
        <v>20</v>
      </c>
    </row>
    <row r="1739" spans="1:11">
      <c r="A1739" s="1" t="s">
        <v>74</v>
      </c>
      <c r="B1739" s="1">
        <v>302</v>
      </c>
      <c r="C1739" s="1" t="s">
        <v>58</v>
      </c>
      <c r="D1739" s="1">
        <v>371</v>
      </c>
      <c r="E1739" s="1" t="s">
        <v>65</v>
      </c>
      <c r="F1739" s="1" t="s">
        <v>60</v>
      </c>
      <c r="G1739" s="1" t="s">
        <v>61</v>
      </c>
      <c r="H1739" s="1" t="s">
        <v>62</v>
      </c>
      <c r="I1739" s="1" t="s">
        <v>44</v>
      </c>
      <c r="J1739" s="1" t="s">
        <v>63</v>
      </c>
      <c r="K1739" s="1">
        <v>27</v>
      </c>
    </row>
    <row r="1740" spans="1:11">
      <c r="A1740" s="1" t="s">
        <v>74</v>
      </c>
      <c r="B1740" s="1">
        <v>300</v>
      </c>
      <c r="C1740" s="1" t="s">
        <v>72</v>
      </c>
      <c r="D1740" s="1">
        <v>400</v>
      </c>
      <c r="E1740" s="1" t="s">
        <v>65</v>
      </c>
      <c r="F1740" s="1" t="s">
        <v>60</v>
      </c>
      <c r="G1740" s="1" t="s">
        <v>66</v>
      </c>
      <c r="H1740" s="1" t="s">
        <v>73</v>
      </c>
      <c r="I1740" s="1" t="s">
        <v>46</v>
      </c>
      <c r="J1740" s="1" t="s">
        <v>67</v>
      </c>
      <c r="K1740" s="1">
        <v>40</v>
      </c>
    </row>
    <row r="1741" spans="1:11">
      <c r="A1741" s="1" t="s">
        <v>68</v>
      </c>
      <c r="B1741" s="1">
        <v>267</v>
      </c>
      <c r="C1741" s="1" t="s">
        <v>58</v>
      </c>
      <c r="D1741" s="1">
        <v>393</v>
      </c>
      <c r="E1741" s="1" t="s">
        <v>59</v>
      </c>
      <c r="F1741" s="1" t="s">
        <v>60</v>
      </c>
      <c r="G1741" s="1" t="s">
        <v>69</v>
      </c>
      <c r="H1741" s="1" t="s">
        <v>73</v>
      </c>
      <c r="I1741" s="1" t="s">
        <v>46</v>
      </c>
      <c r="J1741" s="1" t="s">
        <v>63</v>
      </c>
      <c r="K1741" s="1">
        <v>24</v>
      </c>
    </row>
    <row r="1742" spans="1:11">
      <c r="A1742" s="1" t="s">
        <v>74</v>
      </c>
      <c r="B1742" s="1">
        <v>320</v>
      </c>
      <c r="C1742" s="1" t="s">
        <v>58</v>
      </c>
      <c r="D1742" s="1">
        <v>400</v>
      </c>
      <c r="E1742" s="1" t="s">
        <v>65</v>
      </c>
      <c r="F1742" s="1" t="s">
        <v>60</v>
      </c>
      <c r="G1742" s="1" t="s">
        <v>61</v>
      </c>
      <c r="H1742" s="1" t="s">
        <v>62</v>
      </c>
      <c r="I1742" s="1" t="s">
        <v>46</v>
      </c>
      <c r="J1742" s="1" t="s">
        <v>71</v>
      </c>
      <c r="K1742" s="1">
        <v>25</v>
      </c>
    </row>
    <row r="1743" spans="1:11">
      <c r="A1743" s="1" t="s">
        <v>77</v>
      </c>
      <c r="B1743" s="1">
        <v>488</v>
      </c>
      <c r="C1743" s="1" t="s">
        <v>58</v>
      </c>
      <c r="D1743" s="1">
        <v>498</v>
      </c>
      <c r="E1743" s="1" t="s">
        <v>65</v>
      </c>
      <c r="F1743" s="1" t="s">
        <v>60</v>
      </c>
      <c r="G1743" s="1" t="s">
        <v>66</v>
      </c>
      <c r="H1743" s="1" t="s">
        <v>70</v>
      </c>
      <c r="I1743" s="1" t="s">
        <v>46</v>
      </c>
      <c r="J1743" s="1" t="s">
        <v>67</v>
      </c>
      <c r="K1743" s="1">
        <v>63</v>
      </c>
    </row>
    <row r="1744" spans="1:11">
      <c r="A1744" s="1" t="s">
        <v>57</v>
      </c>
      <c r="B1744" s="1">
        <v>350</v>
      </c>
      <c r="C1744" s="1" t="s">
        <v>58</v>
      </c>
      <c r="D1744" s="1">
        <v>450</v>
      </c>
      <c r="E1744" s="1" t="s">
        <v>65</v>
      </c>
      <c r="F1744" s="1" t="s">
        <v>60</v>
      </c>
      <c r="G1744" s="1" t="s">
        <v>66</v>
      </c>
      <c r="H1744" s="1" t="s">
        <v>73</v>
      </c>
      <c r="I1744" s="1" t="s">
        <v>44</v>
      </c>
      <c r="J1744" s="1" t="s">
        <v>67</v>
      </c>
      <c r="K1744" s="1">
        <v>45</v>
      </c>
    </row>
    <row r="1745" spans="1:11">
      <c r="A1745" s="1" t="s">
        <v>74</v>
      </c>
      <c r="B1745" s="1">
        <v>300</v>
      </c>
      <c r="C1745" s="1" t="s">
        <v>76</v>
      </c>
      <c r="D1745" s="1">
        <v>400</v>
      </c>
      <c r="E1745" s="1" t="s">
        <v>59</v>
      </c>
      <c r="F1745" s="1" t="s">
        <v>60</v>
      </c>
      <c r="G1745" s="1" t="s">
        <v>61</v>
      </c>
      <c r="H1745" s="1" t="s">
        <v>62</v>
      </c>
      <c r="I1745" s="1" t="s">
        <v>44</v>
      </c>
      <c r="J1745" s="1" t="s">
        <v>67</v>
      </c>
      <c r="K1745" s="1">
        <v>40</v>
      </c>
    </row>
    <row r="1746" spans="1:11">
      <c r="A1746" s="1" t="s">
        <v>68</v>
      </c>
      <c r="B1746" s="1">
        <v>300</v>
      </c>
      <c r="C1746" s="1" t="s">
        <v>64</v>
      </c>
      <c r="D1746" s="1">
        <v>400</v>
      </c>
      <c r="E1746" s="1" t="s">
        <v>59</v>
      </c>
      <c r="F1746" s="1" t="s">
        <v>60</v>
      </c>
      <c r="G1746" s="1" t="s">
        <v>69</v>
      </c>
      <c r="H1746" s="1" t="s">
        <v>70</v>
      </c>
      <c r="I1746" s="1" t="s">
        <v>44</v>
      </c>
      <c r="J1746" s="1" t="s">
        <v>71</v>
      </c>
      <c r="K1746" s="1">
        <v>15</v>
      </c>
    </row>
    <row r="1747" spans="1:11">
      <c r="A1747" s="1" t="s">
        <v>78</v>
      </c>
      <c r="B1747" s="1">
        <v>472</v>
      </c>
      <c r="C1747" s="1" t="s">
        <v>64</v>
      </c>
      <c r="D1747" s="1">
        <v>489</v>
      </c>
      <c r="E1747" s="1" t="s">
        <v>65</v>
      </c>
      <c r="F1747" s="1" t="s">
        <v>60</v>
      </c>
      <c r="G1747" s="1" t="s">
        <v>61</v>
      </c>
      <c r="H1747" s="1" t="s">
        <v>62</v>
      </c>
      <c r="I1747" s="1" t="s">
        <v>46</v>
      </c>
      <c r="J1747" s="1" t="s">
        <v>63</v>
      </c>
      <c r="K1747" s="1">
        <v>36</v>
      </c>
    </row>
    <row r="1748" spans="1:11">
      <c r="A1748" s="1" t="s">
        <v>74</v>
      </c>
      <c r="B1748" s="1">
        <v>380</v>
      </c>
      <c r="C1748" s="1" t="s">
        <v>58</v>
      </c>
      <c r="D1748" s="1">
        <v>480</v>
      </c>
      <c r="E1748" s="1" t="s">
        <v>59</v>
      </c>
      <c r="F1748" s="1" t="s">
        <v>75</v>
      </c>
      <c r="G1748" s="1" t="s">
        <v>61</v>
      </c>
      <c r="H1748" s="1" t="s">
        <v>62</v>
      </c>
      <c r="I1748" s="1" t="s">
        <v>44</v>
      </c>
      <c r="J1748" s="1" t="s">
        <v>71</v>
      </c>
      <c r="K1748" s="1">
        <v>30</v>
      </c>
    </row>
    <row r="1749" spans="1:11">
      <c r="A1749" s="1" t="s">
        <v>68</v>
      </c>
      <c r="B1749" s="1">
        <v>429</v>
      </c>
      <c r="C1749" s="1" t="s">
        <v>72</v>
      </c>
      <c r="D1749" s="1">
        <v>496</v>
      </c>
      <c r="E1749" s="1" t="s">
        <v>59</v>
      </c>
      <c r="F1749" s="1" t="s">
        <v>60</v>
      </c>
      <c r="G1749" s="1" t="s">
        <v>61</v>
      </c>
      <c r="H1749" s="1" t="s">
        <v>73</v>
      </c>
      <c r="I1749" s="1" t="s">
        <v>45</v>
      </c>
      <c r="J1749" s="1" t="s">
        <v>63</v>
      </c>
      <c r="K1749" s="1">
        <v>42</v>
      </c>
    </row>
    <row r="1750" spans="1:11">
      <c r="A1750" s="1" t="s">
        <v>77</v>
      </c>
      <c r="B1750" s="1">
        <v>220</v>
      </c>
      <c r="C1750" s="1" t="s">
        <v>64</v>
      </c>
      <c r="D1750" s="1">
        <v>300</v>
      </c>
      <c r="E1750" s="1" t="s">
        <v>59</v>
      </c>
      <c r="F1750" s="1" t="s">
        <v>60</v>
      </c>
      <c r="G1750" s="1" t="s">
        <v>61</v>
      </c>
      <c r="H1750" s="1" t="s">
        <v>70</v>
      </c>
      <c r="I1750" s="1" t="s">
        <v>44</v>
      </c>
      <c r="J1750" s="1" t="s">
        <v>63</v>
      </c>
      <c r="K1750" s="1">
        <v>15</v>
      </c>
    </row>
    <row r="1751" spans="1:11">
      <c r="A1751" s="1" t="s">
        <v>57</v>
      </c>
      <c r="B1751" s="1">
        <v>220</v>
      </c>
      <c r="C1751" s="1" t="s">
        <v>76</v>
      </c>
      <c r="D1751" s="1">
        <v>300</v>
      </c>
      <c r="E1751" s="1" t="s">
        <v>65</v>
      </c>
      <c r="F1751" s="1" t="s">
        <v>60</v>
      </c>
      <c r="G1751" s="1" t="s">
        <v>69</v>
      </c>
      <c r="H1751" s="1" t="s">
        <v>70</v>
      </c>
      <c r="I1751" s="1" t="s">
        <v>44</v>
      </c>
      <c r="J1751" s="1" t="s">
        <v>63</v>
      </c>
      <c r="K1751" s="1">
        <v>15</v>
      </c>
    </row>
    <row r="1752" spans="1:11">
      <c r="A1752" s="1" t="s">
        <v>74</v>
      </c>
      <c r="B1752" s="1">
        <v>350</v>
      </c>
      <c r="C1752" s="1" t="s">
        <v>58</v>
      </c>
      <c r="D1752" s="1">
        <v>450</v>
      </c>
      <c r="E1752" s="1" t="s">
        <v>59</v>
      </c>
      <c r="F1752" s="1" t="s">
        <v>60</v>
      </c>
      <c r="G1752" s="1" t="s">
        <v>66</v>
      </c>
      <c r="H1752" s="1" t="s">
        <v>73</v>
      </c>
      <c r="I1752" s="1" t="s">
        <v>44</v>
      </c>
      <c r="J1752" s="1" t="s">
        <v>71</v>
      </c>
      <c r="K1752" s="1">
        <v>30</v>
      </c>
    </row>
    <row r="1753" spans="1:11">
      <c r="A1753" s="1" t="s">
        <v>78</v>
      </c>
      <c r="B1753" s="1">
        <v>250</v>
      </c>
      <c r="C1753" s="1" t="s">
        <v>58</v>
      </c>
      <c r="D1753" s="1">
        <v>350</v>
      </c>
      <c r="E1753" s="1" t="s">
        <v>65</v>
      </c>
      <c r="F1753" s="1" t="s">
        <v>60</v>
      </c>
      <c r="G1753" s="1" t="s">
        <v>66</v>
      </c>
      <c r="H1753" s="1" t="s">
        <v>70</v>
      </c>
      <c r="I1753" s="1" t="s">
        <v>46</v>
      </c>
      <c r="J1753" s="1" t="s">
        <v>67</v>
      </c>
      <c r="K1753" s="1">
        <v>30</v>
      </c>
    </row>
    <row r="1754" spans="1:11">
      <c r="A1754" s="1" t="s">
        <v>74</v>
      </c>
      <c r="B1754" s="1">
        <v>230</v>
      </c>
      <c r="C1754" s="1" t="s">
        <v>72</v>
      </c>
      <c r="D1754" s="1">
        <v>500</v>
      </c>
      <c r="E1754" s="1" t="s">
        <v>65</v>
      </c>
      <c r="F1754" s="1" t="s">
        <v>60</v>
      </c>
      <c r="G1754" s="1" t="s">
        <v>66</v>
      </c>
      <c r="H1754" s="1" t="s">
        <v>73</v>
      </c>
      <c r="I1754" s="1" t="s">
        <v>44</v>
      </c>
      <c r="J1754" s="1" t="s">
        <v>71</v>
      </c>
      <c r="K1754" s="1">
        <v>30</v>
      </c>
    </row>
    <row r="1755" spans="1:11">
      <c r="A1755" s="1" t="s">
        <v>78</v>
      </c>
      <c r="B1755" s="1">
        <v>320</v>
      </c>
      <c r="C1755" s="1" t="s">
        <v>76</v>
      </c>
      <c r="D1755" s="1">
        <v>400</v>
      </c>
      <c r="E1755" s="1" t="s">
        <v>65</v>
      </c>
      <c r="F1755" s="1" t="s">
        <v>60</v>
      </c>
      <c r="G1755" s="1" t="s">
        <v>69</v>
      </c>
      <c r="H1755" s="1" t="s">
        <v>62</v>
      </c>
      <c r="I1755" s="1" t="s">
        <v>45</v>
      </c>
      <c r="J1755" s="1" t="s">
        <v>67</v>
      </c>
      <c r="K1755" s="1">
        <v>30</v>
      </c>
    </row>
    <row r="1756" spans="1:11">
      <c r="A1756" s="1" t="s">
        <v>57</v>
      </c>
      <c r="B1756" s="1">
        <v>320</v>
      </c>
      <c r="C1756" s="1" t="s">
        <v>58</v>
      </c>
      <c r="D1756" s="1">
        <v>400</v>
      </c>
      <c r="E1756" s="1" t="s">
        <v>59</v>
      </c>
      <c r="F1756" s="1" t="s">
        <v>60</v>
      </c>
      <c r="G1756" s="1" t="s">
        <v>66</v>
      </c>
      <c r="H1756" s="1" t="s">
        <v>62</v>
      </c>
      <c r="I1756" s="1" t="s">
        <v>46</v>
      </c>
      <c r="J1756" s="1" t="s">
        <v>67</v>
      </c>
      <c r="K1756" s="1">
        <v>45</v>
      </c>
    </row>
    <row r="1757" spans="1:11">
      <c r="A1757" s="1" t="s">
        <v>57</v>
      </c>
      <c r="B1757" s="1">
        <v>310</v>
      </c>
      <c r="C1757" s="1" t="s">
        <v>72</v>
      </c>
      <c r="D1757" s="1">
        <v>450</v>
      </c>
      <c r="E1757" s="1" t="s">
        <v>59</v>
      </c>
      <c r="F1757" s="1" t="s">
        <v>75</v>
      </c>
      <c r="G1757" s="1" t="s">
        <v>69</v>
      </c>
      <c r="H1757" s="1" t="s">
        <v>62</v>
      </c>
      <c r="I1757" s="1" t="s">
        <v>46</v>
      </c>
      <c r="J1757" s="1" t="s">
        <v>63</v>
      </c>
      <c r="K1757" s="1">
        <v>25</v>
      </c>
    </row>
    <row r="1758" spans="1:11">
      <c r="A1758" s="1" t="s">
        <v>74</v>
      </c>
      <c r="B1758" s="1">
        <v>491</v>
      </c>
      <c r="C1758" s="1" t="s">
        <v>64</v>
      </c>
      <c r="D1758" s="1">
        <v>497</v>
      </c>
      <c r="E1758" s="1" t="s">
        <v>59</v>
      </c>
      <c r="F1758" s="1" t="s">
        <v>60</v>
      </c>
      <c r="G1758" s="1" t="s">
        <v>66</v>
      </c>
      <c r="H1758" s="1" t="s">
        <v>70</v>
      </c>
      <c r="I1758" s="1" t="s">
        <v>45</v>
      </c>
      <c r="J1758" s="1" t="s">
        <v>67</v>
      </c>
      <c r="K1758" s="1">
        <v>32</v>
      </c>
    </row>
    <row r="1759" spans="1:11">
      <c r="A1759" s="1" t="s">
        <v>57</v>
      </c>
      <c r="B1759" s="1">
        <v>491</v>
      </c>
      <c r="C1759" s="1" t="s">
        <v>64</v>
      </c>
      <c r="D1759" s="1">
        <v>497</v>
      </c>
      <c r="E1759" s="1" t="s">
        <v>59</v>
      </c>
      <c r="F1759" s="1" t="s">
        <v>60</v>
      </c>
      <c r="G1759" s="1" t="s">
        <v>69</v>
      </c>
      <c r="H1759" s="1" t="s">
        <v>70</v>
      </c>
      <c r="I1759" s="1" t="s">
        <v>44</v>
      </c>
      <c r="J1759" s="1" t="s">
        <v>67</v>
      </c>
      <c r="K1759" s="1">
        <v>32</v>
      </c>
    </row>
    <row r="1760" spans="1:11">
      <c r="A1760" s="1" t="s">
        <v>57</v>
      </c>
      <c r="B1760" s="1">
        <v>280</v>
      </c>
      <c r="C1760" s="1" t="s">
        <v>64</v>
      </c>
      <c r="D1760" s="1">
        <v>350</v>
      </c>
      <c r="E1760" s="1" t="s">
        <v>59</v>
      </c>
      <c r="F1760" s="1" t="s">
        <v>60</v>
      </c>
      <c r="G1760" s="1" t="s">
        <v>69</v>
      </c>
      <c r="H1760" s="1" t="s">
        <v>70</v>
      </c>
      <c r="I1760" s="1" t="s">
        <v>45</v>
      </c>
      <c r="J1760" s="1" t="s">
        <v>71</v>
      </c>
      <c r="K1760" s="1">
        <v>20</v>
      </c>
    </row>
    <row r="1761" spans="1:11">
      <c r="A1761" s="1" t="s">
        <v>57</v>
      </c>
      <c r="B1761" s="1">
        <v>292</v>
      </c>
      <c r="C1761" s="1" t="s">
        <v>58</v>
      </c>
      <c r="D1761" s="1">
        <v>470</v>
      </c>
      <c r="E1761" s="1" t="s">
        <v>59</v>
      </c>
      <c r="F1761" s="1" t="s">
        <v>60</v>
      </c>
      <c r="G1761" s="1" t="s">
        <v>66</v>
      </c>
      <c r="H1761" s="1" t="s">
        <v>73</v>
      </c>
      <c r="I1761" s="1" t="s">
        <v>45</v>
      </c>
      <c r="J1761" s="1" t="s">
        <v>67</v>
      </c>
      <c r="K1761" s="1">
        <v>50</v>
      </c>
    </row>
    <row r="1762" spans="1:11">
      <c r="A1762" s="1" t="s">
        <v>68</v>
      </c>
      <c r="B1762" s="1">
        <v>300</v>
      </c>
      <c r="C1762" s="1" t="s">
        <v>72</v>
      </c>
      <c r="D1762" s="1">
        <v>400</v>
      </c>
      <c r="E1762" s="1" t="s">
        <v>59</v>
      </c>
      <c r="F1762" s="1" t="s">
        <v>75</v>
      </c>
      <c r="G1762" s="1" t="s">
        <v>69</v>
      </c>
      <c r="H1762" s="1" t="s">
        <v>62</v>
      </c>
      <c r="I1762" s="1" t="s">
        <v>44</v>
      </c>
      <c r="J1762" s="1" t="s">
        <v>67</v>
      </c>
      <c r="K1762" s="1">
        <v>30</v>
      </c>
    </row>
    <row r="1763" spans="1:11">
      <c r="A1763" s="1" t="s">
        <v>77</v>
      </c>
      <c r="B1763" s="1">
        <v>320</v>
      </c>
      <c r="C1763" s="1" t="s">
        <v>64</v>
      </c>
      <c r="D1763" s="1">
        <v>400</v>
      </c>
      <c r="E1763" s="1" t="s">
        <v>65</v>
      </c>
      <c r="F1763" s="1" t="s">
        <v>60</v>
      </c>
      <c r="G1763" s="1" t="s">
        <v>66</v>
      </c>
      <c r="H1763" s="1" t="s">
        <v>62</v>
      </c>
      <c r="I1763" s="1" t="s">
        <v>45</v>
      </c>
      <c r="J1763" s="1" t="s">
        <v>67</v>
      </c>
      <c r="K1763" s="1">
        <v>30</v>
      </c>
    </row>
    <row r="1764" spans="1:11">
      <c r="A1764" s="1" t="s">
        <v>74</v>
      </c>
      <c r="B1764" s="1">
        <v>310</v>
      </c>
      <c r="C1764" s="1" t="s">
        <v>58</v>
      </c>
      <c r="D1764" s="1">
        <v>350</v>
      </c>
      <c r="E1764" s="1" t="s">
        <v>65</v>
      </c>
      <c r="F1764" s="1" t="s">
        <v>60</v>
      </c>
      <c r="G1764" s="1" t="s">
        <v>69</v>
      </c>
      <c r="H1764" s="1" t="s">
        <v>70</v>
      </c>
      <c r="I1764" s="1" t="s">
        <v>46</v>
      </c>
      <c r="J1764" s="1" t="s">
        <v>67</v>
      </c>
      <c r="K1764" s="1">
        <v>35</v>
      </c>
    </row>
    <row r="1765" spans="1:11">
      <c r="A1765" s="1" t="s">
        <v>68</v>
      </c>
      <c r="B1765" s="1">
        <v>280</v>
      </c>
      <c r="C1765" s="1" t="s">
        <v>76</v>
      </c>
      <c r="D1765" s="1">
        <v>350</v>
      </c>
      <c r="E1765" s="1" t="s">
        <v>59</v>
      </c>
      <c r="F1765" s="1" t="s">
        <v>60</v>
      </c>
      <c r="G1765" s="1" t="s">
        <v>69</v>
      </c>
      <c r="H1765" s="1" t="s">
        <v>62</v>
      </c>
      <c r="I1765" s="1" t="s">
        <v>46</v>
      </c>
      <c r="J1765" s="1" t="s">
        <v>63</v>
      </c>
      <c r="K1765" s="1">
        <v>20</v>
      </c>
    </row>
    <row r="1766" spans="1:11">
      <c r="A1766" s="1" t="s">
        <v>57</v>
      </c>
      <c r="B1766" s="1">
        <v>320</v>
      </c>
      <c r="C1766" s="1" t="s">
        <v>76</v>
      </c>
      <c r="D1766" s="1">
        <v>400</v>
      </c>
      <c r="E1766" s="1" t="s">
        <v>59</v>
      </c>
      <c r="F1766" s="1" t="s">
        <v>60</v>
      </c>
      <c r="G1766" s="1" t="s">
        <v>61</v>
      </c>
      <c r="H1766" s="1" t="s">
        <v>62</v>
      </c>
      <c r="I1766" s="1" t="s">
        <v>45</v>
      </c>
      <c r="J1766" s="1" t="s">
        <v>67</v>
      </c>
      <c r="K1766" s="1">
        <v>30</v>
      </c>
    </row>
    <row r="1767" spans="1:11">
      <c r="A1767" s="1" t="s">
        <v>57</v>
      </c>
      <c r="B1767" s="1">
        <v>300</v>
      </c>
      <c r="C1767" s="1" t="s">
        <v>58</v>
      </c>
      <c r="D1767" s="1">
        <v>400</v>
      </c>
      <c r="E1767" s="1" t="s">
        <v>59</v>
      </c>
      <c r="F1767" s="1" t="s">
        <v>75</v>
      </c>
      <c r="G1767" s="1" t="s">
        <v>69</v>
      </c>
      <c r="H1767" s="1" t="s">
        <v>70</v>
      </c>
      <c r="I1767" s="1" t="s">
        <v>45</v>
      </c>
      <c r="J1767" s="1" t="s">
        <v>71</v>
      </c>
      <c r="K1767" s="1">
        <v>25</v>
      </c>
    </row>
    <row r="1768" spans="1:11">
      <c r="A1768" s="1" t="s">
        <v>68</v>
      </c>
      <c r="B1768" s="1">
        <v>380</v>
      </c>
      <c r="C1768" s="1" t="s">
        <v>72</v>
      </c>
      <c r="D1768" s="1">
        <v>500</v>
      </c>
      <c r="E1768" s="1" t="s">
        <v>59</v>
      </c>
      <c r="F1768" s="1" t="s">
        <v>60</v>
      </c>
      <c r="G1768" s="1" t="s">
        <v>66</v>
      </c>
      <c r="H1768" s="1" t="s">
        <v>73</v>
      </c>
      <c r="I1768" s="1" t="s">
        <v>46</v>
      </c>
      <c r="J1768" s="1" t="s">
        <v>67</v>
      </c>
      <c r="K1768" s="1">
        <v>35</v>
      </c>
    </row>
    <row r="1769" spans="1:11">
      <c r="A1769" s="1" t="s">
        <v>74</v>
      </c>
      <c r="B1769" s="1">
        <v>380</v>
      </c>
      <c r="C1769" s="1" t="s">
        <v>64</v>
      </c>
      <c r="D1769" s="1">
        <v>480</v>
      </c>
      <c r="E1769" s="1" t="s">
        <v>59</v>
      </c>
      <c r="F1769" s="1" t="s">
        <v>60</v>
      </c>
      <c r="G1769" s="1" t="s">
        <v>61</v>
      </c>
      <c r="H1769" s="1" t="s">
        <v>62</v>
      </c>
      <c r="I1769" s="1" t="s">
        <v>44</v>
      </c>
      <c r="J1769" s="1" t="s">
        <v>71</v>
      </c>
      <c r="K1769" s="1">
        <v>30</v>
      </c>
    </row>
    <row r="1770" spans="1:11">
      <c r="A1770" s="1" t="s">
        <v>74</v>
      </c>
      <c r="B1770" s="1">
        <v>400</v>
      </c>
      <c r="C1770" s="1" t="s">
        <v>72</v>
      </c>
      <c r="D1770" s="1">
        <v>500</v>
      </c>
      <c r="E1770" s="1" t="s">
        <v>65</v>
      </c>
      <c r="F1770" s="1" t="s">
        <v>60</v>
      </c>
      <c r="G1770" s="1" t="s">
        <v>66</v>
      </c>
      <c r="H1770" s="1" t="s">
        <v>73</v>
      </c>
      <c r="I1770" s="1" t="s">
        <v>46</v>
      </c>
      <c r="J1770" s="1" t="s">
        <v>67</v>
      </c>
      <c r="K1770" s="1">
        <v>45</v>
      </c>
    </row>
    <row r="1771" spans="1:11">
      <c r="A1771" s="1" t="s">
        <v>74</v>
      </c>
      <c r="B1771" s="1">
        <v>350</v>
      </c>
      <c r="C1771" s="1" t="s">
        <v>72</v>
      </c>
      <c r="D1771" s="1">
        <v>450</v>
      </c>
      <c r="E1771" s="1" t="s">
        <v>59</v>
      </c>
      <c r="F1771" s="1" t="s">
        <v>60</v>
      </c>
      <c r="G1771" s="1" t="s">
        <v>61</v>
      </c>
      <c r="H1771" s="1" t="s">
        <v>73</v>
      </c>
      <c r="I1771" s="1" t="s">
        <v>46</v>
      </c>
      <c r="J1771" s="1" t="s">
        <v>67</v>
      </c>
      <c r="K1771" s="1">
        <v>35</v>
      </c>
    </row>
    <row r="1772" spans="1:11">
      <c r="A1772" s="1" t="s">
        <v>57</v>
      </c>
      <c r="B1772" s="1">
        <v>320</v>
      </c>
      <c r="C1772" s="1" t="s">
        <v>64</v>
      </c>
      <c r="D1772" s="1">
        <v>400</v>
      </c>
      <c r="E1772" s="1" t="s">
        <v>59</v>
      </c>
      <c r="F1772" s="1" t="s">
        <v>75</v>
      </c>
      <c r="G1772" s="1" t="s">
        <v>69</v>
      </c>
      <c r="H1772" s="1" t="s">
        <v>70</v>
      </c>
      <c r="I1772" s="1" t="s">
        <v>44</v>
      </c>
      <c r="J1772" s="1" t="s">
        <v>71</v>
      </c>
      <c r="K1772" s="1">
        <v>20</v>
      </c>
    </row>
    <row r="1773" spans="1:11">
      <c r="A1773" s="1" t="s">
        <v>57</v>
      </c>
      <c r="B1773" s="1">
        <v>350</v>
      </c>
      <c r="C1773" s="1" t="s">
        <v>72</v>
      </c>
      <c r="D1773" s="1">
        <v>450</v>
      </c>
      <c r="E1773" s="1" t="s">
        <v>59</v>
      </c>
      <c r="F1773" s="1" t="s">
        <v>60</v>
      </c>
      <c r="G1773" s="1" t="s">
        <v>61</v>
      </c>
      <c r="H1773" s="1" t="s">
        <v>73</v>
      </c>
      <c r="I1773" s="1" t="s">
        <v>44</v>
      </c>
      <c r="J1773" s="1" t="s">
        <v>67</v>
      </c>
      <c r="K1773" s="1">
        <v>35</v>
      </c>
    </row>
    <row r="1774" spans="1:11">
      <c r="A1774" s="1" t="s">
        <v>74</v>
      </c>
      <c r="B1774" s="1">
        <v>429</v>
      </c>
      <c r="C1774" s="1" t="s">
        <v>72</v>
      </c>
      <c r="D1774" s="1">
        <v>496</v>
      </c>
      <c r="E1774" s="1" t="s">
        <v>65</v>
      </c>
      <c r="F1774" s="1" t="s">
        <v>60</v>
      </c>
      <c r="G1774" s="1" t="s">
        <v>69</v>
      </c>
      <c r="H1774" s="1" t="s">
        <v>73</v>
      </c>
      <c r="I1774" s="1" t="s">
        <v>44</v>
      </c>
      <c r="J1774" s="1" t="s">
        <v>63</v>
      </c>
      <c r="K1774" s="1">
        <v>42</v>
      </c>
    </row>
    <row r="1775" spans="1:11">
      <c r="A1775" s="1" t="s">
        <v>68</v>
      </c>
      <c r="B1775" s="1">
        <v>350</v>
      </c>
      <c r="C1775" s="1" t="s">
        <v>58</v>
      </c>
      <c r="D1775" s="1">
        <v>450</v>
      </c>
      <c r="E1775" s="1" t="s">
        <v>59</v>
      </c>
      <c r="F1775" s="1" t="s">
        <v>60</v>
      </c>
      <c r="G1775" s="1" t="s">
        <v>69</v>
      </c>
      <c r="H1775" s="1" t="s">
        <v>73</v>
      </c>
      <c r="I1775" s="1" t="s">
        <v>46</v>
      </c>
      <c r="J1775" s="1" t="s">
        <v>67</v>
      </c>
      <c r="K1775" s="1">
        <v>35</v>
      </c>
    </row>
    <row r="1776" spans="1:11">
      <c r="A1776" s="1" t="s">
        <v>74</v>
      </c>
      <c r="B1776" s="1">
        <v>491</v>
      </c>
      <c r="C1776" s="1" t="s">
        <v>64</v>
      </c>
      <c r="D1776" s="1">
        <v>497</v>
      </c>
      <c r="E1776" s="1" t="s">
        <v>65</v>
      </c>
      <c r="F1776" s="1" t="s">
        <v>60</v>
      </c>
      <c r="G1776" s="1" t="s">
        <v>61</v>
      </c>
      <c r="H1776" s="1" t="s">
        <v>70</v>
      </c>
      <c r="I1776" s="1" t="s">
        <v>46</v>
      </c>
      <c r="J1776" s="1" t="s">
        <v>67</v>
      </c>
      <c r="K1776" s="1">
        <v>32</v>
      </c>
    </row>
    <row r="1777" spans="1:12">
      <c r="A1777" s="1" t="s">
        <v>57</v>
      </c>
      <c r="B1777" s="1">
        <v>350</v>
      </c>
      <c r="C1777" s="1" t="s">
        <v>64</v>
      </c>
      <c r="D1777" s="1">
        <v>450</v>
      </c>
      <c r="E1777" s="1" t="s">
        <v>65</v>
      </c>
      <c r="F1777" s="1" t="s">
        <v>60</v>
      </c>
      <c r="G1777" s="1" t="s">
        <v>66</v>
      </c>
      <c r="H1777" s="1" t="s">
        <v>73</v>
      </c>
      <c r="I1777" s="1" t="s">
        <v>46</v>
      </c>
      <c r="J1777" s="1" t="s">
        <v>71</v>
      </c>
      <c r="K1777" s="1">
        <v>25</v>
      </c>
    </row>
    <row r="1778" spans="1:12">
      <c r="A1778" s="1" t="s">
        <v>57</v>
      </c>
      <c r="B1778" s="1">
        <v>491</v>
      </c>
      <c r="C1778" s="1" t="s">
        <v>76</v>
      </c>
      <c r="D1778" s="1">
        <v>497</v>
      </c>
      <c r="E1778" s="1" t="s">
        <v>65</v>
      </c>
      <c r="F1778" s="1" t="s">
        <v>60</v>
      </c>
      <c r="G1778" s="1" t="s">
        <v>66</v>
      </c>
      <c r="H1778" s="1" t="s">
        <v>70</v>
      </c>
      <c r="I1778" s="1" t="s">
        <v>46</v>
      </c>
      <c r="J1778" s="1" t="s">
        <v>67</v>
      </c>
      <c r="K1778" s="1">
        <v>32</v>
      </c>
    </row>
    <row r="1779" spans="1:12">
      <c r="A1779" s="1" t="s">
        <v>77</v>
      </c>
      <c r="B1779" s="1">
        <v>310</v>
      </c>
      <c r="C1779" s="1" t="s">
        <v>58</v>
      </c>
      <c r="D1779" s="1">
        <v>350</v>
      </c>
      <c r="E1779" s="1" t="s">
        <v>65</v>
      </c>
      <c r="F1779" s="1" t="s">
        <v>60</v>
      </c>
      <c r="G1779" s="1" t="s">
        <v>69</v>
      </c>
      <c r="H1779" s="1" t="s">
        <v>70</v>
      </c>
      <c r="I1779" s="1" t="s">
        <v>46</v>
      </c>
      <c r="J1779" s="1" t="s">
        <v>67</v>
      </c>
      <c r="K1779" s="1">
        <v>35</v>
      </c>
    </row>
    <row r="1780" spans="1:12">
      <c r="A1780" s="1" t="s">
        <v>77</v>
      </c>
      <c r="B1780" s="1">
        <v>284</v>
      </c>
      <c r="C1780" s="1" t="s">
        <v>76</v>
      </c>
      <c r="D1780" s="1">
        <v>443</v>
      </c>
      <c r="E1780" s="1" t="s">
        <v>65</v>
      </c>
      <c r="F1780" s="1" t="s">
        <v>60</v>
      </c>
      <c r="G1780" s="1" t="s">
        <v>66</v>
      </c>
      <c r="H1780" s="1" t="s">
        <v>62</v>
      </c>
      <c r="I1780" s="1" t="s">
        <v>45</v>
      </c>
      <c r="J1780" s="1" t="s">
        <v>63</v>
      </c>
      <c r="K1780" s="1">
        <v>32</v>
      </c>
    </row>
    <row r="1781" spans="1:12">
      <c r="A1781" s="1" t="s">
        <v>74</v>
      </c>
      <c r="B1781" s="1">
        <v>220</v>
      </c>
      <c r="C1781" s="1" t="s">
        <v>72</v>
      </c>
      <c r="D1781" s="1">
        <v>300</v>
      </c>
      <c r="E1781" s="1" t="s">
        <v>65</v>
      </c>
      <c r="F1781" s="1" t="s">
        <v>60</v>
      </c>
      <c r="G1781" s="1" t="s">
        <v>61</v>
      </c>
      <c r="H1781" s="1" t="s">
        <v>70</v>
      </c>
      <c r="I1781" s="1" t="s">
        <v>46</v>
      </c>
      <c r="J1781" s="1" t="s">
        <v>71</v>
      </c>
      <c r="K1781" s="1">
        <v>15</v>
      </c>
    </row>
    <row r="1782" spans="1:12">
      <c r="A1782" s="1" t="s">
        <v>74</v>
      </c>
      <c r="B1782" s="1">
        <v>250</v>
      </c>
      <c r="C1782" s="1" t="s">
        <v>72</v>
      </c>
      <c r="D1782" s="1">
        <v>350</v>
      </c>
      <c r="E1782" s="1" t="s">
        <v>65</v>
      </c>
      <c r="F1782" s="1" t="s">
        <v>60</v>
      </c>
      <c r="G1782" s="1" t="s">
        <v>61</v>
      </c>
      <c r="H1782" s="1" t="s">
        <v>70</v>
      </c>
      <c r="I1782" s="1" t="s">
        <v>45</v>
      </c>
      <c r="J1782" s="1" t="s">
        <v>71</v>
      </c>
      <c r="K1782" s="1">
        <v>20</v>
      </c>
    </row>
    <row r="1783" spans="1:12">
      <c r="A1783" s="1" t="s">
        <v>77</v>
      </c>
      <c r="B1783" s="1">
        <v>400</v>
      </c>
      <c r="C1783" s="1" t="s">
        <v>72</v>
      </c>
      <c r="D1783" s="1">
        <v>500</v>
      </c>
      <c r="E1783" s="1" t="s">
        <v>65</v>
      </c>
      <c r="F1783" s="1" t="s">
        <v>60</v>
      </c>
      <c r="G1783" s="1" t="s">
        <v>66</v>
      </c>
      <c r="H1783" s="1" t="s">
        <v>73</v>
      </c>
      <c r="I1783" s="1" t="s">
        <v>45</v>
      </c>
      <c r="J1783" s="1" t="s">
        <v>67</v>
      </c>
      <c r="K1783" s="1">
        <v>45</v>
      </c>
    </row>
    <row r="1785" spans="1:12">
      <c r="J1785" s="1" t="s">
        <v>79</v>
      </c>
      <c r="K1785">
        <f>SUM(K1:K1783)</f>
        <v>50852</v>
      </c>
    </row>
    <row r="1787" spans="1:12">
      <c r="K1787" s="1" t="s">
        <v>80</v>
      </c>
      <c r="L1787">
        <f>SUM(K2:K1783)</f>
        <v>50852</v>
      </c>
    </row>
    <row r="1788" spans="1:12">
      <c r="K1788" s="1" t="s">
        <v>81</v>
      </c>
      <c r="L1788">
        <f>AVERAGE(K2:K1783)</f>
        <v>28.536475869809202</v>
      </c>
    </row>
    <row r="1789" spans="1:12">
      <c r="K1789" t="s">
        <v>82</v>
      </c>
      <c r="L1789">
        <f>SUM(K3:K1777)</f>
        <v>50648</v>
      </c>
    </row>
  </sheetData>
  <autoFilter ref="A1:K1783" xr:uid="{00000000-0001-0000-0000-000000000000}"/>
  <pageMargins left="0.7" right="0.7" top="0.75" bottom="0.75" header="0.3" footer="0.3"/>
  <legacyDrawing r:id="rId1"/>
  <extLst>
    <ext xmlns:x15="http://schemas.microsoft.com/office/spreadsheetml/2010/11/main" uri="{F7C9EE02-42E1-4005-9D12-6889AFFD525C}">
      <x15:webExtensions xmlns:xm="http://schemas.microsoft.com/office/excel/2006/main">
        <x15:webExtension appRef="{EE2D005B-DFB5-4341-8917-60695EF5374A}">
          <xm:f>DataSet!1:1048576</xm:f>
        </x15:webExtension>
      </x15:webExtens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2BF891-F5F5-42A0-8340-18110BFEF1E2}">
  <dimension ref="A1:K439"/>
  <sheetViews>
    <sheetView workbookViewId="0">
      <selection sqref="A1:K439"/>
    </sheetView>
  </sheetViews>
  <sheetFormatPr defaultRowHeight="14.45"/>
  <cols>
    <col min="1" max="1" width="13.140625" customWidth="1"/>
    <col min="2" max="2" width="17.7109375" customWidth="1"/>
    <col min="3" max="3" width="11.7109375" customWidth="1"/>
    <col min="4" max="4" width="16.28515625" customWidth="1"/>
    <col min="5" max="5" width="18.5703125" customWidth="1"/>
    <col min="6" max="6" width="16.85546875" customWidth="1"/>
    <col min="7" max="7" width="12.5703125" customWidth="1"/>
    <col min="8" max="8" width="19.28515625" customWidth="1"/>
    <col min="9" max="9" width="21.42578125" customWidth="1"/>
    <col min="11" max="11" width="21.28515625" customWidth="1"/>
  </cols>
  <sheetData>
    <row r="1" spans="1:11">
      <c r="A1" t="s">
        <v>48</v>
      </c>
      <c r="B1" t="s">
        <v>49</v>
      </c>
      <c r="C1" t="s">
        <v>50</v>
      </c>
      <c r="D1" t="s">
        <v>0</v>
      </c>
      <c r="E1" t="s">
        <v>51</v>
      </c>
      <c r="F1" t="s">
        <v>52</v>
      </c>
      <c r="G1" t="s">
        <v>53</v>
      </c>
      <c r="H1" t="s">
        <v>54</v>
      </c>
      <c r="I1" t="s">
        <v>43</v>
      </c>
      <c r="J1" t="s">
        <v>55</v>
      </c>
      <c r="K1" t="s">
        <v>56</v>
      </c>
    </row>
    <row r="2" spans="1:11">
      <c r="A2" t="s">
        <v>77</v>
      </c>
      <c r="B2">
        <v>400</v>
      </c>
      <c r="C2" t="s">
        <v>72</v>
      </c>
      <c r="D2">
        <v>500</v>
      </c>
      <c r="E2" t="s">
        <v>65</v>
      </c>
      <c r="F2" t="s">
        <v>60</v>
      </c>
      <c r="G2" t="s">
        <v>66</v>
      </c>
      <c r="H2" t="s">
        <v>73</v>
      </c>
      <c r="I2" t="s">
        <v>45</v>
      </c>
      <c r="J2" t="s">
        <v>67</v>
      </c>
      <c r="K2">
        <v>45</v>
      </c>
    </row>
    <row r="3" spans="1:11">
      <c r="A3" t="s">
        <v>77</v>
      </c>
      <c r="B3">
        <v>400</v>
      </c>
      <c r="C3" t="s">
        <v>72</v>
      </c>
      <c r="D3">
        <v>500</v>
      </c>
      <c r="E3" t="s">
        <v>65</v>
      </c>
      <c r="F3" t="s">
        <v>60</v>
      </c>
      <c r="G3" t="s">
        <v>61</v>
      </c>
      <c r="H3" t="s">
        <v>73</v>
      </c>
      <c r="I3" t="s">
        <v>44</v>
      </c>
      <c r="J3" t="s">
        <v>67</v>
      </c>
      <c r="K3">
        <v>40</v>
      </c>
    </row>
    <row r="4" spans="1:11">
      <c r="A4" t="s">
        <v>77</v>
      </c>
      <c r="B4">
        <v>280</v>
      </c>
      <c r="C4" t="s">
        <v>72</v>
      </c>
      <c r="D4">
        <v>350</v>
      </c>
      <c r="E4" t="s">
        <v>65</v>
      </c>
      <c r="F4" t="s">
        <v>60</v>
      </c>
      <c r="G4" t="s">
        <v>66</v>
      </c>
      <c r="H4" t="s">
        <v>70</v>
      </c>
      <c r="I4" t="s">
        <v>45</v>
      </c>
      <c r="J4" t="s">
        <v>71</v>
      </c>
      <c r="K4">
        <v>15</v>
      </c>
    </row>
    <row r="5" spans="1:11">
      <c r="A5" t="s">
        <v>77</v>
      </c>
      <c r="B5">
        <v>275</v>
      </c>
      <c r="C5" t="s">
        <v>72</v>
      </c>
      <c r="D5">
        <v>388</v>
      </c>
      <c r="E5" t="s">
        <v>65</v>
      </c>
      <c r="F5" t="s">
        <v>60</v>
      </c>
      <c r="G5" t="s">
        <v>66</v>
      </c>
      <c r="H5" t="s">
        <v>70</v>
      </c>
      <c r="I5" t="s">
        <v>45</v>
      </c>
      <c r="J5" t="s">
        <v>63</v>
      </c>
      <c r="K5">
        <v>16</v>
      </c>
    </row>
    <row r="6" spans="1:11">
      <c r="A6" t="s">
        <v>77</v>
      </c>
      <c r="B6">
        <v>400</v>
      </c>
      <c r="C6" t="s">
        <v>72</v>
      </c>
      <c r="D6">
        <v>500</v>
      </c>
      <c r="E6" t="s">
        <v>65</v>
      </c>
      <c r="F6" t="s">
        <v>60</v>
      </c>
      <c r="G6" t="s">
        <v>66</v>
      </c>
      <c r="H6" t="s">
        <v>73</v>
      </c>
      <c r="I6" t="s">
        <v>44</v>
      </c>
      <c r="J6" t="s">
        <v>67</v>
      </c>
      <c r="K6">
        <v>50</v>
      </c>
    </row>
    <row r="7" spans="1:11">
      <c r="A7" t="s">
        <v>77</v>
      </c>
      <c r="B7">
        <v>400</v>
      </c>
      <c r="C7" t="s">
        <v>72</v>
      </c>
      <c r="D7">
        <v>500</v>
      </c>
      <c r="E7" t="s">
        <v>65</v>
      </c>
      <c r="F7" t="s">
        <v>60</v>
      </c>
      <c r="G7" t="s">
        <v>66</v>
      </c>
      <c r="H7" t="s">
        <v>73</v>
      </c>
      <c r="I7" t="s">
        <v>44</v>
      </c>
      <c r="J7" t="s">
        <v>67</v>
      </c>
      <c r="K7">
        <v>50</v>
      </c>
    </row>
    <row r="8" spans="1:11">
      <c r="A8" t="s">
        <v>77</v>
      </c>
      <c r="B8">
        <v>434</v>
      </c>
      <c r="C8" t="s">
        <v>72</v>
      </c>
      <c r="D8">
        <v>495</v>
      </c>
      <c r="E8" t="s">
        <v>65</v>
      </c>
      <c r="F8" t="s">
        <v>60</v>
      </c>
      <c r="G8" t="s">
        <v>69</v>
      </c>
      <c r="H8" t="s">
        <v>73</v>
      </c>
      <c r="I8" t="s">
        <v>46</v>
      </c>
      <c r="J8" t="s">
        <v>63</v>
      </c>
      <c r="K8">
        <v>36</v>
      </c>
    </row>
    <row r="9" spans="1:11">
      <c r="A9" t="s">
        <v>77</v>
      </c>
      <c r="B9">
        <v>250</v>
      </c>
      <c r="C9" t="s">
        <v>72</v>
      </c>
      <c r="D9">
        <v>350</v>
      </c>
      <c r="E9" t="s">
        <v>65</v>
      </c>
      <c r="F9" t="s">
        <v>60</v>
      </c>
      <c r="G9" t="s">
        <v>61</v>
      </c>
      <c r="H9" t="s">
        <v>73</v>
      </c>
      <c r="I9" t="s">
        <v>44</v>
      </c>
      <c r="J9" t="s">
        <v>71</v>
      </c>
      <c r="K9">
        <v>20</v>
      </c>
    </row>
    <row r="10" spans="1:11">
      <c r="A10" t="s">
        <v>77</v>
      </c>
      <c r="B10">
        <v>400</v>
      </c>
      <c r="C10" t="s">
        <v>72</v>
      </c>
      <c r="D10">
        <v>500</v>
      </c>
      <c r="E10" t="s">
        <v>65</v>
      </c>
      <c r="F10" t="s">
        <v>60</v>
      </c>
      <c r="G10" t="s">
        <v>61</v>
      </c>
      <c r="H10" t="s">
        <v>73</v>
      </c>
      <c r="I10" t="s">
        <v>46</v>
      </c>
      <c r="J10" t="s">
        <v>63</v>
      </c>
      <c r="K10">
        <v>25</v>
      </c>
    </row>
    <row r="11" spans="1:11">
      <c r="A11" t="s">
        <v>77</v>
      </c>
      <c r="B11">
        <v>442</v>
      </c>
      <c r="C11" t="s">
        <v>72</v>
      </c>
      <c r="D11">
        <v>482</v>
      </c>
      <c r="E11" t="s">
        <v>65</v>
      </c>
      <c r="F11" t="s">
        <v>60</v>
      </c>
      <c r="G11" t="s">
        <v>61</v>
      </c>
      <c r="H11" t="s">
        <v>73</v>
      </c>
      <c r="I11" t="s">
        <v>46</v>
      </c>
      <c r="J11" t="s">
        <v>63</v>
      </c>
      <c r="K11">
        <v>32</v>
      </c>
    </row>
    <row r="12" spans="1:11">
      <c r="A12" t="s">
        <v>77</v>
      </c>
      <c r="B12">
        <v>350</v>
      </c>
      <c r="C12" t="s">
        <v>72</v>
      </c>
      <c r="D12">
        <v>450</v>
      </c>
      <c r="E12" t="s">
        <v>65</v>
      </c>
      <c r="F12" t="s">
        <v>60</v>
      </c>
      <c r="G12" t="s">
        <v>61</v>
      </c>
      <c r="H12" t="s">
        <v>73</v>
      </c>
      <c r="I12" t="s">
        <v>44</v>
      </c>
      <c r="J12" t="s">
        <v>71</v>
      </c>
      <c r="K12">
        <v>25</v>
      </c>
    </row>
    <row r="13" spans="1:11">
      <c r="A13" t="s">
        <v>77</v>
      </c>
      <c r="B13">
        <v>350</v>
      </c>
      <c r="C13" t="s">
        <v>72</v>
      </c>
      <c r="D13">
        <v>450</v>
      </c>
      <c r="E13" t="s">
        <v>65</v>
      </c>
      <c r="F13" t="s">
        <v>60</v>
      </c>
      <c r="G13" t="s">
        <v>66</v>
      </c>
      <c r="H13" t="s">
        <v>73</v>
      </c>
      <c r="I13" t="s">
        <v>44</v>
      </c>
      <c r="J13" t="s">
        <v>67</v>
      </c>
      <c r="K13">
        <v>45</v>
      </c>
    </row>
    <row r="14" spans="1:11">
      <c r="A14" t="s">
        <v>77</v>
      </c>
      <c r="B14">
        <v>320</v>
      </c>
      <c r="C14" t="s">
        <v>72</v>
      </c>
      <c r="D14">
        <v>400</v>
      </c>
      <c r="E14" t="s">
        <v>65</v>
      </c>
      <c r="F14" t="s">
        <v>60</v>
      </c>
      <c r="G14" t="s">
        <v>69</v>
      </c>
      <c r="H14" t="s">
        <v>70</v>
      </c>
      <c r="I14" t="s">
        <v>45</v>
      </c>
      <c r="J14" t="s">
        <v>71</v>
      </c>
      <c r="K14">
        <v>25</v>
      </c>
    </row>
    <row r="15" spans="1:11">
      <c r="A15" t="s">
        <v>77</v>
      </c>
      <c r="B15">
        <v>300</v>
      </c>
      <c r="C15" t="s">
        <v>72</v>
      </c>
      <c r="D15">
        <v>400</v>
      </c>
      <c r="E15" t="s">
        <v>65</v>
      </c>
      <c r="F15" t="s">
        <v>60</v>
      </c>
      <c r="G15" t="s">
        <v>69</v>
      </c>
      <c r="H15" t="s">
        <v>70</v>
      </c>
      <c r="I15" t="s">
        <v>45</v>
      </c>
      <c r="J15" t="s">
        <v>71</v>
      </c>
      <c r="K15">
        <v>15</v>
      </c>
    </row>
    <row r="16" spans="1:11">
      <c r="A16" t="s">
        <v>77</v>
      </c>
      <c r="B16">
        <v>400</v>
      </c>
      <c r="C16" t="s">
        <v>72</v>
      </c>
      <c r="D16">
        <v>500</v>
      </c>
      <c r="E16" t="s">
        <v>65</v>
      </c>
      <c r="F16" t="s">
        <v>75</v>
      </c>
      <c r="G16" t="s">
        <v>66</v>
      </c>
      <c r="H16" t="s">
        <v>70</v>
      </c>
      <c r="I16" t="s">
        <v>46</v>
      </c>
      <c r="J16" t="s">
        <v>67</v>
      </c>
      <c r="K16">
        <v>40</v>
      </c>
    </row>
    <row r="17" spans="1:11">
      <c r="A17" t="s">
        <v>77</v>
      </c>
      <c r="B17">
        <v>397</v>
      </c>
      <c r="C17" t="s">
        <v>72</v>
      </c>
      <c r="D17">
        <v>482</v>
      </c>
      <c r="E17" t="s">
        <v>65</v>
      </c>
      <c r="F17" t="s">
        <v>60</v>
      </c>
      <c r="G17" t="s">
        <v>61</v>
      </c>
      <c r="H17" t="s">
        <v>73</v>
      </c>
      <c r="I17" t="s">
        <v>46</v>
      </c>
      <c r="J17" t="s">
        <v>71</v>
      </c>
      <c r="K17">
        <v>31</v>
      </c>
    </row>
    <row r="18" spans="1:11">
      <c r="A18" t="s">
        <v>77</v>
      </c>
      <c r="B18">
        <v>250</v>
      </c>
      <c r="C18" t="s">
        <v>72</v>
      </c>
      <c r="D18">
        <v>350</v>
      </c>
      <c r="E18" t="s">
        <v>65</v>
      </c>
      <c r="F18" t="s">
        <v>60</v>
      </c>
      <c r="G18" t="s">
        <v>61</v>
      </c>
      <c r="H18" t="s">
        <v>73</v>
      </c>
      <c r="I18" t="s">
        <v>46</v>
      </c>
      <c r="J18" t="s">
        <v>71</v>
      </c>
      <c r="K18">
        <v>20</v>
      </c>
    </row>
    <row r="19" spans="1:11">
      <c r="A19" t="s">
        <v>77</v>
      </c>
      <c r="B19">
        <v>320</v>
      </c>
      <c r="C19" t="s">
        <v>72</v>
      </c>
      <c r="D19">
        <v>400</v>
      </c>
      <c r="E19" t="s">
        <v>65</v>
      </c>
      <c r="F19" t="s">
        <v>75</v>
      </c>
      <c r="G19" t="s">
        <v>69</v>
      </c>
      <c r="H19" t="s">
        <v>73</v>
      </c>
      <c r="I19" t="s">
        <v>44</v>
      </c>
      <c r="J19" t="s">
        <v>67</v>
      </c>
      <c r="K19">
        <v>35</v>
      </c>
    </row>
    <row r="20" spans="1:11">
      <c r="A20" t="s">
        <v>77</v>
      </c>
      <c r="B20">
        <v>400</v>
      </c>
      <c r="C20" t="s">
        <v>72</v>
      </c>
      <c r="D20">
        <v>500</v>
      </c>
      <c r="E20" t="s">
        <v>65</v>
      </c>
      <c r="F20" t="s">
        <v>75</v>
      </c>
      <c r="G20" t="s">
        <v>66</v>
      </c>
      <c r="H20" t="s">
        <v>73</v>
      </c>
      <c r="I20" t="s">
        <v>44</v>
      </c>
      <c r="J20" t="s">
        <v>67</v>
      </c>
      <c r="K20">
        <v>40</v>
      </c>
    </row>
    <row r="21" spans="1:11">
      <c r="A21" t="s">
        <v>77</v>
      </c>
      <c r="B21">
        <v>292</v>
      </c>
      <c r="C21" t="s">
        <v>72</v>
      </c>
      <c r="D21">
        <v>470</v>
      </c>
      <c r="E21" t="s">
        <v>65</v>
      </c>
      <c r="F21" t="s">
        <v>60</v>
      </c>
      <c r="G21" t="s">
        <v>61</v>
      </c>
      <c r="H21" t="s">
        <v>73</v>
      </c>
      <c r="I21" t="s">
        <v>46</v>
      </c>
      <c r="J21" t="s">
        <v>67</v>
      </c>
      <c r="K21">
        <v>50</v>
      </c>
    </row>
    <row r="22" spans="1:11">
      <c r="A22" t="s">
        <v>77</v>
      </c>
      <c r="B22">
        <v>400</v>
      </c>
      <c r="C22" t="s">
        <v>72</v>
      </c>
      <c r="D22">
        <v>500</v>
      </c>
      <c r="E22" t="s">
        <v>65</v>
      </c>
      <c r="F22" t="s">
        <v>60</v>
      </c>
      <c r="G22" t="s">
        <v>66</v>
      </c>
      <c r="H22" t="s">
        <v>73</v>
      </c>
      <c r="I22" t="s">
        <v>46</v>
      </c>
      <c r="J22" t="s">
        <v>63</v>
      </c>
      <c r="K22">
        <v>25</v>
      </c>
    </row>
    <row r="23" spans="1:11">
      <c r="A23" t="s">
        <v>77</v>
      </c>
      <c r="B23">
        <v>250</v>
      </c>
      <c r="C23" t="s">
        <v>72</v>
      </c>
      <c r="D23">
        <v>350</v>
      </c>
      <c r="E23" t="s">
        <v>65</v>
      </c>
      <c r="F23" t="s">
        <v>60</v>
      </c>
      <c r="G23" t="s">
        <v>66</v>
      </c>
      <c r="H23" t="s">
        <v>62</v>
      </c>
      <c r="I23" t="s">
        <v>46</v>
      </c>
      <c r="J23" t="s">
        <v>63</v>
      </c>
      <c r="K23">
        <v>10</v>
      </c>
    </row>
    <row r="24" spans="1:11">
      <c r="A24" t="s">
        <v>77</v>
      </c>
      <c r="B24">
        <v>220</v>
      </c>
      <c r="C24" t="s">
        <v>72</v>
      </c>
      <c r="D24">
        <v>300</v>
      </c>
      <c r="E24" t="s">
        <v>65</v>
      </c>
      <c r="F24" t="s">
        <v>60</v>
      </c>
      <c r="G24" t="s">
        <v>69</v>
      </c>
      <c r="H24" t="s">
        <v>62</v>
      </c>
      <c r="I24" t="s">
        <v>44</v>
      </c>
      <c r="J24" t="s">
        <v>63</v>
      </c>
      <c r="K24">
        <v>10</v>
      </c>
    </row>
    <row r="25" spans="1:11">
      <c r="A25" t="s">
        <v>77</v>
      </c>
      <c r="B25">
        <v>400</v>
      </c>
      <c r="C25" t="s">
        <v>72</v>
      </c>
      <c r="D25">
        <v>500</v>
      </c>
      <c r="E25" t="s">
        <v>65</v>
      </c>
      <c r="F25" t="s">
        <v>60</v>
      </c>
      <c r="G25" t="s">
        <v>61</v>
      </c>
      <c r="H25" t="s">
        <v>73</v>
      </c>
      <c r="I25" t="s">
        <v>44</v>
      </c>
      <c r="J25" t="s">
        <v>67</v>
      </c>
      <c r="K25">
        <v>40</v>
      </c>
    </row>
    <row r="26" spans="1:11">
      <c r="A26" t="s">
        <v>77</v>
      </c>
      <c r="B26">
        <v>280</v>
      </c>
      <c r="C26" t="s">
        <v>72</v>
      </c>
      <c r="D26">
        <v>354</v>
      </c>
      <c r="E26" t="s">
        <v>65</v>
      </c>
      <c r="F26" t="s">
        <v>60</v>
      </c>
      <c r="G26" t="s">
        <v>61</v>
      </c>
      <c r="H26" t="s">
        <v>73</v>
      </c>
      <c r="I26" t="s">
        <v>44</v>
      </c>
      <c r="J26" t="s">
        <v>63</v>
      </c>
      <c r="K26">
        <v>23</v>
      </c>
    </row>
    <row r="27" spans="1:11">
      <c r="A27" t="s">
        <v>77</v>
      </c>
      <c r="B27">
        <v>400</v>
      </c>
      <c r="C27" t="s">
        <v>72</v>
      </c>
      <c r="D27">
        <v>500</v>
      </c>
      <c r="E27" t="s">
        <v>65</v>
      </c>
      <c r="F27" t="s">
        <v>60</v>
      </c>
      <c r="G27" t="s">
        <v>66</v>
      </c>
      <c r="H27" t="s">
        <v>73</v>
      </c>
      <c r="I27" t="s">
        <v>45</v>
      </c>
      <c r="J27" t="s">
        <v>67</v>
      </c>
      <c r="K27">
        <v>45</v>
      </c>
    </row>
    <row r="28" spans="1:11">
      <c r="A28" t="s">
        <v>77</v>
      </c>
      <c r="B28">
        <v>220</v>
      </c>
      <c r="C28" t="s">
        <v>72</v>
      </c>
      <c r="D28">
        <v>300</v>
      </c>
      <c r="E28" t="s">
        <v>65</v>
      </c>
      <c r="F28" t="s">
        <v>60</v>
      </c>
      <c r="G28" t="s">
        <v>66</v>
      </c>
      <c r="H28" t="s">
        <v>70</v>
      </c>
      <c r="I28" t="s">
        <v>45</v>
      </c>
      <c r="J28" t="s">
        <v>71</v>
      </c>
      <c r="K28">
        <v>15</v>
      </c>
    </row>
    <row r="29" spans="1:11">
      <c r="A29" t="s">
        <v>77</v>
      </c>
      <c r="B29">
        <v>280</v>
      </c>
      <c r="C29" t="s">
        <v>72</v>
      </c>
      <c r="D29">
        <v>400</v>
      </c>
      <c r="E29" t="s">
        <v>65</v>
      </c>
      <c r="F29" t="s">
        <v>60</v>
      </c>
      <c r="G29" t="s">
        <v>61</v>
      </c>
      <c r="H29" t="s">
        <v>62</v>
      </c>
      <c r="I29" t="s">
        <v>46</v>
      </c>
      <c r="J29" t="s">
        <v>71</v>
      </c>
      <c r="K29">
        <v>25</v>
      </c>
    </row>
    <row r="30" spans="1:11">
      <c r="A30" t="s">
        <v>77</v>
      </c>
      <c r="B30">
        <v>220</v>
      </c>
      <c r="C30" t="s">
        <v>72</v>
      </c>
      <c r="D30">
        <v>300</v>
      </c>
      <c r="E30" t="s">
        <v>65</v>
      </c>
      <c r="F30" t="s">
        <v>60</v>
      </c>
      <c r="G30" t="s">
        <v>66</v>
      </c>
      <c r="H30" t="s">
        <v>70</v>
      </c>
      <c r="I30" t="s">
        <v>45</v>
      </c>
      <c r="J30" t="s">
        <v>71</v>
      </c>
      <c r="K30">
        <v>15</v>
      </c>
    </row>
    <row r="31" spans="1:11">
      <c r="A31" t="s">
        <v>77</v>
      </c>
      <c r="B31">
        <v>400</v>
      </c>
      <c r="C31" t="s">
        <v>72</v>
      </c>
      <c r="D31">
        <v>500</v>
      </c>
      <c r="E31" t="s">
        <v>65</v>
      </c>
      <c r="F31" t="s">
        <v>60</v>
      </c>
      <c r="G31" t="s">
        <v>66</v>
      </c>
      <c r="H31" t="s">
        <v>73</v>
      </c>
      <c r="I31" t="s">
        <v>46</v>
      </c>
      <c r="J31" t="s">
        <v>67</v>
      </c>
      <c r="K31">
        <v>40</v>
      </c>
    </row>
    <row r="32" spans="1:11">
      <c r="A32" t="s">
        <v>77</v>
      </c>
      <c r="B32">
        <v>208</v>
      </c>
      <c r="C32" t="s">
        <v>72</v>
      </c>
      <c r="D32">
        <v>282</v>
      </c>
      <c r="E32" t="s">
        <v>65</v>
      </c>
      <c r="F32" t="s">
        <v>60</v>
      </c>
      <c r="G32" t="s">
        <v>61</v>
      </c>
      <c r="H32" t="s">
        <v>73</v>
      </c>
      <c r="I32" t="s">
        <v>46</v>
      </c>
      <c r="J32" t="s">
        <v>71</v>
      </c>
      <c r="K32">
        <v>22</v>
      </c>
    </row>
    <row r="33" spans="1:11">
      <c r="A33" t="s">
        <v>77</v>
      </c>
      <c r="B33">
        <v>220</v>
      </c>
      <c r="C33" t="s">
        <v>72</v>
      </c>
      <c r="D33">
        <v>300</v>
      </c>
      <c r="E33" t="s">
        <v>65</v>
      </c>
      <c r="F33" t="s">
        <v>60</v>
      </c>
      <c r="G33" t="s">
        <v>61</v>
      </c>
      <c r="H33" t="s">
        <v>70</v>
      </c>
      <c r="I33" t="s">
        <v>44</v>
      </c>
      <c r="J33" t="s">
        <v>71</v>
      </c>
      <c r="K33">
        <v>15</v>
      </c>
    </row>
    <row r="34" spans="1:11">
      <c r="A34" t="s">
        <v>77</v>
      </c>
      <c r="B34">
        <v>400</v>
      </c>
      <c r="C34" t="s">
        <v>72</v>
      </c>
      <c r="D34">
        <v>500</v>
      </c>
      <c r="E34" t="s">
        <v>65</v>
      </c>
      <c r="F34" t="s">
        <v>60</v>
      </c>
      <c r="G34" t="s">
        <v>61</v>
      </c>
      <c r="H34" t="s">
        <v>73</v>
      </c>
      <c r="I34" t="s">
        <v>45</v>
      </c>
      <c r="J34" t="s">
        <v>67</v>
      </c>
      <c r="K34">
        <v>40</v>
      </c>
    </row>
    <row r="35" spans="1:11">
      <c r="A35" t="s">
        <v>77</v>
      </c>
      <c r="B35">
        <v>434</v>
      </c>
      <c r="C35" t="s">
        <v>72</v>
      </c>
      <c r="D35">
        <v>495</v>
      </c>
      <c r="E35" t="s">
        <v>65</v>
      </c>
      <c r="F35" t="s">
        <v>60</v>
      </c>
      <c r="G35" t="s">
        <v>66</v>
      </c>
      <c r="H35" t="s">
        <v>73</v>
      </c>
      <c r="I35" t="s">
        <v>46</v>
      </c>
      <c r="J35" t="s">
        <v>63</v>
      </c>
      <c r="K35">
        <v>36</v>
      </c>
    </row>
    <row r="36" spans="1:11">
      <c r="A36" t="s">
        <v>77</v>
      </c>
      <c r="B36">
        <v>280</v>
      </c>
      <c r="C36" t="s">
        <v>72</v>
      </c>
      <c r="D36">
        <v>350</v>
      </c>
      <c r="E36" t="s">
        <v>65</v>
      </c>
      <c r="F36" t="s">
        <v>60</v>
      </c>
      <c r="G36" t="s">
        <v>66</v>
      </c>
      <c r="H36" t="s">
        <v>70</v>
      </c>
      <c r="I36" t="s">
        <v>46</v>
      </c>
      <c r="J36" t="s">
        <v>63</v>
      </c>
      <c r="K36">
        <v>15</v>
      </c>
    </row>
    <row r="37" spans="1:11">
      <c r="A37" t="s">
        <v>77</v>
      </c>
      <c r="B37">
        <v>350</v>
      </c>
      <c r="C37" t="s">
        <v>72</v>
      </c>
      <c r="D37">
        <v>450</v>
      </c>
      <c r="E37" t="s">
        <v>65</v>
      </c>
      <c r="F37" t="s">
        <v>60</v>
      </c>
      <c r="G37" t="s">
        <v>61</v>
      </c>
      <c r="H37" t="s">
        <v>73</v>
      </c>
      <c r="I37" t="s">
        <v>45</v>
      </c>
      <c r="J37" t="s">
        <v>67</v>
      </c>
      <c r="K37">
        <v>35</v>
      </c>
    </row>
    <row r="38" spans="1:11">
      <c r="A38" t="s">
        <v>77</v>
      </c>
      <c r="B38">
        <v>350</v>
      </c>
      <c r="C38" t="s">
        <v>72</v>
      </c>
      <c r="D38">
        <v>450</v>
      </c>
      <c r="E38" t="s">
        <v>65</v>
      </c>
      <c r="F38" t="s">
        <v>60</v>
      </c>
      <c r="G38" t="s">
        <v>61</v>
      </c>
      <c r="H38" t="s">
        <v>73</v>
      </c>
      <c r="I38" t="s">
        <v>45</v>
      </c>
      <c r="J38" t="s">
        <v>71</v>
      </c>
      <c r="K38">
        <v>25</v>
      </c>
    </row>
    <row r="39" spans="1:11">
      <c r="A39" t="s">
        <v>77</v>
      </c>
      <c r="B39">
        <v>250</v>
      </c>
      <c r="C39" t="s">
        <v>72</v>
      </c>
      <c r="D39">
        <v>350</v>
      </c>
      <c r="E39" t="s">
        <v>65</v>
      </c>
      <c r="F39" t="s">
        <v>60</v>
      </c>
      <c r="G39" t="s">
        <v>61</v>
      </c>
      <c r="H39" t="s">
        <v>62</v>
      </c>
      <c r="I39" t="s">
        <v>46</v>
      </c>
      <c r="J39" t="s">
        <v>63</v>
      </c>
      <c r="K39">
        <v>10</v>
      </c>
    </row>
    <row r="40" spans="1:11">
      <c r="A40" t="s">
        <v>77</v>
      </c>
      <c r="B40">
        <v>280</v>
      </c>
      <c r="C40" t="s">
        <v>72</v>
      </c>
      <c r="D40">
        <v>350</v>
      </c>
      <c r="E40" t="s">
        <v>65</v>
      </c>
      <c r="F40" t="s">
        <v>60</v>
      </c>
      <c r="G40" t="s">
        <v>66</v>
      </c>
      <c r="H40" t="s">
        <v>70</v>
      </c>
      <c r="I40" t="s">
        <v>46</v>
      </c>
      <c r="J40" t="s">
        <v>71</v>
      </c>
      <c r="K40">
        <v>20</v>
      </c>
    </row>
    <row r="41" spans="1:11">
      <c r="A41" t="s">
        <v>77</v>
      </c>
      <c r="B41">
        <v>220</v>
      </c>
      <c r="C41" t="s">
        <v>72</v>
      </c>
      <c r="D41">
        <v>300</v>
      </c>
      <c r="E41" t="s">
        <v>65</v>
      </c>
      <c r="F41" t="s">
        <v>60</v>
      </c>
      <c r="G41" t="s">
        <v>66</v>
      </c>
      <c r="H41" t="s">
        <v>70</v>
      </c>
      <c r="I41" t="s">
        <v>45</v>
      </c>
      <c r="J41" t="s">
        <v>71</v>
      </c>
      <c r="K41">
        <v>15</v>
      </c>
    </row>
    <row r="42" spans="1:11">
      <c r="A42" t="s">
        <v>77</v>
      </c>
      <c r="B42">
        <v>300</v>
      </c>
      <c r="C42" t="s">
        <v>72</v>
      </c>
      <c r="D42">
        <v>400</v>
      </c>
      <c r="E42" t="s">
        <v>65</v>
      </c>
      <c r="F42" t="s">
        <v>60</v>
      </c>
      <c r="G42" t="s">
        <v>66</v>
      </c>
      <c r="H42" t="s">
        <v>73</v>
      </c>
      <c r="I42" t="s">
        <v>44</v>
      </c>
      <c r="J42" t="s">
        <v>71</v>
      </c>
      <c r="K42">
        <v>15</v>
      </c>
    </row>
    <row r="43" spans="1:11">
      <c r="A43" t="s">
        <v>77</v>
      </c>
      <c r="B43">
        <v>434</v>
      </c>
      <c r="C43" t="s">
        <v>72</v>
      </c>
      <c r="D43">
        <v>495</v>
      </c>
      <c r="E43" t="s">
        <v>65</v>
      </c>
      <c r="F43" t="s">
        <v>75</v>
      </c>
      <c r="G43" t="s">
        <v>69</v>
      </c>
      <c r="H43" t="s">
        <v>73</v>
      </c>
      <c r="I43" t="s">
        <v>44</v>
      </c>
      <c r="J43" t="s">
        <v>63</v>
      </c>
      <c r="K43">
        <v>36</v>
      </c>
    </row>
    <row r="44" spans="1:11">
      <c r="A44" t="s">
        <v>77</v>
      </c>
      <c r="B44">
        <v>432</v>
      </c>
      <c r="C44" t="s">
        <v>72</v>
      </c>
      <c r="D44">
        <v>477</v>
      </c>
      <c r="E44" t="s">
        <v>65</v>
      </c>
      <c r="F44" t="s">
        <v>60</v>
      </c>
      <c r="G44" t="s">
        <v>66</v>
      </c>
      <c r="H44" t="s">
        <v>73</v>
      </c>
      <c r="I44" t="s">
        <v>44</v>
      </c>
      <c r="J44" t="s">
        <v>63</v>
      </c>
      <c r="K44">
        <v>23</v>
      </c>
    </row>
    <row r="45" spans="1:11">
      <c r="A45" t="s">
        <v>77</v>
      </c>
      <c r="B45">
        <v>300</v>
      </c>
      <c r="C45" t="s">
        <v>72</v>
      </c>
      <c r="D45">
        <v>400</v>
      </c>
      <c r="E45" t="s">
        <v>65</v>
      </c>
      <c r="F45" t="s">
        <v>60</v>
      </c>
      <c r="G45" t="s">
        <v>69</v>
      </c>
      <c r="H45" t="s">
        <v>73</v>
      </c>
      <c r="I45" t="s">
        <v>44</v>
      </c>
      <c r="J45" t="s">
        <v>67</v>
      </c>
      <c r="K45">
        <v>40</v>
      </c>
    </row>
    <row r="46" spans="1:11">
      <c r="A46" t="s">
        <v>77</v>
      </c>
      <c r="B46">
        <v>280</v>
      </c>
      <c r="C46" t="s">
        <v>72</v>
      </c>
      <c r="D46">
        <v>350</v>
      </c>
      <c r="E46" t="s">
        <v>65</v>
      </c>
      <c r="F46" t="s">
        <v>60</v>
      </c>
      <c r="G46" t="s">
        <v>69</v>
      </c>
      <c r="H46" t="s">
        <v>70</v>
      </c>
      <c r="I46" t="s">
        <v>46</v>
      </c>
      <c r="J46" t="s">
        <v>71</v>
      </c>
      <c r="K46">
        <v>15</v>
      </c>
    </row>
    <row r="47" spans="1:11">
      <c r="A47" t="s">
        <v>77</v>
      </c>
      <c r="B47">
        <v>400</v>
      </c>
      <c r="C47" t="s">
        <v>72</v>
      </c>
      <c r="D47">
        <v>500</v>
      </c>
      <c r="E47" t="s">
        <v>65</v>
      </c>
      <c r="F47" t="s">
        <v>60</v>
      </c>
      <c r="G47" t="s">
        <v>69</v>
      </c>
      <c r="H47" t="s">
        <v>62</v>
      </c>
      <c r="I47" t="s">
        <v>45</v>
      </c>
      <c r="J47" t="s">
        <v>67</v>
      </c>
      <c r="K47">
        <v>30</v>
      </c>
    </row>
    <row r="48" spans="1:11">
      <c r="A48" t="s">
        <v>77</v>
      </c>
      <c r="B48">
        <v>320</v>
      </c>
      <c r="C48" t="s">
        <v>72</v>
      </c>
      <c r="D48">
        <v>400</v>
      </c>
      <c r="E48" t="s">
        <v>65</v>
      </c>
      <c r="F48" t="s">
        <v>75</v>
      </c>
      <c r="G48" t="s">
        <v>61</v>
      </c>
      <c r="H48" t="s">
        <v>73</v>
      </c>
      <c r="I48" t="s">
        <v>44</v>
      </c>
      <c r="J48" t="s">
        <v>67</v>
      </c>
      <c r="K48">
        <v>35</v>
      </c>
    </row>
    <row r="49" spans="1:11">
      <c r="A49" t="s">
        <v>77</v>
      </c>
      <c r="B49">
        <v>320</v>
      </c>
      <c r="C49" t="s">
        <v>72</v>
      </c>
      <c r="D49">
        <v>400</v>
      </c>
      <c r="E49" t="s">
        <v>65</v>
      </c>
      <c r="F49" t="s">
        <v>60</v>
      </c>
      <c r="G49" t="s">
        <v>61</v>
      </c>
      <c r="H49" t="s">
        <v>70</v>
      </c>
      <c r="I49" t="s">
        <v>44</v>
      </c>
      <c r="J49" t="s">
        <v>71</v>
      </c>
      <c r="K49">
        <v>25</v>
      </c>
    </row>
    <row r="50" spans="1:11">
      <c r="A50" t="s">
        <v>77</v>
      </c>
      <c r="B50">
        <v>400</v>
      </c>
      <c r="C50" t="s">
        <v>72</v>
      </c>
      <c r="D50">
        <v>500</v>
      </c>
      <c r="E50" t="s">
        <v>65</v>
      </c>
      <c r="F50" t="s">
        <v>60</v>
      </c>
      <c r="G50" t="s">
        <v>69</v>
      </c>
      <c r="H50" t="s">
        <v>73</v>
      </c>
      <c r="I50" t="s">
        <v>44</v>
      </c>
      <c r="J50" t="s">
        <v>67</v>
      </c>
      <c r="K50">
        <v>40</v>
      </c>
    </row>
    <row r="51" spans="1:11">
      <c r="A51" t="s">
        <v>77</v>
      </c>
      <c r="B51">
        <v>207</v>
      </c>
      <c r="C51" t="s">
        <v>72</v>
      </c>
      <c r="D51">
        <v>280</v>
      </c>
      <c r="E51" t="s">
        <v>65</v>
      </c>
      <c r="F51" t="s">
        <v>60</v>
      </c>
      <c r="G51" t="s">
        <v>61</v>
      </c>
      <c r="H51" t="s">
        <v>70</v>
      </c>
      <c r="I51" t="s">
        <v>45</v>
      </c>
      <c r="J51" t="s">
        <v>67</v>
      </c>
      <c r="K51">
        <v>20</v>
      </c>
    </row>
    <row r="52" spans="1:11">
      <c r="A52" t="s">
        <v>77</v>
      </c>
      <c r="B52">
        <v>247</v>
      </c>
      <c r="C52" t="s">
        <v>72</v>
      </c>
      <c r="D52">
        <v>348</v>
      </c>
      <c r="E52" t="s">
        <v>65</v>
      </c>
      <c r="F52" t="s">
        <v>60</v>
      </c>
      <c r="G52" t="s">
        <v>66</v>
      </c>
      <c r="H52" t="s">
        <v>70</v>
      </c>
      <c r="I52" t="s">
        <v>45</v>
      </c>
      <c r="J52" t="s">
        <v>71</v>
      </c>
      <c r="K52">
        <v>16</v>
      </c>
    </row>
    <row r="53" spans="1:11">
      <c r="A53" t="s">
        <v>77</v>
      </c>
      <c r="B53">
        <v>488</v>
      </c>
      <c r="C53" t="s">
        <v>72</v>
      </c>
      <c r="D53">
        <v>498</v>
      </c>
      <c r="E53" t="s">
        <v>65</v>
      </c>
      <c r="F53" t="s">
        <v>60</v>
      </c>
      <c r="G53" t="s">
        <v>66</v>
      </c>
      <c r="H53" t="s">
        <v>70</v>
      </c>
      <c r="I53" t="s">
        <v>45</v>
      </c>
      <c r="J53" t="s">
        <v>67</v>
      </c>
      <c r="K53">
        <v>63</v>
      </c>
    </row>
    <row r="54" spans="1:11">
      <c r="A54" t="s">
        <v>77</v>
      </c>
      <c r="B54">
        <v>350</v>
      </c>
      <c r="C54" t="s">
        <v>72</v>
      </c>
      <c r="D54">
        <v>450</v>
      </c>
      <c r="E54" t="s">
        <v>65</v>
      </c>
      <c r="F54" t="s">
        <v>60</v>
      </c>
      <c r="G54" t="s">
        <v>61</v>
      </c>
      <c r="H54" t="s">
        <v>73</v>
      </c>
      <c r="I54" t="s">
        <v>44</v>
      </c>
      <c r="J54" t="s">
        <v>67</v>
      </c>
      <c r="K54">
        <v>45</v>
      </c>
    </row>
    <row r="55" spans="1:11">
      <c r="A55" t="s">
        <v>77</v>
      </c>
      <c r="B55">
        <v>434</v>
      </c>
      <c r="C55" t="s">
        <v>72</v>
      </c>
      <c r="D55">
        <v>495</v>
      </c>
      <c r="E55" t="s">
        <v>65</v>
      </c>
      <c r="F55" t="s">
        <v>60</v>
      </c>
      <c r="G55" t="s">
        <v>61</v>
      </c>
      <c r="H55" t="s">
        <v>73</v>
      </c>
      <c r="I55" t="s">
        <v>44</v>
      </c>
      <c r="J55" t="s">
        <v>63</v>
      </c>
      <c r="K55">
        <v>36</v>
      </c>
    </row>
    <row r="56" spans="1:11">
      <c r="A56" t="s">
        <v>77</v>
      </c>
      <c r="B56">
        <v>320</v>
      </c>
      <c r="C56" t="s">
        <v>72</v>
      </c>
      <c r="D56">
        <v>400</v>
      </c>
      <c r="E56" t="s">
        <v>65</v>
      </c>
      <c r="F56" t="s">
        <v>75</v>
      </c>
      <c r="G56" t="s">
        <v>69</v>
      </c>
      <c r="H56" t="s">
        <v>62</v>
      </c>
      <c r="I56" t="s">
        <v>45</v>
      </c>
      <c r="J56" t="s">
        <v>67</v>
      </c>
      <c r="K56">
        <v>35</v>
      </c>
    </row>
    <row r="57" spans="1:11">
      <c r="A57" t="s">
        <v>77</v>
      </c>
      <c r="B57">
        <v>400</v>
      </c>
      <c r="C57" t="s">
        <v>72</v>
      </c>
      <c r="D57">
        <v>500</v>
      </c>
      <c r="E57" t="s">
        <v>65</v>
      </c>
      <c r="F57" t="s">
        <v>60</v>
      </c>
      <c r="G57" t="s">
        <v>61</v>
      </c>
      <c r="H57" t="s">
        <v>73</v>
      </c>
      <c r="I57" t="s">
        <v>46</v>
      </c>
      <c r="J57" t="s">
        <v>63</v>
      </c>
      <c r="K57">
        <v>25</v>
      </c>
    </row>
    <row r="58" spans="1:11">
      <c r="A58" t="s">
        <v>77</v>
      </c>
      <c r="B58">
        <v>300</v>
      </c>
      <c r="C58" t="s">
        <v>72</v>
      </c>
      <c r="D58">
        <v>400</v>
      </c>
      <c r="E58" t="s">
        <v>65</v>
      </c>
      <c r="F58" t="s">
        <v>60</v>
      </c>
      <c r="G58" t="s">
        <v>61</v>
      </c>
      <c r="H58" t="s">
        <v>70</v>
      </c>
      <c r="I58" t="s">
        <v>45</v>
      </c>
      <c r="J58" t="s">
        <v>63</v>
      </c>
      <c r="K58">
        <v>20</v>
      </c>
    </row>
    <row r="59" spans="1:11">
      <c r="A59" t="s">
        <v>77</v>
      </c>
      <c r="B59">
        <v>320</v>
      </c>
      <c r="C59" t="s">
        <v>72</v>
      </c>
      <c r="D59">
        <v>400</v>
      </c>
      <c r="E59" t="s">
        <v>65</v>
      </c>
      <c r="F59" t="s">
        <v>60</v>
      </c>
      <c r="G59" t="s">
        <v>69</v>
      </c>
      <c r="H59" t="s">
        <v>70</v>
      </c>
      <c r="I59" t="s">
        <v>45</v>
      </c>
      <c r="J59" t="s">
        <v>71</v>
      </c>
      <c r="K59">
        <v>25</v>
      </c>
    </row>
    <row r="60" spans="1:11">
      <c r="A60" t="s">
        <v>77</v>
      </c>
      <c r="B60">
        <v>292</v>
      </c>
      <c r="C60" t="s">
        <v>72</v>
      </c>
      <c r="D60">
        <v>470</v>
      </c>
      <c r="E60" t="s">
        <v>65</v>
      </c>
      <c r="F60" t="s">
        <v>60</v>
      </c>
      <c r="G60" t="s">
        <v>69</v>
      </c>
      <c r="H60" t="s">
        <v>73</v>
      </c>
      <c r="I60" t="s">
        <v>44</v>
      </c>
      <c r="J60" t="s">
        <v>67</v>
      </c>
      <c r="K60">
        <v>50</v>
      </c>
    </row>
    <row r="61" spans="1:11">
      <c r="A61" t="s">
        <v>77</v>
      </c>
      <c r="B61">
        <v>320</v>
      </c>
      <c r="C61" t="s">
        <v>72</v>
      </c>
      <c r="D61">
        <v>400</v>
      </c>
      <c r="E61" t="s">
        <v>65</v>
      </c>
      <c r="F61" t="s">
        <v>60</v>
      </c>
      <c r="G61" t="s">
        <v>61</v>
      </c>
      <c r="H61" t="s">
        <v>62</v>
      </c>
      <c r="I61" t="s">
        <v>45</v>
      </c>
      <c r="J61" t="s">
        <v>67</v>
      </c>
      <c r="K61">
        <v>35</v>
      </c>
    </row>
    <row r="62" spans="1:11">
      <c r="A62" t="s">
        <v>77</v>
      </c>
      <c r="B62">
        <v>250</v>
      </c>
      <c r="C62" t="s">
        <v>72</v>
      </c>
      <c r="D62">
        <v>350</v>
      </c>
      <c r="E62" t="s">
        <v>65</v>
      </c>
      <c r="F62" t="s">
        <v>60</v>
      </c>
      <c r="G62" t="s">
        <v>69</v>
      </c>
      <c r="H62" t="s">
        <v>70</v>
      </c>
      <c r="I62" t="s">
        <v>45</v>
      </c>
      <c r="J62" t="s">
        <v>67</v>
      </c>
      <c r="K62">
        <v>30</v>
      </c>
    </row>
    <row r="63" spans="1:11">
      <c r="A63" t="s">
        <v>77</v>
      </c>
      <c r="B63">
        <v>400</v>
      </c>
      <c r="C63" t="s">
        <v>72</v>
      </c>
      <c r="D63">
        <v>500</v>
      </c>
      <c r="E63" t="s">
        <v>65</v>
      </c>
      <c r="F63" t="s">
        <v>75</v>
      </c>
      <c r="G63" t="s">
        <v>66</v>
      </c>
      <c r="H63" t="s">
        <v>73</v>
      </c>
      <c r="I63" t="s">
        <v>44</v>
      </c>
      <c r="J63" t="s">
        <v>67</v>
      </c>
      <c r="K63">
        <v>40</v>
      </c>
    </row>
    <row r="64" spans="1:11">
      <c r="A64" t="s">
        <v>77</v>
      </c>
      <c r="B64">
        <v>400</v>
      </c>
      <c r="C64" t="s">
        <v>72</v>
      </c>
      <c r="D64">
        <v>500</v>
      </c>
      <c r="E64" t="s">
        <v>65</v>
      </c>
      <c r="F64" t="s">
        <v>60</v>
      </c>
      <c r="G64" t="s">
        <v>61</v>
      </c>
      <c r="H64" t="s">
        <v>73</v>
      </c>
      <c r="I64" t="s">
        <v>46</v>
      </c>
      <c r="J64" t="s">
        <v>67</v>
      </c>
      <c r="K64">
        <v>50</v>
      </c>
    </row>
    <row r="65" spans="1:11">
      <c r="A65" t="s">
        <v>77</v>
      </c>
      <c r="B65">
        <v>220</v>
      </c>
      <c r="C65" t="s">
        <v>72</v>
      </c>
      <c r="D65">
        <v>300</v>
      </c>
      <c r="E65" t="s">
        <v>65</v>
      </c>
      <c r="F65" t="s">
        <v>60</v>
      </c>
      <c r="G65" t="s">
        <v>61</v>
      </c>
      <c r="H65" t="s">
        <v>70</v>
      </c>
      <c r="I65" t="s">
        <v>45</v>
      </c>
      <c r="J65" t="s">
        <v>71</v>
      </c>
      <c r="K65">
        <v>15</v>
      </c>
    </row>
    <row r="66" spans="1:11">
      <c r="A66" t="s">
        <v>77</v>
      </c>
      <c r="B66">
        <v>220</v>
      </c>
      <c r="C66" t="s">
        <v>72</v>
      </c>
      <c r="D66">
        <v>300</v>
      </c>
      <c r="E66" t="s">
        <v>65</v>
      </c>
      <c r="F66" t="s">
        <v>60</v>
      </c>
      <c r="G66" t="s">
        <v>66</v>
      </c>
      <c r="H66" t="s">
        <v>70</v>
      </c>
      <c r="I66" t="s">
        <v>44</v>
      </c>
      <c r="J66" t="s">
        <v>71</v>
      </c>
      <c r="K66">
        <v>15</v>
      </c>
    </row>
    <row r="67" spans="1:11">
      <c r="A67" t="s">
        <v>77</v>
      </c>
      <c r="B67">
        <v>350</v>
      </c>
      <c r="C67" t="s">
        <v>72</v>
      </c>
      <c r="D67">
        <v>450</v>
      </c>
      <c r="E67" t="s">
        <v>65</v>
      </c>
      <c r="F67" t="s">
        <v>60</v>
      </c>
      <c r="G67" t="s">
        <v>69</v>
      </c>
      <c r="H67" t="s">
        <v>73</v>
      </c>
      <c r="I67" t="s">
        <v>44</v>
      </c>
      <c r="J67" t="s">
        <v>71</v>
      </c>
      <c r="K67">
        <v>30</v>
      </c>
    </row>
    <row r="68" spans="1:11">
      <c r="A68" t="s">
        <v>77</v>
      </c>
      <c r="B68">
        <v>280</v>
      </c>
      <c r="C68" t="s">
        <v>72</v>
      </c>
      <c r="D68">
        <v>350</v>
      </c>
      <c r="E68" t="s">
        <v>65</v>
      </c>
      <c r="F68" t="s">
        <v>60</v>
      </c>
      <c r="G68" t="s">
        <v>61</v>
      </c>
      <c r="H68" t="s">
        <v>73</v>
      </c>
      <c r="I68" t="s">
        <v>46</v>
      </c>
      <c r="J68" t="s">
        <v>63</v>
      </c>
      <c r="K68">
        <v>25</v>
      </c>
    </row>
    <row r="69" spans="1:11">
      <c r="A69" t="s">
        <v>77</v>
      </c>
      <c r="B69">
        <v>250</v>
      </c>
      <c r="C69" t="s">
        <v>72</v>
      </c>
      <c r="D69">
        <v>350</v>
      </c>
      <c r="E69" t="s">
        <v>65</v>
      </c>
      <c r="F69" t="s">
        <v>60</v>
      </c>
      <c r="G69" t="s">
        <v>69</v>
      </c>
      <c r="H69" t="s">
        <v>73</v>
      </c>
      <c r="I69" t="s">
        <v>44</v>
      </c>
      <c r="J69" t="s">
        <v>67</v>
      </c>
      <c r="K69">
        <v>40</v>
      </c>
    </row>
    <row r="70" spans="1:11">
      <c r="A70" t="s">
        <v>77</v>
      </c>
      <c r="B70">
        <v>320</v>
      </c>
      <c r="C70" t="s">
        <v>72</v>
      </c>
      <c r="D70">
        <v>400</v>
      </c>
      <c r="E70" t="s">
        <v>65</v>
      </c>
      <c r="F70" t="s">
        <v>60</v>
      </c>
      <c r="G70" t="s">
        <v>69</v>
      </c>
      <c r="H70" t="s">
        <v>70</v>
      </c>
      <c r="I70" t="s">
        <v>44</v>
      </c>
      <c r="J70" t="s">
        <v>71</v>
      </c>
      <c r="K70">
        <v>25</v>
      </c>
    </row>
    <row r="71" spans="1:11">
      <c r="A71" t="s">
        <v>77</v>
      </c>
      <c r="B71">
        <v>400</v>
      </c>
      <c r="C71" t="s">
        <v>72</v>
      </c>
      <c r="D71">
        <v>500</v>
      </c>
      <c r="E71" t="s">
        <v>65</v>
      </c>
      <c r="F71" t="s">
        <v>60</v>
      </c>
      <c r="G71" t="s">
        <v>69</v>
      </c>
      <c r="H71" t="s">
        <v>73</v>
      </c>
      <c r="I71" t="s">
        <v>44</v>
      </c>
      <c r="J71" t="s">
        <v>67</v>
      </c>
      <c r="K71">
        <v>50</v>
      </c>
    </row>
    <row r="72" spans="1:11">
      <c r="A72" t="s">
        <v>77</v>
      </c>
      <c r="B72">
        <v>220</v>
      </c>
      <c r="C72" t="s">
        <v>72</v>
      </c>
      <c r="D72">
        <v>300</v>
      </c>
      <c r="E72" t="s">
        <v>65</v>
      </c>
      <c r="F72" t="s">
        <v>60</v>
      </c>
      <c r="G72" t="s">
        <v>69</v>
      </c>
      <c r="H72" t="s">
        <v>70</v>
      </c>
      <c r="I72" t="s">
        <v>45</v>
      </c>
      <c r="J72" t="s">
        <v>71</v>
      </c>
      <c r="K72">
        <v>15</v>
      </c>
    </row>
    <row r="73" spans="1:11">
      <c r="A73" t="s">
        <v>77</v>
      </c>
      <c r="B73">
        <v>220</v>
      </c>
      <c r="C73" t="s">
        <v>72</v>
      </c>
      <c r="D73">
        <v>300</v>
      </c>
      <c r="E73" t="s">
        <v>65</v>
      </c>
      <c r="F73" t="s">
        <v>60</v>
      </c>
      <c r="G73" t="s">
        <v>66</v>
      </c>
      <c r="H73" t="s">
        <v>70</v>
      </c>
      <c r="I73" t="s">
        <v>45</v>
      </c>
      <c r="J73" t="s">
        <v>71</v>
      </c>
      <c r="K73">
        <v>15</v>
      </c>
    </row>
    <row r="74" spans="1:11">
      <c r="A74" t="s">
        <v>77</v>
      </c>
      <c r="B74">
        <v>220</v>
      </c>
      <c r="C74" t="s">
        <v>72</v>
      </c>
      <c r="D74">
        <v>300</v>
      </c>
      <c r="E74" t="s">
        <v>65</v>
      </c>
      <c r="F74" t="s">
        <v>60</v>
      </c>
      <c r="G74" t="s">
        <v>66</v>
      </c>
      <c r="H74" t="s">
        <v>70</v>
      </c>
      <c r="I74" t="s">
        <v>45</v>
      </c>
      <c r="J74" t="s">
        <v>71</v>
      </c>
      <c r="K74">
        <v>15</v>
      </c>
    </row>
    <row r="75" spans="1:11">
      <c r="A75" t="s">
        <v>77</v>
      </c>
      <c r="B75">
        <v>350</v>
      </c>
      <c r="C75" t="s">
        <v>72</v>
      </c>
      <c r="D75">
        <v>450</v>
      </c>
      <c r="E75" t="s">
        <v>65</v>
      </c>
      <c r="F75" t="s">
        <v>60</v>
      </c>
      <c r="G75" t="s">
        <v>66</v>
      </c>
      <c r="H75" t="s">
        <v>73</v>
      </c>
      <c r="I75" t="s">
        <v>46</v>
      </c>
      <c r="J75" t="s">
        <v>63</v>
      </c>
      <c r="K75">
        <v>25</v>
      </c>
    </row>
    <row r="76" spans="1:11">
      <c r="A76" t="s">
        <v>77</v>
      </c>
      <c r="B76">
        <v>300</v>
      </c>
      <c r="C76" t="s">
        <v>72</v>
      </c>
      <c r="D76">
        <v>400</v>
      </c>
      <c r="E76" t="s">
        <v>65</v>
      </c>
      <c r="F76" t="s">
        <v>60</v>
      </c>
      <c r="G76" t="s">
        <v>69</v>
      </c>
      <c r="H76" t="s">
        <v>70</v>
      </c>
      <c r="I76" t="s">
        <v>46</v>
      </c>
      <c r="J76" t="s">
        <v>71</v>
      </c>
      <c r="K76">
        <v>15</v>
      </c>
    </row>
    <row r="77" spans="1:11">
      <c r="A77" t="s">
        <v>77</v>
      </c>
      <c r="B77">
        <v>400</v>
      </c>
      <c r="C77" t="s">
        <v>72</v>
      </c>
      <c r="D77">
        <v>500</v>
      </c>
      <c r="E77" t="s">
        <v>65</v>
      </c>
      <c r="F77" t="s">
        <v>60</v>
      </c>
      <c r="G77" t="s">
        <v>61</v>
      </c>
      <c r="H77" t="s">
        <v>73</v>
      </c>
      <c r="I77" t="s">
        <v>44</v>
      </c>
      <c r="J77" t="s">
        <v>67</v>
      </c>
      <c r="K77">
        <v>50</v>
      </c>
    </row>
    <row r="78" spans="1:11">
      <c r="A78" t="s">
        <v>77</v>
      </c>
      <c r="B78">
        <v>280</v>
      </c>
      <c r="C78" t="s">
        <v>72</v>
      </c>
      <c r="D78">
        <v>350</v>
      </c>
      <c r="E78" t="s">
        <v>65</v>
      </c>
      <c r="F78" t="s">
        <v>75</v>
      </c>
      <c r="G78" t="s">
        <v>61</v>
      </c>
      <c r="H78" t="s">
        <v>62</v>
      </c>
      <c r="I78" t="s">
        <v>46</v>
      </c>
      <c r="J78" t="s">
        <v>63</v>
      </c>
      <c r="K78">
        <v>20</v>
      </c>
    </row>
    <row r="79" spans="1:11">
      <c r="A79" t="s">
        <v>77</v>
      </c>
      <c r="B79">
        <v>300</v>
      </c>
      <c r="C79" t="s">
        <v>72</v>
      </c>
      <c r="D79">
        <v>400</v>
      </c>
      <c r="E79" t="s">
        <v>65</v>
      </c>
      <c r="F79" t="s">
        <v>60</v>
      </c>
      <c r="G79" t="s">
        <v>69</v>
      </c>
      <c r="H79" t="s">
        <v>70</v>
      </c>
      <c r="I79" t="s">
        <v>45</v>
      </c>
      <c r="J79" t="s">
        <v>63</v>
      </c>
      <c r="K79">
        <v>15</v>
      </c>
    </row>
    <row r="80" spans="1:11">
      <c r="A80" t="s">
        <v>77</v>
      </c>
      <c r="B80">
        <v>350</v>
      </c>
      <c r="C80" t="s">
        <v>72</v>
      </c>
      <c r="D80">
        <v>450</v>
      </c>
      <c r="E80" t="s">
        <v>65</v>
      </c>
      <c r="F80" t="s">
        <v>60</v>
      </c>
      <c r="G80" t="s">
        <v>66</v>
      </c>
      <c r="H80" t="s">
        <v>73</v>
      </c>
      <c r="I80" t="s">
        <v>44</v>
      </c>
      <c r="J80" t="s">
        <v>71</v>
      </c>
      <c r="K80">
        <v>25</v>
      </c>
    </row>
    <row r="81" spans="1:11">
      <c r="A81" t="s">
        <v>77</v>
      </c>
      <c r="B81">
        <v>230</v>
      </c>
      <c r="C81" t="s">
        <v>72</v>
      </c>
      <c r="D81">
        <v>500</v>
      </c>
      <c r="E81" t="s">
        <v>65</v>
      </c>
      <c r="F81" t="s">
        <v>60</v>
      </c>
      <c r="G81" t="s">
        <v>61</v>
      </c>
      <c r="H81" t="s">
        <v>73</v>
      </c>
      <c r="I81" t="s">
        <v>44</v>
      </c>
      <c r="J81" t="s">
        <v>71</v>
      </c>
      <c r="K81">
        <v>30</v>
      </c>
    </row>
    <row r="82" spans="1:11">
      <c r="A82" t="s">
        <v>77</v>
      </c>
      <c r="B82">
        <v>250</v>
      </c>
      <c r="C82" t="s">
        <v>72</v>
      </c>
      <c r="D82">
        <v>350</v>
      </c>
      <c r="E82" t="s">
        <v>65</v>
      </c>
      <c r="F82" t="s">
        <v>60</v>
      </c>
      <c r="G82" t="s">
        <v>66</v>
      </c>
      <c r="H82" t="s">
        <v>70</v>
      </c>
      <c r="I82" t="s">
        <v>45</v>
      </c>
      <c r="J82" t="s">
        <v>67</v>
      </c>
      <c r="K82">
        <v>35</v>
      </c>
    </row>
    <row r="83" spans="1:11">
      <c r="A83" t="s">
        <v>77</v>
      </c>
      <c r="B83">
        <v>320</v>
      </c>
      <c r="C83" t="s">
        <v>72</v>
      </c>
      <c r="D83">
        <v>400</v>
      </c>
      <c r="E83" t="s">
        <v>65</v>
      </c>
      <c r="F83" t="s">
        <v>60</v>
      </c>
      <c r="G83" t="s">
        <v>61</v>
      </c>
      <c r="H83" t="s">
        <v>70</v>
      </c>
      <c r="I83" t="s">
        <v>45</v>
      </c>
      <c r="J83" t="s">
        <v>71</v>
      </c>
      <c r="K83">
        <v>25</v>
      </c>
    </row>
    <row r="84" spans="1:11">
      <c r="A84" t="s">
        <v>77</v>
      </c>
      <c r="B84">
        <v>380</v>
      </c>
      <c r="C84" t="s">
        <v>72</v>
      </c>
      <c r="D84">
        <v>500</v>
      </c>
      <c r="E84" t="s">
        <v>65</v>
      </c>
      <c r="F84" t="s">
        <v>60</v>
      </c>
      <c r="G84" t="s">
        <v>66</v>
      </c>
      <c r="H84" t="s">
        <v>73</v>
      </c>
      <c r="I84" t="s">
        <v>44</v>
      </c>
      <c r="J84" t="s">
        <v>67</v>
      </c>
      <c r="K84">
        <v>35</v>
      </c>
    </row>
    <row r="85" spans="1:11">
      <c r="A85" t="s">
        <v>77</v>
      </c>
      <c r="B85">
        <v>300</v>
      </c>
      <c r="C85" t="s">
        <v>72</v>
      </c>
      <c r="D85">
        <v>400</v>
      </c>
      <c r="E85" t="s">
        <v>65</v>
      </c>
      <c r="F85" t="s">
        <v>60</v>
      </c>
      <c r="G85" t="s">
        <v>69</v>
      </c>
      <c r="H85" t="s">
        <v>73</v>
      </c>
      <c r="I85" t="s">
        <v>45</v>
      </c>
      <c r="J85" t="s">
        <v>63</v>
      </c>
      <c r="K85">
        <v>20</v>
      </c>
    </row>
    <row r="86" spans="1:11">
      <c r="A86" t="s">
        <v>77</v>
      </c>
      <c r="B86">
        <v>442</v>
      </c>
      <c r="C86" t="s">
        <v>72</v>
      </c>
      <c r="D86">
        <v>482</v>
      </c>
      <c r="E86" t="s">
        <v>65</v>
      </c>
      <c r="F86" t="s">
        <v>60</v>
      </c>
      <c r="G86" t="s">
        <v>69</v>
      </c>
      <c r="H86" t="s">
        <v>73</v>
      </c>
      <c r="I86" t="s">
        <v>46</v>
      </c>
      <c r="J86" t="s">
        <v>63</v>
      </c>
      <c r="K86">
        <v>32</v>
      </c>
    </row>
    <row r="87" spans="1:11">
      <c r="A87" t="s">
        <v>77</v>
      </c>
      <c r="B87">
        <v>220</v>
      </c>
      <c r="C87" t="s">
        <v>72</v>
      </c>
      <c r="D87">
        <v>300</v>
      </c>
      <c r="E87" t="s">
        <v>65</v>
      </c>
      <c r="F87" t="s">
        <v>75</v>
      </c>
      <c r="G87" t="s">
        <v>69</v>
      </c>
      <c r="H87" t="s">
        <v>70</v>
      </c>
      <c r="I87" t="s">
        <v>44</v>
      </c>
      <c r="J87" t="s">
        <v>67</v>
      </c>
      <c r="K87">
        <v>35</v>
      </c>
    </row>
    <row r="88" spans="1:11">
      <c r="A88" t="s">
        <v>77</v>
      </c>
      <c r="B88">
        <v>350</v>
      </c>
      <c r="C88" t="s">
        <v>72</v>
      </c>
      <c r="D88">
        <v>450</v>
      </c>
      <c r="E88" t="s">
        <v>65</v>
      </c>
      <c r="F88" t="s">
        <v>60</v>
      </c>
      <c r="G88" t="s">
        <v>61</v>
      </c>
      <c r="H88" t="s">
        <v>73</v>
      </c>
      <c r="I88" t="s">
        <v>46</v>
      </c>
      <c r="J88" t="s">
        <v>67</v>
      </c>
      <c r="K88">
        <v>35</v>
      </c>
    </row>
    <row r="89" spans="1:11">
      <c r="A89" t="s">
        <v>77</v>
      </c>
      <c r="B89">
        <v>275</v>
      </c>
      <c r="C89" t="s">
        <v>72</v>
      </c>
      <c r="D89">
        <v>388</v>
      </c>
      <c r="E89" t="s">
        <v>65</v>
      </c>
      <c r="F89" t="s">
        <v>60</v>
      </c>
      <c r="G89" t="s">
        <v>61</v>
      </c>
      <c r="H89" t="s">
        <v>70</v>
      </c>
      <c r="I89" t="s">
        <v>46</v>
      </c>
      <c r="J89" t="s">
        <v>63</v>
      </c>
      <c r="K89">
        <v>16</v>
      </c>
    </row>
    <row r="90" spans="1:11">
      <c r="A90" t="s">
        <v>77</v>
      </c>
      <c r="B90">
        <v>300</v>
      </c>
      <c r="C90" t="s">
        <v>72</v>
      </c>
      <c r="D90">
        <v>400</v>
      </c>
      <c r="E90" t="s">
        <v>65</v>
      </c>
      <c r="F90" t="s">
        <v>60</v>
      </c>
      <c r="G90" t="s">
        <v>66</v>
      </c>
      <c r="H90" t="s">
        <v>73</v>
      </c>
      <c r="I90" t="s">
        <v>46</v>
      </c>
      <c r="J90" t="s">
        <v>63</v>
      </c>
      <c r="K90">
        <v>20</v>
      </c>
    </row>
    <row r="91" spans="1:11">
      <c r="A91" t="s">
        <v>77</v>
      </c>
      <c r="B91">
        <v>240</v>
      </c>
      <c r="C91" t="s">
        <v>72</v>
      </c>
      <c r="D91">
        <v>450</v>
      </c>
      <c r="E91" t="s">
        <v>65</v>
      </c>
      <c r="F91" t="s">
        <v>75</v>
      </c>
      <c r="G91" t="s">
        <v>61</v>
      </c>
      <c r="H91" t="s">
        <v>73</v>
      </c>
      <c r="I91" t="s">
        <v>44</v>
      </c>
      <c r="J91" t="s">
        <v>63</v>
      </c>
      <c r="K91">
        <v>20</v>
      </c>
    </row>
    <row r="92" spans="1:11">
      <c r="A92" t="s">
        <v>77</v>
      </c>
      <c r="B92">
        <v>220</v>
      </c>
      <c r="C92" t="s">
        <v>72</v>
      </c>
      <c r="D92">
        <v>300</v>
      </c>
      <c r="E92" t="s">
        <v>65</v>
      </c>
      <c r="F92" t="s">
        <v>60</v>
      </c>
      <c r="G92" t="s">
        <v>69</v>
      </c>
      <c r="H92" t="s">
        <v>70</v>
      </c>
      <c r="I92" t="s">
        <v>46</v>
      </c>
      <c r="J92" t="s">
        <v>71</v>
      </c>
      <c r="K92">
        <v>15</v>
      </c>
    </row>
    <row r="93" spans="1:11">
      <c r="A93" t="s">
        <v>77</v>
      </c>
      <c r="B93">
        <v>267</v>
      </c>
      <c r="C93" t="s">
        <v>72</v>
      </c>
      <c r="D93">
        <v>393</v>
      </c>
      <c r="E93" t="s">
        <v>65</v>
      </c>
      <c r="F93" t="s">
        <v>60</v>
      </c>
      <c r="G93" t="s">
        <v>66</v>
      </c>
      <c r="H93" t="s">
        <v>73</v>
      </c>
      <c r="I93" t="s">
        <v>46</v>
      </c>
      <c r="J93" t="s">
        <v>63</v>
      </c>
      <c r="K93">
        <v>24</v>
      </c>
    </row>
    <row r="94" spans="1:11">
      <c r="A94" t="s">
        <v>78</v>
      </c>
      <c r="B94">
        <v>400</v>
      </c>
      <c r="C94" t="s">
        <v>72</v>
      </c>
      <c r="D94">
        <v>500</v>
      </c>
      <c r="E94" t="s">
        <v>65</v>
      </c>
      <c r="F94" t="s">
        <v>75</v>
      </c>
      <c r="G94" t="s">
        <v>61</v>
      </c>
      <c r="H94" t="s">
        <v>70</v>
      </c>
      <c r="I94" t="s">
        <v>45</v>
      </c>
      <c r="J94" t="s">
        <v>67</v>
      </c>
      <c r="K94">
        <v>40</v>
      </c>
    </row>
    <row r="95" spans="1:11">
      <c r="A95" t="s">
        <v>78</v>
      </c>
      <c r="B95">
        <v>350</v>
      </c>
      <c r="C95" t="s">
        <v>72</v>
      </c>
      <c r="D95">
        <v>450</v>
      </c>
      <c r="E95" t="s">
        <v>65</v>
      </c>
      <c r="F95" t="s">
        <v>60</v>
      </c>
      <c r="G95" t="s">
        <v>61</v>
      </c>
      <c r="H95" t="s">
        <v>73</v>
      </c>
      <c r="I95" t="s">
        <v>44</v>
      </c>
      <c r="J95" t="s">
        <v>67</v>
      </c>
      <c r="K95">
        <v>45</v>
      </c>
    </row>
    <row r="96" spans="1:11">
      <c r="A96" t="s">
        <v>78</v>
      </c>
      <c r="B96">
        <v>400</v>
      </c>
      <c r="C96" t="s">
        <v>72</v>
      </c>
      <c r="D96">
        <v>500</v>
      </c>
      <c r="E96" t="s">
        <v>65</v>
      </c>
      <c r="F96" t="s">
        <v>60</v>
      </c>
      <c r="G96" t="s">
        <v>61</v>
      </c>
      <c r="H96" t="s">
        <v>70</v>
      </c>
      <c r="I96" t="s">
        <v>46</v>
      </c>
      <c r="J96" t="s">
        <v>67</v>
      </c>
      <c r="K96">
        <v>40</v>
      </c>
    </row>
    <row r="97" spans="1:11">
      <c r="A97" t="s">
        <v>78</v>
      </c>
      <c r="B97">
        <v>350</v>
      </c>
      <c r="C97" t="s">
        <v>72</v>
      </c>
      <c r="D97">
        <v>450</v>
      </c>
      <c r="E97" t="s">
        <v>65</v>
      </c>
      <c r="F97" t="s">
        <v>60</v>
      </c>
      <c r="G97" t="s">
        <v>61</v>
      </c>
      <c r="H97" t="s">
        <v>73</v>
      </c>
      <c r="I97" t="s">
        <v>44</v>
      </c>
      <c r="J97" t="s">
        <v>71</v>
      </c>
      <c r="K97">
        <v>25</v>
      </c>
    </row>
    <row r="98" spans="1:11">
      <c r="A98" t="s">
        <v>78</v>
      </c>
      <c r="B98">
        <v>320</v>
      </c>
      <c r="C98" t="s">
        <v>72</v>
      </c>
      <c r="D98">
        <v>400</v>
      </c>
      <c r="E98" t="s">
        <v>65</v>
      </c>
      <c r="F98" t="s">
        <v>60</v>
      </c>
      <c r="G98" t="s">
        <v>61</v>
      </c>
      <c r="H98" t="s">
        <v>70</v>
      </c>
      <c r="I98" t="s">
        <v>45</v>
      </c>
      <c r="J98" t="s">
        <v>71</v>
      </c>
      <c r="K98">
        <v>25</v>
      </c>
    </row>
    <row r="99" spans="1:11">
      <c r="A99" t="s">
        <v>78</v>
      </c>
      <c r="B99">
        <v>350</v>
      </c>
      <c r="C99" t="s">
        <v>72</v>
      </c>
      <c r="D99">
        <v>450</v>
      </c>
      <c r="E99" t="s">
        <v>65</v>
      </c>
      <c r="F99" t="s">
        <v>75</v>
      </c>
      <c r="G99" t="s">
        <v>69</v>
      </c>
      <c r="H99" t="s">
        <v>73</v>
      </c>
      <c r="I99" t="s">
        <v>44</v>
      </c>
      <c r="J99" t="s">
        <v>67</v>
      </c>
      <c r="K99">
        <v>35</v>
      </c>
    </row>
    <row r="100" spans="1:11">
      <c r="A100" t="s">
        <v>78</v>
      </c>
      <c r="B100">
        <v>350</v>
      </c>
      <c r="C100" t="s">
        <v>72</v>
      </c>
      <c r="D100">
        <v>450</v>
      </c>
      <c r="E100" t="s">
        <v>65</v>
      </c>
      <c r="F100" t="s">
        <v>60</v>
      </c>
      <c r="G100" t="s">
        <v>61</v>
      </c>
      <c r="H100" t="s">
        <v>73</v>
      </c>
      <c r="I100" t="s">
        <v>46</v>
      </c>
      <c r="J100" t="s">
        <v>67</v>
      </c>
      <c r="K100">
        <v>40</v>
      </c>
    </row>
    <row r="101" spans="1:11">
      <c r="A101" t="s">
        <v>78</v>
      </c>
      <c r="B101">
        <v>250</v>
      </c>
      <c r="C101" t="s">
        <v>72</v>
      </c>
      <c r="D101">
        <v>350</v>
      </c>
      <c r="E101" t="s">
        <v>65</v>
      </c>
      <c r="F101" t="s">
        <v>60</v>
      </c>
      <c r="G101" t="s">
        <v>66</v>
      </c>
      <c r="H101" t="s">
        <v>73</v>
      </c>
      <c r="I101" t="s">
        <v>46</v>
      </c>
      <c r="J101" t="s">
        <v>71</v>
      </c>
      <c r="K101">
        <v>25</v>
      </c>
    </row>
    <row r="102" spans="1:11">
      <c r="A102" t="s">
        <v>78</v>
      </c>
      <c r="B102">
        <v>400</v>
      </c>
      <c r="C102" t="s">
        <v>72</v>
      </c>
      <c r="D102">
        <v>500</v>
      </c>
      <c r="E102" t="s">
        <v>65</v>
      </c>
      <c r="F102" t="s">
        <v>60</v>
      </c>
      <c r="G102" t="s">
        <v>66</v>
      </c>
      <c r="H102" t="s">
        <v>73</v>
      </c>
      <c r="I102" t="s">
        <v>46</v>
      </c>
      <c r="J102" t="s">
        <v>67</v>
      </c>
      <c r="K102">
        <v>50</v>
      </c>
    </row>
    <row r="103" spans="1:11">
      <c r="A103" t="s">
        <v>78</v>
      </c>
      <c r="B103">
        <v>438</v>
      </c>
      <c r="C103" t="s">
        <v>72</v>
      </c>
      <c r="D103">
        <v>493</v>
      </c>
      <c r="E103" t="s">
        <v>65</v>
      </c>
      <c r="F103" t="s">
        <v>60</v>
      </c>
      <c r="G103" t="s">
        <v>69</v>
      </c>
      <c r="H103" t="s">
        <v>73</v>
      </c>
      <c r="I103" t="s">
        <v>46</v>
      </c>
      <c r="J103" t="s">
        <v>71</v>
      </c>
      <c r="K103">
        <v>35</v>
      </c>
    </row>
    <row r="104" spans="1:11">
      <c r="A104" t="s">
        <v>78</v>
      </c>
      <c r="B104">
        <v>230</v>
      </c>
      <c r="C104" t="s">
        <v>72</v>
      </c>
      <c r="D104">
        <v>500</v>
      </c>
      <c r="E104" t="s">
        <v>65</v>
      </c>
      <c r="F104" t="s">
        <v>60</v>
      </c>
      <c r="G104" t="s">
        <v>61</v>
      </c>
      <c r="H104" t="s">
        <v>73</v>
      </c>
      <c r="I104" t="s">
        <v>46</v>
      </c>
      <c r="J104" t="s">
        <v>63</v>
      </c>
      <c r="K104">
        <v>20</v>
      </c>
    </row>
    <row r="105" spans="1:11">
      <c r="A105" t="s">
        <v>78</v>
      </c>
      <c r="B105">
        <v>400</v>
      </c>
      <c r="C105" t="s">
        <v>72</v>
      </c>
      <c r="D105">
        <v>500</v>
      </c>
      <c r="E105" t="s">
        <v>65</v>
      </c>
      <c r="F105" t="s">
        <v>60</v>
      </c>
      <c r="G105" t="s">
        <v>61</v>
      </c>
      <c r="H105" t="s">
        <v>73</v>
      </c>
      <c r="I105" t="s">
        <v>44</v>
      </c>
      <c r="J105" t="s">
        <v>67</v>
      </c>
      <c r="K105">
        <v>40</v>
      </c>
    </row>
    <row r="106" spans="1:11">
      <c r="A106" t="s">
        <v>78</v>
      </c>
      <c r="B106">
        <v>300</v>
      </c>
      <c r="C106" t="s">
        <v>72</v>
      </c>
      <c r="D106">
        <v>400</v>
      </c>
      <c r="E106" t="s">
        <v>65</v>
      </c>
      <c r="F106" t="s">
        <v>60</v>
      </c>
      <c r="G106" t="s">
        <v>61</v>
      </c>
      <c r="H106" t="s">
        <v>73</v>
      </c>
      <c r="I106" t="s">
        <v>44</v>
      </c>
      <c r="J106" t="s">
        <v>67</v>
      </c>
      <c r="K106">
        <v>35</v>
      </c>
    </row>
    <row r="107" spans="1:11">
      <c r="A107" t="s">
        <v>78</v>
      </c>
      <c r="B107">
        <v>438</v>
      </c>
      <c r="C107" t="s">
        <v>72</v>
      </c>
      <c r="D107">
        <v>493</v>
      </c>
      <c r="E107" t="s">
        <v>65</v>
      </c>
      <c r="F107" t="s">
        <v>60</v>
      </c>
      <c r="G107" t="s">
        <v>66</v>
      </c>
      <c r="H107" t="s">
        <v>73</v>
      </c>
      <c r="I107" t="s">
        <v>44</v>
      </c>
      <c r="J107" t="s">
        <v>71</v>
      </c>
      <c r="K107">
        <v>35</v>
      </c>
    </row>
    <row r="108" spans="1:11">
      <c r="A108" t="s">
        <v>78</v>
      </c>
      <c r="B108">
        <v>350</v>
      </c>
      <c r="C108" t="s">
        <v>72</v>
      </c>
      <c r="D108">
        <v>450</v>
      </c>
      <c r="E108" t="s">
        <v>65</v>
      </c>
      <c r="F108" t="s">
        <v>60</v>
      </c>
      <c r="G108" t="s">
        <v>66</v>
      </c>
      <c r="H108" t="s">
        <v>73</v>
      </c>
      <c r="I108" t="s">
        <v>44</v>
      </c>
      <c r="J108" t="s">
        <v>71</v>
      </c>
      <c r="K108">
        <v>25</v>
      </c>
    </row>
    <row r="109" spans="1:11">
      <c r="A109" t="s">
        <v>78</v>
      </c>
      <c r="B109">
        <v>250</v>
      </c>
      <c r="C109" t="s">
        <v>72</v>
      </c>
      <c r="D109">
        <v>350</v>
      </c>
      <c r="E109" t="s">
        <v>65</v>
      </c>
      <c r="F109" t="s">
        <v>60</v>
      </c>
      <c r="G109" t="s">
        <v>69</v>
      </c>
      <c r="H109" t="s">
        <v>73</v>
      </c>
      <c r="I109" t="s">
        <v>46</v>
      </c>
      <c r="J109" t="s">
        <v>67</v>
      </c>
      <c r="K109">
        <v>40</v>
      </c>
    </row>
    <row r="110" spans="1:11">
      <c r="A110" t="s">
        <v>78</v>
      </c>
      <c r="B110">
        <v>280</v>
      </c>
      <c r="C110" t="s">
        <v>72</v>
      </c>
      <c r="D110">
        <v>480</v>
      </c>
      <c r="E110" t="s">
        <v>65</v>
      </c>
      <c r="F110" t="s">
        <v>60</v>
      </c>
      <c r="G110" t="s">
        <v>61</v>
      </c>
      <c r="H110" t="s">
        <v>73</v>
      </c>
      <c r="I110" t="s">
        <v>45</v>
      </c>
      <c r="J110" t="s">
        <v>63</v>
      </c>
      <c r="K110">
        <v>15</v>
      </c>
    </row>
    <row r="111" spans="1:11">
      <c r="A111" t="s">
        <v>78</v>
      </c>
      <c r="B111">
        <v>320</v>
      </c>
      <c r="C111" t="s">
        <v>72</v>
      </c>
      <c r="D111">
        <v>400</v>
      </c>
      <c r="E111" t="s">
        <v>65</v>
      </c>
      <c r="F111" t="s">
        <v>60</v>
      </c>
      <c r="G111" t="s">
        <v>69</v>
      </c>
      <c r="H111" t="s">
        <v>70</v>
      </c>
      <c r="I111" t="s">
        <v>45</v>
      </c>
      <c r="J111" t="s">
        <v>71</v>
      </c>
      <c r="K111">
        <v>25</v>
      </c>
    </row>
    <row r="112" spans="1:11">
      <c r="A112" t="s">
        <v>78</v>
      </c>
      <c r="B112">
        <v>380</v>
      </c>
      <c r="C112" t="s">
        <v>72</v>
      </c>
      <c r="D112">
        <v>480</v>
      </c>
      <c r="E112" t="s">
        <v>65</v>
      </c>
      <c r="F112" t="s">
        <v>60</v>
      </c>
      <c r="G112" t="s">
        <v>66</v>
      </c>
      <c r="H112" t="s">
        <v>62</v>
      </c>
      <c r="I112" t="s">
        <v>44</v>
      </c>
      <c r="J112" t="s">
        <v>71</v>
      </c>
      <c r="K112">
        <v>30</v>
      </c>
    </row>
    <row r="113" spans="1:11">
      <c r="A113" t="s">
        <v>78</v>
      </c>
      <c r="B113">
        <v>350</v>
      </c>
      <c r="C113" t="s">
        <v>72</v>
      </c>
      <c r="D113">
        <v>450</v>
      </c>
      <c r="E113" t="s">
        <v>65</v>
      </c>
      <c r="F113" t="s">
        <v>60</v>
      </c>
      <c r="G113" t="s">
        <v>61</v>
      </c>
      <c r="H113" t="s">
        <v>73</v>
      </c>
      <c r="I113" t="s">
        <v>44</v>
      </c>
      <c r="J113" t="s">
        <v>67</v>
      </c>
      <c r="K113">
        <v>40</v>
      </c>
    </row>
    <row r="114" spans="1:11">
      <c r="A114" t="s">
        <v>78</v>
      </c>
      <c r="B114">
        <v>400</v>
      </c>
      <c r="C114" t="s">
        <v>72</v>
      </c>
      <c r="D114">
        <v>500</v>
      </c>
      <c r="E114" t="s">
        <v>59</v>
      </c>
      <c r="F114" t="s">
        <v>60</v>
      </c>
      <c r="G114" t="s">
        <v>69</v>
      </c>
      <c r="H114" t="s">
        <v>73</v>
      </c>
      <c r="I114" t="s">
        <v>44</v>
      </c>
      <c r="J114" t="s">
        <v>63</v>
      </c>
      <c r="K114">
        <v>25</v>
      </c>
    </row>
    <row r="115" spans="1:11">
      <c r="A115" t="s">
        <v>78</v>
      </c>
      <c r="B115">
        <v>250</v>
      </c>
      <c r="C115" t="s">
        <v>72</v>
      </c>
      <c r="D115">
        <v>350</v>
      </c>
      <c r="E115" t="s">
        <v>65</v>
      </c>
      <c r="F115" t="s">
        <v>60</v>
      </c>
      <c r="G115" t="s">
        <v>61</v>
      </c>
      <c r="H115" t="s">
        <v>73</v>
      </c>
      <c r="I115" t="s">
        <v>46</v>
      </c>
      <c r="J115" t="s">
        <v>67</v>
      </c>
      <c r="K115">
        <v>40</v>
      </c>
    </row>
    <row r="116" spans="1:11">
      <c r="A116" t="s">
        <v>78</v>
      </c>
      <c r="B116">
        <v>280</v>
      </c>
      <c r="C116" t="s">
        <v>72</v>
      </c>
      <c r="D116">
        <v>480</v>
      </c>
      <c r="E116" t="s">
        <v>65</v>
      </c>
      <c r="F116" t="s">
        <v>60</v>
      </c>
      <c r="G116" t="s">
        <v>61</v>
      </c>
      <c r="H116" t="s">
        <v>73</v>
      </c>
      <c r="I116" t="s">
        <v>46</v>
      </c>
      <c r="J116" t="s">
        <v>63</v>
      </c>
      <c r="K116">
        <v>15</v>
      </c>
    </row>
    <row r="117" spans="1:11">
      <c r="A117" t="s">
        <v>78</v>
      </c>
      <c r="B117">
        <v>380</v>
      </c>
      <c r="C117" t="s">
        <v>72</v>
      </c>
      <c r="D117">
        <v>480</v>
      </c>
      <c r="E117" t="s">
        <v>65</v>
      </c>
      <c r="F117" t="s">
        <v>60</v>
      </c>
      <c r="G117" t="s">
        <v>69</v>
      </c>
      <c r="H117" t="s">
        <v>73</v>
      </c>
      <c r="I117" t="s">
        <v>46</v>
      </c>
      <c r="J117" t="s">
        <v>63</v>
      </c>
      <c r="K117">
        <v>10</v>
      </c>
    </row>
    <row r="118" spans="1:11">
      <c r="A118" t="s">
        <v>78</v>
      </c>
      <c r="B118">
        <v>280</v>
      </c>
      <c r="C118" t="s">
        <v>72</v>
      </c>
      <c r="D118">
        <v>480</v>
      </c>
      <c r="E118" t="s">
        <v>65</v>
      </c>
      <c r="F118" t="s">
        <v>60</v>
      </c>
      <c r="G118" t="s">
        <v>69</v>
      </c>
      <c r="H118" t="s">
        <v>73</v>
      </c>
      <c r="I118" t="s">
        <v>46</v>
      </c>
      <c r="J118" t="s">
        <v>63</v>
      </c>
      <c r="K118">
        <v>15</v>
      </c>
    </row>
    <row r="119" spans="1:11">
      <c r="A119" t="s">
        <v>78</v>
      </c>
      <c r="B119">
        <v>300</v>
      </c>
      <c r="C119" t="s">
        <v>72</v>
      </c>
      <c r="D119">
        <v>400</v>
      </c>
      <c r="E119" t="s">
        <v>65</v>
      </c>
      <c r="F119" t="s">
        <v>60</v>
      </c>
      <c r="G119" t="s">
        <v>69</v>
      </c>
      <c r="H119" t="s">
        <v>70</v>
      </c>
      <c r="I119" t="s">
        <v>44</v>
      </c>
      <c r="J119" t="s">
        <v>63</v>
      </c>
      <c r="K119">
        <v>20</v>
      </c>
    </row>
    <row r="120" spans="1:11">
      <c r="A120" t="s">
        <v>78</v>
      </c>
      <c r="B120">
        <v>397</v>
      </c>
      <c r="C120" t="s">
        <v>72</v>
      </c>
      <c r="D120">
        <v>482</v>
      </c>
      <c r="E120" t="s">
        <v>65</v>
      </c>
      <c r="F120" t="s">
        <v>60</v>
      </c>
      <c r="G120" t="s">
        <v>61</v>
      </c>
      <c r="H120" t="s">
        <v>73</v>
      </c>
      <c r="I120" t="s">
        <v>44</v>
      </c>
      <c r="J120" t="s">
        <v>71</v>
      </c>
      <c r="K120">
        <v>31</v>
      </c>
    </row>
    <row r="121" spans="1:11">
      <c r="A121" t="s">
        <v>78</v>
      </c>
      <c r="B121">
        <v>400</v>
      </c>
      <c r="C121" t="s">
        <v>72</v>
      </c>
      <c r="D121">
        <v>350</v>
      </c>
      <c r="E121" t="s">
        <v>65</v>
      </c>
      <c r="F121" t="s">
        <v>60</v>
      </c>
      <c r="G121" t="s">
        <v>69</v>
      </c>
      <c r="H121" t="s">
        <v>73</v>
      </c>
      <c r="I121" t="s">
        <v>44</v>
      </c>
      <c r="J121" t="s">
        <v>67</v>
      </c>
      <c r="K121">
        <v>35</v>
      </c>
    </row>
    <row r="122" spans="1:11">
      <c r="A122" t="s">
        <v>78</v>
      </c>
      <c r="B122">
        <v>400</v>
      </c>
      <c r="C122" t="s">
        <v>72</v>
      </c>
      <c r="D122">
        <v>350</v>
      </c>
      <c r="E122" t="s">
        <v>65</v>
      </c>
      <c r="F122" t="s">
        <v>60</v>
      </c>
      <c r="G122" t="s">
        <v>61</v>
      </c>
      <c r="H122" t="s">
        <v>73</v>
      </c>
      <c r="I122" t="s">
        <v>45</v>
      </c>
      <c r="J122" t="s">
        <v>67</v>
      </c>
      <c r="K122">
        <v>35</v>
      </c>
    </row>
    <row r="123" spans="1:11">
      <c r="A123" t="s">
        <v>78</v>
      </c>
      <c r="B123">
        <v>380</v>
      </c>
      <c r="C123" t="s">
        <v>72</v>
      </c>
      <c r="D123">
        <v>500</v>
      </c>
      <c r="E123" t="s">
        <v>65</v>
      </c>
      <c r="F123" t="s">
        <v>60</v>
      </c>
      <c r="G123" t="s">
        <v>61</v>
      </c>
      <c r="H123" t="s">
        <v>73</v>
      </c>
      <c r="I123" t="s">
        <v>44</v>
      </c>
      <c r="J123" t="s">
        <v>67</v>
      </c>
      <c r="K123">
        <v>35</v>
      </c>
    </row>
    <row r="124" spans="1:11">
      <c r="A124" t="s">
        <v>78</v>
      </c>
      <c r="B124">
        <v>400</v>
      </c>
      <c r="C124" t="s">
        <v>72</v>
      </c>
      <c r="D124">
        <v>500</v>
      </c>
      <c r="E124" t="s">
        <v>65</v>
      </c>
      <c r="F124" t="s">
        <v>60</v>
      </c>
      <c r="G124" t="s">
        <v>61</v>
      </c>
      <c r="H124" t="s">
        <v>73</v>
      </c>
      <c r="I124" t="s">
        <v>45</v>
      </c>
      <c r="J124" t="s">
        <v>67</v>
      </c>
      <c r="K124">
        <v>50</v>
      </c>
    </row>
    <row r="125" spans="1:11">
      <c r="A125" t="s">
        <v>78</v>
      </c>
      <c r="B125">
        <v>350</v>
      </c>
      <c r="C125" t="s">
        <v>72</v>
      </c>
      <c r="D125">
        <v>450</v>
      </c>
      <c r="E125" t="s">
        <v>65</v>
      </c>
      <c r="F125" t="s">
        <v>60</v>
      </c>
      <c r="G125" t="s">
        <v>61</v>
      </c>
      <c r="H125" t="s">
        <v>70</v>
      </c>
      <c r="I125" t="s">
        <v>45</v>
      </c>
      <c r="J125" t="s">
        <v>71</v>
      </c>
      <c r="K125">
        <v>20</v>
      </c>
    </row>
    <row r="126" spans="1:11">
      <c r="A126" t="s">
        <v>78</v>
      </c>
      <c r="B126">
        <v>320</v>
      </c>
      <c r="C126" t="s">
        <v>72</v>
      </c>
      <c r="D126">
        <v>400</v>
      </c>
      <c r="E126" t="s">
        <v>65</v>
      </c>
      <c r="F126" t="s">
        <v>60</v>
      </c>
      <c r="G126" t="s">
        <v>61</v>
      </c>
      <c r="H126" t="s">
        <v>73</v>
      </c>
      <c r="I126" t="s">
        <v>45</v>
      </c>
      <c r="J126" t="s">
        <v>67</v>
      </c>
      <c r="K126">
        <v>35</v>
      </c>
    </row>
    <row r="127" spans="1:11">
      <c r="A127" t="s">
        <v>78</v>
      </c>
      <c r="B127">
        <v>250</v>
      </c>
      <c r="C127" t="s">
        <v>72</v>
      </c>
      <c r="D127">
        <v>500</v>
      </c>
      <c r="E127" t="s">
        <v>65</v>
      </c>
      <c r="F127" t="s">
        <v>60</v>
      </c>
      <c r="G127" t="s">
        <v>66</v>
      </c>
      <c r="H127" t="s">
        <v>62</v>
      </c>
      <c r="I127" t="s">
        <v>46</v>
      </c>
      <c r="J127" t="s">
        <v>67</v>
      </c>
      <c r="K127">
        <v>40</v>
      </c>
    </row>
    <row r="128" spans="1:11">
      <c r="A128" t="s">
        <v>78</v>
      </c>
      <c r="B128">
        <v>400</v>
      </c>
      <c r="C128" t="s">
        <v>72</v>
      </c>
      <c r="D128">
        <v>500</v>
      </c>
      <c r="E128" t="s">
        <v>65</v>
      </c>
      <c r="F128" t="s">
        <v>60</v>
      </c>
      <c r="G128" t="s">
        <v>61</v>
      </c>
      <c r="H128" t="s">
        <v>62</v>
      </c>
      <c r="I128" t="s">
        <v>45</v>
      </c>
      <c r="J128" t="s">
        <v>67</v>
      </c>
      <c r="K128">
        <v>30</v>
      </c>
    </row>
    <row r="129" spans="1:11">
      <c r="A129" t="s">
        <v>78</v>
      </c>
      <c r="B129">
        <v>250</v>
      </c>
      <c r="C129" t="s">
        <v>72</v>
      </c>
      <c r="D129">
        <v>350</v>
      </c>
      <c r="E129" t="s">
        <v>65</v>
      </c>
      <c r="F129" t="s">
        <v>60</v>
      </c>
      <c r="G129" t="s">
        <v>61</v>
      </c>
      <c r="H129" t="s">
        <v>73</v>
      </c>
      <c r="I129" t="s">
        <v>44</v>
      </c>
      <c r="J129" t="s">
        <v>71</v>
      </c>
      <c r="K129">
        <v>20</v>
      </c>
    </row>
    <row r="130" spans="1:11">
      <c r="A130" t="s">
        <v>78</v>
      </c>
      <c r="B130">
        <v>250</v>
      </c>
      <c r="C130" t="s">
        <v>72</v>
      </c>
      <c r="D130">
        <v>350</v>
      </c>
      <c r="E130" t="s">
        <v>65</v>
      </c>
      <c r="F130" t="s">
        <v>60</v>
      </c>
      <c r="G130" t="s">
        <v>61</v>
      </c>
      <c r="H130" t="s">
        <v>73</v>
      </c>
      <c r="I130" t="s">
        <v>44</v>
      </c>
      <c r="J130" t="s">
        <v>67</v>
      </c>
      <c r="K130">
        <v>34</v>
      </c>
    </row>
    <row r="131" spans="1:11">
      <c r="A131" t="s">
        <v>78</v>
      </c>
      <c r="B131">
        <v>400</v>
      </c>
      <c r="C131" t="s">
        <v>72</v>
      </c>
      <c r="D131">
        <v>350</v>
      </c>
      <c r="E131" t="s">
        <v>65</v>
      </c>
      <c r="F131" t="s">
        <v>60</v>
      </c>
      <c r="G131" t="s">
        <v>66</v>
      </c>
      <c r="H131" t="s">
        <v>73</v>
      </c>
      <c r="I131" t="s">
        <v>45</v>
      </c>
      <c r="J131" t="s">
        <v>67</v>
      </c>
      <c r="K131">
        <v>35</v>
      </c>
    </row>
    <row r="132" spans="1:11">
      <c r="A132" t="s">
        <v>78</v>
      </c>
      <c r="B132">
        <v>261</v>
      </c>
      <c r="C132" t="s">
        <v>72</v>
      </c>
      <c r="D132">
        <v>350</v>
      </c>
      <c r="E132" t="s">
        <v>65</v>
      </c>
      <c r="F132" t="s">
        <v>60</v>
      </c>
      <c r="G132" t="s">
        <v>66</v>
      </c>
      <c r="H132" t="s">
        <v>73</v>
      </c>
      <c r="I132" t="s">
        <v>44</v>
      </c>
      <c r="J132" t="s">
        <v>71</v>
      </c>
      <c r="K132">
        <v>23</v>
      </c>
    </row>
    <row r="133" spans="1:11">
      <c r="A133" t="s">
        <v>78</v>
      </c>
      <c r="B133">
        <v>250</v>
      </c>
      <c r="C133" t="s">
        <v>72</v>
      </c>
      <c r="D133">
        <v>350</v>
      </c>
      <c r="E133" t="s">
        <v>65</v>
      </c>
      <c r="F133" t="s">
        <v>60</v>
      </c>
      <c r="G133" t="s">
        <v>61</v>
      </c>
      <c r="H133" t="s">
        <v>70</v>
      </c>
      <c r="I133" t="s">
        <v>45</v>
      </c>
      <c r="J133" t="s">
        <v>67</v>
      </c>
      <c r="K133">
        <v>35</v>
      </c>
    </row>
    <row r="134" spans="1:11">
      <c r="A134" t="s">
        <v>78</v>
      </c>
      <c r="B134">
        <v>275</v>
      </c>
      <c r="C134" t="s">
        <v>72</v>
      </c>
      <c r="D134">
        <v>388</v>
      </c>
      <c r="E134" t="s">
        <v>65</v>
      </c>
      <c r="F134" t="s">
        <v>60</v>
      </c>
      <c r="G134" t="s">
        <v>61</v>
      </c>
      <c r="H134" t="s">
        <v>70</v>
      </c>
      <c r="I134" t="s">
        <v>44</v>
      </c>
      <c r="J134" t="s">
        <v>63</v>
      </c>
      <c r="K134">
        <v>16</v>
      </c>
    </row>
    <row r="135" spans="1:11">
      <c r="A135" t="s">
        <v>78</v>
      </c>
      <c r="B135">
        <v>300</v>
      </c>
      <c r="C135" t="s">
        <v>72</v>
      </c>
      <c r="D135">
        <v>400</v>
      </c>
      <c r="E135" t="s">
        <v>65</v>
      </c>
      <c r="F135" t="s">
        <v>60</v>
      </c>
      <c r="G135" t="s">
        <v>66</v>
      </c>
      <c r="H135" t="s">
        <v>73</v>
      </c>
      <c r="I135" t="s">
        <v>45</v>
      </c>
      <c r="J135" t="s">
        <v>67</v>
      </c>
      <c r="K135">
        <v>40</v>
      </c>
    </row>
    <row r="136" spans="1:11">
      <c r="A136" t="s">
        <v>78</v>
      </c>
      <c r="B136">
        <v>280</v>
      </c>
      <c r="C136" t="s">
        <v>72</v>
      </c>
      <c r="D136">
        <v>350</v>
      </c>
      <c r="E136" t="s">
        <v>65</v>
      </c>
      <c r="F136" t="s">
        <v>60</v>
      </c>
      <c r="G136" t="s">
        <v>66</v>
      </c>
      <c r="H136" t="s">
        <v>70</v>
      </c>
      <c r="I136" t="s">
        <v>44</v>
      </c>
      <c r="J136" t="s">
        <v>71</v>
      </c>
      <c r="K136">
        <v>20</v>
      </c>
    </row>
    <row r="137" spans="1:11">
      <c r="A137" t="s">
        <v>78</v>
      </c>
      <c r="B137">
        <v>350</v>
      </c>
      <c r="C137" t="s">
        <v>72</v>
      </c>
      <c r="D137">
        <v>450</v>
      </c>
      <c r="E137" t="s">
        <v>65</v>
      </c>
      <c r="F137" t="s">
        <v>75</v>
      </c>
      <c r="G137" t="s">
        <v>61</v>
      </c>
      <c r="H137" t="s">
        <v>73</v>
      </c>
      <c r="I137" t="s">
        <v>44</v>
      </c>
      <c r="J137" t="s">
        <v>67</v>
      </c>
      <c r="K137">
        <v>40</v>
      </c>
    </row>
    <row r="138" spans="1:11">
      <c r="A138" t="s">
        <v>78</v>
      </c>
      <c r="B138">
        <v>320</v>
      </c>
      <c r="C138" t="s">
        <v>72</v>
      </c>
      <c r="D138">
        <v>400</v>
      </c>
      <c r="E138" t="s">
        <v>65</v>
      </c>
      <c r="F138" t="s">
        <v>60</v>
      </c>
      <c r="G138" t="s">
        <v>69</v>
      </c>
      <c r="H138" t="s">
        <v>62</v>
      </c>
      <c r="I138" t="s">
        <v>45</v>
      </c>
      <c r="J138" t="s">
        <v>67</v>
      </c>
      <c r="K138">
        <v>30</v>
      </c>
    </row>
    <row r="139" spans="1:11">
      <c r="A139" t="s">
        <v>78</v>
      </c>
      <c r="B139">
        <v>300</v>
      </c>
      <c r="C139" t="s">
        <v>72</v>
      </c>
      <c r="D139">
        <v>400</v>
      </c>
      <c r="E139" t="s">
        <v>65</v>
      </c>
      <c r="F139" t="s">
        <v>60</v>
      </c>
      <c r="G139" t="s">
        <v>61</v>
      </c>
      <c r="H139" t="s">
        <v>70</v>
      </c>
      <c r="I139" t="s">
        <v>45</v>
      </c>
      <c r="J139" t="s">
        <v>71</v>
      </c>
      <c r="K139">
        <v>25</v>
      </c>
    </row>
    <row r="140" spans="1:11">
      <c r="A140" t="s">
        <v>78</v>
      </c>
      <c r="B140">
        <v>230</v>
      </c>
      <c r="C140" t="s">
        <v>72</v>
      </c>
      <c r="D140">
        <v>500</v>
      </c>
      <c r="E140" t="s">
        <v>65</v>
      </c>
      <c r="F140" t="s">
        <v>60</v>
      </c>
      <c r="G140" t="s">
        <v>66</v>
      </c>
      <c r="H140" t="s">
        <v>73</v>
      </c>
      <c r="I140" t="s">
        <v>44</v>
      </c>
      <c r="J140" t="s">
        <v>63</v>
      </c>
      <c r="K140">
        <v>20</v>
      </c>
    </row>
    <row r="141" spans="1:11">
      <c r="A141" t="s">
        <v>78</v>
      </c>
      <c r="B141">
        <v>220</v>
      </c>
      <c r="C141" t="s">
        <v>72</v>
      </c>
      <c r="D141">
        <v>300</v>
      </c>
      <c r="E141" t="s">
        <v>65</v>
      </c>
      <c r="F141" t="s">
        <v>60</v>
      </c>
      <c r="G141" t="s">
        <v>66</v>
      </c>
      <c r="H141" t="s">
        <v>70</v>
      </c>
      <c r="I141" t="s">
        <v>45</v>
      </c>
      <c r="J141" t="s">
        <v>71</v>
      </c>
      <c r="K141">
        <v>15</v>
      </c>
    </row>
    <row r="142" spans="1:11">
      <c r="A142" t="s">
        <v>78</v>
      </c>
      <c r="B142">
        <v>320</v>
      </c>
      <c r="C142" t="s">
        <v>72</v>
      </c>
      <c r="D142">
        <v>400</v>
      </c>
      <c r="E142" t="s">
        <v>65</v>
      </c>
      <c r="F142" t="s">
        <v>60</v>
      </c>
      <c r="G142" t="s">
        <v>61</v>
      </c>
      <c r="H142" t="s">
        <v>73</v>
      </c>
      <c r="I142" t="s">
        <v>44</v>
      </c>
      <c r="J142" t="s">
        <v>67</v>
      </c>
      <c r="K142">
        <v>35</v>
      </c>
    </row>
    <row r="143" spans="1:11">
      <c r="A143" t="s">
        <v>78</v>
      </c>
      <c r="B143">
        <v>320</v>
      </c>
      <c r="C143" t="s">
        <v>72</v>
      </c>
      <c r="D143">
        <v>400</v>
      </c>
      <c r="E143" t="s">
        <v>65</v>
      </c>
      <c r="F143" t="s">
        <v>60</v>
      </c>
      <c r="G143" t="s">
        <v>61</v>
      </c>
      <c r="H143" t="s">
        <v>70</v>
      </c>
      <c r="I143" t="s">
        <v>45</v>
      </c>
      <c r="J143" t="s">
        <v>71</v>
      </c>
      <c r="K143">
        <v>25</v>
      </c>
    </row>
    <row r="144" spans="1:11">
      <c r="A144" t="s">
        <v>78</v>
      </c>
      <c r="B144">
        <v>350</v>
      </c>
      <c r="C144" t="s">
        <v>72</v>
      </c>
      <c r="D144">
        <v>450</v>
      </c>
      <c r="E144" t="s">
        <v>65</v>
      </c>
      <c r="F144" t="s">
        <v>60</v>
      </c>
      <c r="G144" t="s">
        <v>66</v>
      </c>
      <c r="H144" t="s">
        <v>73</v>
      </c>
      <c r="I144" t="s">
        <v>44</v>
      </c>
      <c r="J144" t="s">
        <v>67</v>
      </c>
      <c r="K144">
        <v>35</v>
      </c>
    </row>
    <row r="145" spans="1:11">
      <c r="A145" t="s">
        <v>78</v>
      </c>
      <c r="B145">
        <v>240</v>
      </c>
      <c r="C145" t="s">
        <v>72</v>
      </c>
      <c r="D145">
        <v>450</v>
      </c>
      <c r="E145" t="s">
        <v>65</v>
      </c>
      <c r="F145" t="s">
        <v>60</v>
      </c>
      <c r="G145" t="s">
        <v>69</v>
      </c>
      <c r="H145" t="s">
        <v>73</v>
      </c>
      <c r="I145" t="s">
        <v>44</v>
      </c>
      <c r="J145" t="s">
        <v>63</v>
      </c>
      <c r="K145">
        <v>20</v>
      </c>
    </row>
    <row r="146" spans="1:11">
      <c r="A146" t="s">
        <v>78</v>
      </c>
      <c r="B146">
        <v>250</v>
      </c>
      <c r="C146" t="s">
        <v>72</v>
      </c>
      <c r="D146">
        <v>350</v>
      </c>
      <c r="E146" t="s">
        <v>65</v>
      </c>
      <c r="F146" t="s">
        <v>60</v>
      </c>
      <c r="G146" t="s">
        <v>61</v>
      </c>
      <c r="H146" t="s">
        <v>62</v>
      </c>
      <c r="I146" t="s">
        <v>46</v>
      </c>
      <c r="J146" t="s">
        <v>63</v>
      </c>
      <c r="K146">
        <v>10</v>
      </c>
    </row>
    <row r="147" spans="1:11">
      <c r="A147" t="s">
        <v>78</v>
      </c>
      <c r="B147">
        <v>290</v>
      </c>
      <c r="C147" t="s">
        <v>72</v>
      </c>
      <c r="D147">
        <v>374</v>
      </c>
      <c r="E147" t="s">
        <v>65</v>
      </c>
      <c r="F147" t="s">
        <v>60</v>
      </c>
      <c r="G147" t="s">
        <v>61</v>
      </c>
      <c r="H147" t="s">
        <v>70</v>
      </c>
      <c r="I147" t="s">
        <v>46</v>
      </c>
      <c r="J147" t="s">
        <v>63</v>
      </c>
      <c r="K147">
        <v>27</v>
      </c>
    </row>
    <row r="148" spans="1:11">
      <c r="A148" t="s">
        <v>78</v>
      </c>
      <c r="B148">
        <v>320</v>
      </c>
      <c r="C148" t="s">
        <v>72</v>
      </c>
      <c r="D148">
        <v>400</v>
      </c>
      <c r="E148" t="s">
        <v>65</v>
      </c>
      <c r="F148" t="s">
        <v>60</v>
      </c>
      <c r="G148" t="s">
        <v>66</v>
      </c>
      <c r="H148" t="s">
        <v>73</v>
      </c>
      <c r="I148" t="s">
        <v>44</v>
      </c>
      <c r="J148" t="s">
        <v>67</v>
      </c>
      <c r="K148">
        <v>35</v>
      </c>
    </row>
    <row r="149" spans="1:11">
      <c r="A149" t="s">
        <v>78</v>
      </c>
      <c r="B149">
        <v>400</v>
      </c>
      <c r="C149" t="s">
        <v>72</v>
      </c>
      <c r="D149">
        <v>500</v>
      </c>
      <c r="E149" t="s">
        <v>65</v>
      </c>
      <c r="F149" t="s">
        <v>75</v>
      </c>
      <c r="G149" t="s">
        <v>66</v>
      </c>
      <c r="H149" t="s">
        <v>73</v>
      </c>
      <c r="I149" t="s">
        <v>46</v>
      </c>
      <c r="J149" t="s">
        <v>67</v>
      </c>
      <c r="K149">
        <v>40</v>
      </c>
    </row>
    <row r="150" spans="1:11">
      <c r="A150" t="s">
        <v>78</v>
      </c>
      <c r="B150">
        <v>250</v>
      </c>
      <c r="C150" t="s">
        <v>72</v>
      </c>
      <c r="D150">
        <v>350</v>
      </c>
      <c r="E150" t="s">
        <v>65</v>
      </c>
      <c r="F150" t="s">
        <v>60</v>
      </c>
      <c r="G150" t="s">
        <v>61</v>
      </c>
      <c r="H150" t="s">
        <v>70</v>
      </c>
      <c r="I150" t="s">
        <v>46</v>
      </c>
      <c r="J150" t="s">
        <v>67</v>
      </c>
      <c r="K150">
        <v>30</v>
      </c>
    </row>
    <row r="151" spans="1:11">
      <c r="A151" t="s">
        <v>78</v>
      </c>
      <c r="B151">
        <v>280</v>
      </c>
      <c r="C151" t="s">
        <v>72</v>
      </c>
      <c r="D151">
        <v>350</v>
      </c>
      <c r="E151" t="s">
        <v>65</v>
      </c>
      <c r="F151" t="s">
        <v>60</v>
      </c>
      <c r="G151" t="s">
        <v>61</v>
      </c>
      <c r="H151" t="s">
        <v>70</v>
      </c>
      <c r="I151" t="s">
        <v>46</v>
      </c>
      <c r="J151" t="s">
        <v>71</v>
      </c>
      <c r="K151">
        <v>20</v>
      </c>
    </row>
    <row r="152" spans="1:11">
      <c r="A152" t="s">
        <v>78</v>
      </c>
      <c r="B152">
        <v>350</v>
      </c>
      <c r="C152" t="s">
        <v>72</v>
      </c>
      <c r="D152">
        <v>450</v>
      </c>
      <c r="E152" t="s">
        <v>65</v>
      </c>
      <c r="F152" t="s">
        <v>75</v>
      </c>
      <c r="G152" t="s">
        <v>69</v>
      </c>
      <c r="H152" t="s">
        <v>73</v>
      </c>
      <c r="I152" t="s">
        <v>46</v>
      </c>
      <c r="J152" t="s">
        <v>71</v>
      </c>
      <c r="K152">
        <v>25</v>
      </c>
    </row>
    <row r="153" spans="1:11">
      <c r="A153" t="s">
        <v>78</v>
      </c>
      <c r="B153">
        <v>220</v>
      </c>
      <c r="C153" t="s">
        <v>72</v>
      </c>
      <c r="D153">
        <v>300</v>
      </c>
      <c r="E153" t="s">
        <v>65</v>
      </c>
      <c r="F153" t="s">
        <v>60</v>
      </c>
      <c r="G153" t="s">
        <v>61</v>
      </c>
      <c r="H153" t="s">
        <v>73</v>
      </c>
      <c r="I153" t="s">
        <v>44</v>
      </c>
      <c r="J153" t="s">
        <v>63</v>
      </c>
      <c r="K153">
        <v>15</v>
      </c>
    </row>
    <row r="154" spans="1:11">
      <c r="A154" t="s">
        <v>78</v>
      </c>
      <c r="B154">
        <v>250</v>
      </c>
      <c r="C154" t="s">
        <v>72</v>
      </c>
      <c r="D154">
        <v>350</v>
      </c>
      <c r="E154" t="s">
        <v>65</v>
      </c>
      <c r="F154" t="s">
        <v>60</v>
      </c>
      <c r="G154" t="s">
        <v>61</v>
      </c>
      <c r="H154" t="s">
        <v>70</v>
      </c>
      <c r="I154" t="s">
        <v>44</v>
      </c>
      <c r="J154" t="s">
        <v>71</v>
      </c>
      <c r="K154">
        <v>20</v>
      </c>
    </row>
    <row r="155" spans="1:11">
      <c r="A155" t="s">
        <v>78</v>
      </c>
      <c r="B155">
        <v>250</v>
      </c>
      <c r="C155" t="s">
        <v>72</v>
      </c>
      <c r="D155">
        <v>350</v>
      </c>
      <c r="E155" t="s">
        <v>65</v>
      </c>
      <c r="F155" t="s">
        <v>60</v>
      </c>
      <c r="G155" t="s">
        <v>61</v>
      </c>
      <c r="H155" t="s">
        <v>62</v>
      </c>
      <c r="I155" t="s">
        <v>46</v>
      </c>
      <c r="J155" t="s">
        <v>63</v>
      </c>
      <c r="K155">
        <v>10</v>
      </c>
    </row>
    <row r="156" spans="1:11">
      <c r="A156" t="s">
        <v>78</v>
      </c>
      <c r="B156">
        <v>250</v>
      </c>
      <c r="C156" t="s">
        <v>72</v>
      </c>
      <c r="D156">
        <v>350</v>
      </c>
      <c r="E156" t="s">
        <v>65</v>
      </c>
      <c r="F156" t="s">
        <v>60</v>
      </c>
      <c r="G156" t="s">
        <v>61</v>
      </c>
      <c r="H156" t="s">
        <v>73</v>
      </c>
      <c r="I156" t="s">
        <v>44</v>
      </c>
      <c r="J156" t="s">
        <v>71</v>
      </c>
      <c r="K156">
        <v>20</v>
      </c>
    </row>
    <row r="157" spans="1:11">
      <c r="A157" t="s">
        <v>78</v>
      </c>
      <c r="B157">
        <v>400</v>
      </c>
      <c r="C157" t="s">
        <v>72</v>
      </c>
      <c r="D157">
        <v>400</v>
      </c>
      <c r="E157" t="s">
        <v>65</v>
      </c>
      <c r="F157" t="s">
        <v>60</v>
      </c>
      <c r="G157" t="s">
        <v>69</v>
      </c>
      <c r="H157" t="s">
        <v>73</v>
      </c>
      <c r="I157" t="s">
        <v>46</v>
      </c>
      <c r="J157" t="s">
        <v>67</v>
      </c>
      <c r="K157">
        <v>40</v>
      </c>
    </row>
    <row r="158" spans="1:11">
      <c r="A158" t="s">
        <v>78</v>
      </c>
      <c r="B158">
        <v>350</v>
      </c>
      <c r="C158" t="s">
        <v>72</v>
      </c>
      <c r="D158">
        <v>450</v>
      </c>
      <c r="E158" t="s">
        <v>65</v>
      </c>
      <c r="F158" t="s">
        <v>60</v>
      </c>
      <c r="G158" t="s">
        <v>61</v>
      </c>
      <c r="H158" t="s">
        <v>73</v>
      </c>
      <c r="I158" t="s">
        <v>46</v>
      </c>
      <c r="J158" t="s">
        <v>67</v>
      </c>
      <c r="K158">
        <v>35</v>
      </c>
    </row>
    <row r="159" spans="1:11">
      <c r="A159" t="s">
        <v>78</v>
      </c>
      <c r="B159">
        <v>280</v>
      </c>
      <c r="C159" t="s">
        <v>72</v>
      </c>
      <c r="D159">
        <v>480</v>
      </c>
      <c r="E159" t="s">
        <v>65</v>
      </c>
      <c r="F159" t="s">
        <v>60</v>
      </c>
      <c r="G159" t="s">
        <v>66</v>
      </c>
      <c r="H159" t="s">
        <v>73</v>
      </c>
      <c r="I159" t="s">
        <v>46</v>
      </c>
      <c r="J159" t="s">
        <v>63</v>
      </c>
      <c r="K159">
        <v>15</v>
      </c>
    </row>
    <row r="160" spans="1:11">
      <c r="A160" t="s">
        <v>78</v>
      </c>
      <c r="B160">
        <v>270</v>
      </c>
      <c r="C160" t="s">
        <v>72</v>
      </c>
      <c r="D160">
        <v>400</v>
      </c>
      <c r="E160" t="s">
        <v>65</v>
      </c>
      <c r="F160" t="s">
        <v>60</v>
      </c>
      <c r="G160" t="s">
        <v>66</v>
      </c>
      <c r="H160" t="s">
        <v>73</v>
      </c>
      <c r="I160" t="s">
        <v>44</v>
      </c>
      <c r="J160" t="s">
        <v>67</v>
      </c>
      <c r="K160">
        <v>40</v>
      </c>
    </row>
    <row r="161" spans="1:11">
      <c r="A161" t="s">
        <v>78</v>
      </c>
      <c r="B161">
        <v>220</v>
      </c>
      <c r="C161" t="s">
        <v>72</v>
      </c>
      <c r="D161">
        <v>300</v>
      </c>
      <c r="E161" t="s">
        <v>65</v>
      </c>
      <c r="F161" t="s">
        <v>60</v>
      </c>
      <c r="G161" t="s">
        <v>66</v>
      </c>
      <c r="H161" t="s">
        <v>70</v>
      </c>
      <c r="I161" t="s">
        <v>44</v>
      </c>
      <c r="J161" t="s">
        <v>71</v>
      </c>
      <c r="K161">
        <v>15</v>
      </c>
    </row>
    <row r="162" spans="1:11">
      <c r="A162" t="s">
        <v>78</v>
      </c>
      <c r="B162">
        <v>350</v>
      </c>
      <c r="C162" t="s">
        <v>72</v>
      </c>
      <c r="D162">
        <v>450</v>
      </c>
      <c r="E162" t="s">
        <v>65</v>
      </c>
      <c r="F162" t="s">
        <v>60</v>
      </c>
      <c r="G162" t="s">
        <v>66</v>
      </c>
      <c r="H162" t="s">
        <v>73</v>
      </c>
      <c r="I162" t="s">
        <v>44</v>
      </c>
      <c r="J162" t="s">
        <v>71</v>
      </c>
      <c r="K162">
        <v>25</v>
      </c>
    </row>
    <row r="163" spans="1:11">
      <c r="A163" t="s">
        <v>78</v>
      </c>
      <c r="B163">
        <v>400</v>
      </c>
      <c r="C163" t="s">
        <v>72</v>
      </c>
      <c r="D163">
        <v>350</v>
      </c>
      <c r="E163" t="s">
        <v>65</v>
      </c>
      <c r="F163" t="s">
        <v>60</v>
      </c>
      <c r="G163" t="s">
        <v>66</v>
      </c>
      <c r="H163" t="s">
        <v>73</v>
      </c>
      <c r="I163" t="s">
        <v>44</v>
      </c>
      <c r="J163" t="s">
        <v>67</v>
      </c>
      <c r="K163">
        <v>35</v>
      </c>
    </row>
    <row r="164" spans="1:11">
      <c r="A164" t="s">
        <v>78</v>
      </c>
      <c r="B164">
        <v>400</v>
      </c>
      <c r="C164" t="s">
        <v>72</v>
      </c>
      <c r="D164">
        <v>500</v>
      </c>
      <c r="E164" t="s">
        <v>59</v>
      </c>
      <c r="F164" t="s">
        <v>60</v>
      </c>
      <c r="G164" t="s">
        <v>61</v>
      </c>
      <c r="H164" t="s">
        <v>73</v>
      </c>
      <c r="I164" t="s">
        <v>46</v>
      </c>
      <c r="J164" t="s">
        <v>67</v>
      </c>
      <c r="K164">
        <v>40</v>
      </c>
    </row>
    <row r="165" spans="1:11">
      <c r="A165" t="s">
        <v>78</v>
      </c>
      <c r="B165">
        <v>320</v>
      </c>
      <c r="C165" t="s">
        <v>72</v>
      </c>
      <c r="D165">
        <v>400</v>
      </c>
      <c r="E165" t="s">
        <v>65</v>
      </c>
      <c r="F165" t="s">
        <v>60</v>
      </c>
      <c r="G165" t="s">
        <v>61</v>
      </c>
      <c r="H165" t="s">
        <v>62</v>
      </c>
      <c r="I165" t="s">
        <v>46</v>
      </c>
      <c r="J165" t="s">
        <v>67</v>
      </c>
      <c r="K165">
        <v>45</v>
      </c>
    </row>
    <row r="166" spans="1:11">
      <c r="A166" t="s">
        <v>78</v>
      </c>
      <c r="B166">
        <v>350</v>
      </c>
      <c r="C166" t="s">
        <v>72</v>
      </c>
      <c r="D166">
        <v>450</v>
      </c>
      <c r="E166" t="s">
        <v>65</v>
      </c>
      <c r="F166" t="s">
        <v>60</v>
      </c>
      <c r="G166" t="s">
        <v>61</v>
      </c>
      <c r="H166" t="s">
        <v>70</v>
      </c>
      <c r="I166" t="s">
        <v>44</v>
      </c>
      <c r="J166" t="s">
        <v>67</v>
      </c>
      <c r="K166">
        <v>30</v>
      </c>
    </row>
    <row r="167" spans="1:11">
      <c r="A167" t="s">
        <v>78</v>
      </c>
      <c r="B167">
        <v>491</v>
      </c>
      <c r="C167" t="s">
        <v>72</v>
      </c>
      <c r="D167">
        <v>497</v>
      </c>
      <c r="E167" t="s">
        <v>65</v>
      </c>
      <c r="F167" t="s">
        <v>75</v>
      </c>
      <c r="G167" t="s">
        <v>69</v>
      </c>
      <c r="H167" t="s">
        <v>70</v>
      </c>
      <c r="I167" t="s">
        <v>45</v>
      </c>
      <c r="J167" t="s">
        <v>67</v>
      </c>
      <c r="K167">
        <v>32</v>
      </c>
    </row>
    <row r="168" spans="1:11">
      <c r="A168" t="s">
        <v>78</v>
      </c>
      <c r="B168">
        <v>380</v>
      </c>
      <c r="C168" t="s">
        <v>72</v>
      </c>
      <c r="D168">
        <v>480</v>
      </c>
      <c r="E168" t="s">
        <v>65</v>
      </c>
      <c r="F168" t="s">
        <v>60</v>
      </c>
      <c r="G168" t="s">
        <v>69</v>
      </c>
      <c r="H168" t="s">
        <v>62</v>
      </c>
      <c r="I168" t="s">
        <v>44</v>
      </c>
      <c r="J168" t="s">
        <v>71</v>
      </c>
      <c r="K168">
        <v>30</v>
      </c>
    </row>
    <row r="169" spans="1:11">
      <c r="A169" t="s">
        <v>78</v>
      </c>
      <c r="B169">
        <v>300</v>
      </c>
      <c r="C169" t="s">
        <v>72</v>
      </c>
      <c r="D169">
        <v>400</v>
      </c>
      <c r="E169" t="s">
        <v>65</v>
      </c>
      <c r="F169" t="s">
        <v>60</v>
      </c>
      <c r="G169" t="s">
        <v>66</v>
      </c>
      <c r="H169" t="s">
        <v>73</v>
      </c>
      <c r="I169" t="s">
        <v>44</v>
      </c>
      <c r="J169" t="s">
        <v>71</v>
      </c>
      <c r="K169">
        <v>25</v>
      </c>
    </row>
    <row r="170" spans="1:11">
      <c r="A170" t="s">
        <v>78</v>
      </c>
      <c r="B170">
        <v>280</v>
      </c>
      <c r="C170" t="s">
        <v>72</v>
      </c>
      <c r="D170">
        <v>350</v>
      </c>
      <c r="E170" t="s">
        <v>65</v>
      </c>
      <c r="F170" t="s">
        <v>60</v>
      </c>
      <c r="G170" t="s">
        <v>61</v>
      </c>
      <c r="H170" t="s">
        <v>70</v>
      </c>
      <c r="I170" t="s">
        <v>44</v>
      </c>
      <c r="J170" t="s">
        <v>71</v>
      </c>
      <c r="K170">
        <v>20</v>
      </c>
    </row>
    <row r="171" spans="1:11">
      <c r="A171" t="s">
        <v>78</v>
      </c>
      <c r="B171">
        <v>400</v>
      </c>
      <c r="C171" t="s">
        <v>72</v>
      </c>
      <c r="D171">
        <v>500</v>
      </c>
      <c r="E171" t="s">
        <v>65</v>
      </c>
      <c r="F171" t="s">
        <v>60</v>
      </c>
      <c r="G171" t="s">
        <v>61</v>
      </c>
      <c r="H171" t="s">
        <v>73</v>
      </c>
      <c r="I171" t="s">
        <v>46</v>
      </c>
      <c r="J171" t="s">
        <v>67</v>
      </c>
      <c r="K171">
        <v>50</v>
      </c>
    </row>
    <row r="172" spans="1:11">
      <c r="A172" t="s">
        <v>78</v>
      </c>
      <c r="B172">
        <v>300</v>
      </c>
      <c r="C172" t="s">
        <v>72</v>
      </c>
      <c r="D172">
        <v>400</v>
      </c>
      <c r="E172" t="s">
        <v>65</v>
      </c>
      <c r="F172" t="s">
        <v>60</v>
      </c>
      <c r="G172" t="s">
        <v>66</v>
      </c>
      <c r="H172" t="s">
        <v>73</v>
      </c>
      <c r="I172" t="s">
        <v>46</v>
      </c>
      <c r="J172" t="s">
        <v>67</v>
      </c>
      <c r="K172">
        <v>35</v>
      </c>
    </row>
    <row r="173" spans="1:11">
      <c r="A173" t="s">
        <v>74</v>
      </c>
      <c r="B173">
        <v>250</v>
      </c>
      <c r="C173" t="s">
        <v>72</v>
      </c>
      <c r="D173">
        <v>350</v>
      </c>
      <c r="E173" t="s">
        <v>65</v>
      </c>
      <c r="F173" t="s">
        <v>60</v>
      </c>
      <c r="G173" t="s">
        <v>61</v>
      </c>
      <c r="H173" t="s">
        <v>70</v>
      </c>
      <c r="I173" t="s">
        <v>45</v>
      </c>
      <c r="J173" t="s">
        <v>71</v>
      </c>
      <c r="K173">
        <v>20</v>
      </c>
    </row>
    <row r="174" spans="1:11">
      <c r="A174" t="s">
        <v>74</v>
      </c>
      <c r="B174">
        <v>220</v>
      </c>
      <c r="C174" t="s">
        <v>72</v>
      </c>
      <c r="D174">
        <v>300</v>
      </c>
      <c r="E174" t="s">
        <v>65</v>
      </c>
      <c r="F174" t="s">
        <v>60</v>
      </c>
      <c r="G174" t="s">
        <v>61</v>
      </c>
      <c r="H174" t="s">
        <v>70</v>
      </c>
      <c r="I174" t="s">
        <v>46</v>
      </c>
      <c r="J174" t="s">
        <v>71</v>
      </c>
      <c r="K174">
        <v>15</v>
      </c>
    </row>
    <row r="175" spans="1:11">
      <c r="A175" t="s">
        <v>74</v>
      </c>
      <c r="B175">
        <v>429</v>
      </c>
      <c r="C175" t="s">
        <v>72</v>
      </c>
      <c r="D175">
        <v>496</v>
      </c>
      <c r="E175" t="s">
        <v>65</v>
      </c>
      <c r="F175" t="s">
        <v>60</v>
      </c>
      <c r="G175" t="s">
        <v>69</v>
      </c>
      <c r="H175" t="s">
        <v>73</v>
      </c>
      <c r="I175" t="s">
        <v>44</v>
      </c>
      <c r="J175" t="s">
        <v>63</v>
      </c>
      <c r="K175">
        <v>42</v>
      </c>
    </row>
    <row r="176" spans="1:11">
      <c r="A176" t="s">
        <v>74</v>
      </c>
      <c r="B176">
        <v>350</v>
      </c>
      <c r="C176" t="s">
        <v>72</v>
      </c>
      <c r="D176">
        <v>450</v>
      </c>
      <c r="E176" t="s">
        <v>59</v>
      </c>
      <c r="F176" t="s">
        <v>60</v>
      </c>
      <c r="G176" t="s">
        <v>61</v>
      </c>
      <c r="H176" t="s">
        <v>73</v>
      </c>
      <c r="I176" t="s">
        <v>46</v>
      </c>
      <c r="J176" t="s">
        <v>67</v>
      </c>
      <c r="K176">
        <v>35</v>
      </c>
    </row>
    <row r="177" spans="1:11">
      <c r="A177" t="s">
        <v>74</v>
      </c>
      <c r="B177">
        <v>400</v>
      </c>
      <c r="C177" t="s">
        <v>72</v>
      </c>
      <c r="D177">
        <v>500</v>
      </c>
      <c r="E177" t="s">
        <v>65</v>
      </c>
      <c r="F177" t="s">
        <v>60</v>
      </c>
      <c r="G177" t="s">
        <v>66</v>
      </c>
      <c r="H177" t="s">
        <v>73</v>
      </c>
      <c r="I177" t="s">
        <v>46</v>
      </c>
      <c r="J177" t="s">
        <v>67</v>
      </c>
      <c r="K177">
        <v>45</v>
      </c>
    </row>
    <row r="178" spans="1:11">
      <c r="A178" t="s">
        <v>74</v>
      </c>
      <c r="B178">
        <v>320</v>
      </c>
      <c r="C178" t="s">
        <v>72</v>
      </c>
      <c r="D178">
        <v>400</v>
      </c>
      <c r="E178" t="s">
        <v>65</v>
      </c>
      <c r="F178" t="s">
        <v>60</v>
      </c>
      <c r="G178" t="s">
        <v>69</v>
      </c>
      <c r="H178" t="s">
        <v>62</v>
      </c>
      <c r="I178" t="s">
        <v>45</v>
      </c>
      <c r="J178" t="s">
        <v>67</v>
      </c>
      <c r="K178">
        <v>35</v>
      </c>
    </row>
    <row r="179" spans="1:11">
      <c r="A179" t="s">
        <v>74</v>
      </c>
      <c r="B179">
        <v>230</v>
      </c>
      <c r="C179" t="s">
        <v>72</v>
      </c>
      <c r="D179">
        <v>500</v>
      </c>
      <c r="E179" t="s">
        <v>65</v>
      </c>
      <c r="F179" t="s">
        <v>60</v>
      </c>
      <c r="G179" t="s">
        <v>66</v>
      </c>
      <c r="H179" t="s">
        <v>73</v>
      </c>
      <c r="I179" t="s">
        <v>44</v>
      </c>
      <c r="J179" t="s">
        <v>71</v>
      </c>
      <c r="K179">
        <v>30</v>
      </c>
    </row>
    <row r="180" spans="1:11">
      <c r="A180" t="s">
        <v>74</v>
      </c>
      <c r="B180">
        <v>380</v>
      </c>
      <c r="C180" t="s">
        <v>72</v>
      </c>
      <c r="D180">
        <v>500</v>
      </c>
      <c r="E180" t="s">
        <v>65</v>
      </c>
      <c r="F180" t="s">
        <v>60</v>
      </c>
      <c r="G180" t="s">
        <v>66</v>
      </c>
      <c r="H180" t="s">
        <v>73</v>
      </c>
      <c r="I180" t="s">
        <v>45</v>
      </c>
      <c r="J180" t="s">
        <v>67</v>
      </c>
      <c r="K180">
        <v>35</v>
      </c>
    </row>
    <row r="181" spans="1:11">
      <c r="A181" t="s">
        <v>74</v>
      </c>
      <c r="B181">
        <v>300</v>
      </c>
      <c r="C181" t="s">
        <v>72</v>
      </c>
      <c r="D181">
        <v>400</v>
      </c>
      <c r="E181" t="s">
        <v>65</v>
      </c>
      <c r="F181" t="s">
        <v>60</v>
      </c>
      <c r="G181" t="s">
        <v>66</v>
      </c>
      <c r="H181" t="s">
        <v>73</v>
      </c>
      <c r="I181" t="s">
        <v>46</v>
      </c>
      <c r="J181" t="s">
        <v>67</v>
      </c>
      <c r="K181">
        <v>40</v>
      </c>
    </row>
    <row r="182" spans="1:11">
      <c r="A182" t="s">
        <v>74</v>
      </c>
      <c r="B182">
        <v>400</v>
      </c>
      <c r="C182" t="s">
        <v>72</v>
      </c>
      <c r="D182">
        <v>500</v>
      </c>
      <c r="E182" t="s">
        <v>59</v>
      </c>
      <c r="F182" t="s">
        <v>60</v>
      </c>
      <c r="G182" t="s">
        <v>66</v>
      </c>
      <c r="H182" t="s">
        <v>73</v>
      </c>
      <c r="I182" t="s">
        <v>46</v>
      </c>
      <c r="J182" t="s">
        <v>67</v>
      </c>
      <c r="K182">
        <v>40</v>
      </c>
    </row>
    <row r="183" spans="1:11">
      <c r="A183" t="s">
        <v>74</v>
      </c>
      <c r="B183">
        <v>400</v>
      </c>
      <c r="C183" t="s">
        <v>72</v>
      </c>
      <c r="D183">
        <v>500</v>
      </c>
      <c r="E183" t="s">
        <v>59</v>
      </c>
      <c r="F183" t="s">
        <v>60</v>
      </c>
      <c r="G183" t="s">
        <v>61</v>
      </c>
      <c r="H183" t="s">
        <v>70</v>
      </c>
      <c r="I183" t="s">
        <v>46</v>
      </c>
      <c r="J183" t="s">
        <v>67</v>
      </c>
      <c r="K183">
        <v>40</v>
      </c>
    </row>
    <row r="184" spans="1:11">
      <c r="A184" t="s">
        <v>74</v>
      </c>
      <c r="B184">
        <v>491</v>
      </c>
      <c r="C184" t="s">
        <v>72</v>
      </c>
      <c r="D184">
        <v>497</v>
      </c>
      <c r="E184" t="s">
        <v>65</v>
      </c>
      <c r="F184" t="s">
        <v>60</v>
      </c>
      <c r="G184" t="s">
        <v>61</v>
      </c>
      <c r="H184" t="s">
        <v>70</v>
      </c>
      <c r="I184" t="s">
        <v>46</v>
      </c>
      <c r="J184" t="s">
        <v>67</v>
      </c>
      <c r="K184">
        <v>32</v>
      </c>
    </row>
    <row r="185" spans="1:11">
      <c r="A185" t="s">
        <v>74</v>
      </c>
      <c r="B185">
        <v>300</v>
      </c>
      <c r="C185" t="s">
        <v>72</v>
      </c>
      <c r="D185">
        <v>400</v>
      </c>
      <c r="E185" t="s">
        <v>65</v>
      </c>
      <c r="F185" t="s">
        <v>60</v>
      </c>
      <c r="G185" t="s">
        <v>69</v>
      </c>
      <c r="H185" t="s">
        <v>70</v>
      </c>
      <c r="I185" t="s">
        <v>45</v>
      </c>
      <c r="J185" t="s">
        <v>71</v>
      </c>
      <c r="K185">
        <v>15</v>
      </c>
    </row>
    <row r="186" spans="1:11">
      <c r="A186" t="s">
        <v>74</v>
      </c>
      <c r="B186">
        <v>320</v>
      </c>
      <c r="C186" t="s">
        <v>72</v>
      </c>
      <c r="D186">
        <v>400</v>
      </c>
      <c r="E186" t="s">
        <v>59</v>
      </c>
      <c r="F186" t="s">
        <v>60</v>
      </c>
      <c r="G186" t="s">
        <v>69</v>
      </c>
      <c r="H186" t="s">
        <v>70</v>
      </c>
      <c r="I186" t="s">
        <v>45</v>
      </c>
      <c r="J186" t="s">
        <v>71</v>
      </c>
      <c r="K186">
        <v>25</v>
      </c>
    </row>
    <row r="187" spans="1:11">
      <c r="A187" t="s">
        <v>74</v>
      </c>
      <c r="B187">
        <v>250</v>
      </c>
      <c r="C187" t="s">
        <v>72</v>
      </c>
      <c r="D187">
        <v>400</v>
      </c>
      <c r="E187" t="s">
        <v>59</v>
      </c>
      <c r="F187" t="s">
        <v>60</v>
      </c>
      <c r="G187" t="s">
        <v>66</v>
      </c>
      <c r="H187" t="s">
        <v>73</v>
      </c>
      <c r="I187" t="s">
        <v>46</v>
      </c>
      <c r="J187" t="s">
        <v>63</v>
      </c>
      <c r="K187">
        <v>25</v>
      </c>
    </row>
    <row r="188" spans="1:11">
      <c r="A188" t="s">
        <v>74</v>
      </c>
      <c r="B188">
        <v>350</v>
      </c>
      <c r="C188" t="s">
        <v>72</v>
      </c>
      <c r="D188">
        <v>450</v>
      </c>
      <c r="E188" t="s">
        <v>65</v>
      </c>
      <c r="F188" t="s">
        <v>60</v>
      </c>
      <c r="G188" t="s">
        <v>61</v>
      </c>
      <c r="H188" t="s">
        <v>73</v>
      </c>
      <c r="I188" t="s">
        <v>46</v>
      </c>
      <c r="J188" t="s">
        <v>67</v>
      </c>
      <c r="K188">
        <v>40</v>
      </c>
    </row>
    <row r="189" spans="1:11">
      <c r="A189" t="s">
        <v>74</v>
      </c>
      <c r="B189">
        <v>350</v>
      </c>
      <c r="C189" t="s">
        <v>72</v>
      </c>
      <c r="D189">
        <v>450</v>
      </c>
      <c r="E189" t="s">
        <v>65</v>
      </c>
      <c r="F189" t="s">
        <v>60</v>
      </c>
      <c r="G189" t="s">
        <v>69</v>
      </c>
      <c r="H189" t="s">
        <v>62</v>
      </c>
      <c r="I189" t="s">
        <v>46</v>
      </c>
      <c r="J189" t="s">
        <v>67</v>
      </c>
      <c r="K189">
        <v>40</v>
      </c>
    </row>
    <row r="190" spans="1:11">
      <c r="A190" t="s">
        <v>74</v>
      </c>
      <c r="B190">
        <v>250</v>
      </c>
      <c r="C190" t="s">
        <v>72</v>
      </c>
      <c r="D190">
        <v>350</v>
      </c>
      <c r="E190" t="s">
        <v>65</v>
      </c>
      <c r="F190" t="s">
        <v>60</v>
      </c>
      <c r="G190" t="s">
        <v>61</v>
      </c>
      <c r="H190" t="s">
        <v>70</v>
      </c>
      <c r="I190" t="s">
        <v>45</v>
      </c>
      <c r="J190" t="s">
        <v>67</v>
      </c>
      <c r="K190">
        <v>30</v>
      </c>
    </row>
    <row r="191" spans="1:11">
      <c r="A191" t="s">
        <v>74</v>
      </c>
      <c r="B191">
        <v>230</v>
      </c>
      <c r="C191" t="s">
        <v>72</v>
      </c>
      <c r="D191">
        <v>500</v>
      </c>
      <c r="E191" t="s">
        <v>65</v>
      </c>
      <c r="F191" t="s">
        <v>60</v>
      </c>
      <c r="G191" t="s">
        <v>61</v>
      </c>
      <c r="H191" t="s">
        <v>73</v>
      </c>
      <c r="I191" t="s">
        <v>45</v>
      </c>
      <c r="J191" t="s">
        <v>71</v>
      </c>
      <c r="K191">
        <v>30</v>
      </c>
    </row>
    <row r="192" spans="1:11">
      <c r="A192" t="s">
        <v>74</v>
      </c>
      <c r="B192">
        <v>400</v>
      </c>
      <c r="C192" t="s">
        <v>72</v>
      </c>
      <c r="D192">
        <v>500</v>
      </c>
      <c r="E192" t="s">
        <v>65</v>
      </c>
      <c r="F192" t="s">
        <v>60</v>
      </c>
      <c r="G192" t="s">
        <v>61</v>
      </c>
      <c r="H192" t="s">
        <v>73</v>
      </c>
      <c r="I192" t="s">
        <v>44</v>
      </c>
      <c r="J192" t="s">
        <v>67</v>
      </c>
      <c r="K192">
        <v>50</v>
      </c>
    </row>
    <row r="193" spans="1:11">
      <c r="A193" t="s">
        <v>74</v>
      </c>
      <c r="B193">
        <v>400</v>
      </c>
      <c r="C193" t="s">
        <v>72</v>
      </c>
      <c r="D193">
        <v>500</v>
      </c>
      <c r="E193" t="s">
        <v>65</v>
      </c>
      <c r="F193" t="s">
        <v>60</v>
      </c>
      <c r="G193" t="s">
        <v>61</v>
      </c>
      <c r="H193" t="s">
        <v>73</v>
      </c>
      <c r="I193" t="s">
        <v>44</v>
      </c>
      <c r="J193" t="s">
        <v>67</v>
      </c>
      <c r="K193">
        <v>50</v>
      </c>
    </row>
    <row r="194" spans="1:11">
      <c r="A194" t="s">
        <v>74</v>
      </c>
      <c r="B194">
        <v>250</v>
      </c>
      <c r="C194" t="s">
        <v>72</v>
      </c>
      <c r="D194">
        <v>350</v>
      </c>
      <c r="E194" t="s">
        <v>65</v>
      </c>
      <c r="F194" t="s">
        <v>60</v>
      </c>
      <c r="G194" t="s">
        <v>66</v>
      </c>
      <c r="H194" t="s">
        <v>73</v>
      </c>
      <c r="I194" t="s">
        <v>44</v>
      </c>
      <c r="J194" t="s">
        <v>71</v>
      </c>
      <c r="K194">
        <v>20</v>
      </c>
    </row>
    <row r="195" spans="1:11">
      <c r="A195" t="s">
        <v>74</v>
      </c>
      <c r="B195">
        <v>320</v>
      </c>
      <c r="C195" t="s">
        <v>72</v>
      </c>
      <c r="D195">
        <v>400</v>
      </c>
      <c r="E195" t="s">
        <v>65</v>
      </c>
      <c r="F195" t="s">
        <v>60</v>
      </c>
      <c r="G195" t="s">
        <v>69</v>
      </c>
      <c r="H195" t="s">
        <v>73</v>
      </c>
      <c r="I195" t="s">
        <v>44</v>
      </c>
      <c r="J195" t="s">
        <v>67</v>
      </c>
      <c r="K195">
        <v>35</v>
      </c>
    </row>
    <row r="196" spans="1:11">
      <c r="A196" t="s">
        <v>74</v>
      </c>
      <c r="B196">
        <v>292</v>
      </c>
      <c r="C196" t="s">
        <v>72</v>
      </c>
      <c r="D196">
        <v>470</v>
      </c>
      <c r="E196" t="s">
        <v>59</v>
      </c>
      <c r="F196" t="s">
        <v>75</v>
      </c>
      <c r="G196" t="s">
        <v>69</v>
      </c>
      <c r="H196" t="s">
        <v>73</v>
      </c>
      <c r="I196" t="s">
        <v>45</v>
      </c>
      <c r="J196" t="s">
        <v>67</v>
      </c>
      <c r="K196">
        <v>50</v>
      </c>
    </row>
    <row r="197" spans="1:11">
      <c r="A197" t="s">
        <v>74</v>
      </c>
      <c r="B197">
        <v>250</v>
      </c>
      <c r="C197" t="s">
        <v>72</v>
      </c>
      <c r="D197">
        <v>350</v>
      </c>
      <c r="E197" t="s">
        <v>59</v>
      </c>
      <c r="F197" t="s">
        <v>75</v>
      </c>
      <c r="G197" t="s">
        <v>61</v>
      </c>
      <c r="H197" t="s">
        <v>73</v>
      </c>
      <c r="I197" t="s">
        <v>44</v>
      </c>
      <c r="J197" t="s">
        <v>71</v>
      </c>
      <c r="K197">
        <v>20</v>
      </c>
    </row>
    <row r="198" spans="1:11">
      <c r="A198" t="s">
        <v>74</v>
      </c>
      <c r="B198">
        <v>400</v>
      </c>
      <c r="C198" t="s">
        <v>72</v>
      </c>
      <c r="D198">
        <v>500</v>
      </c>
      <c r="E198" t="s">
        <v>59</v>
      </c>
      <c r="F198" t="s">
        <v>60</v>
      </c>
      <c r="G198" t="s">
        <v>61</v>
      </c>
      <c r="H198" t="s">
        <v>73</v>
      </c>
      <c r="I198" t="s">
        <v>46</v>
      </c>
      <c r="J198" t="s">
        <v>67</v>
      </c>
      <c r="K198">
        <v>40</v>
      </c>
    </row>
    <row r="199" spans="1:11">
      <c r="A199" t="s">
        <v>74</v>
      </c>
      <c r="B199">
        <v>380</v>
      </c>
      <c r="C199" t="s">
        <v>72</v>
      </c>
      <c r="D199">
        <v>500</v>
      </c>
      <c r="E199" t="s">
        <v>65</v>
      </c>
      <c r="F199" t="s">
        <v>60</v>
      </c>
      <c r="G199" t="s">
        <v>69</v>
      </c>
      <c r="H199" t="s">
        <v>73</v>
      </c>
      <c r="I199" t="s">
        <v>44</v>
      </c>
      <c r="J199" t="s">
        <v>67</v>
      </c>
      <c r="K199">
        <v>35</v>
      </c>
    </row>
    <row r="200" spans="1:11">
      <c r="A200" t="s">
        <v>74</v>
      </c>
      <c r="B200">
        <v>250</v>
      </c>
      <c r="C200" t="s">
        <v>72</v>
      </c>
      <c r="D200">
        <v>350</v>
      </c>
      <c r="E200" t="s">
        <v>65</v>
      </c>
      <c r="F200" t="s">
        <v>60</v>
      </c>
      <c r="G200" t="s">
        <v>69</v>
      </c>
      <c r="H200" t="s">
        <v>73</v>
      </c>
      <c r="I200" t="s">
        <v>46</v>
      </c>
      <c r="J200" t="s">
        <v>67</v>
      </c>
      <c r="K200">
        <v>40</v>
      </c>
    </row>
    <row r="201" spans="1:11">
      <c r="A201" t="s">
        <v>74</v>
      </c>
      <c r="B201">
        <v>350</v>
      </c>
      <c r="C201" t="s">
        <v>72</v>
      </c>
      <c r="D201">
        <v>450</v>
      </c>
      <c r="E201" t="s">
        <v>65</v>
      </c>
      <c r="F201" t="s">
        <v>60</v>
      </c>
      <c r="G201" t="s">
        <v>61</v>
      </c>
      <c r="H201" t="s">
        <v>70</v>
      </c>
      <c r="I201" t="s">
        <v>45</v>
      </c>
      <c r="J201" t="s">
        <v>63</v>
      </c>
      <c r="K201">
        <v>10</v>
      </c>
    </row>
    <row r="202" spans="1:11">
      <c r="A202" t="s">
        <v>74</v>
      </c>
      <c r="B202">
        <v>267</v>
      </c>
      <c r="C202" t="s">
        <v>72</v>
      </c>
      <c r="D202">
        <v>480</v>
      </c>
      <c r="E202" t="s">
        <v>59</v>
      </c>
      <c r="F202" t="s">
        <v>60</v>
      </c>
      <c r="G202" t="s">
        <v>66</v>
      </c>
      <c r="H202" t="s">
        <v>73</v>
      </c>
      <c r="I202" t="s">
        <v>45</v>
      </c>
      <c r="J202" t="s">
        <v>63</v>
      </c>
      <c r="K202">
        <v>30</v>
      </c>
    </row>
    <row r="203" spans="1:11">
      <c r="A203" t="s">
        <v>74</v>
      </c>
      <c r="B203">
        <v>300</v>
      </c>
      <c r="C203" t="s">
        <v>72</v>
      </c>
      <c r="D203">
        <v>450</v>
      </c>
      <c r="E203" t="s">
        <v>65</v>
      </c>
      <c r="F203" t="s">
        <v>60</v>
      </c>
      <c r="G203" t="s">
        <v>69</v>
      </c>
      <c r="H203" t="s">
        <v>70</v>
      </c>
      <c r="I203" t="s">
        <v>46</v>
      </c>
      <c r="J203" t="s">
        <v>67</v>
      </c>
      <c r="K203">
        <v>35</v>
      </c>
    </row>
    <row r="204" spans="1:11">
      <c r="A204" t="s">
        <v>74</v>
      </c>
      <c r="B204">
        <v>300</v>
      </c>
      <c r="C204" t="s">
        <v>72</v>
      </c>
      <c r="D204">
        <v>400</v>
      </c>
      <c r="E204" t="s">
        <v>59</v>
      </c>
      <c r="F204" t="s">
        <v>60</v>
      </c>
      <c r="G204" t="s">
        <v>66</v>
      </c>
      <c r="H204" t="s">
        <v>62</v>
      </c>
      <c r="I204" t="s">
        <v>44</v>
      </c>
      <c r="J204" t="s">
        <v>67</v>
      </c>
      <c r="K204">
        <v>40</v>
      </c>
    </row>
    <row r="205" spans="1:11">
      <c r="A205" t="s">
        <v>74</v>
      </c>
      <c r="B205">
        <v>350</v>
      </c>
      <c r="C205" t="s">
        <v>72</v>
      </c>
      <c r="D205">
        <v>450</v>
      </c>
      <c r="E205" t="s">
        <v>65</v>
      </c>
      <c r="F205" t="s">
        <v>60</v>
      </c>
      <c r="G205" t="s">
        <v>61</v>
      </c>
      <c r="H205" t="s">
        <v>73</v>
      </c>
      <c r="I205" t="s">
        <v>46</v>
      </c>
      <c r="J205" t="s">
        <v>71</v>
      </c>
      <c r="K205">
        <v>25</v>
      </c>
    </row>
    <row r="206" spans="1:11">
      <c r="A206" t="s">
        <v>74</v>
      </c>
      <c r="B206">
        <v>300</v>
      </c>
      <c r="C206" t="s">
        <v>72</v>
      </c>
      <c r="D206">
        <v>400</v>
      </c>
      <c r="E206" t="s">
        <v>59</v>
      </c>
      <c r="F206" t="s">
        <v>60</v>
      </c>
      <c r="G206" t="s">
        <v>66</v>
      </c>
      <c r="H206" t="s">
        <v>73</v>
      </c>
      <c r="I206" t="s">
        <v>45</v>
      </c>
      <c r="J206" t="s">
        <v>71</v>
      </c>
      <c r="K206">
        <v>15</v>
      </c>
    </row>
    <row r="207" spans="1:11">
      <c r="A207" t="s">
        <v>74</v>
      </c>
      <c r="B207">
        <v>400</v>
      </c>
      <c r="C207" t="s">
        <v>72</v>
      </c>
      <c r="D207">
        <v>500</v>
      </c>
      <c r="E207" t="s">
        <v>59</v>
      </c>
      <c r="F207" t="s">
        <v>75</v>
      </c>
      <c r="G207" t="s">
        <v>69</v>
      </c>
      <c r="H207" t="s">
        <v>73</v>
      </c>
      <c r="I207" t="s">
        <v>44</v>
      </c>
      <c r="J207" t="s">
        <v>67</v>
      </c>
      <c r="K207">
        <v>40</v>
      </c>
    </row>
    <row r="208" spans="1:11">
      <c r="A208" t="s">
        <v>74</v>
      </c>
      <c r="B208">
        <v>250</v>
      </c>
      <c r="C208" t="s">
        <v>72</v>
      </c>
      <c r="D208">
        <v>350</v>
      </c>
      <c r="E208" t="s">
        <v>65</v>
      </c>
      <c r="F208" t="s">
        <v>60</v>
      </c>
      <c r="G208" t="s">
        <v>61</v>
      </c>
      <c r="H208" t="s">
        <v>73</v>
      </c>
      <c r="I208" t="s">
        <v>46</v>
      </c>
      <c r="J208" t="s">
        <v>71</v>
      </c>
      <c r="K208">
        <v>20</v>
      </c>
    </row>
    <row r="209" spans="1:11">
      <c r="A209" t="s">
        <v>74</v>
      </c>
      <c r="B209">
        <v>397</v>
      </c>
      <c r="C209" t="s">
        <v>72</v>
      </c>
      <c r="D209">
        <v>482</v>
      </c>
      <c r="E209" t="s">
        <v>65</v>
      </c>
      <c r="F209" t="s">
        <v>60</v>
      </c>
      <c r="G209" t="s">
        <v>69</v>
      </c>
      <c r="H209" t="s">
        <v>73</v>
      </c>
      <c r="I209" t="s">
        <v>44</v>
      </c>
      <c r="J209" t="s">
        <v>71</v>
      </c>
      <c r="K209">
        <v>31</v>
      </c>
    </row>
    <row r="210" spans="1:11">
      <c r="A210" t="s">
        <v>74</v>
      </c>
      <c r="B210">
        <v>320</v>
      </c>
      <c r="C210" t="s">
        <v>72</v>
      </c>
      <c r="D210">
        <v>400</v>
      </c>
      <c r="E210" t="s">
        <v>65</v>
      </c>
      <c r="F210" t="s">
        <v>75</v>
      </c>
      <c r="G210" t="s">
        <v>61</v>
      </c>
      <c r="H210" t="s">
        <v>70</v>
      </c>
      <c r="I210" t="s">
        <v>44</v>
      </c>
      <c r="J210" t="s">
        <v>63</v>
      </c>
      <c r="K210">
        <v>15</v>
      </c>
    </row>
    <row r="211" spans="1:11">
      <c r="A211" t="s">
        <v>74</v>
      </c>
      <c r="B211">
        <v>300</v>
      </c>
      <c r="C211" t="s">
        <v>72</v>
      </c>
      <c r="D211">
        <v>400</v>
      </c>
      <c r="E211" t="s">
        <v>65</v>
      </c>
      <c r="F211" t="s">
        <v>60</v>
      </c>
      <c r="G211" t="s">
        <v>66</v>
      </c>
      <c r="H211" t="s">
        <v>73</v>
      </c>
      <c r="I211" t="s">
        <v>46</v>
      </c>
      <c r="J211" t="s">
        <v>67</v>
      </c>
      <c r="K211">
        <v>40</v>
      </c>
    </row>
    <row r="212" spans="1:11">
      <c r="A212" t="s">
        <v>74</v>
      </c>
      <c r="B212">
        <v>250</v>
      </c>
      <c r="C212" t="s">
        <v>72</v>
      </c>
      <c r="D212">
        <v>350</v>
      </c>
      <c r="E212" t="s">
        <v>59</v>
      </c>
      <c r="F212" t="s">
        <v>75</v>
      </c>
      <c r="G212" t="s">
        <v>66</v>
      </c>
      <c r="H212" t="s">
        <v>73</v>
      </c>
      <c r="I212" t="s">
        <v>45</v>
      </c>
      <c r="J212" t="s">
        <v>71</v>
      </c>
      <c r="K212">
        <v>20</v>
      </c>
    </row>
    <row r="213" spans="1:11">
      <c r="A213" t="s">
        <v>74</v>
      </c>
      <c r="B213">
        <v>400</v>
      </c>
      <c r="C213" t="s">
        <v>72</v>
      </c>
      <c r="D213">
        <v>500</v>
      </c>
      <c r="E213" t="s">
        <v>65</v>
      </c>
      <c r="F213" t="s">
        <v>60</v>
      </c>
      <c r="G213" t="s">
        <v>66</v>
      </c>
      <c r="H213" t="s">
        <v>73</v>
      </c>
      <c r="I213" t="s">
        <v>46</v>
      </c>
      <c r="J213" t="s">
        <v>67</v>
      </c>
      <c r="K213">
        <v>40</v>
      </c>
    </row>
    <row r="214" spans="1:11">
      <c r="A214" t="s">
        <v>74</v>
      </c>
      <c r="B214">
        <v>300</v>
      </c>
      <c r="C214" t="s">
        <v>72</v>
      </c>
      <c r="D214">
        <v>400</v>
      </c>
      <c r="E214" t="s">
        <v>65</v>
      </c>
      <c r="F214" t="s">
        <v>60</v>
      </c>
      <c r="G214" t="s">
        <v>69</v>
      </c>
      <c r="H214" t="s">
        <v>73</v>
      </c>
      <c r="I214" t="s">
        <v>46</v>
      </c>
      <c r="J214" t="s">
        <v>67</v>
      </c>
      <c r="K214">
        <v>40</v>
      </c>
    </row>
    <row r="215" spans="1:11">
      <c r="A215" t="s">
        <v>74</v>
      </c>
      <c r="B215">
        <v>380</v>
      </c>
      <c r="C215" t="s">
        <v>72</v>
      </c>
      <c r="D215">
        <v>500</v>
      </c>
      <c r="E215" t="s">
        <v>65</v>
      </c>
      <c r="F215" t="s">
        <v>60</v>
      </c>
      <c r="G215" t="s">
        <v>61</v>
      </c>
      <c r="H215" t="s">
        <v>73</v>
      </c>
      <c r="I215" t="s">
        <v>44</v>
      </c>
      <c r="J215" t="s">
        <v>67</v>
      </c>
      <c r="K215">
        <v>35</v>
      </c>
    </row>
    <row r="216" spans="1:11">
      <c r="A216" t="s">
        <v>74</v>
      </c>
      <c r="B216">
        <v>400</v>
      </c>
      <c r="C216" t="s">
        <v>72</v>
      </c>
      <c r="D216">
        <v>500</v>
      </c>
      <c r="E216" t="s">
        <v>65</v>
      </c>
      <c r="F216" t="s">
        <v>75</v>
      </c>
      <c r="G216" t="s">
        <v>61</v>
      </c>
      <c r="H216" t="s">
        <v>73</v>
      </c>
      <c r="I216" t="s">
        <v>44</v>
      </c>
      <c r="J216" t="s">
        <v>67</v>
      </c>
      <c r="K216">
        <v>50</v>
      </c>
    </row>
    <row r="217" spans="1:11">
      <c r="A217" t="s">
        <v>74</v>
      </c>
      <c r="B217">
        <v>250</v>
      </c>
      <c r="C217" t="s">
        <v>72</v>
      </c>
      <c r="D217">
        <v>350</v>
      </c>
      <c r="E217" t="s">
        <v>59</v>
      </c>
      <c r="F217" t="s">
        <v>60</v>
      </c>
      <c r="G217" t="s">
        <v>66</v>
      </c>
      <c r="H217" t="s">
        <v>73</v>
      </c>
      <c r="I217" t="s">
        <v>46</v>
      </c>
      <c r="J217" t="s">
        <v>71</v>
      </c>
      <c r="K217">
        <v>20</v>
      </c>
    </row>
    <row r="218" spans="1:11">
      <c r="A218" t="s">
        <v>74</v>
      </c>
      <c r="B218">
        <v>280</v>
      </c>
      <c r="C218" t="s">
        <v>72</v>
      </c>
      <c r="D218">
        <v>350</v>
      </c>
      <c r="E218" t="s">
        <v>65</v>
      </c>
      <c r="F218" t="s">
        <v>60</v>
      </c>
      <c r="G218" t="s">
        <v>69</v>
      </c>
      <c r="H218" t="s">
        <v>73</v>
      </c>
      <c r="I218" t="s">
        <v>46</v>
      </c>
      <c r="J218" t="s">
        <v>63</v>
      </c>
      <c r="K218">
        <v>25</v>
      </c>
    </row>
    <row r="219" spans="1:11">
      <c r="A219" t="s">
        <v>74</v>
      </c>
      <c r="B219">
        <v>280</v>
      </c>
      <c r="C219" t="s">
        <v>72</v>
      </c>
      <c r="D219">
        <v>350</v>
      </c>
      <c r="E219" t="s">
        <v>59</v>
      </c>
      <c r="F219" t="s">
        <v>75</v>
      </c>
      <c r="G219" t="s">
        <v>69</v>
      </c>
      <c r="H219" t="s">
        <v>70</v>
      </c>
      <c r="I219" t="s">
        <v>44</v>
      </c>
      <c r="J219" t="s">
        <v>63</v>
      </c>
      <c r="K219">
        <v>20</v>
      </c>
    </row>
    <row r="220" spans="1:11">
      <c r="A220" t="s">
        <v>74</v>
      </c>
      <c r="B220">
        <v>300</v>
      </c>
      <c r="C220" t="s">
        <v>72</v>
      </c>
      <c r="D220">
        <v>400</v>
      </c>
      <c r="E220" t="s">
        <v>59</v>
      </c>
      <c r="F220" t="s">
        <v>75</v>
      </c>
      <c r="G220" t="s">
        <v>61</v>
      </c>
      <c r="H220" t="s">
        <v>73</v>
      </c>
      <c r="I220" t="s">
        <v>44</v>
      </c>
      <c r="J220" t="s">
        <v>63</v>
      </c>
      <c r="K220">
        <v>20</v>
      </c>
    </row>
    <row r="221" spans="1:11">
      <c r="A221" t="s">
        <v>74</v>
      </c>
      <c r="B221">
        <v>275</v>
      </c>
      <c r="C221" t="s">
        <v>72</v>
      </c>
      <c r="D221">
        <v>388</v>
      </c>
      <c r="E221" t="s">
        <v>65</v>
      </c>
      <c r="F221" t="s">
        <v>60</v>
      </c>
      <c r="G221" t="s">
        <v>66</v>
      </c>
      <c r="H221" t="s">
        <v>70</v>
      </c>
      <c r="I221" t="s">
        <v>45</v>
      </c>
      <c r="J221" t="s">
        <v>63</v>
      </c>
      <c r="K221">
        <v>16</v>
      </c>
    </row>
    <row r="222" spans="1:11">
      <c r="A222" t="s">
        <v>74</v>
      </c>
      <c r="B222">
        <v>300</v>
      </c>
      <c r="C222" t="s">
        <v>72</v>
      </c>
      <c r="D222">
        <v>450</v>
      </c>
      <c r="E222" t="s">
        <v>65</v>
      </c>
      <c r="F222" t="s">
        <v>60</v>
      </c>
      <c r="G222" t="s">
        <v>61</v>
      </c>
      <c r="H222" t="s">
        <v>70</v>
      </c>
      <c r="I222" t="s">
        <v>45</v>
      </c>
      <c r="J222" t="s">
        <v>67</v>
      </c>
      <c r="K222">
        <v>35</v>
      </c>
    </row>
    <row r="223" spans="1:11">
      <c r="A223" t="s">
        <v>74</v>
      </c>
      <c r="B223">
        <v>400</v>
      </c>
      <c r="C223" t="s">
        <v>72</v>
      </c>
      <c r="D223">
        <v>450</v>
      </c>
      <c r="E223" t="s">
        <v>65</v>
      </c>
      <c r="F223" t="s">
        <v>60</v>
      </c>
      <c r="G223" t="s">
        <v>61</v>
      </c>
      <c r="H223" t="s">
        <v>62</v>
      </c>
      <c r="I223" t="s">
        <v>46</v>
      </c>
      <c r="J223" t="s">
        <v>71</v>
      </c>
      <c r="K223">
        <v>30</v>
      </c>
    </row>
    <row r="224" spans="1:11">
      <c r="A224" t="s">
        <v>74</v>
      </c>
      <c r="B224">
        <v>320</v>
      </c>
      <c r="C224" t="s">
        <v>72</v>
      </c>
      <c r="D224">
        <v>400</v>
      </c>
      <c r="E224" t="s">
        <v>59</v>
      </c>
      <c r="F224" t="s">
        <v>60</v>
      </c>
      <c r="G224" t="s">
        <v>69</v>
      </c>
      <c r="H224" t="s">
        <v>62</v>
      </c>
      <c r="I224" t="s">
        <v>45</v>
      </c>
      <c r="J224" t="s">
        <v>67</v>
      </c>
      <c r="K224">
        <v>35</v>
      </c>
    </row>
    <row r="225" spans="1:11">
      <c r="A225" t="s">
        <v>74</v>
      </c>
      <c r="B225">
        <v>320</v>
      </c>
      <c r="C225" t="s">
        <v>72</v>
      </c>
      <c r="D225">
        <v>400</v>
      </c>
      <c r="E225" t="s">
        <v>59</v>
      </c>
      <c r="F225" t="s">
        <v>60</v>
      </c>
      <c r="G225" t="s">
        <v>69</v>
      </c>
      <c r="H225" t="s">
        <v>73</v>
      </c>
      <c r="I225" t="s">
        <v>46</v>
      </c>
      <c r="J225" t="s">
        <v>67</v>
      </c>
      <c r="K225">
        <v>35</v>
      </c>
    </row>
    <row r="226" spans="1:11">
      <c r="A226" t="s">
        <v>74</v>
      </c>
      <c r="B226">
        <v>400</v>
      </c>
      <c r="C226" t="s">
        <v>72</v>
      </c>
      <c r="D226">
        <v>500</v>
      </c>
      <c r="E226" t="s">
        <v>59</v>
      </c>
      <c r="F226" t="s">
        <v>60</v>
      </c>
      <c r="G226" t="s">
        <v>66</v>
      </c>
      <c r="H226" t="s">
        <v>73</v>
      </c>
      <c r="I226" t="s">
        <v>46</v>
      </c>
      <c r="J226" t="s">
        <v>67</v>
      </c>
      <c r="K226">
        <v>40</v>
      </c>
    </row>
    <row r="227" spans="1:11">
      <c r="A227" t="s">
        <v>74</v>
      </c>
      <c r="B227">
        <v>400</v>
      </c>
      <c r="C227" t="s">
        <v>72</v>
      </c>
      <c r="D227">
        <v>500</v>
      </c>
      <c r="E227" t="s">
        <v>65</v>
      </c>
      <c r="F227" t="s">
        <v>60</v>
      </c>
      <c r="G227" t="s">
        <v>61</v>
      </c>
      <c r="H227" t="s">
        <v>73</v>
      </c>
      <c r="I227" t="s">
        <v>46</v>
      </c>
      <c r="J227" t="s">
        <v>67</v>
      </c>
      <c r="K227">
        <v>40</v>
      </c>
    </row>
    <row r="228" spans="1:11">
      <c r="A228" t="s">
        <v>74</v>
      </c>
      <c r="B228">
        <v>310</v>
      </c>
      <c r="C228" t="s">
        <v>72</v>
      </c>
      <c r="D228">
        <v>350</v>
      </c>
      <c r="E228" t="s">
        <v>59</v>
      </c>
      <c r="F228" t="s">
        <v>60</v>
      </c>
      <c r="G228" t="s">
        <v>61</v>
      </c>
      <c r="H228" t="s">
        <v>70</v>
      </c>
      <c r="I228" t="s">
        <v>45</v>
      </c>
      <c r="J228" t="s">
        <v>67</v>
      </c>
      <c r="K228">
        <v>35</v>
      </c>
    </row>
    <row r="229" spans="1:11">
      <c r="A229" t="s">
        <v>74</v>
      </c>
      <c r="B229">
        <v>350</v>
      </c>
      <c r="C229" t="s">
        <v>72</v>
      </c>
      <c r="D229">
        <v>450</v>
      </c>
      <c r="E229" t="s">
        <v>65</v>
      </c>
      <c r="F229" t="s">
        <v>60</v>
      </c>
      <c r="G229" t="s">
        <v>66</v>
      </c>
      <c r="H229" t="s">
        <v>73</v>
      </c>
      <c r="I229" t="s">
        <v>46</v>
      </c>
      <c r="J229" t="s">
        <v>71</v>
      </c>
      <c r="K229">
        <v>30</v>
      </c>
    </row>
    <row r="230" spans="1:11">
      <c r="A230" t="s">
        <v>74</v>
      </c>
      <c r="B230">
        <v>400</v>
      </c>
      <c r="C230" t="s">
        <v>72</v>
      </c>
      <c r="D230">
        <v>500</v>
      </c>
      <c r="E230" t="s">
        <v>59</v>
      </c>
      <c r="F230" t="s">
        <v>75</v>
      </c>
      <c r="G230" t="s">
        <v>66</v>
      </c>
      <c r="H230" t="s">
        <v>73</v>
      </c>
      <c r="I230" t="s">
        <v>44</v>
      </c>
      <c r="J230" t="s">
        <v>67</v>
      </c>
      <c r="K230">
        <v>40</v>
      </c>
    </row>
    <row r="231" spans="1:11">
      <c r="A231" t="s">
        <v>74</v>
      </c>
      <c r="B231">
        <v>453</v>
      </c>
      <c r="C231" t="s">
        <v>72</v>
      </c>
      <c r="D231">
        <v>484</v>
      </c>
      <c r="E231" t="s">
        <v>59</v>
      </c>
      <c r="F231" t="s">
        <v>60</v>
      </c>
      <c r="G231" t="s">
        <v>66</v>
      </c>
      <c r="H231" t="s">
        <v>73</v>
      </c>
      <c r="I231" t="s">
        <v>46</v>
      </c>
      <c r="J231" t="s">
        <v>67</v>
      </c>
      <c r="K231">
        <v>54</v>
      </c>
    </row>
    <row r="232" spans="1:11">
      <c r="A232" t="s">
        <v>74</v>
      </c>
      <c r="B232">
        <v>280</v>
      </c>
      <c r="C232" t="s">
        <v>72</v>
      </c>
      <c r="D232">
        <v>350</v>
      </c>
      <c r="E232" t="s">
        <v>59</v>
      </c>
      <c r="F232" t="s">
        <v>60</v>
      </c>
      <c r="G232" t="s">
        <v>66</v>
      </c>
      <c r="H232" t="s">
        <v>70</v>
      </c>
      <c r="I232" t="s">
        <v>46</v>
      </c>
      <c r="J232" t="s">
        <v>63</v>
      </c>
      <c r="K232">
        <v>20</v>
      </c>
    </row>
    <row r="233" spans="1:11">
      <c r="A233" t="s">
        <v>74</v>
      </c>
      <c r="B233">
        <v>438</v>
      </c>
      <c r="C233" t="s">
        <v>72</v>
      </c>
      <c r="D233">
        <v>493</v>
      </c>
      <c r="E233" t="s">
        <v>59</v>
      </c>
      <c r="F233" t="s">
        <v>60</v>
      </c>
      <c r="G233" t="s">
        <v>66</v>
      </c>
      <c r="H233" t="s">
        <v>73</v>
      </c>
      <c r="I233" t="s">
        <v>44</v>
      </c>
      <c r="J233" t="s">
        <v>71</v>
      </c>
      <c r="K233">
        <v>35</v>
      </c>
    </row>
    <row r="234" spans="1:11">
      <c r="A234" t="s">
        <v>74</v>
      </c>
      <c r="B234">
        <v>320</v>
      </c>
      <c r="C234" t="s">
        <v>72</v>
      </c>
      <c r="D234">
        <v>400</v>
      </c>
      <c r="E234" t="s">
        <v>59</v>
      </c>
      <c r="F234" t="s">
        <v>60</v>
      </c>
      <c r="G234" t="s">
        <v>61</v>
      </c>
      <c r="H234" t="s">
        <v>62</v>
      </c>
      <c r="I234" t="s">
        <v>45</v>
      </c>
      <c r="J234" t="s">
        <v>67</v>
      </c>
      <c r="K234">
        <v>35</v>
      </c>
    </row>
    <row r="235" spans="1:11">
      <c r="A235" t="s">
        <v>74</v>
      </c>
      <c r="B235">
        <v>442</v>
      </c>
      <c r="C235" t="s">
        <v>72</v>
      </c>
      <c r="D235">
        <v>452</v>
      </c>
      <c r="E235" t="s">
        <v>65</v>
      </c>
      <c r="F235" t="s">
        <v>75</v>
      </c>
      <c r="G235" t="s">
        <v>61</v>
      </c>
      <c r="H235" t="s">
        <v>73</v>
      </c>
      <c r="I235" t="s">
        <v>44</v>
      </c>
      <c r="J235" t="s">
        <v>63</v>
      </c>
      <c r="K235">
        <v>32</v>
      </c>
    </row>
    <row r="236" spans="1:11">
      <c r="A236" t="s">
        <v>74</v>
      </c>
      <c r="B236">
        <v>320</v>
      </c>
      <c r="C236" t="s">
        <v>72</v>
      </c>
      <c r="D236">
        <v>400</v>
      </c>
      <c r="E236" t="s">
        <v>65</v>
      </c>
      <c r="F236" t="s">
        <v>60</v>
      </c>
      <c r="G236" t="s">
        <v>66</v>
      </c>
      <c r="H236" t="s">
        <v>73</v>
      </c>
      <c r="I236" t="s">
        <v>44</v>
      </c>
      <c r="J236" t="s">
        <v>67</v>
      </c>
      <c r="K236">
        <v>35</v>
      </c>
    </row>
    <row r="237" spans="1:11">
      <c r="A237" t="s">
        <v>74</v>
      </c>
      <c r="B237">
        <v>280</v>
      </c>
      <c r="C237" t="s">
        <v>72</v>
      </c>
      <c r="D237">
        <v>350</v>
      </c>
      <c r="E237" t="s">
        <v>65</v>
      </c>
      <c r="F237" t="s">
        <v>60</v>
      </c>
      <c r="G237" t="s">
        <v>61</v>
      </c>
      <c r="H237" t="s">
        <v>70</v>
      </c>
      <c r="I237" t="s">
        <v>45</v>
      </c>
      <c r="J237" t="s">
        <v>71</v>
      </c>
      <c r="K237">
        <v>20</v>
      </c>
    </row>
    <row r="238" spans="1:11">
      <c r="A238" t="s">
        <v>74</v>
      </c>
      <c r="B238">
        <v>220</v>
      </c>
      <c r="C238" t="s">
        <v>72</v>
      </c>
      <c r="D238">
        <v>300</v>
      </c>
      <c r="E238" t="s">
        <v>59</v>
      </c>
      <c r="F238" t="s">
        <v>75</v>
      </c>
      <c r="G238" t="s">
        <v>69</v>
      </c>
      <c r="H238" t="s">
        <v>70</v>
      </c>
      <c r="I238" t="s">
        <v>44</v>
      </c>
      <c r="J238" t="s">
        <v>71</v>
      </c>
      <c r="K238">
        <v>15</v>
      </c>
    </row>
    <row r="239" spans="1:11">
      <c r="A239" t="s">
        <v>74</v>
      </c>
      <c r="B239">
        <v>300</v>
      </c>
      <c r="C239" t="s">
        <v>72</v>
      </c>
      <c r="D239">
        <v>400</v>
      </c>
      <c r="E239" t="s">
        <v>65</v>
      </c>
      <c r="F239" t="s">
        <v>60</v>
      </c>
      <c r="G239" t="s">
        <v>69</v>
      </c>
      <c r="H239" t="s">
        <v>73</v>
      </c>
      <c r="I239" t="s">
        <v>44</v>
      </c>
      <c r="J239" t="s">
        <v>67</v>
      </c>
      <c r="K239">
        <v>35</v>
      </c>
    </row>
    <row r="240" spans="1:11">
      <c r="A240" t="s">
        <v>74</v>
      </c>
      <c r="B240">
        <v>350</v>
      </c>
      <c r="C240" t="s">
        <v>72</v>
      </c>
      <c r="D240">
        <v>450</v>
      </c>
      <c r="E240" t="s">
        <v>65</v>
      </c>
      <c r="F240" t="s">
        <v>60</v>
      </c>
      <c r="G240" t="s">
        <v>69</v>
      </c>
      <c r="H240" t="s">
        <v>73</v>
      </c>
      <c r="I240" t="s">
        <v>44</v>
      </c>
      <c r="J240" t="s">
        <v>67</v>
      </c>
      <c r="K240">
        <v>40</v>
      </c>
    </row>
    <row r="241" spans="1:11">
      <c r="A241" t="s">
        <v>74</v>
      </c>
      <c r="B241">
        <v>320</v>
      </c>
      <c r="C241" t="s">
        <v>72</v>
      </c>
      <c r="D241">
        <v>400</v>
      </c>
      <c r="E241" t="s">
        <v>59</v>
      </c>
      <c r="F241" t="s">
        <v>60</v>
      </c>
      <c r="G241" t="s">
        <v>69</v>
      </c>
      <c r="H241" t="s">
        <v>73</v>
      </c>
      <c r="I241" t="s">
        <v>46</v>
      </c>
      <c r="J241" t="s">
        <v>67</v>
      </c>
      <c r="K241">
        <v>35</v>
      </c>
    </row>
    <row r="242" spans="1:11">
      <c r="A242" t="s">
        <v>74</v>
      </c>
      <c r="B242">
        <v>260</v>
      </c>
      <c r="C242" t="s">
        <v>72</v>
      </c>
      <c r="D242">
        <v>400</v>
      </c>
      <c r="E242" t="s">
        <v>65</v>
      </c>
      <c r="F242" t="s">
        <v>60</v>
      </c>
      <c r="G242" t="s">
        <v>61</v>
      </c>
      <c r="H242" t="s">
        <v>73</v>
      </c>
      <c r="I242" t="s">
        <v>44</v>
      </c>
      <c r="J242" t="s">
        <v>63</v>
      </c>
      <c r="K242">
        <v>20</v>
      </c>
    </row>
    <row r="243" spans="1:11">
      <c r="A243" t="s">
        <v>74</v>
      </c>
      <c r="B243">
        <v>208</v>
      </c>
      <c r="C243" t="s">
        <v>72</v>
      </c>
      <c r="D243">
        <v>282</v>
      </c>
      <c r="E243" t="s">
        <v>65</v>
      </c>
      <c r="F243" t="s">
        <v>60</v>
      </c>
      <c r="G243" t="s">
        <v>61</v>
      </c>
      <c r="H243" t="s">
        <v>73</v>
      </c>
      <c r="I243" t="s">
        <v>46</v>
      </c>
      <c r="J243" t="s">
        <v>71</v>
      </c>
      <c r="K243">
        <v>22</v>
      </c>
    </row>
    <row r="244" spans="1:11">
      <c r="A244" t="s">
        <v>74</v>
      </c>
      <c r="B244">
        <v>208</v>
      </c>
      <c r="C244" t="s">
        <v>72</v>
      </c>
      <c r="D244">
        <v>282</v>
      </c>
      <c r="E244" t="s">
        <v>59</v>
      </c>
      <c r="F244" t="s">
        <v>60</v>
      </c>
      <c r="G244" t="s">
        <v>61</v>
      </c>
      <c r="H244" t="s">
        <v>73</v>
      </c>
      <c r="I244" t="s">
        <v>46</v>
      </c>
      <c r="J244" t="s">
        <v>71</v>
      </c>
      <c r="K244">
        <v>22</v>
      </c>
    </row>
    <row r="245" spans="1:11">
      <c r="A245" t="s">
        <v>74</v>
      </c>
      <c r="B245">
        <v>380</v>
      </c>
      <c r="C245" t="s">
        <v>72</v>
      </c>
      <c r="D245">
        <v>500</v>
      </c>
      <c r="E245" t="s">
        <v>59</v>
      </c>
      <c r="F245" t="s">
        <v>60</v>
      </c>
      <c r="G245" t="s">
        <v>69</v>
      </c>
      <c r="H245" t="s">
        <v>73</v>
      </c>
      <c r="I245" t="s">
        <v>46</v>
      </c>
      <c r="J245" t="s">
        <v>67</v>
      </c>
      <c r="K245">
        <v>35</v>
      </c>
    </row>
    <row r="246" spans="1:11">
      <c r="A246" t="s">
        <v>74</v>
      </c>
      <c r="B246">
        <v>400</v>
      </c>
      <c r="C246" t="s">
        <v>72</v>
      </c>
      <c r="D246">
        <v>500</v>
      </c>
      <c r="E246" t="s">
        <v>59</v>
      </c>
      <c r="F246" t="s">
        <v>60</v>
      </c>
      <c r="G246" t="s">
        <v>66</v>
      </c>
      <c r="H246" t="s">
        <v>73</v>
      </c>
      <c r="I246" t="s">
        <v>46</v>
      </c>
      <c r="J246" t="s">
        <v>67</v>
      </c>
      <c r="K246">
        <v>50</v>
      </c>
    </row>
    <row r="247" spans="1:11">
      <c r="A247" t="s">
        <v>74</v>
      </c>
      <c r="B247">
        <v>380</v>
      </c>
      <c r="C247" t="s">
        <v>72</v>
      </c>
      <c r="D247">
        <v>400</v>
      </c>
      <c r="E247" t="s">
        <v>65</v>
      </c>
      <c r="F247" t="s">
        <v>60</v>
      </c>
      <c r="G247" t="s">
        <v>66</v>
      </c>
      <c r="H247" t="s">
        <v>70</v>
      </c>
      <c r="I247" t="s">
        <v>46</v>
      </c>
      <c r="J247" t="s">
        <v>71</v>
      </c>
      <c r="K247">
        <v>25</v>
      </c>
    </row>
    <row r="248" spans="1:11">
      <c r="A248" t="s">
        <v>74</v>
      </c>
      <c r="B248">
        <v>250</v>
      </c>
      <c r="C248" t="s">
        <v>72</v>
      </c>
      <c r="D248">
        <v>350</v>
      </c>
      <c r="E248" t="s">
        <v>65</v>
      </c>
      <c r="F248" t="s">
        <v>60</v>
      </c>
      <c r="G248" t="s">
        <v>69</v>
      </c>
      <c r="H248" t="s">
        <v>70</v>
      </c>
      <c r="I248" t="s">
        <v>44</v>
      </c>
      <c r="J248" t="s">
        <v>71</v>
      </c>
      <c r="K248">
        <v>20</v>
      </c>
    </row>
    <row r="249" spans="1:11">
      <c r="A249" t="s">
        <v>74</v>
      </c>
      <c r="B249">
        <v>220</v>
      </c>
      <c r="C249" t="s">
        <v>72</v>
      </c>
      <c r="D249">
        <v>300</v>
      </c>
      <c r="E249" t="s">
        <v>59</v>
      </c>
      <c r="F249" t="s">
        <v>60</v>
      </c>
      <c r="G249" t="s">
        <v>66</v>
      </c>
      <c r="H249" t="s">
        <v>70</v>
      </c>
      <c r="I249" t="s">
        <v>44</v>
      </c>
      <c r="J249" t="s">
        <v>71</v>
      </c>
      <c r="K249">
        <v>15</v>
      </c>
    </row>
    <row r="250" spans="1:11">
      <c r="A250" t="s">
        <v>74</v>
      </c>
      <c r="B250">
        <v>400</v>
      </c>
      <c r="C250" t="s">
        <v>72</v>
      </c>
      <c r="D250">
        <v>500</v>
      </c>
      <c r="E250" t="s">
        <v>59</v>
      </c>
      <c r="F250" t="s">
        <v>60</v>
      </c>
      <c r="G250" t="s">
        <v>66</v>
      </c>
      <c r="H250" t="s">
        <v>73</v>
      </c>
      <c r="I250" t="s">
        <v>46</v>
      </c>
      <c r="J250" t="s">
        <v>67</v>
      </c>
      <c r="K250">
        <v>45</v>
      </c>
    </row>
    <row r="251" spans="1:11">
      <c r="A251" t="s">
        <v>74</v>
      </c>
      <c r="B251">
        <v>350</v>
      </c>
      <c r="C251" t="s">
        <v>72</v>
      </c>
      <c r="D251">
        <v>450</v>
      </c>
      <c r="E251" t="s">
        <v>65</v>
      </c>
      <c r="F251" t="s">
        <v>60</v>
      </c>
      <c r="G251" t="s">
        <v>66</v>
      </c>
      <c r="H251" t="s">
        <v>73</v>
      </c>
      <c r="I251" t="s">
        <v>46</v>
      </c>
      <c r="J251" t="s">
        <v>71</v>
      </c>
      <c r="K251">
        <v>25</v>
      </c>
    </row>
    <row r="252" spans="1:11">
      <c r="A252" t="s">
        <v>74</v>
      </c>
      <c r="B252">
        <v>442</v>
      </c>
      <c r="C252" t="s">
        <v>72</v>
      </c>
      <c r="D252">
        <v>482</v>
      </c>
      <c r="E252" t="s">
        <v>65</v>
      </c>
      <c r="F252" t="s">
        <v>60</v>
      </c>
      <c r="G252" t="s">
        <v>61</v>
      </c>
      <c r="H252" t="s">
        <v>73</v>
      </c>
      <c r="I252" t="s">
        <v>46</v>
      </c>
      <c r="J252" t="s">
        <v>63</v>
      </c>
      <c r="K252">
        <v>32</v>
      </c>
    </row>
    <row r="253" spans="1:11">
      <c r="A253" t="s">
        <v>74</v>
      </c>
      <c r="B253">
        <v>220</v>
      </c>
      <c r="C253" t="s">
        <v>72</v>
      </c>
      <c r="D253">
        <v>300</v>
      </c>
      <c r="E253" t="s">
        <v>65</v>
      </c>
      <c r="F253" t="s">
        <v>60</v>
      </c>
      <c r="G253" t="s">
        <v>69</v>
      </c>
      <c r="H253" t="s">
        <v>73</v>
      </c>
      <c r="I253" t="s">
        <v>44</v>
      </c>
      <c r="J253" t="s">
        <v>63</v>
      </c>
      <c r="K253">
        <v>15</v>
      </c>
    </row>
    <row r="254" spans="1:11">
      <c r="A254" t="s">
        <v>74</v>
      </c>
      <c r="B254">
        <v>380</v>
      </c>
      <c r="C254" t="s">
        <v>72</v>
      </c>
      <c r="D254">
        <v>500</v>
      </c>
      <c r="E254" t="s">
        <v>59</v>
      </c>
      <c r="F254" t="s">
        <v>75</v>
      </c>
      <c r="G254" t="s">
        <v>66</v>
      </c>
      <c r="H254" t="s">
        <v>73</v>
      </c>
      <c r="I254" t="s">
        <v>46</v>
      </c>
      <c r="J254" t="s">
        <v>67</v>
      </c>
      <c r="K254">
        <v>35</v>
      </c>
    </row>
    <row r="255" spans="1:11">
      <c r="A255" t="s">
        <v>74</v>
      </c>
      <c r="B255">
        <v>250</v>
      </c>
      <c r="C255" t="s">
        <v>72</v>
      </c>
      <c r="D255">
        <v>350</v>
      </c>
      <c r="E255" t="s">
        <v>65</v>
      </c>
      <c r="F255" t="s">
        <v>75</v>
      </c>
      <c r="G255" t="s">
        <v>66</v>
      </c>
      <c r="H255" t="s">
        <v>73</v>
      </c>
      <c r="I255" t="s">
        <v>44</v>
      </c>
      <c r="J255" t="s">
        <v>71</v>
      </c>
      <c r="K255">
        <v>20</v>
      </c>
    </row>
    <row r="256" spans="1:11">
      <c r="A256" t="s">
        <v>74</v>
      </c>
      <c r="B256">
        <v>220</v>
      </c>
      <c r="C256" t="s">
        <v>72</v>
      </c>
      <c r="D256">
        <v>300</v>
      </c>
      <c r="E256" t="s">
        <v>59</v>
      </c>
      <c r="F256" t="s">
        <v>60</v>
      </c>
      <c r="G256" t="s">
        <v>66</v>
      </c>
      <c r="H256" t="s">
        <v>70</v>
      </c>
      <c r="I256" t="s">
        <v>45</v>
      </c>
      <c r="J256" t="s">
        <v>71</v>
      </c>
      <c r="K256">
        <v>15</v>
      </c>
    </row>
    <row r="257" spans="1:11">
      <c r="A257" t="s">
        <v>74</v>
      </c>
      <c r="B257">
        <v>453</v>
      </c>
      <c r="C257" t="s">
        <v>72</v>
      </c>
      <c r="D257">
        <v>484</v>
      </c>
      <c r="E257" t="s">
        <v>59</v>
      </c>
      <c r="F257" t="s">
        <v>60</v>
      </c>
      <c r="G257" t="s">
        <v>61</v>
      </c>
      <c r="H257" t="s">
        <v>73</v>
      </c>
      <c r="I257" t="s">
        <v>44</v>
      </c>
      <c r="J257" t="s">
        <v>67</v>
      </c>
      <c r="K257">
        <v>54</v>
      </c>
    </row>
    <row r="258" spans="1:11">
      <c r="A258" t="s">
        <v>57</v>
      </c>
      <c r="B258">
        <v>350</v>
      </c>
      <c r="C258" t="s">
        <v>72</v>
      </c>
      <c r="D258">
        <v>450</v>
      </c>
      <c r="E258" t="s">
        <v>59</v>
      </c>
      <c r="F258" t="s">
        <v>60</v>
      </c>
      <c r="G258" t="s">
        <v>61</v>
      </c>
      <c r="H258" t="s">
        <v>73</v>
      </c>
      <c r="I258" t="s">
        <v>44</v>
      </c>
      <c r="J258" t="s">
        <v>67</v>
      </c>
      <c r="K258">
        <v>35</v>
      </c>
    </row>
    <row r="259" spans="1:11">
      <c r="A259" t="s">
        <v>57</v>
      </c>
      <c r="B259">
        <v>240</v>
      </c>
      <c r="C259" t="s">
        <v>72</v>
      </c>
      <c r="D259">
        <v>450</v>
      </c>
      <c r="E259" t="s">
        <v>59</v>
      </c>
      <c r="F259" t="s">
        <v>60</v>
      </c>
      <c r="G259" t="s">
        <v>66</v>
      </c>
      <c r="H259" t="s">
        <v>73</v>
      </c>
      <c r="I259" t="s">
        <v>46</v>
      </c>
      <c r="J259" t="s">
        <v>63</v>
      </c>
      <c r="K259">
        <v>20</v>
      </c>
    </row>
    <row r="260" spans="1:11">
      <c r="A260" t="s">
        <v>57</v>
      </c>
      <c r="B260">
        <v>300</v>
      </c>
      <c r="C260" t="s">
        <v>72</v>
      </c>
      <c r="D260">
        <v>400</v>
      </c>
      <c r="E260" t="s">
        <v>59</v>
      </c>
      <c r="F260" t="s">
        <v>60</v>
      </c>
      <c r="G260" t="s">
        <v>69</v>
      </c>
      <c r="H260" t="s">
        <v>70</v>
      </c>
      <c r="I260" t="s">
        <v>45</v>
      </c>
      <c r="J260" t="s">
        <v>71</v>
      </c>
      <c r="K260">
        <v>25</v>
      </c>
    </row>
    <row r="261" spans="1:11">
      <c r="A261" t="s">
        <v>57</v>
      </c>
      <c r="B261">
        <v>400</v>
      </c>
      <c r="C261" t="s">
        <v>72</v>
      </c>
      <c r="D261">
        <v>500</v>
      </c>
      <c r="E261" t="s">
        <v>59</v>
      </c>
      <c r="F261" t="s">
        <v>75</v>
      </c>
      <c r="G261" t="s">
        <v>69</v>
      </c>
      <c r="H261" t="s">
        <v>73</v>
      </c>
      <c r="I261" t="s">
        <v>46</v>
      </c>
      <c r="J261" t="s">
        <v>63</v>
      </c>
      <c r="K261">
        <v>25</v>
      </c>
    </row>
    <row r="262" spans="1:11">
      <c r="A262" t="s">
        <v>57</v>
      </c>
      <c r="B262">
        <v>310</v>
      </c>
      <c r="C262" t="s">
        <v>72</v>
      </c>
      <c r="D262">
        <v>450</v>
      </c>
      <c r="E262" t="s">
        <v>59</v>
      </c>
      <c r="F262" t="s">
        <v>75</v>
      </c>
      <c r="G262" t="s">
        <v>69</v>
      </c>
      <c r="H262" t="s">
        <v>62</v>
      </c>
      <c r="I262" t="s">
        <v>46</v>
      </c>
      <c r="J262" t="s">
        <v>63</v>
      </c>
      <c r="K262">
        <v>25</v>
      </c>
    </row>
    <row r="263" spans="1:11">
      <c r="A263" t="s">
        <v>57</v>
      </c>
      <c r="B263">
        <v>350</v>
      </c>
      <c r="C263" t="s">
        <v>72</v>
      </c>
      <c r="D263">
        <v>450</v>
      </c>
      <c r="E263" t="s">
        <v>59</v>
      </c>
      <c r="F263" t="s">
        <v>60</v>
      </c>
      <c r="G263" t="s">
        <v>66</v>
      </c>
      <c r="H263" t="s">
        <v>73</v>
      </c>
      <c r="I263" t="s">
        <v>44</v>
      </c>
      <c r="J263" t="s">
        <v>67</v>
      </c>
      <c r="K263">
        <v>40</v>
      </c>
    </row>
    <row r="264" spans="1:11">
      <c r="A264" t="s">
        <v>57</v>
      </c>
      <c r="B264">
        <v>220</v>
      </c>
      <c r="C264" t="s">
        <v>72</v>
      </c>
      <c r="D264">
        <v>300</v>
      </c>
      <c r="E264" t="s">
        <v>59</v>
      </c>
      <c r="F264" t="s">
        <v>75</v>
      </c>
      <c r="G264" t="s">
        <v>66</v>
      </c>
      <c r="H264" t="s">
        <v>70</v>
      </c>
      <c r="I264" t="s">
        <v>45</v>
      </c>
      <c r="J264" t="s">
        <v>71</v>
      </c>
      <c r="K264">
        <v>15</v>
      </c>
    </row>
    <row r="265" spans="1:11">
      <c r="A265" t="s">
        <v>57</v>
      </c>
      <c r="B265">
        <v>250</v>
      </c>
      <c r="C265" t="s">
        <v>72</v>
      </c>
      <c r="D265">
        <v>400</v>
      </c>
      <c r="E265" t="s">
        <v>59</v>
      </c>
      <c r="F265" t="s">
        <v>75</v>
      </c>
      <c r="G265" t="s">
        <v>66</v>
      </c>
      <c r="H265" t="s">
        <v>73</v>
      </c>
      <c r="I265" t="s">
        <v>46</v>
      </c>
      <c r="J265" t="s">
        <v>63</v>
      </c>
      <c r="K265">
        <v>25</v>
      </c>
    </row>
    <row r="266" spans="1:11">
      <c r="A266" t="s">
        <v>57</v>
      </c>
      <c r="B266">
        <v>320</v>
      </c>
      <c r="C266" t="s">
        <v>72</v>
      </c>
      <c r="D266">
        <v>400</v>
      </c>
      <c r="E266" t="s">
        <v>59</v>
      </c>
      <c r="F266" t="s">
        <v>60</v>
      </c>
      <c r="G266" t="s">
        <v>66</v>
      </c>
      <c r="H266" t="s">
        <v>70</v>
      </c>
      <c r="I266" t="s">
        <v>45</v>
      </c>
      <c r="J266" t="s">
        <v>71</v>
      </c>
      <c r="K266">
        <v>25</v>
      </c>
    </row>
    <row r="267" spans="1:11">
      <c r="A267" t="s">
        <v>57</v>
      </c>
      <c r="B267">
        <v>320</v>
      </c>
      <c r="C267" t="s">
        <v>72</v>
      </c>
      <c r="D267">
        <v>400</v>
      </c>
      <c r="E267" t="s">
        <v>59</v>
      </c>
      <c r="F267" t="s">
        <v>60</v>
      </c>
      <c r="G267" t="s">
        <v>66</v>
      </c>
      <c r="H267" t="s">
        <v>70</v>
      </c>
      <c r="I267" t="s">
        <v>44</v>
      </c>
      <c r="J267" t="s">
        <v>71</v>
      </c>
      <c r="K267">
        <v>25</v>
      </c>
    </row>
    <row r="268" spans="1:11">
      <c r="A268" t="s">
        <v>57</v>
      </c>
      <c r="B268">
        <v>208</v>
      </c>
      <c r="C268" t="s">
        <v>72</v>
      </c>
      <c r="D268">
        <v>282</v>
      </c>
      <c r="E268" t="s">
        <v>59</v>
      </c>
      <c r="F268" t="s">
        <v>60</v>
      </c>
      <c r="G268" t="s">
        <v>69</v>
      </c>
      <c r="H268" t="s">
        <v>73</v>
      </c>
      <c r="I268" t="s">
        <v>45</v>
      </c>
      <c r="J268" t="s">
        <v>71</v>
      </c>
      <c r="K268">
        <v>22</v>
      </c>
    </row>
    <row r="269" spans="1:11">
      <c r="A269" t="s">
        <v>57</v>
      </c>
      <c r="B269">
        <v>491</v>
      </c>
      <c r="C269" t="s">
        <v>72</v>
      </c>
      <c r="D269">
        <v>497</v>
      </c>
      <c r="E269" t="s">
        <v>59</v>
      </c>
      <c r="F269" t="s">
        <v>60</v>
      </c>
      <c r="G269" t="s">
        <v>69</v>
      </c>
      <c r="H269" t="s">
        <v>70</v>
      </c>
      <c r="I269" t="s">
        <v>45</v>
      </c>
      <c r="J269" t="s">
        <v>67</v>
      </c>
      <c r="K269">
        <v>32</v>
      </c>
    </row>
    <row r="270" spans="1:11">
      <c r="A270" t="s">
        <v>57</v>
      </c>
      <c r="B270">
        <v>350</v>
      </c>
      <c r="C270" t="s">
        <v>72</v>
      </c>
      <c r="D270">
        <v>450</v>
      </c>
      <c r="E270" t="s">
        <v>59</v>
      </c>
      <c r="F270" t="s">
        <v>60</v>
      </c>
      <c r="G270" t="s">
        <v>61</v>
      </c>
      <c r="H270" t="s">
        <v>73</v>
      </c>
      <c r="I270" t="s">
        <v>44</v>
      </c>
      <c r="J270" t="s">
        <v>67</v>
      </c>
      <c r="K270">
        <v>35</v>
      </c>
    </row>
    <row r="271" spans="1:11">
      <c r="A271" t="s">
        <v>57</v>
      </c>
      <c r="B271">
        <v>230</v>
      </c>
      <c r="C271" t="s">
        <v>72</v>
      </c>
      <c r="D271">
        <v>500</v>
      </c>
      <c r="E271" t="s">
        <v>59</v>
      </c>
      <c r="F271" t="s">
        <v>75</v>
      </c>
      <c r="G271" t="s">
        <v>61</v>
      </c>
      <c r="H271" t="s">
        <v>73</v>
      </c>
      <c r="I271" t="s">
        <v>45</v>
      </c>
      <c r="J271" t="s">
        <v>71</v>
      </c>
      <c r="K271">
        <v>30</v>
      </c>
    </row>
    <row r="272" spans="1:11">
      <c r="A272" t="s">
        <v>57</v>
      </c>
      <c r="B272">
        <v>250</v>
      </c>
      <c r="C272" t="s">
        <v>72</v>
      </c>
      <c r="D272">
        <v>350</v>
      </c>
      <c r="E272" t="s">
        <v>59</v>
      </c>
      <c r="F272" t="s">
        <v>75</v>
      </c>
      <c r="G272" t="s">
        <v>61</v>
      </c>
      <c r="H272" t="s">
        <v>73</v>
      </c>
      <c r="I272" t="s">
        <v>45</v>
      </c>
      <c r="J272" t="s">
        <v>71</v>
      </c>
      <c r="K272">
        <v>20</v>
      </c>
    </row>
    <row r="273" spans="1:11">
      <c r="A273" t="s">
        <v>57</v>
      </c>
      <c r="B273">
        <v>350</v>
      </c>
      <c r="C273" t="s">
        <v>72</v>
      </c>
      <c r="D273">
        <v>450</v>
      </c>
      <c r="E273" t="s">
        <v>59</v>
      </c>
      <c r="F273" t="s">
        <v>75</v>
      </c>
      <c r="G273" t="s">
        <v>61</v>
      </c>
      <c r="H273" t="s">
        <v>73</v>
      </c>
      <c r="I273" t="s">
        <v>44</v>
      </c>
      <c r="J273" t="s">
        <v>67</v>
      </c>
      <c r="K273">
        <v>45</v>
      </c>
    </row>
    <row r="274" spans="1:11">
      <c r="A274" t="s">
        <v>57</v>
      </c>
      <c r="B274">
        <v>400</v>
      </c>
      <c r="C274" t="s">
        <v>72</v>
      </c>
      <c r="D274">
        <v>500</v>
      </c>
      <c r="E274" t="s">
        <v>59</v>
      </c>
      <c r="F274" t="s">
        <v>60</v>
      </c>
      <c r="G274" t="s">
        <v>66</v>
      </c>
      <c r="H274" t="s">
        <v>73</v>
      </c>
      <c r="I274" t="s">
        <v>44</v>
      </c>
      <c r="J274" t="s">
        <v>67</v>
      </c>
      <c r="K274">
        <v>40</v>
      </c>
    </row>
    <row r="275" spans="1:11">
      <c r="A275" t="s">
        <v>57</v>
      </c>
      <c r="B275">
        <v>300</v>
      </c>
      <c r="C275" t="s">
        <v>72</v>
      </c>
      <c r="D275">
        <v>400</v>
      </c>
      <c r="E275" t="s">
        <v>65</v>
      </c>
      <c r="F275" t="s">
        <v>60</v>
      </c>
      <c r="G275" t="s">
        <v>66</v>
      </c>
      <c r="H275" t="s">
        <v>73</v>
      </c>
      <c r="I275" t="s">
        <v>46</v>
      </c>
      <c r="J275" t="s">
        <v>63</v>
      </c>
      <c r="K275">
        <v>20</v>
      </c>
    </row>
    <row r="276" spans="1:11">
      <c r="A276" t="s">
        <v>57</v>
      </c>
      <c r="B276">
        <v>400</v>
      </c>
      <c r="C276" t="s">
        <v>72</v>
      </c>
      <c r="D276">
        <v>500</v>
      </c>
      <c r="E276" t="s">
        <v>59</v>
      </c>
      <c r="F276" t="s">
        <v>60</v>
      </c>
      <c r="G276" t="s">
        <v>69</v>
      </c>
      <c r="H276" t="s">
        <v>73</v>
      </c>
      <c r="I276" t="s">
        <v>46</v>
      </c>
      <c r="J276" t="s">
        <v>67</v>
      </c>
      <c r="K276">
        <v>50</v>
      </c>
    </row>
    <row r="277" spans="1:11">
      <c r="A277" t="s">
        <v>57</v>
      </c>
      <c r="B277">
        <v>434</v>
      </c>
      <c r="C277" t="s">
        <v>72</v>
      </c>
      <c r="D277">
        <v>495</v>
      </c>
      <c r="E277" t="s">
        <v>59</v>
      </c>
      <c r="F277" t="s">
        <v>60</v>
      </c>
      <c r="G277" t="s">
        <v>69</v>
      </c>
      <c r="H277" t="s">
        <v>73</v>
      </c>
      <c r="I277" t="s">
        <v>45</v>
      </c>
      <c r="J277" t="s">
        <v>63</v>
      </c>
      <c r="K277">
        <v>36</v>
      </c>
    </row>
    <row r="278" spans="1:11">
      <c r="A278" t="s">
        <v>57</v>
      </c>
      <c r="B278">
        <v>412</v>
      </c>
      <c r="C278" t="s">
        <v>72</v>
      </c>
      <c r="D278">
        <v>478</v>
      </c>
      <c r="E278" t="s">
        <v>59</v>
      </c>
      <c r="F278" t="s">
        <v>60</v>
      </c>
      <c r="G278" t="s">
        <v>66</v>
      </c>
      <c r="H278" t="s">
        <v>73</v>
      </c>
      <c r="I278" t="s">
        <v>46</v>
      </c>
      <c r="J278" t="s">
        <v>63</v>
      </c>
      <c r="K278">
        <v>38</v>
      </c>
    </row>
    <row r="279" spans="1:11">
      <c r="A279" t="s">
        <v>57</v>
      </c>
      <c r="B279">
        <v>300</v>
      </c>
      <c r="C279" t="s">
        <v>72</v>
      </c>
      <c r="D279">
        <v>400</v>
      </c>
      <c r="E279" t="s">
        <v>59</v>
      </c>
      <c r="F279" t="s">
        <v>75</v>
      </c>
      <c r="G279" t="s">
        <v>66</v>
      </c>
      <c r="H279" t="s">
        <v>62</v>
      </c>
      <c r="I279" t="s">
        <v>44</v>
      </c>
      <c r="J279" t="s">
        <v>63</v>
      </c>
      <c r="K279">
        <v>20</v>
      </c>
    </row>
    <row r="280" spans="1:11">
      <c r="A280" t="s">
        <v>57</v>
      </c>
      <c r="B280">
        <v>250</v>
      </c>
      <c r="C280" t="s">
        <v>72</v>
      </c>
      <c r="D280">
        <v>350</v>
      </c>
      <c r="E280" t="s">
        <v>59</v>
      </c>
      <c r="F280" t="s">
        <v>75</v>
      </c>
      <c r="G280" t="s">
        <v>61</v>
      </c>
      <c r="H280" t="s">
        <v>73</v>
      </c>
      <c r="I280" t="s">
        <v>44</v>
      </c>
      <c r="J280" t="s">
        <v>67</v>
      </c>
      <c r="K280">
        <v>40</v>
      </c>
    </row>
    <row r="281" spans="1:11">
      <c r="A281" t="s">
        <v>57</v>
      </c>
      <c r="B281">
        <v>350</v>
      </c>
      <c r="C281" t="s">
        <v>72</v>
      </c>
      <c r="D281">
        <v>450</v>
      </c>
      <c r="E281" t="s">
        <v>65</v>
      </c>
      <c r="F281" t="s">
        <v>60</v>
      </c>
      <c r="G281" t="s">
        <v>69</v>
      </c>
      <c r="H281" t="s">
        <v>73</v>
      </c>
      <c r="I281" t="s">
        <v>44</v>
      </c>
      <c r="J281" t="s">
        <v>71</v>
      </c>
      <c r="K281">
        <v>25</v>
      </c>
    </row>
    <row r="282" spans="1:11">
      <c r="A282" t="s">
        <v>57</v>
      </c>
      <c r="B282">
        <v>250</v>
      </c>
      <c r="C282" t="s">
        <v>72</v>
      </c>
      <c r="D282">
        <v>350</v>
      </c>
      <c r="E282" t="s">
        <v>65</v>
      </c>
      <c r="F282" t="s">
        <v>60</v>
      </c>
      <c r="G282" t="s">
        <v>66</v>
      </c>
      <c r="H282" t="s">
        <v>73</v>
      </c>
      <c r="I282" t="s">
        <v>46</v>
      </c>
      <c r="J282" t="s">
        <v>71</v>
      </c>
      <c r="K282">
        <v>25</v>
      </c>
    </row>
    <row r="283" spans="1:11">
      <c r="A283" t="s">
        <v>57</v>
      </c>
      <c r="B283">
        <v>350</v>
      </c>
      <c r="C283" t="s">
        <v>72</v>
      </c>
      <c r="D283">
        <v>450</v>
      </c>
      <c r="E283" t="s">
        <v>59</v>
      </c>
      <c r="F283" t="s">
        <v>75</v>
      </c>
      <c r="G283" t="s">
        <v>69</v>
      </c>
      <c r="H283" t="s">
        <v>73</v>
      </c>
      <c r="I283" t="s">
        <v>44</v>
      </c>
      <c r="J283" t="s">
        <v>67</v>
      </c>
      <c r="K283">
        <v>35</v>
      </c>
    </row>
    <row r="284" spans="1:11">
      <c r="A284" t="s">
        <v>57</v>
      </c>
      <c r="B284">
        <v>220</v>
      </c>
      <c r="C284" t="s">
        <v>72</v>
      </c>
      <c r="D284">
        <v>300</v>
      </c>
      <c r="E284" t="s">
        <v>59</v>
      </c>
      <c r="F284" t="s">
        <v>75</v>
      </c>
      <c r="G284" t="s">
        <v>66</v>
      </c>
      <c r="H284" t="s">
        <v>70</v>
      </c>
      <c r="I284" t="s">
        <v>44</v>
      </c>
      <c r="J284" t="s">
        <v>71</v>
      </c>
      <c r="K284">
        <v>15</v>
      </c>
    </row>
    <row r="285" spans="1:11">
      <c r="A285" t="s">
        <v>57</v>
      </c>
      <c r="B285">
        <v>240</v>
      </c>
      <c r="C285" t="s">
        <v>72</v>
      </c>
      <c r="D285">
        <v>450</v>
      </c>
      <c r="E285" t="s">
        <v>59</v>
      </c>
      <c r="F285" t="s">
        <v>75</v>
      </c>
      <c r="G285" t="s">
        <v>69</v>
      </c>
      <c r="H285" t="s">
        <v>73</v>
      </c>
      <c r="I285" t="s">
        <v>44</v>
      </c>
      <c r="J285" t="s">
        <v>63</v>
      </c>
      <c r="K285">
        <v>20</v>
      </c>
    </row>
    <row r="286" spans="1:11">
      <c r="A286" t="s">
        <v>57</v>
      </c>
      <c r="B286">
        <v>320</v>
      </c>
      <c r="C286" t="s">
        <v>72</v>
      </c>
      <c r="D286">
        <v>400</v>
      </c>
      <c r="E286" t="s">
        <v>65</v>
      </c>
      <c r="F286" t="s">
        <v>60</v>
      </c>
      <c r="G286" t="s">
        <v>66</v>
      </c>
      <c r="H286" t="s">
        <v>70</v>
      </c>
      <c r="I286" t="s">
        <v>45</v>
      </c>
      <c r="J286" t="s">
        <v>71</v>
      </c>
      <c r="K286">
        <v>25</v>
      </c>
    </row>
    <row r="287" spans="1:11">
      <c r="A287" t="s">
        <v>57</v>
      </c>
      <c r="B287">
        <v>208</v>
      </c>
      <c r="C287" t="s">
        <v>72</v>
      </c>
      <c r="D287">
        <v>282</v>
      </c>
      <c r="E287" t="s">
        <v>59</v>
      </c>
      <c r="F287" t="s">
        <v>60</v>
      </c>
      <c r="G287" t="s">
        <v>66</v>
      </c>
      <c r="H287" t="s">
        <v>73</v>
      </c>
      <c r="I287" t="s">
        <v>45</v>
      </c>
      <c r="J287" t="s">
        <v>71</v>
      </c>
      <c r="K287">
        <v>22</v>
      </c>
    </row>
    <row r="288" spans="1:11">
      <c r="A288" t="s">
        <v>57</v>
      </c>
      <c r="B288">
        <v>350</v>
      </c>
      <c r="C288" t="s">
        <v>72</v>
      </c>
      <c r="D288">
        <v>450</v>
      </c>
      <c r="E288" t="s">
        <v>59</v>
      </c>
      <c r="F288" t="s">
        <v>60</v>
      </c>
      <c r="G288" t="s">
        <v>66</v>
      </c>
      <c r="H288" t="s">
        <v>73</v>
      </c>
      <c r="I288" t="s">
        <v>44</v>
      </c>
      <c r="J288" t="s">
        <v>71</v>
      </c>
      <c r="K288">
        <v>25</v>
      </c>
    </row>
    <row r="289" spans="1:11">
      <c r="A289" t="s">
        <v>57</v>
      </c>
      <c r="B289">
        <v>400</v>
      </c>
      <c r="C289" t="s">
        <v>72</v>
      </c>
      <c r="D289">
        <v>500</v>
      </c>
      <c r="E289" t="s">
        <v>59</v>
      </c>
      <c r="F289" t="s">
        <v>60</v>
      </c>
      <c r="G289" t="s">
        <v>61</v>
      </c>
      <c r="H289" t="s">
        <v>73</v>
      </c>
      <c r="I289" t="s">
        <v>46</v>
      </c>
      <c r="J289" t="s">
        <v>67</v>
      </c>
      <c r="K289">
        <v>40</v>
      </c>
    </row>
    <row r="290" spans="1:11">
      <c r="A290" t="s">
        <v>57</v>
      </c>
      <c r="B290">
        <v>380</v>
      </c>
      <c r="C290" t="s">
        <v>72</v>
      </c>
      <c r="D290">
        <v>500</v>
      </c>
      <c r="E290" t="s">
        <v>65</v>
      </c>
      <c r="F290" t="s">
        <v>60</v>
      </c>
      <c r="G290" t="s">
        <v>69</v>
      </c>
      <c r="H290" t="s">
        <v>73</v>
      </c>
      <c r="I290" t="s">
        <v>46</v>
      </c>
      <c r="J290" t="s">
        <v>67</v>
      </c>
      <c r="K290">
        <v>35</v>
      </c>
    </row>
    <row r="291" spans="1:11">
      <c r="A291" t="s">
        <v>57</v>
      </c>
      <c r="B291">
        <v>250</v>
      </c>
      <c r="C291" t="s">
        <v>72</v>
      </c>
      <c r="D291">
        <v>350</v>
      </c>
      <c r="E291" t="s">
        <v>59</v>
      </c>
      <c r="F291" t="s">
        <v>60</v>
      </c>
      <c r="G291" t="s">
        <v>66</v>
      </c>
      <c r="H291" t="s">
        <v>70</v>
      </c>
      <c r="I291" t="s">
        <v>45</v>
      </c>
      <c r="J291" t="s">
        <v>71</v>
      </c>
      <c r="K291">
        <v>20</v>
      </c>
    </row>
    <row r="292" spans="1:11">
      <c r="A292" t="s">
        <v>57</v>
      </c>
      <c r="B292">
        <v>400</v>
      </c>
      <c r="C292" t="s">
        <v>72</v>
      </c>
      <c r="D292">
        <v>500</v>
      </c>
      <c r="E292" t="s">
        <v>59</v>
      </c>
      <c r="F292" t="s">
        <v>60</v>
      </c>
      <c r="G292" t="s">
        <v>69</v>
      </c>
      <c r="H292" t="s">
        <v>73</v>
      </c>
      <c r="I292" t="s">
        <v>44</v>
      </c>
      <c r="J292" t="s">
        <v>67</v>
      </c>
      <c r="K292">
        <v>50</v>
      </c>
    </row>
    <row r="293" spans="1:11">
      <c r="A293" t="s">
        <v>57</v>
      </c>
      <c r="B293">
        <v>320</v>
      </c>
      <c r="C293" t="s">
        <v>72</v>
      </c>
      <c r="D293">
        <v>400</v>
      </c>
      <c r="E293" t="s">
        <v>59</v>
      </c>
      <c r="F293" t="s">
        <v>60</v>
      </c>
      <c r="G293" t="s">
        <v>66</v>
      </c>
      <c r="H293" t="s">
        <v>70</v>
      </c>
      <c r="I293" t="s">
        <v>45</v>
      </c>
      <c r="J293" t="s">
        <v>71</v>
      </c>
      <c r="K293">
        <v>25</v>
      </c>
    </row>
    <row r="294" spans="1:11">
      <c r="A294" t="s">
        <v>57</v>
      </c>
      <c r="B294">
        <v>275</v>
      </c>
      <c r="C294" t="s">
        <v>72</v>
      </c>
      <c r="D294">
        <v>388</v>
      </c>
      <c r="E294" t="s">
        <v>59</v>
      </c>
      <c r="F294" t="s">
        <v>75</v>
      </c>
      <c r="G294" t="s">
        <v>66</v>
      </c>
      <c r="H294" t="s">
        <v>70</v>
      </c>
      <c r="I294" t="s">
        <v>45</v>
      </c>
      <c r="J294" t="s">
        <v>63</v>
      </c>
      <c r="K294">
        <v>16</v>
      </c>
    </row>
    <row r="295" spans="1:11">
      <c r="A295" t="s">
        <v>57</v>
      </c>
      <c r="B295">
        <v>261</v>
      </c>
      <c r="C295" t="s">
        <v>72</v>
      </c>
      <c r="D295">
        <v>350</v>
      </c>
      <c r="E295" t="s">
        <v>59</v>
      </c>
      <c r="F295" t="s">
        <v>60</v>
      </c>
      <c r="G295" t="s">
        <v>69</v>
      </c>
      <c r="H295" t="s">
        <v>73</v>
      </c>
      <c r="I295" t="s">
        <v>46</v>
      </c>
      <c r="J295" t="s">
        <v>71</v>
      </c>
      <c r="K295">
        <v>23</v>
      </c>
    </row>
    <row r="296" spans="1:11">
      <c r="A296" t="s">
        <v>57</v>
      </c>
      <c r="B296">
        <v>400</v>
      </c>
      <c r="C296" t="s">
        <v>72</v>
      </c>
      <c r="D296">
        <v>500</v>
      </c>
      <c r="E296" t="s">
        <v>59</v>
      </c>
      <c r="F296" t="s">
        <v>60</v>
      </c>
      <c r="G296" t="s">
        <v>61</v>
      </c>
      <c r="H296" t="s">
        <v>73</v>
      </c>
      <c r="I296" t="s">
        <v>46</v>
      </c>
      <c r="J296" t="s">
        <v>67</v>
      </c>
      <c r="K296">
        <v>30</v>
      </c>
    </row>
    <row r="297" spans="1:11">
      <c r="A297" t="s">
        <v>57</v>
      </c>
      <c r="B297">
        <v>220</v>
      </c>
      <c r="C297" t="s">
        <v>72</v>
      </c>
      <c r="D297">
        <v>300</v>
      </c>
      <c r="E297" t="s">
        <v>59</v>
      </c>
      <c r="F297" t="s">
        <v>75</v>
      </c>
      <c r="G297" t="s">
        <v>66</v>
      </c>
      <c r="H297" t="s">
        <v>70</v>
      </c>
      <c r="I297" t="s">
        <v>44</v>
      </c>
      <c r="J297" t="s">
        <v>71</v>
      </c>
      <c r="K297">
        <v>23</v>
      </c>
    </row>
    <row r="298" spans="1:11">
      <c r="A298" t="s">
        <v>57</v>
      </c>
      <c r="B298">
        <v>250</v>
      </c>
      <c r="C298" t="s">
        <v>72</v>
      </c>
      <c r="D298">
        <v>350</v>
      </c>
      <c r="E298" t="s">
        <v>65</v>
      </c>
      <c r="F298" t="s">
        <v>60</v>
      </c>
      <c r="G298" t="s">
        <v>66</v>
      </c>
      <c r="H298" t="s">
        <v>73</v>
      </c>
      <c r="I298" t="s">
        <v>46</v>
      </c>
      <c r="J298" t="s">
        <v>71</v>
      </c>
      <c r="K298">
        <v>25</v>
      </c>
    </row>
    <row r="299" spans="1:11">
      <c r="A299" t="s">
        <v>57</v>
      </c>
      <c r="B299">
        <v>300</v>
      </c>
      <c r="C299" t="s">
        <v>72</v>
      </c>
      <c r="D299">
        <v>400</v>
      </c>
      <c r="E299" t="s">
        <v>59</v>
      </c>
      <c r="F299" t="s">
        <v>60</v>
      </c>
      <c r="G299" t="s">
        <v>61</v>
      </c>
      <c r="H299" t="s">
        <v>73</v>
      </c>
      <c r="I299" t="s">
        <v>45</v>
      </c>
      <c r="J299" t="s">
        <v>71</v>
      </c>
      <c r="K299">
        <v>25</v>
      </c>
    </row>
    <row r="300" spans="1:11">
      <c r="A300" t="s">
        <v>57</v>
      </c>
      <c r="B300">
        <v>453</v>
      </c>
      <c r="C300" t="s">
        <v>72</v>
      </c>
      <c r="D300">
        <v>484</v>
      </c>
      <c r="E300" t="s">
        <v>59</v>
      </c>
      <c r="F300" t="s">
        <v>60</v>
      </c>
      <c r="G300" t="s">
        <v>69</v>
      </c>
      <c r="H300" t="s">
        <v>73</v>
      </c>
      <c r="I300" t="s">
        <v>44</v>
      </c>
      <c r="J300" t="s">
        <v>67</v>
      </c>
      <c r="K300">
        <v>54</v>
      </c>
    </row>
    <row r="301" spans="1:11">
      <c r="A301" t="s">
        <v>57</v>
      </c>
      <c r="B301">
        <v>280</v>
      </c>
      <c r="C301" t="s">
        <v>72</v>
      </c>
      <c r="D301">
        <v>350</v>
      </c>
      <c r="E301" t="s">
        <v>59</v>
      </c>
      <c r="F301" t="s">
        <v>75</v>
      </c>
      <c r="G301" t="s">
        <v>61</v>
      </c>
      <c r="H301" t="s">
        <v>70</v>
      </c>
      <c r="I301" t="s">
        <v>45</v>
      </c>
      <c r="J301" t="s">
        <v>63</v>
      </c>
      <c r="K301">
        <v>20</v>
      </c>
    </row>
    <row r="302" spans="1:11">
      <c r="A302" t="s">
        <v>57</v>
      </c>
      <c r="B302">
        <v>250</v>
      </c>
      <c r="C302" t="s">
        <v>72</v>
      </c>
      <c r="D302">
        <v>350</v>
      </c>
      <c r="E302" t="s">
        <v>59</v>
      </c>
      <c r="F302" t="s">
        <v>60</v>
      </c>
      <c r="G302" t="s">
        <v>69</v>
      </c>
      <c r="H302" t="s">
        <v>70</v>
      </c>
      <c r="I302" t="s">
        <v>44</v>
      </c>
      <c r="J302" t="s">
        <v>67</v>
      </c>
      <c r="K302">
        <v>35</v>
      </c>
    </row>
    <row r="303" spans="1:11">
      <c r="A303" t="s">
        <v>57</v>
      </c>
      <c r="B303">
        <v>302</v>
      </c>
      <c r="C303" t="s">
        <v>72</v>
      </c>
      <c r="D303">
        <v>371</v>
      </c>
      <c r="E303" t="s">
        <v>59</v>
      </c>
      <c r="F303" t="s">
        <v>60</v>
      </c>
      <c r="G303" t="s">
        <v>61</v>
      </c>
      <c r="H303" t="s">
        <v>62</v>
      </c>
      <c r="I303" t="s">
        <v>44</v>
      </c>
      <c r="J303" t="s">
        <v>63</v>
      </c>
      <c r="K303">
        <v>27</v>
      </c>
    </row>
    <row r="304" spans="1:11">
      <c r="A304" t="s">
        <v>57</v>
      </c>
      <c r="B304">
        <v>320</v>
      </c>
      <c r="C304" t="s">
        <v>72</v>
      </c>
      <c r="D304">
        <v>400</v>
      </c>
      <c r="E304" t="s">
        <v>59</v>
      </c>
      <c r="F304" t="s">
        <v>75</v>
      </c>
      <c r="G304" t="s">
        <v>66</v>
      </c>
      <c r="H304" t="s">
        <v>62</v>
      </c>
      <c r="I304" t="s">
        <v>45</v>
      </c>
      <c r="J304" t="s">
        <v>67</v>
      </c>
      <c r="K304">
        <v>30</v>
      </c>
    </row>
    <row r="305" spans="1:11">
      <c r="A305" t="s">
        <v>57</v>
      </c>
      <c r="B305">
        <v>350</v>
      </c>
      <c r="C305" t="s">
        <v>72</v>
      </c>
      <c r="D305">
        <v>450</v>
      </c>
      <c r="E305" t="s">
        <v>59</v>
      </c>
      <c r="F305" t="s">
        <v>60</v>
      </c>
      <c r="G305" t="s">
        <v>61</v>
      </c>
      <c r="H305" t="s">
        <v>73</v>
      </c>
      <c r="I305" t="s">
        <v>46</v>
      </c>
      <c r="J305" t="s">
        <v>67</v>
      </c>
      <c r="K305">
        <v>35</v>
      </c>
    </row>
    <row r="306" spans="1:11">
      <c r="A306" t="s">
        <v>57</v>
      </c>
      <c r="B306">
        <v>400</v>
      </c>
      <c r="C306" t="s">
        <v>72</v>
      </c>
      <c r="D306">
        <v>500</v>
      </c>
      <c r="E306" t="s">
        <v>59</v>
      </c>
      <c r="F306" t="s">
        <v>75</v>
      </c>
      <c r="G306" t="s">
        <v>66</v>
      </c>
      <c r="H306" t="s">
        <v>73</v>
      </c>
      <c r="I306" t="s">
        <v>45</v>
      </c>
      <c r="J306" t="s">
        <v>67</v>
      </c>
      <c r="K306">
        <v>45</v>
      </c>
    </row>
    <row r="307" spans="1:11">
      <c r="A307" t="s">
        <v>57</v>
      </c>
      <c r="B307">
        <v>250</v>
      </c>
      <c r="C307" t="s">
        <v>72</v>
      </c>
      <c r="D307">
        <v>350</v>
      </c>
      <c r="E307" t="s">
        <v>59</v>
      </c>
      <c r="F307" t="s">
        <v>75</v>
      </c>
      <c r="G307" t="s">
        <v>66</v>
      </c>
      <c r="H307" t="s">
        <v>73</v>
      </c>
      <c r="I307" t="s">
        <v>45</v>
      </c>
      <c r="J307" t="s">
        <v>71</v>
      </c>
      <c r="K307">
        <v>20</v>
      </c>
    </row>
    <row r="308" spans="1:11">
      <c r="A308" t="s">
        <v>57</v>
      </c>
      <c r="B308">
        <v>400</v>
      </c>
      <c r="C308" t="s">
        <v>72</v>
      </c>
      <c r="D308">
        <v>500</v>
      </c>
      <c r="E308" t="s">
        <v>59</v>
      </c>
      <c r="F308" t="s">
        <v>60</v>
      </c>
      <c r="G308" t="s">
        <v>61</v>
      </c>
      <c r="H308" t="s">
        <v>73</v>
      </c>
      <c r="I308" t="s">
        <v>44</v>
      </c>
      <c r="J308" t="s">
        <v>63</v>
      </c>
      <c r="K308">
        <v>25</v>
      </c>
    </row>
    <row r="309" spans="1:11">
      <c r="A309" t="s">
        <v>57</v>
      </c>
      <c r="B309">
        <v>350</v>
      </c>
      <c r="C309" t="s">
        <v>72</v>
      </c>
      <c r="D309">
        <v>450</v>
      </c>
      <c r="E309" t="s">
        <v>59</v>
      </c>
      <c r="F309" t="s">
        <v>60</v>
      </c>
      <c r="G309" t="s">
        <v>69</v>
      </c>
      <c r="H309" t="s">
        <v>73</v>
      </c>
      <c r="I309" t="s">
        <v>45</v>
      </c>
      <c r="J309" t="s">
        <v>71</v>
      </c>
      <c r="K309">
        <v>25</v>
      </c>
    </row>
    <row r="310" spans="1:11">
      <c r="A310" t="s">
        <v>57</v>
      </c>
      <c r="B310">
        <v>350</v>
      </c>
      <c r="C310" t="s">
        <v>72</v>
      </c>
      <c r="D310">
        <v>450</v>
      </c>
      <c r="E310" t="s">
        <v>59</v>
      </c>
      <c r="F310" t="s">
        <v>60</v>
      </c>
      <c r="G310" t="s">
        <v>66</v>
      </c>
      <c r="H310" t="s">
        <v>73</v>
      </c>
      <c r="I310" t="s">
        <v>44</v>
      </c>
      <c r="J310" t="s">
        <v>67</v>
      </c>
      <c r="K310">
        <v>35</v>
      </c>
    </row>
    <row r="311" spans="1:11">
      <c r="A311" t="s">
        <v>57</v>
      </c>
      <c r="B311">
        <v>220</v>
      </c>
      <c r="C311" t="s">
        <v>72</v>
      </c>
      <c r="D311">
        <v>300</v>
      </c>
      <c r="E311" t="s">
        <v>59</v>
      </c>
      <c r="F311" t="s">
        <v>60</v>
      </c>
      <c r="G311" t="s">
        <v>66</v>
      </c>
      <c r="H311" t="s">
        <v>70</v>
      </c>
      <c r="I311" t="s">
        <v>44</v>
      </c>
      <c r="J311" t="s">
        <v>71</v>
      </c>
      <c r="K311">
        <v>20</v>
      </c>
    </row>
    <row r="312" spans="1:11">
      <c r="A312" t="s">
        <v>57</v>
      </c>
      <c r="B312">
        <v>350</v>
      </c>
      <c r="C312" t="s">
        <v>72</v>
      </c>
      <c r="D312">
        <v>450</v>
      </c>
      <c r="E312" t="s">
        <v>59</v>
      </c>
      <c r="F312" t="s">
        <v>75</v>
      </c>
      <c r="G312" t="s">
        <v>61</v>
      </c>
      <c r="H312" t="s">
        <v>62</v>
      </c>
      <c r="I312" t="s">
        <v>44</v>
      </c>
      <c r="J312" t="s">
        <v>67</v>
      </c>
      <c r="K312">
        <v>40</v>
      </c>
    </row>
    <row r="313" spans="1:11">
      <c r="A313" t="s">
        <v>57</v>
      </c>
      <c r="B313">
        <v>434</v>
      </c>
      <c r="C313" t="s">
        <v>72</v>
      </c>
      <c r="D313">
        <v>495</v>
      </c>
      <c r="E313" t="s">
        <v>59</v>
      </c>
      <c r="F313" t="s">
        <v>60</v>
      </c>
      <c r="G313" t="s">
        <v>66</v>
      </c>
      <c r="H313" t="s">
        <v>73</v>
      </c>
      <c r="I313" t="s">
        <v>45</v>
      </c>
      <c r="J313" t="s">
        <v>63</v>
      </c>
      <c r="K313">
        <v>36</v>
      </c>
    </row>
    <row r="314" spans="1:11">
      <c r="A314" t="s">
        <v>57</v>
      </c>
      <c r="B314">
        <v>300</v>
      </c>
      <c r="C314" t="s">
        <v>72</v>
      </c>
      <c r="D314">
        <v>400</v>
      </c>
      <c r="E314" t="s">
        <v>59</v>
      </c>
      <c r="F314" t="s">
        <v>75</v>
      </c>
      <c r="G314" t="s">
        <v>66</v>
      </c>
      <c r="H314" t="s">
        <v>73</v>
      </c>
      <c r="I314" t="s">
        <v>45</v>
      </c>
      <c r="J314" t="s">
        <v>63</v>
      </c>
      <c r="K314">
        <v>20</v>
      </c>
    </row>
    <row r="315" spans="1:11">
      <c r="A315" t="s">
        <v>57</v>
      </c>
      <c r="B315">
        <v>250</v>
      </c>
      <c r="C315" t="s">
        <v>72</v>
      </c>
      <c r="D315">
        <v>350</v>
      </c>
      <c r="E315" t="s">
        <v>59</v>
      </c>
      <c r="F315" t="s">
        <v>60</v>
      </c>
      <c r="G315" t="s">
        <v>61</v>
      </c>
      <c r="H315" t="s">
        <v>62</v>
      </c>
      <c r="I315" t="s">
        <v>45</v>
      </c>
      <c r="J315" t="s">
        <v>71</v>
      </c>
      <c r="K315">
        <v>20</v>
      </c>
    </row>
    <row r="316" spans="1:11">
      <c r="A316" t="s">
        <v>57</v>
      </c>
      <c r="B316">
        <v>350</v>
      </c>
      <c r="C316" t="s">
        <v>72</v>
      </c>
      <c r="D316">
        <v>450</v>
      </c>
      <c r="E316" t="s">
        <v>59</v>
      </c>
      <c r="F316" t="s">
        <v>60</v>
      </c>
      <c r="G316" t="s">
        <v>69</v>
      </c>
      <c r="H316" t="s">
        <v>73</v>
      </c>
      <c r="I316" t="s">
        <v>46</v>
      </c>
      <c r="J316" t="s">
        <v>67</v>
      </c>
      <c r="K316">
        <v>35</v>
      </c>
    </row>
    <row r="317" spans="1:11">
      <c r="A317" t="s">
        <v>57</v>
      </c>
      <c r="B317">
        <v>220</v>
      </c>
      <c r="C317" t="s">
        <v>72</v>
      </c>
      <c r="D317">
        <v>300</v>
      </c>
      <c r="E317" t="s">
        <v>59</v>
      </c>
      <c r="F317" t="s">
        <v>60</v>
      </c>
      <c r="G317" t="s">
        <v>69</v>
      </c>
      <c r="H317" t="s">
        <v>73</v>
      </c>
      <c r="I317" t="s">
        <v>46</v>
      </c>
      <c r="J317" t="s">
        <v>63</v>
      </c>
      <c r="K317">
        <v>15</v>
      </c>
    </row>
    <row r="318" spans="1:11">
      <c r="A318" t="s">
        <v>57</v>
      </c>
      <c r="B318">
        <v>430</v>
      </c>
      <c r="C318" t="s">
        <v>72</v>
      </c>
      <c r="D318">
        <v>477</v>
      </c>
      <c r="E318" t="s">
        <v>59</v>
      </c>
      <c r="F318" t="s">
        <v>60</v>
      </c>
      <c r="G318" t="s">
        <v>61</v>
      </c>
      <c r="H318" t="s">
        <v>62</v>
      </c>
      <c r="I318" t="s">
        <v>46</v>
      </c>
      <c r="J318" t="s">
        <v>63</v>
      </c>
      <c r="K318">
        <v>29</v>
      </c>
    </row>
    <row r="319" spans="1:11">
      <c r="A319" t="s">
        <v>57</v>
      </c>
      <c r="B319">
        <v>320</v>
      </c>
      <c r="C319" t="s">
        <v>72</v>
      </c>
      <c r="D319">
        <v>400</v>
      </c>
      <c r="E319" t="s">
        <v>59</v>
      </c>
      <c r="F319" t="s">
        <v>60</v>
      </c>
      <c r="G319" t="s">
        <v>69</v>
      </c>
      <c r="H319" t="s">
        <v>73</v>
      </c>
      <c r="I319" t="s">
        <v>44</v>
      </c>
      <c r="J319" t="s">
        <v>67</v>
      </c>
      <c r="K319">
        <v>35</v>
      </c>
    </row>
    <row r="320" spans="1:11">
      <c r="A320" t="s">
        <v>57</v>
      </c>
      <c r="B320">
        <v>280</v>
      </c>
      <c r="C320" t="s">
        <v>72</v>
      </c>
      <c r="D320">
        <v>350</v>
      </c>
      <c r="E320" t="s">
        <v>59</v>
      </c>
      <c r="F320" t="s">
        <v>75</v>
      </c>
      <c r="G320" t="s">
        <v>61</v>
      </c>
      <c r="H320" t="s">
        <v>70</v>
      </c>
      <c r="I320" t="s">
        <v>45</v>
      </c>
      <c r="J320" t="s">
        <v>63</v>
      </c>
      <c r="K320">
        <v>20</v>
      </c>
    </row>
    <row r="321" spans="1:11">
      <c r="A321" t="s">
        <v>57</v>
      </c>
      <c r="B321">
        <v>397</v>
      </c>
      <c r="C321" t="s">
        <v>72</v>
      </c>
      <c r="D321">
        <v>482</v>
      </c>
      <c r="E321" t="s">
        <v>65</v>
      </c>
      <c r="F321" t="s">
        <v>60</v>
      </c>
      <c r="G321" t="s">
        <v>66</v>
      </c>
      <c r="H321" t="s">
        <v>73</v>
      </c>
      <c r="I321" t="s">
        <v>44</v>
      </c>
      <c r="J321" t="s">
        <v>71</v>
      </c>
      <c r="K321">
        <v>31</v>
      </c>
    </row>
    <row r="322" spans="1:11">
      <c r="A322" t="s">
        <v>57</v>
      </c>
      <c r="B322">
        <v>350</v>
      </c>
      <c r="C322" t="s">
        <v>72</v>
      </c>
      <c r="D322">
        <v>450</v>
      </c>
      <c r="E322" t="s">
        <v>59</v>
      </c>
      <c r="F322" t="s">
        <v>60</v>
      </c>
      <c r="G322" t="s">
        <v>69</v>
      </c>
      <c r="H322" t="s">
        <v>73</v>
      </c>
      <c r="I322" t="s">
        <v>44</v>
      </c>
      <c r="J322" t="s">
        <v>71</v>
      </c>
      <c r="K322">
        <v>25</v>
      </c>
    </row>
    <row r="323" spans="1:11">
      <c r="A323" t="s">
        <v>57</v>
      </c>
      <c r="B323">
        <v>400</v>
      </c>
      <c r="C323" t="s">
        <v>72</v>
      </c>
      <c r="D323">
        <v>500</v>
      </c>
      <c r="E323" t="s">
        <v>59</v>
      </c>
      <c r="F323" t="s">
        <v>75</v>
      </c>
      <c r="G323" t="s">
        <v>69</v>
      </c>
      <c r="H323" t="s">
        <v>73</v>
      </c>
      <c r="I323" t="s">
        <v>44</v>
      </c>
      <c r="J323" t="s">
        <v>67</v>
      </c>
      <c r="K323">
        <v>50</v>
      </c>
    </row>
    <row r="324" spans="1:11">
      <c r="A324" t="s">
        <v>57</v>
      </c>
      <c r="B324">
        <v>280</v>
      </c>
      <c r="C324" t="s">
        <v>72</v>
      </c>
      <c r="D324">
        <v>350</v>
      </c>
      <c r="E324" t="s">
        <v>59</v>
      </c>
      <c r="F324" t="s">
        <v>75</v>
      </c>
      <c r="G324" t="s">
        <v>69</v>
      </c>
      <c r="H324" t="s">
        <v>70</v>
      </c>
      <c r="I324" t="s">
        <v>45</v>
      </c>
      <c r="J324" t="s">
        <v>63</v>
      </c>
      <c r="K324">
        <v>20</v>
      </c>
    </row>
    <row r="325" spans="1:11">
      <c r="A325" t="s">
        <v>57</v>
      </c>
      <c r="B325">
        <v>320</v>
      </c>
      <c r="C325" t="s">
        <v>72</v>
      </c>
      <c r="D325">
        <v>400</v>
      </c>
      <c r="E325" t="s">
        <v>59</v>
      </c>
      <c r="F325" t="s">
        <v>60</v>
      </c>
      <c r="G325" t="s">
        <v>61</v>
      </c>
      <c r="H325" t="s">
        <v>73</v>
      </c>
      <c r="I325" t="s">
        <v>46</v>
      </c>
      <c r="J325" t="s">
        <v>67</v>
      </c>
      <c r="K325">
        <v>35</v>
      </c>
    </row>
    <row r="326" spans="1:11">
      <c r="A326" t="s">
        <v>57</v>
      </c>
      <c r="B326">
        <v>280</v>
      </c>
      <c r="C326" t="s">
        <v>72</v>
      </c>
      <c r="D326">
        <v>400</v>
      </c>
      <c r="E326" t="s">
        <v>59</v>
      </c>
      <c r="F326" t="s">
        <v>60</v>
      </c>
      <c r="G326" t="s">
        <v>66</v>
      </c>
      <c r="H326" t="s">
        <v>62</v>
      </c>
      <c r="I326" t="s">
        <v>46</v>
      </c>
      <c r="J326" t="s">
        <v>71</v>
      </c>
      <c r="K326">
        <v>25</v>
      </c>
    </row>
    <row r="327" spans="1:11">
      <c r="A327" t="s">
        <v>57</v>
      </c>
      <c r="B327">
        <v>250</v>
      </c>
      <c r="C327" t="s">
        <v>72</v>
      </c>
      <c r="D327">
        <v>350</v>
      </c>
      <c r="E327" t="s">
        <v>59</v>
      </c>
      <c r="F327" t="s">
        <v>60</v>
      </c>
      <c r="G327" t="s">
        <v>66</v>
      </c>
      <c r="H327" t="s">
        <v>73</v>
      </c>
      <c r="I327" t="s">
        <v>46</v>
      </c>
      <c r="J327" t="s">
        <v>71</v>
      </c>
      <c r="K327">
        <v>25</v>
      </c>
    </row>
    <row r="328" spans="1:11">
      <c r="A328" t="s">
        <v>57</v>
      </c>
      <c r="B328">
        <v>380</v>
      </c>
      <c r="C328" t="s">
        <v>72</v>
      </c>
      <c r="D328">
        <v>480</v>
      </c>
      <c r="E328" t="s">
        <v>59</v>
      </c>
      <c r="F328" t="s">
        <v>75</v>
      </c>
      <c r="G328" t="s">
        <v>66</v>
      </c>
      <c r="H328" t="s">
        <v>62</v>
      </c>
      <c r="I328" t="s">
        <v>44</v>
      </c>
      <c r="J328" t="s">
        <v>71</v>
      </c>
      <c r="K328">
        <v>30</v>
      </c>
    </row>
    <row r="329" spans="1:11">
      <c r="A329" t="s">
        <v>57</v>
      </c>
      <c r="B329">
        <v>300</v>
      </c>
      <c r="C329" t="s">
        <v>72</v>
      </c>
      <c r="D329">
        <v>400</v>
      </c>
      <c r="E329" t="s">
        <v>59</v>
      </c>
      <c r="F329" t="s">
        <v>60</v>
      </c>
      <c r="G329" t="s">
        <v>66</v>
      </c>
      <c r="H329" t="s">
        <v>70</v>
      </c>
      <c r="I329" t="s">
        <v>44</v>
      </c>
      <c r="J329" t="s">
        <v>63</v>
      </c>
      <c r="K329">
        <v>15</v>
      </c>
    </row>
    <row r="330" spans="1:11">
      <c r="A330" t="s">
        <v>57</v>
      </c>
      <c r="B330">
        <v>400</v>
      </c>
      <c r="C330" t="s">
        <v>72</v>
      </c>
      <c r="D330">
        <v>350</v>
      </c>
      <c r="E330" t="s">
        <v>59</v>
      </c>
      <c r="F330" t="s">
        <v>60</v>
      </c>
      <c r="G330" t="s">
        <v>69</v>
      </c>
      <c r="H330" t="s">
        <v>73</v>
      </c>
      <c r="I330" t="s">
        <v>45</v>
      </c>
      <c r="J330" t="s">
        <v>67</v>
      </c>
      <c r="K330">
        <v>35</v>
      </c>
    </row>
    <row r="331" spans="1:11">
      <c r="A331" t="s">
        <v>57</v>
      </c>
      <c r="B331">
        <v>400</v>
      </c>
      <c r="C331" t="s">
        <v>72</v>
      </c>
      <c r="D331">
        <v>500</v>
      </c>
      <c r="E331" t="s">
        <v>59</v>
      </c>
      <c r="F331" t="s">
        <v>60</v>
      </c>
      <c r="G331" t="s">
        <v>66</v>
      </c>
      <c r="H331" t="s">
        <v>73</v>
      </c>
      <c r="I331" t="s">
        <v>46</v>
      </c>
      <c r="J331" t="s">
        <v>67</v>
      </c>
      <c r="K331">
        <v>50</v>
      </c>
    </row>
    <row r="332" spans="1:11">
      <c r="A332" t="s">
        <v>57</v>
      </c>
      <c r="B332">
        <v>380</v>
      </c>
      <c r="C332" t="s">
        <v>72</v>
      </c>
      <c r="D332">
        <v>500</v>
      </c>
      <c r="E332" t="s">
        <v>59</v>
      </c>
      <c r="F332" t="s">
        <v>60</v>
      </c>
      <c r="G332" t="s">
        <v>66</v>
      </c>
      <c r="H332" t="s">
        <v>73</v>
      </c>
      <c r="I332" t="s">
        <v>46</v>
      </c>
      <c r="J332" t="s">
        <v>67</v>
      </c>
      <c r="K332">
        <v>35</v>
      </c>
    </row>
    <row r="333" spans="1:11">
      <c r="A333" t="s">
        <v>57</v>
      </c>
      <c r="B333">
        <v>220</v>
      </c>
      <c r="C333" t="s">
        <v>72</v>
      </c>
      <c r="D333">
        <v>300</v>
      </c>
      <c r="E333" t="s">
        <v>59</v>
      </c>
      <c r="F333" t="s">
        <v>60</v>
      </c>
      <c r="G333" t="s">
        <v>69</v>
      </c>
      <c r="H333" t="s">
        <v>70</v>
      </c>
      <c r="I333" t="s">
        <v>45</v>
      </c>
      <c r="J333" t="s">
        <v>71</v>
      </c>
      <c r="K333">
        <v>15</v>
      </c>
    </row>
    <row r="334" spans="1:11">
      <c r="A334" t="s">
        <v>57</v>
      </c>
      <c r="B334">
        <v>300</v>
      </c>
      <c r="C334" t="s">
        <v>72</v>
      </c>
      <c r="D334">
        <v>400</v>
      </c>
      <c r="E334" t="s">
        <v>59</v>
      </c>
      <c r="F334" t="s">
        <v>60</v>
      </c>
      <c r="G334" t="s">
        <v>61</v>
      </c>
      <c r="H334" t="s">
        <v>70</v>
      </c>
      <c r="I334" t="s">
        <v>46</v>
      </c>
      <c r="J334" t="s">
        <v>71</v>
      </c>
      <c r="K334">
        <v>15</v>
      </c>
    </row>
    <row r="335" spans="1:11">
      <c r="A335" t="s">
        <v>57</v>
      </c>
      <c r="B335">
        <v>220</v>
      </c>
      <c r="C335" t="s">
        <v>72</v>
      </c>
      <c r="D335">
        <v>300</v>
      </c>
      <c r="E335" t="s">
        <v>65</v>
      </c>
      <c r="F335" t="s">
        <v>60</v>
      </c>
      <c r="G335" t="s">
        <v>66</v>
      </c>
      <c r="H335" t="s">
        <v>73</v>
      </c>
      <c r="I335" t="s">
        <v>44</v>
      </c>
      <c r="J335" t="s">
        <v>63</v>
      </c>
      <c r="K335">
        <v>15</v>
      </c>
    </row>
    <row r="336" spans="1:11">
      <c r="A336" t="s">
        <v>57</v>
      </c>
      <c r="B336">
        <v>400</v>
      </c>
      <c r="C336" t="s">
        <v>72</v>
      </c>
      <c r="D336">
        <v>500</v>
      </c>
      <c r="E336" t="s">
        <v>59</v>
      </c>
      <c r="F336" t="s">
        <v>75</v>
      </c>
      <c r="G336" t="s">
        <v>69</v>
      </c>
      <c r="H336" t="s">
        <v>73</v>
      </c>
      <c r="I336" t="s">
        <v>44</v>
      </c>
      <c r="J336" t="s">
        <v>67</v>
      </c>
      <c r="K336">
        <v>40</v>
      </c>
    </row>
    <row r="337" spans="1:11">
      <c r="A337" t="s">
        <v>57</v>
      </c>
      <c r="B337">
        <v>250</v>
      </c>
      <c r="C337" t="s">
        <v>72</v>
      </c>
      <c r="D337">
        <v>350</v>
      </c>
      <c r="E337" t="s">
        <v>59</v>
      </c>
      <c r="F337" t="s">
        <v>60</v>
      </c>
      <c r="G337" t="s">
        <v>66</v>
      </c>
      <c r="H337" t="s">
        <v>73</v>
      </c>
      <c r="I337" t="s">
        <v>46</v>
      </c>
      <c r="J337" t="s">
        <v>71</v>
      </c>
      <c r="K337">
        <v>20</v>
      </c>
    </row>
    <row r="338" spans="1:11">
      <c r="A338" t="s">
        <v>57</v>
      </c>
      <c r="B338">
        <v>300</v>
      </c>
      <c r="C338" t="s">
        <v>72</v>
      </c>
      <c r="D338">
        <v>400</v>
      </c>
      <c r="E338" t="s">
        <v>59</v>
      </c>
      <c r="F338" t="s">
        <v>60</v>
      </c>
      <c r="G338" t="s">
        <v>66</v>
      </c>
      <c r="H338" t="s">
        <v>73</v>
      </c>
      <c r="I338" t="s">
        <v>46</v>
      </c>
      <c r="J338" t="s">
        <v>71</v>
      </c>
      <c r="K338">
        <v>25</v>
      </c>
    </row>
    <row r="339" spans="1:11">
      <c r="A339" t="s">
        <v>57</v>
      </c>
      <c r="B339">
        <v>220</v>
      </c>
      <c r="C339" t="s">
        <v>72</v>
      </c>
      <c r="D339">
        <v>300</v>
      </c>
      <c r="E339" t="s">
        <v>59</v>
      </c>
      <c r="F339" t="s">
        <v>60</v>
      </c>
      <c r="G339" t="s">
        <v>69</v>
      </c>
      <c r="H339" t="s">
        <v>70</v>
      </c>
      <c r="I339" t="s">
        <v>45</v>
      </c>
      <c r="J339" t="s">
        <v>71</v>
      </c>
      <c r="K339">
        <v>15</v>
      </c>
    </row>
    <row r="340" spans="1:11">
      <c r="A340" t="s">
        <v>57</v>
      </c>
      <c r="B340">
        <v>220</v>
      </c>
      <c r="C340" t="s">
        <v>72</v>
      </c>
      <c r="D340">
        <v>300</v>
      </c>
      <c r="E340" t="s">
        <v>59</v>
      </c>
      <c r="F340" t="s">
        <v>60</v>
      </c>
      <c r="G340" t="s">
        <v>69</v>
      </c>
      <c r="H340" t="s">
        <v>70</v>
      </c>
      <c r="I340" t="s">
        <v>46</v>
      </c>
      <c r="J340" t="s">
        <v>63</v>
      </c>
      <c r="K340">
        <v>15</v>
      </c>
    </row>
    <row r="341" spans="1:11">
      <c r="A341" t="s">
        <v>57</v>
      </c>
      <c r="B341">
        <v>250</v>
      </c>
      <c r="C341" t="s">
        <v>72</v>
      </c>
      <c r="D341">
        <v>350</v>
      </c>
      <c r="E341" t="s">
        <v>59</v>
      </c>
      <c r="F341" t="s">
        <v>60</v>
      </c>
      <c r="G341" t="s">
        <v>61</v>
      </c>
      <c r="H341" t="s">
        <v>73</v>
      </c>
      <c r="I341" t="s">
        <v>46</v>
      </c>
      <c r="J341" t="s">
        <v>71</v>
      </c>
      <c r="K341">
        <v>20</v>
      </c>
    </row>
    <row r="342" spans="1:11">
      <c r="A342" t="s">
        <v>57</v>
      </c>
      <c r="B342">
        <v>350</v>
      </c>
      <c r="C342" t="s">
        <v>72</v>
      </c>
      <c r="D342">
        <v>450</v>
      </c>
      <c r="E342" t="s">
        <v>59</v>
      </c>
      <c r="F342" t="s">
        <v>75</v>
      </c>
      <c r="G342" t="s">
        <v>61</v>
      </c>
      <c r="H342" t="s">
        <v>73</v>
      </c>
      <c r="I342" t="s">
        <v>44</v>
      </c>
      <c r="J342" t="s">
        <v>71</v>
      </c>
      <c r="K342">
        <v>25</v>
      </c>
    </row>
    <row r="343" spans="1:11">
      <c r="A343" t="s">
        <v>57</v>
      </c>
      <c r="B343">
        <v>300</v>
      </c>
      <c r="C343" t="s">
        <v>72</v>
      </c>
      <c r="D343">
        <v>400</v>
      </c>
      <c r="E343" t="s">
        <v>59</v>
      </c>
      <c r="F343" t="s">
        <v>75</v>
      </c>
      <c r="G343" t="s">
        <v>66</v>
      </c>
      <c r="H343" t="s">
        <v>73</v>
      </c>
      <c r="I343" t="s">
        <v>44</v>
      </c>
      <c r="J343" t="s">
        <v>63</v>
      </c>
      <c r="K343">
        <v>20</v>
      </c>
    </row>
    <row r="344" spans="1:11">
      <c r="A344" t="s">
        <v>57</v>
      </c>
      <c r="B344">
        <v>300</v>
      </c>
      <c r="C344" t="s">
        <v>72</v>
      </c>
      <c r="D344">
        <v>400</v>
      </c>
      <c r="E344" t="s">
        <v>59</v>
      </c>
      <c r="F344" t="s">
        <v>60</v>
      </c>
      <c r="G344" t="s">
        <v>61</v>
      </c>
      <c r="H344" t="s">
        <v>70</v>
      </c>
      <c r="I344" t="s">
        <v>45</v>
      </c>
      <c r="J344" t="s">
        <v>71</v>
      </c>
      <c r="K344">
        <v>25</v>
      </c>
    </row>
    <row r="345" spans="1:11">
      <c r="A345" t="s">
        <v>57</v>
      </c>
      <c r="B345">
        <v>453</v>
      </c>
      <c r="C345" t="s">
        <v>72</v>
      </c>
      <c r="D345">
        <v>484</v>
      </c>
      <c r="E345" t="s">
        <v>59</v>
      </c>
      <c r="F345" t="s">
        <v>60</v>
      </c>
      <c r="G345" t="s">
        <v>69</v>
      </c>
      <c r="H345" t="s">
        <v>73</v>
      </c>
      <c r="I345" t="s">
        <v>46</v>
      </c>
      <c r="J345" t="s">
        <v>67</v>
      </c>
      <c r="K345">
        <v>54</v>
      </c>
    </row>
    <row r="346" spans="1:11">
      <c r="A346" t="s">
        <v>57</v>
      </c>
      <c r="B346">
        <v>300</v>
      </c>
      <c r="C346" t="s">
        <v>72</v>
      </c>
      <c r="D346">
        <v>450</v>
      </c>
      <c r="E346" t="s">
        <v>59</v>
      </c>
      <c r="F346" t="s">
        <v>60</v>
      </c>
      <c r="G346" t="s">
        <v>61</v>
      </c>
      <c r="H346" t="s">
        <v>70</v>
      </c>
      <c r="I346" t="s">
        <v>45</v>
      </c>
      <c r="J346" t="s">
        <v>67</v>
      </c>
      <c r="K346">
        <v>35</v>
      </c>
    </row>
    <row r="347" spans="1:11">
      <c r="A347" t="s">
        <v>57</v>
      </c>
      <c r="B347">
        <v>350</v>
      </c>
      <c r="C347" t="s">
        <v>72</v>
      </c>
      <c r="D347">
        <v>450</v>
      </c>
      <c r="E347" t="s">
        <v>59</v>
      </c>
      <c r="F347" t="s">
        <v>60</v>
      </c>
      <c r="G347" t="s">
        <v>69</v>
      </c>
      <c r="H347" t="s">
        <v>73</v>
      </c>
      <c r="I347" t="s">
        <v>46</v>
      </c>
      <c r="J347" t="s">
        <v>67</v>
      </c>
      <c r="K347">
        <v>40</v>
      </c>
    </row>
    <row r="348" spans="1:11">
      <c r="A348" t="s">
        <v>57</v>
      </c>
      <c r="B348">
        <v>300</v>
      </c>
      <c r="C348" t="s">
        <v>72</v>
      </c>
      <c r="D348">
        <v>450</v>
      </c>
      <c r="E348" t="s">
        <v>59</v>
      </c>
      <c r="F348" t="s">
        <v>60</v>
      </c>
      <c r="G348" t="s">
        <v>66</v>
      </c>
      <c r="H348" t="s">
        <v>70</v>
      </c>
      <c r="I348" t="s">
        <v>44</v>
      </c>
      <c r="J348" t="s">
        <v>67</v>
      </c>
      <c r="K348">
        <v>35</v>
      </c>
    </row>
    <row r="349" spans="1:11">
      <c r="A349" t="s">
        <v>57</v>
      </c>
      <c r="B349">
        <v>488</v>
      </c>
      <c r="C349" t="s">
        <v>72</v>
      </c>
      <c r="D349">
        <v>498</v>
      </c>
      <c r="E349" t="s">
        <v>59</v>
      </c>
      <c r="F349" t="s">
        <v>60</v>
      </c>
      <c r="G349" t="s">
        <v>66</v>
      </c>
      <c r="H349" t="s">
        <v>70</v>
      </c>
      <c r="I349" t="s">
        <v>45</v>
      </c>
      <c r="J349" t="s">
        <v>67</v>
      </c>
      <c r="K349">
        <v>63</v>
      </c>
    </row>
    <row r="350" spans="1:11">
      <c r="A350" t="s">
        <v>57</v>
      </c>
      <c r="B350">
        <v>350</v>
      </c>
      <c r="C350" t="s">
        <v>72</v>
      </c>
      <c r="D350">
        <v>450</v>
      </c>
      <c r="E350" t="s">
        <v>59</v>
      </c>
      <c r="F350" t="s">
        <v>60</v>
      </c>
      <c r="G350" t="s">
        <v>66</v>
      </c>
      <c r="H350" t="s">
        <v>73</v>
      </c>
      <c r="I350" t="s">
        <v>44</v>
      </c>
      <c r="J350" t="s">
        <v>71</v>
      </c>
      <c r="K350">
        <v>25</v>
      </c>
    </row>
    <row r="351" spans="1:11">
      <c r="A351" t="s">
        <v>57</v>
      </c>
      <c r="B351">
        <v>220</v>
      </c>
      <c r="C351" t="s">
        <v>72</v>
      </c>
      <c r="D351">
        <v>300</v>
      </c>
      <c r="E351" t="s">
        <v>59</v>
      </c>
      <c r="F351" t="s">
        <v>60</v>
      </c>
      <c r="G351" t="s">
        <v>69</v>
      </c>
      <c r="H351" t="s">
        <v>70</v>
      </c>
      <c r="I351" t="s">
        <v>45</v>
      </c>
      <c r="J351" t="s">
        <v>71</v>
      </c>
      <c r="K351">
        <v>20</v>
      </c>
    </row>
    <row r="352" spans="1:11">
      <c r="A352" t="s">
        <v>57</v>
      </c>
      <c r="B352">
        <v>300</v>
      </c>
      <c r="C352" t="s">
        <v>72</v>
      </c>
      <c r="D352">
        <v>400</v>
      </c>
      <c r="E352" t="s">
        <v>59</v>
      </c>
      <c r="F352" t="s">
        <v>60</v>
      </c>
      <c r="G352" t="s">
        <v>69</v>
      </c>
      <c r="H352" t="s">
        <v>70</v>
      </c>
      <c r="I352" t="s">
        <v>45</v>
      </c>
      <c r="J352" t="s">
        <v>71</v>
      </c>
      <c r="K352">
        <v>25</v>
      </c>
    </row>
    <row r="353" spans="1:11">
      <c r="A353" t="s">
        <v>57</v>
      </c>
      <c r="B353">
        <v>350</v>
      </c>
      <c r="C353" t="s">
        <v>72</v>
      </c>
      <c r="D353">
        <v>450</v>
      </c>
      <c r="E353" t="s">
        <v>59</v>
      </c>
      <c r="F353" t="s">
        <v>60</v>
      </c>
      <c r="G353" t="s">
        <v>61</v>
      </c>
      <c r="H353" t="s">
        <v>73</v>
      </c>
      <c r="I353" t="s">
        <v>46</v>
      </c>
      <c r="J353" t="s">
        <v>71</v>
      </c>
      <c r="K353">
        <v>25</v>
      </c>
    </row>
    <row r="354" spans="1:11">
      <c r="A354" t="s">
        <v>57</v>
      </c>
      <c r="B354">
        <v>250</v>
      </c>
      <c r="C354" t="s">
        <v>72</v>
      </c>
      <c r="D354">
        <v>350</v>
      </c>
      <c r="E354" t="s">
        <v>59</v>
      </c>
      <c r="F354" t="s">
        <v>60</v>
      </c>
      <c r="G354" t="s">
        <v>66</v>
      </c>
      <c r="H354" t="s">
        <v>73</v>
      </c>
      <c r="I354" t="s">
        <v>46</v>
      </c>
      <c r="J354" t="s">
        <v>71</v>
      </c>
      <c r="K354">
        <v>25</v>
      </c>
    </row>
    <row r="355" spans="1:11">
      <c r="A355" t="s">
        <v>57</v>
      </c>
      <c r="B355">
        <v>230</v>
      </c>
      <c r="C355" t="s">
        <v>72</v>
      </c>
      <c r="D355">
        <v>500</v>
      </c>
      <c r="E355" t="s">
        <v>59</v>
      </c>
      <c r="F355" t="s">
        <v>60</v>
      </c>
      <c r="G355" t="s">
        <v>61</v>
      </c>
      <c r="H355" t="s">
        <v>73</v>
      </c>
      <c r="I355" t="s">
        <v>46</v>
      </c>
      <c r="J355" t="s">
        <v>63</v>
      </c>
      <c r="K355">
        <v>20</v>
      </c>
    </row>
    <row r="356" spans="1:11">
      <c r="A356" t="s">
        <v>57</v>
      </c>
      <c r="B356">
        <v>400</v>
      </c>
      <c r="C356" t="s">
        <v>72</v>
      </c>
      <c r="D356">
        <v>500</v>
      </c>
      <c r="E356" t="s">
        <v>59</v>
      </c>
      <c r="F356" t="s">
        <v>60</v>
      </c>
      <c r="G356" t="s">
        <v>66</v>
      </c>
      <c r="H356" t="s">
        <v>73</v>
      </c>
      <c r="I356" t="s">
        <v>45</v>
      </c>
      <c r="J356" t="s">
        <v>67</v>
      </c>
      <c r="K356">
        <v>45</v>
      </c>
    </row>
    <row r="357" spans="1:11">
      <c r="A357" t="s">
        <v>57</v>
      </c>
      <c r="B357">
        <v>350</v>
      </c>
      <c r="C357" t="s">
        <v>72</v>
      </c>
      <c r="D357">
        <v>450</v>
      </c>
      <c r="E357" t="s">
        <v>59</v>
      </c>
      <c r="F357" t="s">
        <v>60</v>
      </c>
      <c r="G357" t="s">
        <v>61</v>
      </c>
      <c r="H357" t="s">
        <v>73</v>
      </c>
      <c r="I357" t="s">
        <v>46</v>
      </c>
      <c r="J357" t="s">
        <v>67</v>
      </c>
      <c r="K357">
        <v>35</v>
      </c>
    </row>
    <row r="358" spans="1:11">
      <c r="A358" t="s">
        <v>57</v>
      </c>
      <c r="B358">
        <v>320</v>
      </c>
      <c r="C358" t="s">
        <v>72</v>
      </c>
      <c r="D358">
        <v>400</v>
      </c>
      <c r="E358" t="s">
        <v>59</v>
      </c>
      <c r="F358" t="s">
        <v>60</v>
      </c>
      <c r="G358" t="s">
        <v>66</v>
      </c>
      <c r="H358" t="s">
        <v>73</v>
      </c>
      <c r="I358" t="s">
        <v>44</v>
      </c>
      <c r="J358" t="s">
        <v>67</v>
      </c>
      <c r="K358">
        <v>35</v>
      </c>
    </row>
    <row r="359" spans="1:11">
      <c r="A359" t="s">
        <v>57</v>
      </c>
      <c r="B359">
        <v>300</v>
      </c>
      <c r="C359" t="s">
        <v>72</v>
      </c>
      <c r="D359">
        <v>400</v>
      </c>
      <c r="E359" t="s">
        <v>59</v>
      </c>
      <c r="F359" t="s">
        <v>60</v>
      </c>
      <c r="G359" t="s">
        <v>66</v>
      </c>
      <c r="H359" t="s">
        <v>70</v>
      </c>
      <c r="I359" t="s">
        <v>44</v>
      </c>
      <c r="J359" t="s">
        <v>71</v>
      </c>
      <c r="K359">
        <v>25</v>
      </c>
    </row>
    <row r="360" spans="1:11">
      <c r="A360" t="s">
        <v>57</v>
      </c>
      <c r="B360">
        <v>350</v>
      </c>
      <c r="C360" t="s">
        <v>72</v>
      </c>
      <c r="D360">
        <v>450</v>
      </c>
      <c r="E360" t="s">
        <v>59</v>
      </c>
      <c r="F360" t="s">
        <v>60</v>
      </c>
      <c r="G360" t="s">
        <v>69</v>
      </c>
      <c r="H360" t="s">
        <v>73</v>
      </c>
      <c r="I360" t="s">
        <v>46</v>
      </c>
      <c r="J360" t="s">
        <v>67</v>
      </c>
      <c r="K360">
        <v>35</v>
      </c>
    </row>
    <row r="361" spans="1:11">
      <c r="A361" t="s">
        <v>57</v>
      </c>
      <c r="B361">
        <v>300</v>
      </c>
      <c r="C361" t="s">
        <v>72</v>
      </c>
      <c r="D361">
        <v>400</v>
      </c>
      <c r="E361" t="s">
        <v>59</v>
      </c>
      <c r="F361" t="s">
        <v>60</v>
      </c>
      <c r="G361" t="s">
        <v>66</v>
      </c>
      <c r="H361" t="s">
        <v>73</v>
      </c>
      <c r="I361" t="s">
        <v>46</v>
      </c>
      <c r="J361" t="s">
        <v>67</v>
      </c>
      <c r="K361">
        <v>40</v>
      </c>
    </row>
    <row r="362" spans="1:11">
      <c r="A362" t="s">
        <v>57</v>
      </c>
      <c r="B362">
        <v>250</v>
      </c>
      <c r="C362" t="s">
        <v>72</v>
      </c>
      <c r="D362">
        <v>350</v>
      </c>
      <c r="E362" t="s">
        <v>59</v>
      </c>
      <c r="F362" t="s">
        <v>75</v>
      </c>
      <c r="G362" t="s">
        <v>66</v>
      </c>
      <c r="H362" t="s">
        <v>73</v>
      </c>
      <c r="I362" t="s">
        <v>45</v>
      </c>
      <c r="J362" t="s">
        <v>71</v>
      </c>
      <c r="K362">
        <v>20</v>
      </c>
    </row>
    <row r="363" spans="1:11">
      <c r="A363" t="s">
        <v>57</v>
      </c>
      <c r="B363">
        <v>240</v>
      </c>
      <c r="C363" t="s">
        <v>72</v>
      </c>
      <c r="D363">
        <v>450</v>
      </c>
      <c r="E363" t="s">
        <v>59</v>
      </c>
      <c r="F363" t="s">
        <v>60</v>
      </c>
      <c r="G363" t="s">
        <v>61</v>
      </c>
      <c r="H363" t="s">
        <v>73</v>
      </c>
      <c r="I363" t="s">
        <v>44</v>
      </c>
      <c r="J363" t="s">
        <v>63</v>
      </c>
      <c r="K363">
        <v>20</v>
      </c>
    </row>
    <row r="364" spans="1:11">
      <c r="A364" t="s">
        <v>57</v>
      </c>
      <c r="B364">
        <v>300</v>
      </c>
      <c r="C364" t="s">
        <v>72</v>
      </c>
      <c r="D364">
        <v>400</v>
      </c>
      <c r="E364" t="s">
        <v>59</v>
      </c>
      <c r="F364" t="s">
        <v>60</v>
      </c>
      <c r="G364" t="s">
        <v>61</v>
      </c>
      <c r="H364" t="s">
        <v>70</v>
      </c>
      <c r="I364" t="s">
        <v>45</v>
      </c>
      <c r="J364" t="s">
        <v>71</v>
      </c>
      <c r="K364">
        <v>15</v>
      </c>
    </row>
    <row r="365" spans="1:11">
      <c r="A365" t="s">
        <v>57</v>
      </c>
      <c r="B365">
        <v>400</v>
      </c>
      <c r="C365" t="s">
        <v>72</v>
      </c>
      <c r="D365">
        <v>500</v>
      </c>
      <c r="E365" t="s">
        <v>65</v>
      </c>
      <c r="F365" t="s">
        <v>60</v>
      </c>
      <c r="G365" t="s">
        <v>66</v>
      </c>
      <c r="H365" t="s">
        <v>73</v>
      </c>
      <c r="I365" t="s">
        <v>46</v>
      </c>
      <c r="J365" t="s">
        <v>63</v>
      </c>
      <c r="K365">
        <v>25</v>
      </c>
    </row>
    <row r="366" spans="1:11">
      <c r="A366" t="s">
        <v>57</v>
      </c>
      <c r="B366">
        <v>300</v>
      </c>
      <c r="C366" t="s">
        <v>72</v>
      </c>
      <c r="D366">
        <v>400</v>
      </c>
      <c r="E366" t="s">
        <v>59</v>
      </c>
      <c r="F366" t="s">
        <v>60</v>
      </c>
      <c r="G366" t="s">
        <v>69</v>
      </c>
      <c r="H366" t="s">
        <v>73</v>
      </c>
      <c r="I366" t="s">
        <v>44</v>
      </c>
      <c r="J366" t="s">
        <v>67</v>
      </c>
      <c r="K366">
        <v>40</v>
      </c>
    </row>
    <row r="367" spans="1:11">
      <c r="A367" t="s">
        <v>57</v>
      </c>
      <c r="B367">
        <v>400</v>
      </c>
      <c r="C367" t="s">
        <v>72</v>
      </c>
      <c r="D367">
        <v>500</v>
      </c>
      <c r="E367" t="s">
        <v>59</v>
      </c>
      <c r="F367" t="s">
        <v>75</v>
      </c>
      <c r="G367" t="s">
        <v>66</v>
      </c>
      <c r="H367" t="s">
        <v>73</v>
      </c>
      <c r="I367" t="s">
        <v>45</v>
      </c>
      <c r="J367" t="s">
        <v>63</v>
      </c>
      <c r="K367">
        <v>25</v>
      </c>
    </row>
    <row r="368" spans="1:11">
      <c r="A368" t="s">
        <v>57</v>
      </c>
      <c r="B368">
        <v>400</v>
      </c>
      <c r="C368" t="s">
        <v>72</v>
      </c>
      <c r="D368">
        <v>500</v>
      </c>
      <c r="E368" t="s">
        <v>59</v>
      </c>
      <c r="F368" t="s">
        <v>75</v>
      </c>
      <c r="G368" t="s">
        <v>69</v>
      </c>
      <c r="H368" t="s">
        <v>62</v>
      </c>
      <c r="I368" t="s">
        <v>45</v>
      </c>
      <c r="J368" t="s">
        <v>67</v>
      </c>
      <c r="K368">
        <v>30</v>
      </c>
    </row>
    <row r="369" spans="1:11">
      <c r="A369" t="s">
        <v>57</v>
      </c>
      <c r="B369">
        <v>280</v>
      </c>
      <c r="C369" t="s">
        <v>72</v>
      </c>
      <c r="D369">
        <v>350</v>
      </c>
      <c r="E369" t="s">
        <v>59</v>
      </c>
      <c r="F369" t="s">
        <v>60</v>
      </c>
      <c r="G369" t="s">
        <v>61</v>
      </c>
      <c r="H369" t="s">
        <v>70</v>
      </c>
      <c r="I369" t="s">
        <v>46</v>
      </c>
      <c r="J369" t="s">
        <v>63</v>
      </c>
      <c r="K369">
        <v>20</v>
      </c>
    </row>
    <row r="370" spans="1:11">
      <c r="A370" t="s">
        <v>57</v>
      </c>
      <c r="B370">
        <v>400</v>
      </c>
      <c r="C370" t="s">
        <v>72</v>
      </c>
      <c r="D370">
        <v>500</v>
      </c>
      <c r="E370" t="s">
        <v>59</v>
      </c>
      <c r="F370" t="s">
        <v>75</v>
      </c>
      <c r="G370" t="s">
        <v>61</v>
      </c>
      <c r="H370" t="s">
        <v>73</v>
      </c>
      <c r="I370" t="s">
        <v>44</v>
      </c>
      <c r="J370" t="s">
        <v>67</v>
      </c>
      <c r="K370">
        <v>45</v>
      </c>
    </row>
    <row r="371" spans="1:11">
      <c r="A371" t="s">
        <v>57</v>
      </c>
      <c r="B371">
        <v>267</v>
      </c>
      <c r="C371" t="s">
        <v>72</v>
      </c>
      <c r="D371">
        <v>393</v>
      </c>
      <c r="E371" t="s">
        <v>59</v>
      </c>
      <c r="F371" t="s">
        <v>60</v>
      </c>
      <c r="G371" t="s">
        <v>69</v>
      </c>
      <c r="H371" t="s">
        <v>73</v>
      </c>
      <c r="I371" t="s">
        <v>46</v>
      </c>
      <c r="J371" t="s">
        <v>63</v>
      </c>
      <c r="K371">
        <v>24</v>
      </c>
    </row>
    <row r="372" spans="1:11">
      <c r="A372" t="s">
        <v>57</v>
      </c>
      <c r="B372">
        <v>261</v>
      </c>
      <c r="C372" t="s">
        <v>72</v>
      </c>
      <c r="D372">
        <v>350</v>
      </c>
      <c r="E372" t="s">
        <v>59</v>
      </c>
      <c r="F372" t="s">
        <v>60</v>
      </c>
      <c r="G372" t="s">
        <v>61</v>
      </c>
      <c r="H372" t="s">
        <v>73</v>
      </c>
      <c r="I372" t="s">
        <v>44</v>
      </c>
      <c r="J372" t="s">
        <v>71</v>
      </c>
      <c r="K372">
        <v>24</v>
      </c>
    </row>
    <row r="373" spans="1:11">
      <c r="A373" t="s">
        <v>57</v>
      </c>
      <c r="B373">
        <v>350</v>
      </c>
      <c r="C373" t="s">
        <v>72</v>
      </c>
      <c r="D373">
        <v>450</v>
      </c>
      <c r="E373" t="s">
        <v>59</v>
      </c>
      <c r="F373" t="s">
        <v>60</v>
      </c>
      <c r="G373" t="s">
        <v>66</v>
      </c>
      <c r="H373" t="s">
        <v>73</v>
      </c>
      <c r="I373" t="s">
        <v>44</v>
      </c>
      <c r="J373" t="s">
        <v>67</v>
      </c>
      <c r="K373">
        <v>35</v>
      </c>
    </row>
    <row r="374" spans="1:11">
      <c r="A374" t="s">
        <v>57</v>
      </c>
      <c r="B374">
        <v>302</v>
      </c>
      <c r="C374" t="s">
        <v>72</v>
      </c>
      <c r="D374">
        <v>371</v>
      </c>
      <c r="E374" t="s">
        <v>59</v>
      </c>
      <c r="F374" t="s">
        <v>75</v>
      </c>
      <c r="G374" t="s">
        <v>69</v>
      </c>
      <c r="H374" t="s">
        <v>62</v>
      </c>
      <c r="I374" t="s">
        <v>44</v>
      </c>
      <c r="J374" t="s">
        <v>63</v>
      </c>
      <c r="K374">
        <v>27</v>
      </c>
    </row>
    <row r="375" spans="1:11">
      <c r="A375" t="s">
        <v>57</v>
      </c>
      <c r="B375">
        <v>300</v>
      </c>
      <c r="C375" t="s">
        <v>72</v>
      </c>
      <c r="D375">
        <v>400</v>
      </c>
      <c r="E375" t="s">
        <v>59</v>
      </c>
      <c r="F375" t="s">
        <v>60</v>
      </c>
      <c r="G375" t="s">
        <v>69</v>
      </c>
      <c r="H375" t="s">
        <v>70</v>
      </c>
      <c r="I375" t="s">
        <v>46</v>
      </c>
      <c r="J375" t="s">
        <v>63</v>
      </c>
      <c r="K375">
        <v>20</v>
      </c>
    </row>
    <row r="376" spans="1:11">
      <c r="A376" t="s">
        <v>57</v>
      </c>
      <c r="B376">
        <v>300</v>
      </c>
      <c r="C376" t="s">
        <v>72</v>
      </c>
      <c r="D376">
        <v>400</v>
      </c>
      <c r="E376" t="s">
        <v>59</v>
      </c>
      <c r="F376" t="s">
        <v>60</v>
      </c>
      <c r="G376" t="s">
        <v>69</v>
      </c>
      <c r="H376" t="s">
        <v>62</v>
      </c>
      <c r="I376" t="s">
        <v>44</v>
      </c>
      <c r="J376" t="s">
        <v>67</v>
      </c>
      <c r="K376">
        <v>40</v>
      </c>
    </row>
    <row r="377" spans="1:11">
      <c r="A377" t="s">
        <v>57</v>
      </c>
      <c r="B377">
        <v>400</v>
      </c>
      <c r="C377" t="s">
        <v>72</v>
      </c>
      <c r="D377">
        <v>350</v>
      </c>
      <c r="E377" t="s">
        <v>65</v>
      </c>
      <c r="F377" t="s">
        <v>60</v>
      </c>
      <c r="G377" t="s">
        <v>66</v>
      </c>
      <c r="H377" t="s">
        <v>73</v>
      </c>
      <c r="I377" t="s">
        <v>46</v>
      </c>
      <c r="J377" t="s">
        <v>67</v>
      </c>
      <c r="K377">
        <v>35</v>
      </c>
    </row>
    <row r="378" spans="1:11">
      <c r="A378" t="s">
        <v>57</v>
      </c>
      <c r="B378">
        <v>250</v>
      </c>
      <c r="C378" t="s">
        <v>72</v>
      </c>
      <c r="D378">
        <v>480</v>
      </c>
      <c r="E378" t="s">
        <v>59</v>
      </c>
      <c r="F378" t="s">
        <v>60</v>
      </c>
      <c r="G378" t="s">
        <v>69</v>
      </c>
      <c r="H378" t="s">
        <v>70</v>
      </c>
      <c r="I378" t="s">
        <v>45</v>
      </c>
      <c r="J378" t="s">
        <v>63</v>
      </c>
      <c r="K378">
        <v>20</v>
      </c>
    </row>
    <row r="379" spans="1:11">
      <c r="A379" t="s">
        <v>57</v>
      </c>
      <c r="B379">
        <v>250</v>
      </c>
      <c r="C379" t="s">
        <v>72</v>
      </c>
      <c r="D379">
        <v>350</v>
      </c>
      <c r="E379" t="s">
        <v>59</v>
      </c>
      <c r="F379" t="s">
        <v>60</v>
      </c>
      <c r="G379" t="s">
        <v>69</v>
      </c>
      <c r="H379" t="s">
        <v>62</v>
      </c>
      <c r="I379" t="s">
        <v>46</v>
      </c>
      <c r="J379" t="s">
        <v>63</v>
      </c>
      <c r="K379">
        <v>10</v>
      </c>
    </row>
    <row r="380" spans="1:11">
      <c r="A380" t="s">
        <v>57</v>
      </c>
      <c r="B380">
        <v>284</v>
      </c>
      <c r="C380" t="s">
        <v>72</v>
      </c>
      <c r="D380">
        <v>443</v>
      </c>
      <c r="E380" t="s">
        <v>59</v>
      </c>
      <c r="F380" t="s">
        <v>60</v>
      </c>
      <c r="G380" t="s">
        <v>69</v>
      </c>
      <c r="H380" t="s">
        <v>62</v>
      </c>
      <c r="I380" t="s">
        <v>46</v>
      </c>
      <c r="J380" t="s">
        <v>63</v>
      </c>
      <c r="K380">
        <v>32</v>
      </c>
    </row>
    <row r="381" spans="1:11">
      <c r="A381" t="s">
        <v>57</v>
      </c>
      <c r="B381">
        <v>220</v>
      </c>
      <c r="C381" t="s">
        <v>72</v>
      </c>
      <c r="D381">
        <v>300</v>
      </c>
      <c r="E381" t="s">
        <v>59</v>
      </c>
      <c r="F381" t="s">
        <v>60</v>
      </c>
      <c r="G381" t="s">
        <v>69</v>
      </c>
      <c r="H381" t="s">
        <v>73</v>
      </c>
      <c r="I381" t="s">
        <v>46</v>
      </c>
      <c r="J381" t="s">
        <v>63</v>
      </c>
      <c r="K381">
        <v>15</v>
      </c>
    </row>
    <row r="382" spans="1:11">
      <c r="A382" t="s">
        <v>57</v>
      </c>
      <c r="B382">
        <v>434</v>
      </c>
      <c r="C382" t="s">
        <v>72</v>
      </c>
      <c r="D382">
        <v>495</v>
      </c>
      <c r="E382" t="s">
        <v>59</v>
      </c>
      <c r="F382" t="s">
        <v>60</v>
      </c>
      <c r="G382" t="s">
        <v>66</v>
      </c>
      <c r="H382" t="s">
        <v>73</v>
      </c>
      <c r="I382" t="s">
        <v>46</v>
      </c>
      <c r="J382" t="s">
        <v>63</v>
      </c>
      <c r="K382">
        <v>36</v>
      </c>
    </row>
    <row r="383" spans="1:11">
      <c r="A383" t="s">
        <v>57</v>
      </c>
      <c r="B383">
        <v>300</v>
      </c>
      <c r="C383" t="s">
        <v>72</v>
      </c>
      <c r="D383">
        <v>400</v>
      </c>
      <c r="E383" t="s">
        <v>59</v>
      </c>
      <c r="F383" t="s">
        <v>75</v>
      </c>
      <c r="G383" t="s">
        <v>69</v>
      </c>
      <c r="H383" t="s">
        <v>73</v>
      </c>
      <c r="I383" t="s">
        <v>44</v>
      </c>
      <c r="J383" t="s">
        <v>71</v>
      </c>
      <c r="K383">
        <v>15</v>
      </c>
    </row>
    <row r="384" spans="1:11">
      <c r="A384" t="s">
        <v>57</v>
      </c>
      <c r="B384">
        <v>208</v>
      </c>
      <c r="C384" t="s">
        <v>72</v>
      </c>
      <c r="D384">
        <v>282</v>
      </c>
      <c r="E384" t="s">
        <v>65</v>
      </c>
      <c r="F384" t="s">
        <v>60</v>
      </c>
      <c r="G384" t="s">
        <v>69</v>
      </c>
      <c r="H384" t="s">
        <v>73</v>
      </c>
      <c r="I384" t="s">
        <v>46</v>
      </c>
      <c r="J384" t="s">
        <v>71</v>
      </c>
      <c r="K384">
        <v>22</v>
      </c>
    </row>
    <row r="385" spans="1:11">
      <c r="A385" t="s">
        <v>68</v>
      </c>
      <c r="B385">
        <v>380</v>
      </c>
      <c r="C385" t="s">
        <v>72</v>
      </c>
      <c r="D385">
        <v>500</v>
      </c>
      <c r="E385" t="s">
        <v>59</v>
      </c>
      <c r="F385" t="s">
        <v>60</v>
      </c>
      <c r="G385" t="s">
        <v>66</v>
      </c>
      <c r="H385" t="s">
        <v>73</v>
      </c>
      <c r="I385" t="s">
        <v>46</v>
      </c>
      <c r="J385" t="s">
        <v>67</v>
      </c>
      <c r="K385">
        <v>35</v>
      </c>
    </row>
    <row r="386" spans="1:11">
      <c r="A386" t="s">
        <v>68</v>
      </c>
      <c r="B386">
        <v>300</v>
      </c>
      <c r="C386" t="s">
        <v>72</v>
      </c>
      <c r="D386">
        <v>400</v>
      </c>
      <c r="E386" t="s">
        <v>59</v>
      </c>
      <c r="F386" t="s">
        <v>75</v>
      </c>
      <c r="G386" t="s">
        <v>69</v>
      </c>
      <c r="H386" t="s">
        <v>62</v>
      </c>
      <c r="I386" t="s">
        <v>44</v>
      </c>
      <c r="J386" t="s">
        <v>67</v>
      </c>
      <c r="K386">
        <v>30</v>
      </c>
    </row>
    <row r="387" spans="1:11">
      <c r="A387" t="s">
        <v>68</v>
      </c>
      <c r="B387">
        <v>429</v>
      </c>
      <c r="C387" t="s">
        <v>72</v>
      </c>
      <c r="D387">
        <v>496</v>
      </c>
      <c r="E387" t="s">
        <v>59</v>
      </c>
      <c r="F387" t="s">
        <v>60</v>
      </c>
      <c r="G387" t="s">
        <v>61</v>
      </c>
      <c r="H387" t="s">
        <v>73</v>
      </c>
      <c r="I387" t="s">
        <v>45</v>
      </c>
      <c r="J387" t="s">
        <v>63</v>
      </c>
      <c r="K387">
        <v>42</v>
      </c>
    </row>
    <row r="388" spans="1:11">
      <c r="A388" t="s">
        <v>68</v>
      </c>
      <c r="B388">
        <v>320</v>
      </c>
      <c r="C388" t="s">
        <v>72</v>
      </c>
      <c r="D388">
        <v>400</v>
      </c>
      <c r="E388" t="s">
        <v>59</v>
      </c>
      <c r="F388" t="s">
        <v>60</v>
      </c>
      <c r="G388" t="s">
        <v>61</v>
      </c>
      <c r="H388" t="s">
        <v>73</v>
      </c>
      <c r="I388" t="s">
        <v>44</v>
      </c>
      <c r="J388" t="s">
        <v>67</v>
      </c>
      <c r="K388">
        <v>35</v>
      </c>
    </row>
    <row r="389" spans="1:11">
      <c r="A389" t="s">
        <v>68</v>
      </c>
      <c r="B389">
        <v>429</v>
      </c>
      <c r="C389" t="s">
        <v>72</v>
      </c>
      <c r="D389">
        <v>496</v>
      </c>
      <c r="E389" t="s">
        <v>59</v>
      </c>
      <c r="F389" t="s">
        <v>75</v>
      </c>
      <c r="G389" t="s">
        <v>69</v>
      </c>
      <c r="H389" t="s">
        <v>73</v>
      </c>
      <c r="I389" t="s">
        <v>44</v>
      </c>
      <c r="J389" t="s">
        <v>63</v>
      </c>
      <c r="K389">
        <v>42</v>
      </c>
    </row>
    <row r="390" spans="1:11">
      <c r="A390" t="s">
        <v>68</v>
      </c>
      <c r="B390">
        <v>261</v>
      </c>
      <c r="C390" t="s">
        <v>72</v>
      </c>
      <c r="D390">
        <v>350</v>
      </c>
      <c r="E390" t="s">
        <v>59</v>
      </c>
      <c r="F390" t="s">
        <v>60</v>
      </c>
      <c r="G390" t="s">
        <v>66</v>
      </c>
      <c r="H390" t="s">
        <v>73</v>
      </c>
      <c r="I390" t="s">
        <v>46</v>
      </c>
      <c r="J390" t="s">
        <v>71</v>
      </c>
      <c r="K390">
        <v>23</v>
      </c>
    </row>
    <row r="391" spans="1:11">
      <c r="A391" t="s">
        <v>68</v>
      </c>
      <c r="B391">
        <v>230</v>
      </c>
      <c r="C391" t="s">
        <v>72</v>
      </c>
      <c r="D391">
        <v>500</v>
      </c>
      <c r="E391" t="s">
        <v>59</v>
      </c>
      <c r="F391" t="s">
        <v>60</v>
      </c>
      <c r="G391" t="s">
        <v>69</v>
      </c>
      <c r="H391" t="s">
        <v>73</v>
      </c>
      <c r="I391" t="s">
        <v>46</v>
      </c>
      <c r="J391" t="s">
        <v>71</v>
      </c>
      <c r="K391">
        <v>30</v>
      </c>
    </row>
    <row r="392" spans="1:11">
      <c r="A392" t="s">
        <v>68</v>
      </c>
      <c r="B392">
        <v>280</v>
      </c>
      <c r="C392" t="s">
        <v>72</v>
      </c>
      <c r="D392">
        <v>350</v>
      </c>
      <c r="E392" t="s">
        <v>65</v>
      </c>
      <c r="F392" t="s">
        <v>60</v>
      </c>
      <c r="G392" t="s">
        <v>69</v>
      </c>
      <c r="H392" t="s">
        <v>73</v>
      </c>
      <c r="I392" t="s">
        <v>46</v>
      </c>
      <c r="J392" t="s">
        <v>63</v>
      </c>
      <c r="K392">
        <v>20</v>
      </c>
    </row>
    <row r="393" spans="1:11">
      <c r="A393" t="s">
        <v>68</v>
      </c>
      <c r="B393">
        <v>300</v>
      </c>
      <c r="C393" t="s">
        <v>72</v>
      </c>
      <c r="D393">
        <v>400</v>
      </c>
      <c r="E393" t="s">
        <v>59</v>
      </c>
      <c r="F393" t="s">
        <v>75</v>
      </c>
      <c r="G393" t="s">
        <v>66</v>
      </c>
      <c r="H393" t="s">
        <v>73</v>
      </c>
      <c r="I393" t="s">
        <v>44</v>
      </c>
      <c r="J393" t="s">
        <v>71</v>
      </c>
      <c r="K393">
        <v>25</v>
      </c>
    </row>
    <row r="394" spans="1:11">
      <c r="A394" t="s">
        <v>68</v>
      </c>
      <c r="B394">
        <v>280</v>
      </c>
      <c r="C394" t="s">
        <v>72</v>
      </c>
      <c r="D394">
        <v>350</v>
      </c>
      <c r="E394" t="s">
        <v>59</v>
      </c>
      <c r="F394" t="s">
        <v>60</v>
      </c>
      <c r="G394" t="s">
        <v>66</v>
      </c>
      <c r="H394" t="s">
        <v>70</v>
      </c>
      <c r="I394" t="s">
        <v>46</v>
      </c>
      <c r="J394" t="s">
        <v>63</v>
      </c>
      <c r="K394">
        <v>15</v>
      </c>
    </row>
    <row r="395" spans="1:11">
      <c r="A395" t="s">
        <v>68</v>
      </c>
      <c r="B395">
        <v>350</v>
      </c>
      <c r="C395" t="s">
        <v>72</v>
      </c>
      <c r="D395">
        <v>450</v>
      </c>
      <c r="E395" t="s">
        <v>59</v>
      </c>
      <c r="F395" t="s">
        <v>75</v>
      </c>
      <c r="G395" t="s">
        <v>66</v>
      </c>
      <c r="H395" t="s">
        <v>73</v>
      </c>
      <c r="I395" t="s">
        <v>44</v>
      </c>
      <c r="J395" t="s">
        <v>67</v>
      </c>
      <c r="K395">
        <v>35</v>
      </c>
    </row>
    <row r="396" spans="1:11">
      <c r="A396" t="s">
        <v>68</v>
      </c>
      <c r="B396">
        <v>400</v>
      </c>
      <c r="C396" t="s">
        <v>72</v>
      </c>
      <c r="D396">
        <v>500</v>
      </c>
      <c r="E396" t="s">
        <v>65</v>
      </c>
      <c r="F396" t="s">
        <v>60</v>
      </c>
      <c r="G396" t="s">
        <v>69</v>
      </c>
      <c r="H396" t="s">
        <v>73</v>
      </c>
      <c r="I396" t="s">
        <v>44</v>
      </c>
      <c r="J396" t="s">
        <v>67</v>
      </c>
      <c r="K396">
        <v>40</v>
      </c>
    </row>
    <row r="397" spans="1:11">
      <c r="A397" t="s">
        <v>68</v>
      </c>
      <c r="B397">
        <v>400</v>
      </c>
      <c r="C397" t="s">
        <v>72</v>
      </c>
      <c r="D397">
        <v>500</v>
      </c>
      <c r="E397" t="s">
        <v>59</v>
      </c>
      <c r="F397" t="s">
        <v>75</v>
      </c>
      <c r="G397" t="s">
        <v>69</v>
      </c>
      <c r="H397" t="s">
        <v>73</v>
      </c>
      <c r="I397" t="s">
        <v>44</v>
      </c>
      <c r="J397" t="s">
        <v>67</v>
      </c>
      <c r="K397">
        <v>40</v>
      </c>
    </row>
    <row r="398" spans="1:11">
      <c r="A398" t="s">
        <v>68</v>
      </c>
      <c r="B398">
        <v>220</v>
      </c>
      <c r="C398" t="s">
        <v>72</v>
      </c>
      <c r="D398">
        <v>300</v>
      </c>
      <c r="E398" t="s">
        <v>59</v>
      </c>
      <c r="F398" t="s">
        <v>60</v>
      </c>
      <c r="G398" t="s">
        <v>69</v>
      </c>
      <c r="H398" t="s">
        <v>70</v>
      </c>
      <c r="I398" t="s">
        <v>45</v>
      </c>
      <c r="J398" t="s">
        <v>71</v>
      </c>
      <c r="K398">
        <v>15</v>
      </c>
    </row>
    <row r="399" spans="1:11">
      <c r="A399" t="s">
        <v>68</v>
      </c>
      <c r="B399">
        <v>220</v>
      </c>
      <c r="C399" t="s">
        <v>72</v>
      </c>
      <c r="D399">
        <v>300</v>
      </c>
      <c r="E399" t="s">
        <v>59</v>
      </c>
      <c r="F399" t="s">
        <v>75</v>
      </c>
      <c r="G399" t="s">
        <v>69</v>
      </c>
      <c r="H399" t="s">
        <v>62</v>
      </c>
      <c r="I399" t="s">
        <v>44</v>
      </c>
      <c r="J399" t="s">
        <v>63</v>
      </c>
      <c r="K399">
        <v>10</v>
      </c>
    </row>
    <row r="400" spans="1:11">
      <c r="A400" t="s">
        <v>68</v>
      </c>
      <c r="B400">
        <v>280</v>
      </c>
      <c r="C400" t="s">
        <v>72</v>
      </c>
      <c r="D400">
        <v>350</v>
      </c>
      <c r="E400" t="s">
        <v>59</v>
      </c>
      <c r="F400" t="s">
        <v>75</v>
      </c>
      <c r="G400" t="s">
        <v>66</v>
      </c>
      <c r="H400" t="s">
        <v>70</v>
      </c>
      <c r="I400" t="s">
        <v>45</v>
      </c>
      <c r="J400" t="s">
        <v>63</v>
      </c>
      <c r="K400">
        <v>20</v>
      </c>
    </row>
    <row r="401" spans="1:11">
      <c r="A401" t="s">
        <v>68</v>
      </c>
      <c r="B401">
        <v>400</v>
      </c>
      <c r="C401" t="s">
        <v>72</v>
      </c>
      <c r="D401">
        <v>500</v>
      </c>
      <c r="E401" t="s">
        <v>59</v>
      </c>
      <c r="F401" t="s">
        <v>60</v>
      </c>
      <c r="G401" t="s">
        <v>66</v>
      </c>
      <c r="H401" t="s">
        <v>73</v>
      </c>
      <c r="I401" t="s">
        <v>46</v>
      </c>
      <c r="J401" t="s">
        <v>67</v>
      </c>
      <c r="K401">
        <v>50</v>
      </c>
    </row>
    <row r="402" spans="1:11">
      <c r="A402" t="s">
        <v>68</v>
      </c>
      <c r="B402">
        <v>300</v>
      </c>
      <c r="C402" t="s">
        <v>72</v>
      </c>
      <c r="D402">
        <v>400</v>
      </c>
      <c r="E402" t="s">
        <v>59</v>
      </c>
      <c r="F402" t="s">
        <v>60</v>
      </c>
      <c r="G402" t="s">
        <v>66</v>
      </c>
      <c r="H402" t="s">
        <v>62</v>
      </c>
      <c r="I402" t="s">
        <v>44</v>
      </c>
      <c r="J402" t="s">
        <v>63</v>
      </c>
      <c r="K402">
        <v>20</v>
      </c>
    </row>
    <row r="403" spans="1:11">
      <c r="A403" t="s">
        <v>68</v>
      </c>
      <c r="B403">
        <v>250</v>
      </c>
      <c r="C403" t="s">
        <v>72</v>
      </c>
      <c r="D403">
        <v>350</v>
      </c>
      <c r="E403" t="s">
        <v>59</v>
      </c>
      <c r="F403" t="s">
        <v>75</v>
      </c>
      <c r="G403" t="s">
        <v>69</v>
      </c>
      <c r="H403" t="s">
        <v>73</v>
      </c>
      <c r="I403" t="s">
        <v>44</v>
      </c>
      <c r="J403" t="s">
        <v>71</v>
      </c>
      <c r="K403">
        <v>25</v>
      </c>
    </row>
    <row r="404" spans="1:11">
      <c r="A404" t="s">
        <v>68</v>
      </c>
      <c r="B404">
        <v>350</v>
      </c>
      <c r="C404" t="s">
        <v>72</v>
      </c>
      <c r="D404">
        <v>450</v>
      </c>
      <c r="E404" t="s">
        <v>59</v>
      </c>
      <c r="F404" t="s">
        <v>60</v>
      </c>
      <c r="G404" t="s">
        <v>66</v>
      </c>
      <c r="H404" t="s">
        <v>73</v>
      </c>
      <c r="I404" t="s">
        <v>46</v>
      </c>
      <c r="J404" t="s">
        <v>67</v>
      </c>
      <c r="K404">
        <v>40</v>
      </c>
    </row>
    <row r="405" spans="1:11">
      <c r="A405" t="s">
        <v>68</v>
      </c>
      <c r="B405">
        <v>434</v>
      </c>
      <c r="C405" t="s">
        <v>72</v>
      </c>
      <c r="D405">
        <v>495</v>
      </c>
      <c r="E405" t="s">
        <v>59</v>
      </c>
      <c r="F405" t="s">
        <v>60</v>
      </c>
      <c r="G405" t="s">
        <v>69</v>
      </c>
      <c r="H405" t="s">
        <v>73</v>
      </c>
      <c r="I405" t="s">
        <v>46</v>
      </c>
      <c r="J405" t="s">
        <v>63</v>
      </c>
      <c r="K405">
        <v>36</v>
      </c>
    </row>
    <row r="406" spans="1:11">
      <c r="A406" t="s">
        <v>68</v>
      </c>
      <c r="B406">
        <v>275</v>
      </c>
      <c r="C406" t="s">
        <v>72</v>
      </c>
      <c r="D406">
        <v>388</v>
      </c>
      <c r="E406" t="s">
        <v>65</v>
      </c>
      <c r="F406" t="s">
        <v>60</v>
      </c>
      <c r="G406" t="s">
        <v>61</v>
      </c>
      <c r="H406" t="s">
        <v>70</v>
      </c>
      <c r="I406" t="s">
        <v>45</v>
      </c>
      <c r="J406" t="s">
        <v>63</v>
      </c>
      <c r="K406">
        <v>16</v>
      </c>
    </row>
    <row r="407" spans="1:11">
      <c r="A407" t="s">
        <v>68</v>
      </c>
      <c r="B407">
        <v>290</v>
      </c>
      <c r="C407" t="s">
        <v>72</v>
      </c>
      <c r="D407">
        <v>374</v>
      </c>
      <c r="E407" t="s">
        <v>59</v>
      </c>
      <c r="F407" t="s">
        <v>75</v>
      </c>
      <c r="G407" t="s">
        <v>69</v>
      </c>
      <c r="H407" t="s">
        <v>70</v>
      </c>
      <c r="I407" t="s">
        <v>45</v>
      </c>
      <c r="J407" t="s">
        <v>63</v>
      </c>
      <c r="K407">
        <v>27</v>
      </c>
    </row>
    <row r="408" spans="1:11">
      <c r="A408" t="s">
        <v>68</v>
      </c>
      <c r="B408">
        <v>220</v>
      </c>
      <c r="C408" t="s">
        <v>72</v>
      </c>
      <c r="D408">
        <v>300</v>
      </c>
      <c r="E408" t="s">
        <v>59</v>
      </c>
      <c r="F408" t="s">
        <v>75</v>
      </c>
      <c r="G408" t="s">
        <v>69</v>
      </c>
      <c r="H408" t="s">
        <v>70</v>
      </c>
      <c r="I408" t="s">
        <v>45</v>
      </c>
      <c r="J408" t="s">
        <v>63</v>
      </c>
      <c r="K408">
        <v>15</v>
      </c>
    </row>
    <row r="409" spans="1:11">
      <c r="A409" t="s">
        <v>68</v>
      </c>
      <c r="B409">
        <v>350</v>
      </c>
      <c r="C409" t="s">
        <v>72</v>
      </c>
      <c r="D409">
        <v>450</v>
      </c>
      <c r="E409" t="s">
        <v>59</v>
      </c>
      <c r="F409" t="s">
        <v>60</v>
      </c>
      <c r="G409" t="s">
        <v>69</v>
      </c>
      <c r="H409" t="s">
        <v>73</v>
      </c>
      <c r="I409" t="s">
        <v>44</v>
      </c>
      <c r="J409" t="s">
        <v>67</v>
      </c>
      <c r="K409">
        <v>45</v>
      </c>
    </row>
    <row r="410" spans="1:11">
      <c r="A410" t="s">
        <v>68</v>
      </c>
      <c r="B410">
        <v>300</v>
      </c>
      <c r="C410" t="s">
        <v>72</v>
      </c>
      <c r="D410">
        <v>400</v>
      </c>
      <c r="E410" t="s">
        <v>59</v>
      </c>
      <c r="F410" t="s">
        <v>60</v>
      </c>
      <c r="G410" t="s">
        <v>61</v>
      </c>
      <c r="H410" t="s">
        <v>73</v>
      </c>
      <c r="I410" t="s">
        <v>44</v>
      </c>
      <c r="J410" t="s">
        <v>63</v>
      </c>
      <c r="K410">
        <v>20</v>
      </c>
    </row>
    <row r="411" spans="1:11">
      <c r="A411" t="s">
        <v>68</v>
      </c>
      <c r="B411">
        <v>350</v>
      </c>
      <c r="C411" t="s">
        <v>72</v>
      </c>
      <c r="D411">
        <v>450</v>
      </c>
      <c r="E411" t="s">
        <v>65</v>
      </c>
      <c r="F411" t="s">
        <v>60</v>
      </c>
      <c r="G411" t="s">
        <v>66</v>
      </c>
      <c r="H411" t="s">
        <v>73</v>
      </c>
      <c r="I411" t="s">
        <v>44</v>
      </c>
      <c r="J411" t="s">
        <v>71</v>
      </c>
      <c r="K411">
        <v>25</v>
      </c>
    </row>
    <row r="412" spans="1:11">
      <c r="A412" t="s">
        <v>68</v>
      </c>
      <c r="B412">
        <v>300</v>
      </c>
      <c r="C412" t="s">
        <v>72</v>
      </c>
      <c r="D412">
        <v>400</v>
      </c>
      <c r="E412" t="s">
        <v>59</v>
      </c>
      <c r="F412" t="s">
        <v>75</v>
      </c>
      <c r="G412" t="s">
        <v>69</v>
      </c>
      <c r="H412" t="s">
        <v>70</v>
      </c>
      <c r="I412" t="s">
        <v>44</v>
      </c>
      <c r="J412" t="s">
        <v>71</v>
      </c>
      <c r="K412">
        <v>25</v>
      </c>
    </row>
    <row r="413" spans="1:11">
      <c r="A413" t="s">
        <v>68</v>
      </c>
      <c r="B413">
        <v>434</v>
      </c>
      <c r="C413" t="s">
        <v>72</v>
      </c>
      <c r="D413">
        <v>495</v>
      </c>
      <c r="E413" t="s">
        <v>65</v>
      </c>
      <c r="F413" t="s">
        <v>60</v>
      </c>
      <c r="G413" t="s">
        <v>66</v>
      </c>
      <c r="H413" t="s">
        <v>73</v>
      </c>
      <c r="I413" t="s">
        <v>46</v>
      </c>
      <c r="J413" t="s">
        <v>63</v>
      </c>
      <c r="K413">
        <v>36</v>
      </c>
    </row>
    <row r="414" spans="1:11">
      <c r="A414" t="s">
        <v>68</v>
      </c>
      <c r="B414">
        <v>350</v>
      </c>
      <c r="C414" t="s">
        <v>72</v>
      </c>
      <c r="D414">
        <v>450</v>
      </c>
      <c r="E414" t="s">
        <v>59</v>
      </c>
      <c r="F414" t="s">
        <v>75</v>
      </c>
      <c r="G414" t="s">
        <v>69</v>
      </c>
      <c r="H414" t="s">
        <v>70</v>
      </c>
      <c r="I414" t="s">
        <v>44</v>
      </c>
      <c r="J414" t="s">
        <v>63</v>
      </c>
      <c r="K414">
        <v>20</v>
      </c>
    </row>
    <row r="415" spans="1:11">
      <c r="A415" t="s">
        <v>68</v>
      </c>
      <c r="B415">
        <v>350</v>
      </c>
      <c r="C415" t="s">
        <v>72</v>
      </c>
      <c r="D415">
        <v>450</v>
      </c>
      <c r="E415" t="s">
        <v>59</v>
      </c>
      <c r="F415" t="s">
        <v>75</v>
      </c>
      <c r="G415" t="s">
        <v>69</v>
      </c>
      <c r="H415" t="s">
        <v>73</v>
      </c>
      <c r="I415" t="s">
        <v>44</v>
      </c>
      <c r="J415" t="s">
        <v>71</v>
      </c>
      <c r="K415">
        <v>25</v>
      </c>
    </row>
    <row r="416" spans="1:11">
      <c r="A416" t="s">
        <v>68</v>
      </c>
      <c r="B416">
        <v>434</v>
      </c>
      <c r="C416" t="s">
        <v>72</v>
      </c>
      <c r="D416">
        <v>495</v>
      </c>
      <c r="E416" t="s">
        <v>59</v>
      </c>
      <c r="F416" t="s">
        <v>60</v>
      </c>
      <c r="G416" t="s">
        <v>61</v>
      </c>
      <c r="H416" t="s">
        <v>73</v>
      </c>
      <c r="I416" t="s">
        <v>45</v>
      </c>
      <c r="J416" t="s">
        <v>63</v>
      </c>
      <c r="K416">
        <v>36</v>
      </c>
    </row>
    <row r="417" spans="1:11">
      <c r="A417" t="s">
        <v>68</v>
      </c>
      <c r="B417">
        <v>400</v>
      </c>
      <c r="C417" t="s">
        <v>72</v>
      </c>
      <c r="D417">
        <v>350</v>
      </c>
      <c r="E417" t="s">
        <v>59</v>
      </c>
      <c r="F417" t="s">
        <v>60</v>
      </c>
      <c r="G417" t="s">
        <v>69</v>
      </c>
      <c r="H417" t="s">
        <v>73</v>
      </c>
      <c r="I417" t="s">
        <v>46</v>
      </c>
      <c r="J417" t="s">
        <v>67</v>
      </c>
      <c r="K417">
        <v>35</v>
      </c>
    </row>
    <row r="418" spans="1:11">
      <c r="A418" t="s">
        <v>68</v>
      </c>
      <c r="B418">
        <v>320</v>
      </c>
      <c r="C418" t="s">
        <v>72</v>
      </c>
      <c r="D418">
        <v>400</v>
      </c>
      <c r="E418" t="s">
        <v>59</v>
      </c>
      <c r="F418" t="s">
        <v>60</v>
      </c>
      <c r="G418" t="s">
        <v>66</v>
      </c>
      <c r="H418" t="s">
        <v>62</v>
      </c>
      <c r="I418" t="s">
        <v>45</v>
      </c>
      <c r="J418" t="s">
        <v>67</v>
      </c>
      <c r="K418">
        <v>30</v>
      </c>
    </row>
    <row r="419" spans="1:11">
      <c r="A419" t="s">
        <v>68</v>
      </c>
      <c r="B419">
        <v>280</v>
      </c>
      <c r="C419" t="s">
        <v>72</v>
      </c>
      <c r="D419">
        <v>350</v>
      </c>
      <c r="E419" t="s">
        <v>59</v>
      </c>
      <c r="F419" t="s">
        <v>60</v>
      </c>
      <c r="G419" t="s">
        <v>69</v>
      </c>
      <c r="H419" t="s">
        <v>70</v>
      </c>
      <c r="I419" t="s">
        <v>46</v>
      </c>
      <c r="J419" t="s">
        <v>63</v>
      </c>
      <c r="K419">
        <v>20</v>
      </c>
    </row>
    <row r="420" spans="1:11">
      <c r="A420" t="s">
        <v>68</v>
      </c>
      <c r="B420">
        <v>267</v>
      </c>
      <c r="C420" t="s">
        <v>72</v>
      </c>
      <c r="D420">
        <v>393</v>
      </c>
      <c r="E420" t="s">
        <v>65</v>
      </c>
      <c r="F420" t="s">
        <v>60</v>
      </c>
      <c r="G420" t="s">
        <v>69</v>
      </c>
      <c r="H420" t="s">
        <v>73</v>
      </c>
      <c r="I420" t="s">
        <v>45</v>
      </c>
      <c r="J420" t="s">
        <v>63</v>
      </c>
      <c r="K420">
        <v>24</v>
      </c>
    </row>
    <row r="421" spans="1:11">
      <c r="A421" t="s">
        <v>68</v>
      </c>
      <c r="B421">
        <v>350</v>
      </c>
      <c r="C421" t="s">
        <v>72</v>
      </c>
      <c r="D421">
        <v>450</v>
      </c>
      <c r="E421" t="s">
        <v>65</v>
      </c>
      <c r="F421" t="s">
        <v>60</v>
      </c>
      <c r="G421" t="s">
        <v>66</v>
      </c>
      <c r="H421" t="s">
        <v>73</v>
      </c>
      <c r="I421" t="s">
        <v>44</v>
      </c>
      <c r="J421" t="s">
        <v>71</v>
      </c>
      <c r="K421">
        <v>25</v>
      </c>
    </row>
    <row r="422" spans="1:11">
      <c r="A422" t="s">
        <v>68</v>
      </c>
      <c r="B422">
        <v>320</v>
      </c>
      <c r="C422" t="s">
        <v>72</v>
      </c>
      <c r="D422">
        <v>400</v>
      </c>
      <c r="E422" t="s">
        <v>59</v>
      </c>
      <c r="F422" t="s">
        <v>60</v>
      </c>
      <c r="G422" t="s">
        <v>69</v>
      </c>
      <c r="H422" t="s">
        <v>73</v>
      </c>
      <c r="I422" t="s">
        <v>44</v>
      </c>
      <c r="J422" t="s">
        <v>67</v>
      </c>
      <c r="K422">
        <v>35</v>
      </c>
    </row>
    <row r="423" spans="1:11">
      <c r="A423" t="s">
        <v>68</v>
      </c>
      <c r="B423">
        <v>320</v>
      </c>
      <c r="C423" t="s">
        <v>72</v>
      </c>
      <c r="D423">
        <v>400</v>
      </c>
      <c r="E423" t="s">
        <v>65</v>
      </c>
      <c r="F423" t="s">
        <v>60</v>
      </c>
      <c r="G423" t="s">
        <v>69</v>
      </c>
      <c r="H423" t="s">
        <v>62</v>
      </c>
      <c r="I423" t="s">
        <v>45</v>
      </c>
      <c r="J423" t="s">
        <v>67</v>
      </c>
      <c r="K423">
        <v>35</v>
      </c>
    </row>
    <row r="424" spans="1:11">
      <c r="A424" t="s">
        <v>68</v>
      </c>
      <c r="B424">
        <v>434</v>
      </c>
      <c r="C424" t="s">
        <v>72</v>
      </c>
      <c r="D424">
        <v>495</v>
      </c>
      <c r="E424" t="s">
        <v>59</v>
      </c>
      <c r="F424" t="s">
        <v>75</v>
      </c>
      <c r="G424" t="s">
        <v>61</v>
      </c>
      <c r="H424" t="s">
        <v>73</v>
      </c>
      <c r="I424" t="s">
        <v>46</v>
      </c>
      <c r="J424" t="s">
        <v>63</v>
      </c>
      <c r="K424">
        <v>36</v>
      </c>
    </row>
    <row r="425" spans="1:11">
      <c r="A425" t="s">
        <v>68</v>
      </c>
      <c r="B425">
        <v>208</v>
      </c>
      <c r="C425" t="s">
        <v>72</v>
      </c>
      <c r="D425">
        <v>282</v>
      </c>
      <c r="E425" t="s">
        <v>59</v>
      </c>
      <c r="F425" t="s">
        <v>60</v>
      </c>
      <c r="G425" t="s">
        <v>66</v>
      </c>
      <c r="H425" t="s">
        <v>73</v>
      </c>
      <c r="I425" t="s">
        <v>46</v>
      </c>
      <c r="J425" t="s">
        <v>71</v>
      </c>
      <c r="K425">
        <v>22</v>
      </c>
    </row>
    <row r="426" spans="1:11">
      <c r="A426" t="s">
        <v>68</v>
      </c>
      <c r="B426">
        <v>400</v>
      </c>
      <c r="C426" t="s">
        <v>72</v>
      </c>
      <c r="D426">
        <v>400</v>
      </c>
      <c r="E426" t="s">
        <v>65</v>
      </c>
      <c r="F426" t="s">
        <v>60</v>
      </c>
      <c r="G426" t="s">
        <v>66</v>
      </c>
      <c r="H426" t="s">
        <v>73</v>
      </c>
      <c r="I426" t="s">
        <v>45</v>
      </c>
      <c r="J426" t="s">
        <v>67</v>
      </c>
      <c r="K426">
        <v>40</v>
      </c>
    </row>
    <row r="427" spans="1:11">
      <c r="A427" t="s">
        <v>68</v>
      </c>
      <c r="B427">
        <v>380</v>
      </c>
      <c r="C427" t="s">
        <v>72</v>
      </c>
      <c r="D427">
        <v>400</v>
      </c>
      <c r="E427" t="s">
        <v>59</v>
      </c>
      <c r="F427" t="s">
        <v>60</v>
      </c>
      <c r="G427" t="s">
        <v>66</v>
      </c>
      <c r="H427" t="s">
        <v>70</v>
      </c>
      <c r="I427" t="s">
        <v>46</v>
      </c>
      <c r="J427" t="s">
        <v>71</v>
      </c>
      <c r="K427">
        <v>25</v>
      </c>
    </row>
    <row r="428" spans="1:11">
      <c r="A428" t="s">
        <v>68</v>
      </c>
      <c r="B428">
        <v>250</v>
      </c>
      <c r="C428" t="s">
        <v>72</v>
      </c>
      <c r="D428">
        <v>350</v>
      </c>
      <c r="E428" t="s">
        <v>59</v>
      </c>
      <c r="F428" t="s">
        <v>60</v>
      </c>
      <c r="G428" t="s">
        <v>69</v>
      </c>
      <c r="H428" t="s">
        <v>73</v>
      </c>
      <c r="I428" t="s">
        <v>45</v>
      </c>
      <c r="J428" t="s">
        <v>67</v>
      </c>
      <c r="K428">
        <v>40</v>
      </c>
    </row>
    <row r="429" spans="1:11">
      <c r="A429" t="s">
        <v>68</v>
      </c>
      <c r="B429">
        <v>350</v>
      </c>
      <c r="C429" t="s">
        <v>72</v>
      </c>
      <c r="D429">
        <v>450</v>
      </c>
      <c r="E429" t="s">
        <v>59</v>
      </c>
      <c r="F429" t="s">
        <v>60</v>
      </c>
      <c r="G429" t="s">
        <v>61</v>
      </c>
      <c r="H429" t="s">
        <v>73</v>
      </c>
      <c r="I429" t="s">
        <v>46</v>
      </c>
      <c r="J429" t="s">
        <v>71</v>
      </c>
      <c r="K429">
        <v>25</v>
      </c>
    </row>
    <row r="430" spans="1:11">
      <c r="A430" t="s">
        <v>68</v>
      </c>
      <c r="B430">
        <v>208</v>
      </c>
      <c r="C430" t="s">
        <v>72</v>
      </c>
      <c r="D430">
        <v>282</v>
      </c>
      <c r="E430" t="s">
        <v>59</v>
      </c>
      <c r="F430" t="s">
        <v>75</v>
      </c>
      <c r="G430" t="s">
        <v>69</v>
      </c>
      <c r="H430" t="s">
        <v>73</v>
      </c>
      <c r="I430" t="s">
        <v>45</v>
      </c>
      <c r="J430" t="s">
        <v>71</v>
      </c>
      <c r="K430">
        <v>22</v>
      </c>
    </row>
    <row r="431" spans="1:11">
      <c r="A431" t="s">
        <v>68</v>
      </c>
      <c r="B431">
        <v>280</v>
      </c>
      <c r="C431" t="s">
        <v>72</v>
      </c>
      <c r="D431">
        <v>480</v>
      </c>
      <c r="E431" t="s">
        <v>59</v>
      </c>
      <c r="F431" t="s">
        <v>60</v>
      </c>
      <c r="G431" t="s">
        <v>61</v>
      </c>
      <c r="H431" t="s">
        <v>73</v>
      </c>
      <c r="I431" t="s">
        <v>45</v>
      </c>
      <c r="J431" t="s">
        <v>71</v>
      </c>
      <c r="K431">
        <v>15</v>
      </c>
    </row>
    <row r="432" spans="1:11">
      <c r="A432" t="s">
        <v>68</v>
      </c>
      <c r="B432">
        <v>300</v>
      </c>
      <c r="C432" t="s">
        <v>72</v>
      </c>
      <c r="D432">
        <v>400</v>
      </c>
      <c r="E432" t="s">
        <v>65</v>
      </c>
      <c r="F432" t="s">
        <v>60</v>
      </c>
      <c r="G432" t="s">
        <v>66</v>
      </c>
      <c r="H432" t="s">
        <v>73</v>
      </c>
      <c r="I432" t="s">
        <v>45</v>
      </c>
      <c r="J432" t="s">
        <v>67</v>
      </c>
      <c r="K432">
        <v>35</v>
      </c>
    </row>
    <row r="433" spans="1:11">
      <c r="A433" t="s">
        <v>68</v>
      </c>
      <c r="B433">
        <v>280</v>
      </c>
      <c r="C433" t="s">
        <v>72</v>
      </c>
      <c r="D433">
        <v>350</v>
      </c>
      <c r="E433" t="s">
        <v>59</v>
      </c>
      <c r="F433" t="s">
        <v>60</v>
      </c>
      <c r="G433" t="s">
        <v>69</v>
      </c>
      <c r="H433" t="s">
        <v>70</v>
      </c>
      <c r="I433" t="s">
        <v>46</v>
      </c>
      <c r="J433" t="s">
        <v>71</v>
      </c>
      <c r="K433">
        <v>20</v>
      </c>
    </row>
    <row r="434" spans="1:11">
      <c r="A434" t="s">
        <v>68</v>
      </c>
      <c r="B434">
        <v>350</v>
      </c>
      <c r="C434" t="s">
        <v>72</v>
      </c>
      <c r="D434">
        <v>450</v>
      </c>
      <c r="E434" t="s">
        <v>59</v>
      </c>
      <c r="F434" t="s">
        <v>60</v>
      </c>
      <c r="G434" t="s">
        <v>66</v>
      </c>
      <c r="H434" t="s">
        <v>73</v>
      </c>
      <c r="I434" t="s">
        <v>45</v>
      </c>
      <c r="J434" t="s">
        <v>67</v>
      </c>
      <c r="K434">
        <v>35</v>
      </c>
    </row>
    <row r="435" spans="1:11">
      <c r="A435" t="s">
        <v>68</v>
      </c>
      <c r="B435">
        <v>250</v>
      </c>
      <c r="C435" t="s">
        <v>72</v>
      </c>
      <c r="D435">
        <v>350</v>
      </c>
      <c r="E435" t="s">
        <v>59</v>
      </c>
      <c r="F435" t="s">
        <v>60</v>
      </c>
      <c r="G435" t="s">
        <v>66</v>
      </c>
      <c r="H435" t="s">
        <v>62</v>
      </c>
      <c r="I435" t="s">
        <v>44</v>
      </c>
      <c r="J435" t="s">
        <v>63</v>
      </c>
      <c r="K435">
        <v>10</v>
      </c>
    </row>
    <row r="436" spans="1:11">
      <c r="A436" t="s">
        <v>68</v>
      </c>
      <c r="B436">
        <v>350</v>
      </c>
      <c r="C436" t="s">
        <v>72</v>
      </c>
      <c r="D436">
        <v>450</v>
      </c>
      <c r="E436" t="s">
        <v>65</v>
      </c>
      <c r="F436" t="s">
        <v>60</v>
      </c>
      <c r="G436" t="s">
        <v>69</v>
      </c>
      <c r="H436" t="s">
        <v>73</v>
      </c>
      <c r="I436" t="s">
        <v>46</v>
      </c>
      <c r="J436" t="s">
        <v>67</v>
      </c>
      <c r="K436">
        <v>40</v>
      </c>
    </row>
    <row r="437" spans="1:11">
      <c r="A437" t="s">
        <v>68</v>
      </c>
      <c r="B437">
        <v>250</v>
      </c>
      <c r="C437" t="s">
        <v>72</v>
      </c>
      <c r="D437">
        <v>350</v>
      </c>
      <c r="E437" t="s">
        <v>59</v>
      </c>
      <c r="F437" t="s">
        <v>60</v>
      </c>
      <c r="G437" t="s">
        <v>61</v>
      </c>
      <c r="H437" t="s">
        <v>73</v>
      </c>
      <c r="I437" t="s">
        <v>44</v>
      </c>
      <c r="J437" t="s">
        <v>71</v>
      </c>
      <c r="K437">
        <v>20</v>
      </c>
    </row>
    <row r="438" spans="1:11">
      <c r="A438" t="s">
        <v>68</v>
      </c>
      <c r="B438">
        <v>350</v>
      </c>
      <c r="C438" t="s">
        <v>72</v>
      </c>
      <c r="D438">
        <v>450</v>
      </c>
      <c r="E438" t="s">
        <v>59</v>
      </c>
      <c r="F438" t="s">
        <v>75</v>
      </c>
      <c r="G438" t="s">
        <v>69</v>
      </c>
      <c r="H438" t="s">
        <v>70</v>
      </c>
      <c r="I438" t="s">
        <v>45</v>
      </c>
      <c r="J438" t="s">
        <v>67</v>
      </c>
      <c r="K438">
        <v>30</v>
      </c>
    </row>
    <row r="439" spans="1:11">
      <c r="A439" t="s">
        <v>68</v>
      </c>
      <c r="B439">
        <v>220</v>
      </c>
      <c r="C439" t="s">
        <v>72</v>
      </c>
      <c r="D439">
        <v>300</v>
      </c>
      <c r="E439" t="s">
        <v>59</v>
      </c>
      <c r="F439" t="s">
        <v>75</v>
      </c>
      <c r="G439" t="s">
        <v>69</v>
      </c>
      <c r="H439" t="s">
        <v>70</v>
      </c>
      <c r="I439" t="s">
        <v>45</v>
      </c>
      <c r="J439" t="s">
        <v>71</v>
      </c>
      <c r="K439">
        <v>15</v>
      </c>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BE2ACD-25B5-4B8A-8D18-39C99FD036E8}">
  <sheetPr codeName="Sheet8"/>
  <dimension ref="A1:AD81"/>
  <sheetViews>
    <sheetView topLeftCell="O1" zoomScale="110" zoomScaleNormal="10" workbookViewId="0">
      <selection activeCell="U3" sqref="U3:V13"/>
    </sheetView>
  </sheetViews>
  <sheetFormatPr defaultRowHeight="14.45"/>
  <cols>
    <col min="1" max="1" width="34" customWidth="1"/>
    <col min="2" max="2" width="27.140625" bestFit="1" customWidth="1"/>
    <col min="3" max="3" width="31.7109375" bestFit="1" customWidth="1"/>
    <col min="4" max="4" width="36.140625" bestFit="1" customWidth="1"/>
    <col min="5" max="5" width="21" bestFit="1" customWidth="1"/>
    <col min="6" max="6" width="20.7109375" bestFit="1" customWidth="1"/>
    <col min="7" max="7" width="27.140625" bestFit="1" customWidth="1"/>
    <col min="8" max="8" width="17.42578125" bestFit="1" customWidth="1"/>
    <col min="9" max="9" width="9.85546875" bestFit="1" customWidth="1"/>
    <col min="10" max="10" width="15.42578125" customWidth="1"/>
    <col min="11" max="11" width="8.7109375" bestFit="1" customWidth="1"/>
    <col min="12" max="12" width="11.140625" bestFit="1" customWidth="1"/>
    <col min="13" max="13" width="40.28515625" bestFit="1" customWidth="1"/>
    <col min="14" max="14" width="25.85546875" bestFit="1" customWidth="1"/>
    <col min="15" max="15" width="14.28515625" bestFit="1" customWidth="1"/>
    <col min="16" max="17" width="7.7109375" bestFit="1" customWidth="1"/>
    <col min="18" max="18" width="13.85546875" bestFit="1" customWidth="1"/>
    <col min="19" max="19" width="26.5703125" bestFit="1" customWidth="1"/>
    <col min="20" max="20" width="30.5703125" bestFit="1" customWidth="1"/>
    <col min="21" max="21" width="27.7109375" bestFit="1" customWidth="1"/>
    <col min="22" max="22" width="6" bestFit="1" customWidth="1"/>
    <col min="23" max="25" width="4.140625" bestFit="1" customWidth="1"/>
    <col min="26" max="26" width="5.140625" bestFit="1" customWidth="1"/>
    <col min="27" max="27" width="14.7109375" bestFit="1" customWidth="1"/>
    <col min="28" max="28" width="26.5703125" bestFit="1" customWidth="1"/>
    <col min="29" max="29" width="18.85546875" bestFit="1" customWidth="1"/>
    <col min="30" max="30" width="38.28515625" bestFit="1" customWidth="1"/>
    <col min="31" max="31" width="5.85546875" bestFit="1" customWidth="1"/>
    <col min="32" max="39" width="4.140625" bestFit="1" customWidth="1"/>
    <col min="40" max="40" width="5.140625" bestFit="1" customWidth="1"/>
    <col min="41" max="41" width="36.140625" bestFit="1" customWidth="1"/>
    <col min="42" max="42" width="32" bestFit="1" customWidth="1"/>
  </cols>
  <sheetData>
    <row r="1" spans="1:30">
      <c r="A1" s="2" t="s">
        <v>50</v>
      </c>
      <c r="B1" t="s">
        <v>83</v>
      </c>
      <c r="N1" s="63"/>
      <c r="O1" s="63"/>
      <c r="R1" s="2" t="s">
        <v>50</v>
      </c>
      <c r="S1" t="s">
        <v>72</v>
      </c>
      <c r="AC1" t="s">
        <v>84</v>
      </c>
      <c r="AD1" t="s">
        <v>83</v>
      </c>
    </row>
    <row r="2" spans="1:30">
      <c r="A2" t="s">
        <v>64</v>
      </c>
      <c r="B2" s="3">
        <v>0.30232558139534882</v>
      </c>
      <c r="C2" s="3">
        <f>B2</f>
        <v>0.30232558139534882</v>
      </c>
      <c r="D2" s="3">
        <f>1-C2</f>
        <v>0.69767441860465118</v>
      </c>
      <c r="E2" s="34">
        <v>1</v>
      </c>
      <c r="G2" s="2" t="s">
        <v>43</v>
      </c>
      <c r="H2" t="s">
        <v>85</v>
      </c>
      <c r="N2" s="5"/>
      <c r="O2" s="5"/>
      <c r="AC2" s="18" t="s">
        <v>77</v>
      </c>
      <c r="AD2" s="3">
        <v>0.21789821963132189</v>
      </c>
    </row>
    <row r="3" spans="1:30">
      <c r="A3" t="s">
        <v>58</v>
      </c>
      <c r="B3" s="3">
        <v>0.32059800664451826</v>
      </c>
      <c r="C3" s="3">
        <f>B3</f>
        <v>0.32059800664451826</v>
      </c>
      <c r="D3" s="3">
        <f>1-C3</f>
        <v>0.67940199335548179</v>
      </c>
      <c r="E3" s="34">
        <v>1</v>
      </c>
      <c r="N3" s="5"/>
      <c r="O3" s="5"/>
      <c r="R3" s="2" t="s">
        <v>48</v>
      </c>
      <c r="S3" t="s">
        <v>83</v>
      </c>
      <c r="T3" t="s">
        <v>86</v>
      </c>
      <c r="U3" t="s">
        <v>87</v>
      </c>
      <c r="V3">
        <v>10361</v>
      </c>
      <c r="AC3" s="18" t="s">
        <v>78</v>
      </c>
      <c r="AD3" s="3">
        <v>0.22026154088545769</v>
      </c>
    </row>
    <row r="4" spans="1:30">
      <c r="A4" t="s">
        <v>76</v>
      </c>
      <c r="B4" s="3">
        <v>0.24806201550387597</v>
      </c>
      <c r="C4" s="3">
        <f>B4</f>
        <v>0.24806201550387597</v>
      </c>
      <c r="D4" s="3">
        <f>1-C4</f>
        <v>0.75193798449612403</v>
      </c>
      <c r="E4" s="34">
        <v>1</v>
      </c>
      <c r="G4" s="2" t="s">
        <v>83</v>
      </c>
      <c r="H4" s="2" t="s">
        <v>50</v>
      </c>
      <c r="N4" s="5"/>
      <c r="O4" s="5"/>
      <c r="R4" t="s">
        <v>77</v>
      </c>
      <c r="S4" s="8">
        <v>2622</v>
      </c>
      <c r="T4" s="8">
        <v>28.5</v>
      </c>
      <c r="U4" t="s">
        <v>88</v>
      </c>
      <c r="V4">
        <v>28.2</v>
      </c>
      <c r="AC4" s="18" t="s">
        <v>74</v>
      </c>
      <c r="AD4" s="3">
        <v>0.1923743500866551</v>
      </c>
    </row>
    <row r="5" spans="1:30">
      <c r="A5" t="s">
        <v>72</v>
      </c>
      <c r="B5" s="3">
        <v>0.12901439645625692</v>
      </c>
      <c r="C5" s="3">
        <f>B5</f>
        <v>0.12901439645625692</v>
      </c>
      <c r="D5" s="3">
        <f>1-C5</f>
        <v>0.8709856035437431</v>
      </c>
      <c r="E5" s="34">
        <v>1</v>
      </c>
      <c r="G5" s="2" t="s">
        <v>48</v>
      </c>
      <c r="H5" t="s">
        <v>64</v>
      </c>
      <c r="I5" t="s">
        <v>58</v>
      </c>
      <c r="J5" t="s">
        <v>76</v>
      </c>
      <c r="K5" t="s">
        <v>72</v>
      </c>
      <c r="L5" t="s">
        <v>89</v>
      </c>
      <c r="N5" s="5"/>
      <c r="O5" s="5"/>
      <c r="R5" t="s">
        <v>78</v>
      </c>
      <c r="S5" s="8">
        <v>2333</v>
      </c>
      <c r="T5" s="8">
        <v>29.531645569620252</v>
      </c>
      <c r="U5" t="s">
        <v>90</v>
      </c>
      <c r="V5">
        <v>14661</v>
      </c>
      <c r="AC5" s="18" t="s">
        <v>57</v>
      </c>
      <c r="AD5" s="3">
        <v>0.26406176146210808</v>
      </c>
    </row>
    <row r="6" spans="1:30">
      <c r="A6" t="s">
        <v>89</v>
      </c>
      <c r="B6" s="3">
        <v>1</v>
      </c>
      <c r="G6" t="s">
        <v>77</v>
      </c>
      <c r="H6">
        <v>635</v>
      </c>
      <c r="I6">
        <v>215</v>
      </c>
      <c r="J6">
        <v>965</v>
      </c>
      <c r="K6">
        <v>735</v>
      </c>
      <c r="L6">
        <v>2550</v>
      </c>
      <c r="N6" s="5"/>
      <c r="O6" s="5"/>
      <c r="R6" t="s">
        <v>74</v>
      </c>
      <c r="S6" s="8">
        <v>2667</v>
      </c>
      <c r="T6" s="8">
        <v>31.376470588235293</v>
      </c>
      <c r="U6" t="s">
        <v>91</v>
      </c>
      <c r="V6">
        <v>28.5</v>
      </c>
      <c r="AC6" s="18" t="s">
        <v>68</v>
      </c>
      <c r="AD6" s="3">
        <v>0.10540412793445722</v>
      </c>
    </row>
    <row r="7" spans="1:30">
      <c r="G7" t="s">
        <v>78</v>
      </c>
      <c r="H7">
        <v>410</v>
      </c>
      <c r="I7">
        <v>287</v>
      </c>
      <c r="J7">
        <v>875</v>
      </c>
      <c r="K7">
        <v>512</v>
      </c>
      <c r="L7">
        <v>2084</v>
      </c>
      <c r="N7" s="5"/>
      <c r="O7" s="5"/>
      <c r="R7" t="s">
        <v>57</v>
      </c>
      <c r="S7" s="8">
        <v>3616</v>
      </c>
      <c r="T7" s="8">
        <v>28.472440944881889</v>
      </c>
      <c r="U7" t="s">
        <v>92</v>
      </c>
      <c r="V7">
        <v>13040</v>
      </c>
      <c r="AC7" s="18" t="s">
        <v>89</v>
      </c>
      <c r="AD7" s="3">
        <v>1</v>
      </c>
    </row>
    <row r="8" spans="1:30">
      <c r="G8" t="s">
        <v>74</v>
      </c>
      <c r="H8">
        <v>400</v>
      </c>
      <c r="I8">
        <v>396</v>
      </c>
      <c r="J8">
        <v>779</v>
      </c>
      <c r="K8">
        <v>506</v>
      </c>
      <c r="L8">
        <v>2081</v>
      </c>
      <c r="N8" s="5"/>
      <c r="O8" s="5"/>
      <c r="R8" t="s">
        <v>68</v>
      </c>
      <c r="S8" s="8">
        <v>1552</v>
      </c>
      <c r="T8" s="8">
        <v>28.218181818181819</v>
      </c>
      <c r="U8" t="s">
        <v>93</v>
      </c>
      <c r="V8">
        <v>28.3</v>
      </c>
    </row>
    <row r="9" spans="1:30">
      <c r="G9" t="s">
        <v>57</v>
      </c>
      <c r="H9">
        <v>344</v>
      </c>
      <c r="I9">
        <v>505</v>
      </c>
      <c r="J9">
        <v>643</v>
      </c>
      <c r="K9">
        <v>982</v>
      </c>
      <c r="L9">
        <v>2474</v>
      </c>
      <c r="N9" s="5"/>
      <c r="O9" s="5"/>
      <c r="R9" t="s">
        <v>89</v>
      </c>
      <c r="S9" s="8">
        <v>12790</v>
      </c>
      <c r="T9" s="8">
        <v>29.200913242009133</v>
      </c>
      <c r="U9" t="s">
        <v>94</v>
      </c>
      <c r="V9">
        <v>12790</v>
      </c>
    </row>
    <row r="10" spans="1:30">
      <c r="G10" t="s">
        <v>68</v>
      </c>
      <c r="H10">
        <v>287</v>
      </c>
      <c r="I10">
        <v>235</v>
      </c>
      <c r="J10">
        <v>448</v>
      </c>
      <c r="K10">
        <v>492</v>
      </c>
      <c r="L10">
        <v>1462</v>
      </c>
      <c r="N10" s="5"/>
      <c r="O10" s="5"/>
      <c r="U10" t="s">
        <v>95</v>
      </c>
      <c r="V10">
        <v>29.2</v>
      </c>
    </row>
    <row r="11" spans="1:30">
      <c r="G11" t="s">
        <v>89</v>
      </c>
      <c r="H11">
        <v>2076</v>
      </c>
      <c r="I11">
        <v>1638</v>
      </c>
      <c r="J11">
        <v>3710</v>
      </c>
      <c r="K11">
        <v>3227</v>
      </c>
      <c r="L11">
        <v>10651</v>
      </c>
      <c r="N11" s="5"/>
      <c r="O11" s="5"/>
    </row>
    <row r="12" spans="1:30">
      <c r="N12" s="5"/>
      <c r="O12" s="5"/>
      <c r="U12" t="s">
        <v>96</v>
      </c>
      <c r="V12">
        <v>50852</v>
      </c>
    </row>
    <row r="13" spans="1:30">
      <c r="N13" s="5"/>
      <c r="O13" s="5"/>
      <c r="U13" t="s">
        <v>97</v>
      </c>
      <c r="V13">
        <v>28.5</v>
      </c>
    </row>
    <row r="14" spans="1:30">
      <c r="N14" s="5"/>
      <c r="O14" s="5"/>
    </row>
    <row r="15" spans="1:30">
      <c r="N15" s="5"/>
      <c r="O15" s="5"/>
    </row>
    <row r="16" spans="1:30">
      <c r="N16" s="5"/>
      <c r="O16" s="5"/>
    </row>
    <row r="17" spans="14:15">
      <c r="N17" s="5"/>
      <c r="O17" s="5"/>
    </row>
    <row r="18" spans="14:15">
      <c r="N18" s="5"/>
      <c r="O18" s="5"/>
    </row>
    <row r="64" spans="1:3">
      <c r="A64" s="62"/>
      <c r="B64" s="61"/>
      <c r="C64" s="60"/>
    </row>
    <row r="65" spans="1:3">
      <c r="A65" s="59"/>
      <c r="B65" s="54"/>
      <c r="C65" s="58"/>
    </row>
    <row r="66" spans="1:3">
      <c r="A66" s="59"/>
      <c r="B66" s="54"/>
      <c r="C66" s="58"/>
    </row>
    <row r="67" spans="1:3">
      <c r="A67" s="59"/>
      <c r="B67" s="54"/>
      <c r="C67" s="58"/>
    </row>
    <row r="68" spans="1:3">
      <c r="A68" s="59"/>
      <c r="B68" s="54"/>
      <c r="C68" s="58"/>
    </row>
    <row r="69" spans="1:3">
      <c r="A69" s="59"/>
      <c r="B69" s="54"/>
      <c r="C69" s="58"/>
    </row>
    <row r="70" spans="1:3">
      <c r="A70" s="59"/>
      <c r="B70" s="54"/>
      <c r="C70" s="58"/>
    </row>
    <row r="71" spans="1:3">
      <c r="A71" s="59"/>
      <c r="B71" s="54"/>
      <c r="C71" s="58"/>
    </row>
    <row r="72" spans="1:3">
      <c r="A72" s="59"/>
      <c r="B72" s="54"/>
      <c r="C72" s="58"/>
    </row>
    <row r="73" spans="1:3">
      <c r="A73" s="59"/>
      <c r="B73" s="54"/>
      <c r="C73" s="58"/>
    </row>
    <row r="74" spans="1:3">
      <c r="A74" s="59"/>
      <c r="B74" s="54"/>
      <c r="C74" s="58"/>
    </row>
    <row r="75" spans="1:3">
      <c r="A75" s="59"/>
      <c r="B75" s="54"/>
      <c r="C75" s="58"/>
    </row>
    <row r="76" spans="1:3">
      <c r="A76" s="59"/>
      <c r="B76" s="54"/>
      <c r="C76" s="58"/>
    </row>
    <row r="77" spans="1:3">
      <c r="A77" s="59"/>
      <c r="B77" s="54"/>
      <c r="C77" s="58"/>
    </row>
    <row r="78" spans="1:3">
      <c r="A78" s="59"/>
      <c r="B78" s="54"/>
      <c r="C78" s="58"/>
    </row>
    <row r="79" spans="1:3">
      <c r="A79" s="59"/>
      <c r="B79" s="54"/>
      <c r="C79" s="58"/>
    </row>
    <row r="80" spans="1:3">
      <c r="A80" s="59"/>
      <c r="B80" s="54"/>
      <c r="C80" s="58"/>
    </row>
    <row r="81" spans="1:3">
      <c r="A81" s="57"/>
      <c r="B81" s="56"/>
      <c r="C81" s="55"/>
    </row>
  </sheetData>
  <sheetProtection algorithmName="SHA-512" hashValue="Ilwc3lI8J3ZsyG9jNPHZLwjMHreEuud2LGx8wTtip+PqecjViv5WtxC9zN9yRnIXqG9u1wOe5jjH1MZEM+CHbQ==" saltValue="OIst28zQEmliwxNVtpN0RA==" spinCount="100000" sheet="1" objects="1" scenarios="1"/>
  <mergeCells count="1">
    <mergeCell ref="N1:O1"/>
  </mergeCells>
  <pageMargins left="0.7" right="0.7" top="0.75" bottom="0.75" header="0.3" footer="0.3"/>
  <drawing r:id="rId6"/>
  <extLst>
    <ext xmlns:x14="http://schemas.microsoft.com/office/spreadsheetml/2009/9/main" uri="{A8765BA9-456A-4dab-B4F3-ACF838C121DE}">
      <x14:slicerList>
        <x14:slicer r:id="rId7"/>
      </x14:slicerList>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165F14-3E9A-43C0-ABB0-D04C6B845513}">
  <sheetPr codeName="Sheet9"/>
  <dimension ref="A2:M61"/>
  <sheetViews>
    <sheetView zoomScale="45" zoomScaleNormal="115" workbookViewId="0">
      <selection activeCell="G19" sqref="G19"/>
    </sheetView>
  </sheetViews>
  <sheetFormatPr defaultColWidth="9.140625" defaultRowHeight="14.45"/>
  <cols>
    <col min="1" max="1" width="21.42578125" style="33" bestFit="1" customWidth="1"/>
    <col min="2" max="2" width="22.5703125" style="33" bestFit="1" customWidth="1"/>
    <col min="3" max="3" width="19.85546875" style="33" bestFit="1" customWidth="1"/>
    <col min="4" max="4" width="30.42578125" style="33" bestFit="1" customWidth="1"/>
    <col min="5" max="5" width="36.85546875" style="33" bestFit="1" customWidth="1"/>
    <col min="6" max="6" width="22.5703125" style="33" bestFit="1" customWidth="1"/>
    <col min="7" max="7" width="28" style="33" bestFit="1" customWidth="1"/>
    <col min="8" max="8" width="22.5703125" style="33" bestFit="1" customWidth="1"/>
    <col min="9" max="9" width="28" style="33" bestFit="1" customWidth="1"/>
    <col min="10" max="10" width="22.5703125" style="33" bestFit="1" customWidth="1"/>
    <col min="11" max="11" width="28" style="33" bestFit="1" customWidth="1"/>
    <col min="12" max="12" width="27.5703125" style="33" bestFit="1" customWidth="1"/>
    <col min="13" max="13" width="33" style="33" bestFit="1" customWidth="1"/>
    <col min="14" max="16384" width="9.140625" style="33"/>
  </cols>
  <sheetData>
    <row r="2" spans="3:5" ht="26.1">
      <c r="C2" s="37" t="s">
        <v>98</v>
      </c>
      <c r="D2" s="38"/>
    </row>
    <row r="4" spans="3:5">
      <c r="C4" s="36" t="s">
        <v>50</v>
      </c>
      <c r="D4" s="36" t="s">
        <v>99</v>
      </c>
      <c r="E4" s="36" t="s">
        <v>83</v>
      </c>
    </row>
    <row r="5" spans="3:5">
      <c r="C5" s="36" t="s">
        <v>58</v>
      </c>
      <c r="D5" s="36">
        <v>211485</v>
      </c>
      <c r="E5" s="36">
        <v>14661</v>
      </c>
    </row>
    <row r="6" spans="3:5">
      <c r="C6" s="36" t="s">
        <v>89</v>
      </c>
      <c r="D6" s="36">
        <v>211485</v>
      </c>
      <c r="E6" s="36">
        <v>14661</v>
      </c>
    </row>
    <row r="7" spans="3:5">
      <c r="C7"/>
      <c r="D7"/>
      <c r="E7"/>
    </row>
    <row r="8" spans="3:5">
      <c r="C8"/>
      <c r="D8"/>
      <c r="E8"/>
    </row>
    <row r="9" spans="3:5">
      <c r="C9"/>
      <c r="D9"/>
      <c r="E9"/>
    </row>
    <row r="12" spans="3:5" ht="34.5">
      <c r="C12" s="39" t="s">
        <v>100</v>
      </c>
      <c r="D12" s="38"/>
    </row>
    <row r="14" spans="3:5">
      <c r="C14" s="36" t="s">
        <v>51</v>
      </c>
      <c r="D14" s="36" t="s">
        <v>99</v>
      </c>
      <c r="E14" s="36" t="s">
        <v>83</v>
      </c>
    </row>
    <row r="15" spans="3:5">
      <c r="C15" s="36" t="s">
        <v>59</v>
      </c>
      <c r="D15" s="36">
        <v>259574</v>
      </c>
      <c r="E15" s="36">
        <v>18101</v>
      </c>
    </row>
    <row r="16" spans="3:5">
      <c r="C16" s="36" t="s">
        <v>89</v>
      </c>
      <c r="D16" s="36">
        <v>259574</v>
      </c>
      <c r="E16" s="36">
        <v>18101</v>
      </c>
    </row>
    <row r="17" spans="1:5">
      <c r="A17"/>
      <c r="C17"/>
      <c r="D17"/>
      <c r="E17"/>
    </row>
    <row r="22" spans="1:5" ht="26.1">
      <c r="C22" s="40" t="s">
        <v>101</v>
      </c>
      <c r="D22" s="38"/>
      <c r="E22" s="38"/>
    </row>
    <row r="23" spans="1:5">
      <c r="C23"/>
    </row>
    <row r="26" spans="1:5" ht="18.600000000000001">
      <c r="A26" s="35"/>
      <c r="C26" s="36" t="s">
        <v>53</v>
      </c>
      <c r="D26" s="36" t="s">
        <v>99</v>
      </c>
      <c r="E26" s="36" t="s">
        <v>83</v>
      </c>
    </row>
    <row r="27" spans="1:5">
      <c r="C27" s="36" t="s">
        <v>61</v>
      </c>
      <c r="D27" s="36">
        <v>256476</v>
      </c>
      <c r="E27" s="36">
        <v>17478</v>
      </c>
    </row>
    <row r="28" spans="1:5">
      <c r="C28" s="36" t="s">
        <v>69</v>
      </c>
      <c r="D28" s="36">
        <v>216521</v>
      </c>
      <c r="E28" s="36">
        <v>15387</v>
      </c>
    </row>
    <row r="29" spans="1:5">
      <c r="C29" s="36" t="s">
        <v>66</v>
      </c>
      <c r="D29" s="36">
        <v>259629</v>
      </c>
      <c r="E29" s="36">
        <v>17987</v>
      </c>
    </row>
    <row r="30" spans="1:5">
      <c r="C30" s="36" t="s">
        <v>89</v>
      </c>
      <c r="D30" s="36">
        <v>732626</v>
      </c>
      <c r="E30" s="36">
        <v>50852</v>
      </c>
    </row>
    <row r="44" spans="3:13">
      <c r="C44" s="2" t="s">
        <v>48</v>
      </c>
      <c r="D44" t="s">
        <v>99</v>
      </c>
      <c r="E44" t="s">
        <v>83</v>
      </c>
      <c r="F44"/>
      <c r="G44"/>
      <c r="H44"/>
      <c r="I44"/>
      <c r="J44"/>
      <c r="K44"/>
      <c r="L44"/>
      <c r="M44"/>
    </row>
    <row r="45" spans="3:13">
      <c r="C45" t="s">
        <v>57</v>
      </c>
      <c r="D45">
        <v>180384</v>
      </c>
      <c r="E45">
        <v>12500</v>
      </c>
      <c r="G45"/>
      <c r="H45"/>
      <c r="I45"/>
      <c r="J45"/>
      <c r="K45"/>
      <c r="L45"/>
      <c r="M45"/>
    </row>
    <row r="46" spans="3:13">
      <c r="C46" t="s">
        <v>77</v>
      </c>
      <c r="D46">
        <v>172991</v>
      </c>
      <c r="E46">
        <v>12072</v>
      </c>
      <c r="G46"/>
      <c r="H46"/>
      <c r="I46"/>
      <c r="J46"/>
      <c r="K46"/>
      <c r="L46"/>
      <c r="M46"/>
    </row>
    <row r="47" spans="3:13">
      <c r="C47" t="s">
        <v>78</v>
      </c>
      <c r="D47">
        <v>157235</v>
      </c>
      <c r="E47">
        <v>10779</v>
      </c>
      <c r="G47"/>
      <c r="H47"/>
      <c r="I47"/>
      <c r="J47"/>
      <c r="K47"/>
      <c r="L47"/>
      <c r="M47"/>
    </row>
    <row r="48" spans="3:13">
      <c r="C48" t="s">
        <v>74</v>
      </c>
      <c r="D48">
        <v>136099</v>
      </c>
      <c r="E48">
        <v>9667</v>
      </c>
      <c r="G48"/>
      <c r="H48"/>
      <c r="I48"/>
      <c r="J48"/>
      <c r="K48"/>
      <c r="L48"/>
      <c r="M48"/>
    </row>
    <row r="49" spans="3:13">
      <c r="C49" t="s">
        <v>68</v>
      </c>
      <c r="D49">
        <v>85417</v>
      </c>
      <c r="E49">
        <v>5794</v>
      </c>
      <c r="G49"/>
      <c r="H49"/>
      <c r="I49"/>
      <c r="J49"/>
      <c r="K49"/>
      <c r="L49"/>
      <c r="M49"/>
    </row>
    <row r="50" spans="3:13">
      <c r="C50" t="s">
        <v>89</v>
      </c>
      <c r="D50">
        <v>732126</v>
      </c>
      <c r="E50">
        <v>50812</v>
      </c>
      <c r="G50"/>
      <c r="H50"/>
      <c r="I50"/>
      <c r="J50"/>
      <c r="K50"/>
      <c r="L50"/>
      <c r="M50"/>
    </row>
    <row r="51" spans="3:13">
      <c r="C51"/>
      <c r="D51"/>
      <c r="E51"/>
      <c r="G51"/>
      <c r="H51"/>
      <c r="I51"/>
      <c r="J51"/>
      <c r="K51"/>
      <c r="L51"/>
      <c r="M51"/>
    </row>
    <row r="52" spans="3:13">
      <c r="F52"/>
      <c r="G52"/>
      <c r="H52"/>
      <c r="I52"/>
      <c r="J52"/>
      <c r="K52"/>
      <c r="L52"/>
      <c r="M52"/>
    </row>
    <row r="61" spans="3:13">
      <c r="C61"/>
      <c r="D61"/>
      <c r="E61"/>
    </row>
  </sheetData>
  <pageMargins left="0.7" right="0.7" top="0.75" bottom="0.75" header="0.3" footer="0.3"/>
  <drawing r:id="rId5"/>
  <extLst>
    <ext xmlns:x14="http://schemas.microsoft.com/office/spreadsheetml/2009/9/main" uri="{A8765BA9-456A-4dab-B4F3-ACF838C121DE}">
      <x14:slicerList>
        <x14:slicer r:id="rId6"/>
      </x14:slicerList>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DE0827-AB6F-40E9-8796-316FCA6A94F9}">
  <sheetPr codeName="Sheet10"/>
  <dimension ref="A1"/>
  <sheetViews>
    <sheetView topLeftCell="A11" workbookViewId="0">
      <selection activeCell="J17" sqref="J17"/>
    </sheetView>
  </sheetViews>
  <sheetFormatPr defaultRowHeight="14.45"/>
  <sheetData/>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86CB84-09F7-4634-9166-07B08FE6C837}">
  <sheetPr codeName="Sheet11"/>
  <dimension ref="A1:AY2033"/>
  <sheetViews>
    <sheetView zoomScale="76" zoomScaleNormal="100" workbookViewId="0">
      <selection activeCell="I4" sqref="I4"/>
    </sheetView>
  </sheetViews>
  <sheetFormatPr defaultRowHeight="14.45"/>
  <cols>
    <col min="1" max="1" width="22.5703125" bestFit="1" customWidth="1"/>
    <col min="2" max="2" width="21.42578125" bestFit="1" customWidth="1"/>
    <col min="3" max="3" width="22.5703125" bestFit="1" customWidth="1"/>
    <col min="4" max="4" width="21.42578125" customWidth="1"/>
    <col min="5" max="5" width="22.5703125" customWidth="1"/>
    <col min="6" max="6" width="21.42578125" customWidth="1"/>
    <col min="7" max="7" width="22.5703125" customWidth="1"/>
    <col min="8" max="8" width="21.42578125" bestFit="1" customWidth="1"/>
    <col min="9" max="9" width="27.42578125" bestFit="1" customWidth="1"/>
    <col min="10" max="10" width="26.28515625" customWidth="1"/>
    <col min="11" max="11" width="8.140625" bestFit="1" customWidth="1"/>
    <col min="12" max="12" width="9.7109375" bestFit="1" customWidth="1"/>
    <col min="22" max="22" width="36.7109375" customWidth="1"/>
    <col min="24" max="24" width="20.7109375" bestFit="1" customWidth="1"/>
    <col min="25" max="25" width="27.7109375" bestFit="1" customWidth="1"/>
    <col min="26" max="26" width="37.7109375" bestFit="1" customWidth="1"/>
    <col min="27" max="27" width="27.7109375" bestFit="1" customWidth="1"/>
    <col min="28" max="28" width="37.7109375" bestFit="1" customWidth="1"/>
    <col min="29" max="29" width="34.85546875" bestFit="1" customWidth="1"/>
    <col min="30" max="30" width="44.85546875" bestFit="1" customWidth="1"/>
  </cols>
  <sheetData>
    <row r="1" spans="1:30">
      <c r="A1" s="19" t="s">
        <v>102</v>
      </c>
      <c r="B1" s="19" t="s">
        <v>103</v>
      </c>
      <c r="H1" s="13" t="s">
        <v>83</v>
      </c>
      <c r="I1" s="13" t="s">
        <v>104</v>
      </c>
      <c r="J1" s="13"/>
      <c r="K1" s="13"/>
      <c r="L1" s="13"/>
      <c r="X1" s="13"/>
      <c r="Y1" s="13" t="s">
        <v>105</v>
      </c>
      <c r="Z1" s="13"/>
      <c r="AA1" s="13"/>
      <c r="AB1" s="13"/>
      <c r="AC1" s="13"/>
      <c r="AD1" s="13"/>
    </row>
    <row r="2" spans="1:30">
      <c r="A2" s="53" t="s">
        <v>45</v>
      </c>
      <c r="B2" s="19">
        <v>397</v>
      </c>
      <c r="H2" s="13" t="s">
        <v>50</v>
      </c>
      <c r="I2" s="13" t="s">
        <v>67</v>
      </c>
      <c r="J2" s="13" t="s">
        <v>63</v>
      </c>
      <c r="K2" s="13" t="s">
        <v>71</v>
      </c>
      <c r="L2" s="13" t="s">
        <v>89</v>
      </c>
      <c r="X2" s="13"/>
      <c r="Y2" s="13" t="s">
        <v>59</v>
      </c>
      <c r="Z2" s="13"/>
      <c r="AA2" s="13" t="s">
        <v>65</v>
      </c>
      <c r="AB2" s="13"/>
      <c r="AC2" s="13" t="s">
        <v>106</v>
      </c>
      <c r="AD2" s="13" t="s">
        <v>107</v>
      </c>
    </row>
    <row r="3" spans="1:30">
      <c r="A3" s="53" t="s">
        <v>44</v>
      </c>
      <c r="B3" s="19">
        <v>821</v>
      </c>
      <c r="H3" s="14" t="s">
        <v>64</v>
      </c>
      <c r="I3" s="13">
        <v>5102</v>
      </c>
      <c r="J3" s="13">
        <v>2058</v>
      </c>
      <c r="K3" s="13">
        <v>3201</v>
      </c>
      <c r="L3" s="13">
        <v>10361</v>
      </c>
      <c r="X3" s="13" t="s">
        <v>84</v>
      </c>
      <c r="Y3" s="13" t="s">
        <v>108</v>
      </c>
      <c r="Z3" s="13" t="s">
        <v>109</v>
      </c>
      <c r="AA3" s="13" t="s">
        <v>108</v>
      </c>
      <c r="AB3" s="13" t="s">
        <v>109</v>
      </c>
      <c r="AC3" s="13"/>
      <c r="AD3" s="13"/>
    </row>
    <row r="4" spans="1:30">
      <c r="A4" s="53" t="s">
        <v>46</v>
      </c>
      <c r="B4" s="19">
        <v>564</v>
      </c>
      <c r="H4" s="14" t="s">
        <v>58</v>
      </c>
      <c r="I4" s="13">
        <v>7585</v>
      </c>
      <c r="J4" s="13">
        <v>2641</v>
      </c>
      <c r="K4" s="13">
        <v>4435</v>
      </c>
      <c r="L4" s="13">
        <v>14661</v>
      </c>
      <c r="X4" s="14" t="s">
        <v>75</v>
      </c>
      <c r="Y4" s="13">
        <v>143</v>
      </c>
      <c r="Z4" s="13">
        <v>143</v>
      </c>
      <c r="AA4" s="13">
        <v>63</v>
      </c>
      <c r="AB4" s="13">
        <v>63</v>
      </c>
      <c r="AC4" s="13">
        <v>206</v>
      </c>
      <c r="AD4" s="13">
        <v>206</v>
      </c>
    </row>
    <row r="5" spans="1:30">
      <c r="A5" s="53" t="s">
        <v>89</v>
      </c>
      <c r="B5" s="19">
        <v>1782</v>
      </c>
      <c r="H5" s="14" t="s">
        <v>76</v>
      </c>
      <c r="I5" s="13">
        <v>6444</v>
      </c>
      <c r="J5" s="13">
        <v>2476</v>
      </c>
      <c r="K5" s="13">
        <v>4120</v>
      </c>
      <c r="L5" s="13">
        <v>13040</v>
      </c>
      <c r="X5" s="14" t="s">
        <v>60</v>
      </c>
      <c r="Y5" s="13">
        <v>482</v>
      </c>
      <c r="Z5" s="13">
        <v>482</v>
      </c>
      <c r="AA5" s="13">
        <v>1094</v>
      </c>
      <c r="AB5" s="13">
        <v>1094</v>
      </c>
      <c r="AC5" s="13">
        <v>1576</v>
      </c>
      <c r="AD5" s="13">
        <v>1576</v>
      </c>
    </row>
    <row r="6" spans="1:30">
      <c r="H6" s="14" t="s">
        <v>72</v>
      </c>
      <c r="I6" s="13">
        <v>7052</v>
      </c>
      <c r="J6" s="13">
        <v>2451</v>
      </c>
      <c r="K6" s="13">
        <v>3287</v>
      </c>
      <c r="L6" s="13">
        <v>12790</v>
      </c>
      <c r="N6" t="s">
        <v>110</v>
      </c>
      <c r="X6" s="14" t="s">
        <v>89</v>
      </c>
      <c r="Y6" s="13">
        <v>625</v>
      </c>
      <c r="Z6" s="13">
        <v>625</v>
      </c>
      <c r="AA6" s="13">
        <v>1157</v>
      </c>
      <c r="AB6" s="13">
        <v>1157</v>
      </c>
      <c r="AC6" s="13">
        <v>1782</v>
      </c>
      <c r="AD6" s="13">
        <v>1782</v>
      </c>
    </row>
    <row r="7" spans="1:30">
      <c r="H7" s="14" t="s">
        <v>89</v>
      </c>
      <c r="I7" s="13">
        <v>26183</v>
      </c>
      <c r="J7" s="13">
        <v>9626</v>
      </c>
      <c r="K7" s="13">
        <v>15043</v>
      </c>
      <c r="L7" s="13">
        <v>50852</v>
      </c>
    </row>
    <row r="25" spans="6:25">
      <c r="F25" s="9" t="s">
        <v>84</v>
      </c>
      <c r="G25" s="9" t="s">
        <v>83</v>
      </c>
      <c r="H25" s="10" t="s">
        <v>111</v>
      </c>
    </row>
    <row r="26" spans="6:25" ht="21">
      <c r="F26" s="11" t="s">
        <v>64</v>
      </c>
      <c r="G26" s="10">
        <v>10361</v>
      </c>
      <c r="H26" s="10">
        <v>410.57608695652175</v>
      </c>
      <c r="I26" s="15"/>
    </row>
    <row r="27" spans="6:25">
      <c r="F27" s="11" t="s">
        <v>58</v>
      </c>
      <c r="G27" s="12">
        <v>14661</v>
      </c>
      <c r="H27" s="10">
        <v>410.65048543689318</v>
      </c>
      <c r="I27" s="22" t="s">
        <v>112</v>
      </c>
    </row>
    <row r="28" spans="6:25">
      <c r="F28" s="11" t="s">
        <v>76</v>
      </c>
      <c r="G28" s="10">
        <v>13040</v>
      </c>
      <c r="H28" s="10">
        <v>406.91540130151844</v>
      </c>
      <c r="I28" s="23" t="s">
        <v>113</v>
      </c>
      <c r="J28" s="19"/>
      <c r="K28" s="19"/>
      <c r="L28" s="19"/>
      <c r="M28" s="19"/>
      <c r="N28" s="19"/>
      <c r="O28" s="19"/>
      <c r="P28" s="19"/>
      <c r="Q28" s="19"/>
      <c r="R28" s="19"/>
      <c r="S28" s="19"/>
      <c r="T28" s="19"/>
      <c r="U28" s="19"/>
      <c r="V28" s="19"/>
      <c r="W28" s="19"/>
      <c r="X28" s="19"/>
      <c r="Y28" s="19"/>
    </row>
    <row r="29" spans="6:25">
      <c r="F29" s="11" t="s">
        <v>72</v>
      </c>
      <c r="G29" s="10">
        <v>12790</v>
      </c>
      <c r="H29" s="12">
        <v>416.57762557077626</v>
      </c>
      <c r="I29" s="24" t="s">
        <v>114</v>
      </c>
      <c r="J29" s="23"/>
      <c r="K29" s="23"/>
      <c r="L29" s="23"/>
      <c r="M29" s="23"/>
      <c r="N29" s="23"/>
      <c r="O29" s="23"/>
      <c r="P29" s="23"/>
      <c r="Q29" s="23"/>
      <c r="R29" s="23"/>
      <c r="S29" s="23"/>
      <c r="T29" s="23"/>
      <c r="U29" s="23"/>
      <c r="V29" s="19"/>
      <c r="W29" s="19"/>
      <c r="X29" s="19"/>
      <c r="Y29" s="19"/>
    </row>
    <row r="30" spans="6:25">
      <c r="F30" s="11" t="s">
        <v>89</v>
      </c>
      <c r="G30" s="10">
        <v>50852</v>
      </c>
      <c r="H30" s="10">
        <v>411.12570145903481</v>
      </c>
      <c r="I30" s="31" t="s">
        <v>115</v>
      </c>
      <c r="J30" s="32"/>
      <c r="K30" s="32"/>
      <c r="L30" s="32"/>
    </row>
    <row r="31" spans="6:25">
      <c r="F31" s="25"/>
      <c r="G31" s="25"/>
      <c r="H31" s="25"/>
      <c r="I31" s="25"/>
      <c r="J31" s="25"/>
      <c r="K31" s="25"/>
      <c r="L31" s="25"/>
      <c r="M31" s="25"/>
      <c r="N31" s="25"/>
      <c r="O31" s="25"/>
      <c r="P31" s="25"/>
      <c r="Q31" s="25"/>
      <c r="R31" s="25"/>
      <c r="S31" s="25"/>
      <c r="T31" s="25"/>
      <c r="U31" s="25"/>
      <c r="V31" s="25"/>
    </row>
    <row r="32" spans="6:25">
      <c r="F32" s="16" t="s">
        <v>116</v>
      </c>
      <c r="G32" s="26"/>
      <c r="H32" s="26"/>
      <c r="I32" s="26"/>
      <c r="J32" s="26"/>
      <c r="K32" s="26"/>
      <c r="L32" s="16"/>
      <c r="M32" s="16"/>
      <c r="N32" s="16"/>
      <c r="O32" s="16"/>
      <c r="P32" s="16"/>
      <c r="Q32" s="16"/>
      <c r="R32" s="16"/>
      <c r="S32" s="16"/>
      <c r="T32" s="16"/>
      <c r="U32" s="16"/>
      <c r="V32" s="16"/>
    </row>
    <row r="33" spans="2:22">
      <c r="E33" s="6"/>
      <c r="F33" s="16" t="s">
        <v>117</v>
      </c>
      <c r="G33" s="26"/>
      <c r="H33" s="26"/>
      <c r="I33" s="26"/>
      <c r="J33" s="26"/>
      <c r="K33" s="26"/>
      <c r="L33" s="16"/>
      <c r="M33" s="16"/>
      <c r="N33" s="16"/>
      <c r="O33" s="16"/>
      <c r="P33" s="16"/>
      <c r="Q33" s="16"/>
      <c r="R33" s="16"/>
      <c r="S33" s="16"/>
      <c r="T33" s="16"/>
      <c r="U33" s="16"/>
      <c r="V33" s="25"/>
    </row>
    <row r="34" spans="2:22">
      <c r="F34" s="27" t="s">
        <v>118</v>
      </c>
      <c r="G34" s="28"/>
      <c r="H34" s="29"/>
      <c r="I34" s="29"/>
      <c r="J34" s="29"/>
      <c r="K34" s="29"/>
      <c r="L34" s="30"/>
      <c r="M34" s="30"/>
      <c r="N34" s="30"/>
      <c r="O34" s="30"/>
      <c r="P34" s="30"/>
    </row>
    <row r="35" spans="2:22">
      <c r="F35" s="27" t="s">
        <v>119</v>
      </c>
      <c r="G35" s="29"/>
      <c r="H35" s="29"/>
      <c r="I35" s="29"/>
      <c r="J35" s="29"/>
      <c r="K35" s="29"/>
      <c r="L35" s="30"/>
      <c r="M35" s="30"/>
      <c r="N35" s="30"/>
      <c r="O35" s="30"/>
      <c r="P35" s="30"/>
    </row>
    <row r="36" spans="2:22" ht="28.5">
      <c r="E36" s="17"/>
      <c r="F36" s="27" t="s">
        <v>120</v>
      </c>
      <c r="G36" s="29"/>
      <c r="H36" s="29"/>
      <c r="I36" s="29"/>
      <c r="J36" s="29"/>
      <c r="K36" s="29"/>
      <c r="L36" s="30"/>
      <c r="M36" s="30"/>
      <c r="N36" s="30"/>
      <c r="O36" s="30"/>
      <c r="P36" s="30"/>
    </row>
    <row r="37" spans="2:22">
      <c r="F37" s="27" t="s">
        <v>121</v>
      </c>
      <c r="G37" s="29"/>
      <c r="H37" s="29"/>
      <c r="I37" s="29"/>
      <c r="J37" s="29"/>
      <c r="K37" s="29"/>
      <c r="L37" s="30"/>
      <c r="M37" s="30"/>
      <c r="N37" s="30"/>
      <c r="O37" s="30"/>
      <c r="P37" s="30"/>
    </row>
    <row r="38" spans="2:22">
      <c r="B38" s="20"/>
      <c r="C38" s="20"/>
      <c r="D38" s="20"/>
      <c r="E38" s="20"/>
      <c r="F38" s="21"/>
      <c r="G38" s="21"/>
      <c r="H38" s="21"/>
      <c r="I38" s="21"/>
      <c r="J38" s="21"/>
      <c r="K38" s="21"/>
      <c r="L38" s="20"/>
      <c r="M38" s="20"/>
    </row>
    <row r="39" spans="2:22">
      <c r="B39" s="20" t="s">
        <v>122</v>
      </c>
      <c r="C39" s="20"/>
      <c r="D39" s="20"/>
      <c r="E39" s="20"/>
      <c r="F39" s="21"/>
      <c r="G39" s="21"/>
      <c r="H39" s="21"/>
      <c r="I39" s="21"/>
      <c r="J39" s="21"/>
      <c r="K39" s="21"/>
      <c r="L39" s="20"/>
      <c r="M39" s="20"/>
    </row>
    <row r="40" spans="2:22">
      <c r="F40" s="18"/>
      <c r="G40" s="18"/>
      <c r="H40" s="18"/>
      <c r="I40" s="18"/>
      <c r="J40" s="18"/>
      <c r="K40" s="18"/>
    </row>
    <row r="41" spans="2:22">
      <c r="F41" s="18"/>
      <c r="G41" s="18"/>
      <c r="H41" s="18"/>
      <c r="I41" s="18"/>
      <c r="J41" s="18"/>
      <c r="K41" s="18"/>
    </row>
    <row r="42" spans="2:22">
      <c r="F42" s="18"/>
      <c r="G42" s="18"/>
      <c r="H42" s="18"/>
      <c r="I42" s="18"/>
      <c r="J42" s="18"/>
      <c r="K42" s="18"/>
    </row>
    <row r="43" spans="2:22">
      <c r="F43" s="18"/>
      <c r="G43" s="18"/>
      <c r="H43" s="18"/>
      <c r="I43" s="18"/>
      <c r="J43" s="18"/>
      <c r="K43" s="18"/>
    </row>
    <row r="44" spans="2:22">
      <c r="F44" s="18"/>
      <c r="G44" s="18"/>
      <c r="H44" s="18"/>
      <c r="I44" s="18"/>
      <c r="J44" s="18"/>
      <c r="K44" s="18"/>
    </row>
    <row r="45" spans="2:22">
      <c r="F45" s="18"/>
      <c r="G45" s="18"/>
      <c r="H45" s="18"/>
      <c r="I45" s="18"/>
      <c r="J45" s="18"/>
      <c r="K45" s="18"/>
    </row>
    <row r="46" spans="2:22">
      <c r="F46" s="18"/>
      <c r="G46" s="18"/>
      <c r="H46" s="18"/>
      <c r="I46" s="18"/>
      <c r="J46" s="18"/>
      <c r="K46" s="18"/>
    </row>
    <row r="47" spans="2:22">
      <c r="F47" s="18"/>
      <c r="G47" s="18"/>
      <c r="H47" s="18"/>
      <c r="I47" s="18"/>
      <c r="J47" s="18"/>
      <c r="K47" s="18"/>
    </row>
    <row r="48" spans="2:22">
      <c r="F48" s="18"/>
      <c r="G48" s="18"/>
      <c r="H48" s="18"/>
      <c r="I48" s="18"/>
      <c r="J48" s="18"/>
      <c r="K48" s="18"/>
    </row>
    <row r="49" spans="6:11">
      <c r="F49" s="18"/>
      <c r="G49" s="18"/>
      <c r="H49" s="18"/>
      <c r="I49" s="18"/>
      <c r="J49" s="18"/>
      <c r="K49" s="18"/>
    </row>
    <row r="50" spans="6:11">
      <c r="F50" s="18"/>
      <c r="G50" s="18"/>
      <c r="H50" s="18"/>
      <c r="I50" s="18"/>
      <c r="J50" s="18"/>
      <c r="K50" s="18"/>
    </row>
    <row r="1814" spans="1:15">
      <c r="A1814" s="7"/>
      <c r="B1814" s="7"/>
      <c r="C1814" s="7"/>
      <c r="D1814" s="7"/>
      <c r="E1814" s="7"/>
      <c r="F1814" s="7"/>
      <c r="G1814" s="7"/>
      <c r="H1814" s="7"/>
      <c r="I1814" s="7"/>
      <c r="J1814" s="7"/>
      <c r="K1814" s="7"/>
      <c r="L1814" s="7"/>
      <c r="M1814" s="7"/>
      <c r="N1814" s="7"/>
      <c r="O1814" s="7"/>
    </row>
    <row r="1815" spans="1:15">
      <c r="A1815" s="7"/>
      <c r="B1815" s="7"/>
      <c r="C1815" s="7"/>
      <c r="D1815" s="7"/>
      <c r="E1815" s="7"/>
      <c r="F1815" s="7"/>
      <c r="G1815" s="7"/>
      <c r="H1815" s="7"/>
      <c r="I1815" s="7"/>
      <c r="J1815" s="7"/>
      <c r="K1815" s="7"/>
      <c r="L1815" s="7"/>
      <c r="M1815" s="7"/>
      <c r="N1815" s="7"/>
      <c r="O1815" s="7"/>
    </row>
    <row r="1816" spans="1:15">
      <c r="A1816" s="7"/>
      <c r="B1816" s="7"/>
      <c r="C1816" s="7"/>
      <c r="D1816" s="7"/>
      <c r="E1816" s="7"/>
      <c r="F1816" s="7"/>
      <c r="G1816" s="7"/>
      <c r="H1816" s="7"/>
      <c r="I1816" s="7"/>
      <c r="J1816" s="7"/>
      <c r="K1816" s="7"/>
      <c r="L1816" s="7"/>
      <c r="M1816" s="7"/>
      <c r="N1816" s="7"/>
      <c r="O1816" s="7"/>
    </row>
    <row r="1817" spans="1:15">
      <c r="A1817" s="7"/>
      <c r="B1817" s="7"/>
      <c r="C1817" s="7"/>
      <c r="D1817" s="7"/>
      <c r="E1817" s="7"/>
      <c r="F1817" s="7"/>
      <c r="G1817" s="7"/>
      <c r="H1817" s="7"/>
      <c r="I1817" s="7"/>
      <c r="J1817" s="7"/>
      <c r="K1817" s="7"/>
      <c r="L1817" s="7"/>
      <c r="M1817" s="7"/>
      <c r="N1817" s="7"/>
      <c r="O1817" s="7"/>
    </row>
    <row r="1818" spans="1:15">
      <c r="A1818" s="7"/>
      <c r="B1818" s="7"/>
      <c r="C1818" s="7"/>
      <c r="D1818" s="7"/>
      <c r="E1818" s="7"/>
      <c r="F1818" s="7"/>
      <c r="G1818" s="7"/>
      <c r="H1818" s="7"/>
      <c r="I1818" s="7"/>
      <c r="J1818" s="7"/>
      <c r="K1818" s="7"/>
      <c r="L1818" s="7"/>
      <c r="M1818" s="7"/>
      <c r="N1818" s="7"/>
      <c r="O1818" s="7"/>
    </row>
    <row r="1819" spans="1:15">
      <c r="A1819" s="7"/>
      <c r="B1819" s="7"/>
      <c r="C1819" s="7"/>
      <c r="D1819" s="7"/>
      <c r="E1819" s="7"/>
      <c r="F1819" s="7"/>
      <c r="G1819" s="7"/>
      <c r="H1819" s="7"/>
      <c r="I1819" s="7"/>
      <c r="J1819" s="7"/>
      <c r="K1819" s="7"/>
      <c r="L1819" s="7"/>
      <c r="M1819" s="7"/>
      <c r="N1819" s="7"/>
      <c r="O1819" s="7"/>
    </row>
    <row r="1820" spans="1:15">
      <c r="A1820" s="7"/>
      <c r="B1820" s="7"/>
      <c r="C1820" s="7"/>
      <c r="D1820" s="7"/>
      <c r="E1820" s="7"/>
      <c r="F1820" s="7"/>
      <c r="G1820" s="7"/>
      <c r="H1820" s="7"/>
      <c r="I1820" s="7"/>
      <c r="J1820" s="7"/>
      <c r="K1820" s="7"/>
      <c r="L1820" s="7"/>
      <c r="M1820" s="7"/>
      <c r="N1820" s="7"/>
      <c r="O1820" s="7"/>
    </row>
    <row r="1821" spans="1:15">
      <c r="A1821" s="7"/>
      <c r="B1821" s="7"/>
      <c r="C1821" s="7"/>
      <c r="D1821" s="7"/>
      <c r="E1821" s="7"/>
      <c r="F1821" s="7"/>
      <c r="G1821" s="7"/>
      <c r="H1821" s="7"/>
      <c r="I1821" s="7"/>
      <c r="J1821" s="7"/>
      <c r="K1821" s="7"/>
      <c r="L1821" s="7"/>
      <c r="M1821" s="7"/>
      <c r="N1821" s="7"/>
      <c r="O1821" s="7"/>
    </row>
    <row r="1822" spans="1:15">
      <c r="A1822" s="7"/>
      <c r="B1822" s="7"/>
      <c r="C1822" s="7"/>
      <c r="D1822" s="7"/>
      <c r="E1822" s="7"/>
      <c r="F1822" s="7"/>
      <c r="G1822" s="7"/>
      <c r="H1822" s="7"/>
      <c r="I1822" s="7"/>
      <c r="J1822" s="7"/>
      <c r="K1822" s="7"/>
      <c r="L1822" s="7"/>
      <c r="M1822" s="7"/>
      <c r="N1822" s="7"/>
      <c r="O1822" s="7"/>
    </row>
    <row r="1823" spans="1:15">
      <c r="A1823" s="7"/>
      <c r="B1823" s="7"/>
      <c r="C1823" s="7"/>
      <c r="D1823" s="7"/>
      <c r="E1823" s="7"/>
      <c r="F1823" s="7"/>
      <c r="G1823" s="7"/>
      <c r="H1823" s="7"/>
      <c r="I1823" s="7"/>
      <c r="J1823" s="7"/>
      <c r="K1823" s="7"/>
      <c r="L1823" s="7"/>
      <c r="M1823" s="7"/>
      <c r="N1823" s="7"/>
      <c r="O1823" s="7"/>
    </row>
    <row r="1824" spans="1:15">
      <c r="A1824" s="7"/>
      <c r="B1824" s="7"/>
      <c r="C1824" s="7"/>
      <c r="D1824" s="7"/>
      <c r="E1824" s="7"/>
      <c r="F1824" s="7"/>
      <c r="G1824" s="7"/>
      <c r="H1824" s="7"/>
      <c r="I1824" s="7"/>
      <c r="J1824" s="7"/>
      <c r="K1824" s="7"/>
      <c r="L1824" s="7"/>
      <c r="M1824" s="7"/>
      <c r="N1824" s="7"/>
      <c r="O1824" s="7"/>
    </row>
    <row r="1825" spans="1:15">
      <c r="A1825" s="7"/>
      <c r="B1825" s="7"/>
      <c r="C1825" s="7"/>
      <c r="D1825" s="7"/>
      <c r="E1825" s="7"/>
      <c r="F1825" s="7"/>
      <c r="G1825" s="7"/>
      <c r="H1825" s="7"/>
      <c r="I1825" s="7"/>
      <c r="J1825" s="7"/>
      <c r="K1825" s="7"/>
      <c r="L1825" s="7"/>
      <c r="M1825" s="7"/>
      <c r="N1825" s="7"/>
      <c r="O1825" s="7"/>
    </row>
    <row r="1826" spans="1:15">
      <c r="A1826" s="7"/>
      <c r="B1826" s="7"/>
      <c r="C1826" s="7"/>
      <c r="D1826" s="7"/>
      <c r="E1826" s="7"/>
      <c r="F1826" s="7"/>
      <c r="G1826" s="7"/>
      <c r="H1826" s="7"/>
      <c r="I1826" s="7"/>
      <c r="J1826" s="7"/>
      <c r="K1826" s="7"/>
      <c r="L1826" s="7"/>
      <c r="M1826" s="7"/>
      <c r="N1826" s="7"/>
      <c r="O1826" s="7"/>
    </row>
    <row r="1827" spans="1:15">
      <c r="A1827" s="7"/>
      <c r="B1827" s="7"/>
      <c r="C1827" s="7"/>
      <c r="D1827" s="7"/>
      <c r="E1827" s="7"/>
      <c r="F1827" s="7"/>
      <c r="G1827" s="7"/>
      <c r="H1827" s="7"/>
      <c r="I1827" s="7"/>
      <c r="J1827" s="7"/>
      <c r="K1827" s="7"/>
      <c r="L1827" s="7"/>
      <c r="M1827" s="7"/>
      <c r="N1827" s="7"/>
      <c r="O1827" s="7"/>
    </row>
    <row r="1828" spans="1:15">
      <c r="A1828" s="7"/>
      <c r="B1828" s="7"/>
      <c r="C1828" s="7"/>
      <c r="D1828" s="7"/>
      <c r="E1828" s="7"/>
      <c r="F1828" s="7"/>
      <c r="G1828" s="7"/>
      <c r="H1828" s="7"/>
      <c r="I1828" s="7"/>
      <c r="J1828" s="7"/>
      <c r="K1828" s="7"/>
      <c r="L1828" s="7"/>
      <c r="M1828" s="7"/>
      <c r="N1828" s="7"/>
      <c r="O1828" s="7"/>
    </row>
    <row r="1829" spans="1:15">
      <c r="A1829" s="7"/>
      <c r="B1829" s="7"/>
      <c r="C1829" s="7"/>
      <c r="D1829" s="7"/>
      <c r="E1829" s="7"/>
      <c r="F1829" s="7"/>
      <c r="G1829" s="7"/>
      <c r="H1829" s="7"/>
      <c r="I1829" s="7"/>
      <c r="J1829" s="7"/>
      <c r="K1829" s="7"/>
      <c r="L1829" s="7"/>
      <c r="M1829" s="7"/>
      <c r="N1829" s="7"/>
      <c r="O1829" s="7"/>
    </row>
    <row r="1830" spans="1:15">
      <c r="A1830" s="7"/>
      <c r="B1830" s="7"/>
      <c r="C1830" s="7"/>
      <c r="D1830" s="7"/>
      <c r="E1830" s="7"/>
      <c r="F1830" s="7"/>
      <c r="G1830" s="7"/>
      <c r="H1830" s="7"/>
      <c r="I1830" s="7"/>
      <c r="J1830" s="7"/>
      <c r="K1830" s="7"/>
      <c r="L1830" s="7"/>
      <c r="M1830" s="7"/>
      <c r="N1830" s="7"/>
      <c r="O1830" s="7"/>
    </row>
    <row r="1831" spans="1:15">
      <c r="A1831" s="7"/>
      <c r="B1831" s="7"/>
      <c r="C1831" s="7"/>
      <c r="D1831" s="7"/>
      <c r="E1831" s="7"/>
      <c r="F1831" s="7"/>
      <c r="G1831" s="7"/>
      <c r="H1831" s="7"/>
      <c r="I1831" s="7"/>
      <c r="J1831" s="7"/>
      <c r="K1831" s="7"/>
      <c r="L1831" s="7"/>
      <c r="M1831" s="7"/>
      <c r="N1831" s="7"/>
      <c r="O1831" s="7"/>
    </row>
    <row r="1832" spans="1:15">
      <c r="A1832" s="7"/>
      <c r="B1832" s="7"/>
      <c r="C1832" s="7"/>
      <c r="D1832" s="7"/>
      <c r="E1832" s="7"/>
      <c r="F1832" s="7"/>
      <c r="G1832" s="7"/>
      <c r="H1832" s="7"/>
      <c r="I1832" s="7"/>
      <c r="J1832" s="7"/>
      <c r="K1832" s="7"/>
      <c r="L1832" s="7"/>
      <c r="M1832" s="7"/>
      <c r="N1832" s="7"/>
      <c r="O1832" s="7"/>
    </row>
    <row r="1833" spans="1:15">
      <c r="A1833" s="7"/>
      <c r="B1833" s="7"/>
      <c r="C1833" s="7"/>
      <c r="D1833" s="7"/>
      <c r="E1833" s="7"/>
      <c r="F1833" s="7"/>
      <c r="G1833" s="7"/>
      <c r="H1833" s="7"/>
      <c r="I1833" s="7"/>
      <c r="J1833" s="7"/>
      <c r="K1833" s="7"/>
      <c r="L1833" s="7"/>
      <c r="M1833" s="7"/>
      <c r="N1833" s="7"/>
      <c r="O1833" s="7"/>
    </row>
    <row r="1834" spans="1:15">
      <c r="A1834" s="7"/>
      <c r="B1834" s="7"/>
      <c r="C1834" s="7"/>
      <c r="D1834" s="7"/>
      <c r="E1834" s="7"/>
      <c r="F1834" s="7"/>
      <c r="G1834" s="7"/>
      <c r="H1834" s="7"/>
      <c r="I1834" s="7"/>
      <c r="J1834" s="7"/>
      <c r="K1834" s="7"/>
      <c r="L1834" s="7"/>
      <c r="M1834" s="7"/>
      <c r="N1834" s="7"/>
      <c r="O1834" s="7"/>
    </row>
    <row r="1835" spans="1:15">
      <c r="A1835" s="7"/>
      <c r="B1835" s="7"/>
      <c r="C1835" s="7"/>
      <c r="D1835" s="7"/>
      <c r="E1835" s="7"/>
      <c r="F1835" s="7"/>
      <c r="G1835" s="7"/>
      <c r="H1835" s="7"/>
      <c r="I1835" s="7"/>
      <c r="J1835" s="7"/>
      <c r="K1835" s="7"/>
      <c r="L1835" s="7"/>
      <c r="M1835" s="7"/>
      <c r="N1835" s="7"/>
      <c r="O1835" s="7"/>
    </row>
    <row r="1836" spans="1:15">
      <c r="A1836" s="7"/>
      <c r="B1836" s="7"/>
      <c r="C1836" s="7"/>
      <c r="D1836" s="7"/>
      <c r="E1836" s="7"/>
      <c r="F1836" s="7"/>
      <c r="G1836" s="7"/>
      <c r="H1836" s="7"/>
      <c r="I1836" s="7"/>
      <c r="J1836" s="7"/>
      <c r="K1836" s="7"/>
      <c r="L1836" s="7"/>
      <c r="M1836" s="7"/>
      <c r="N1836" s="7"/>
      <c r="O1836" s="7"/>
    </row>
    <row r="1837" spans="1:15">
      <c r="A1837" s="7"/>
      <c r="B1837" s="7"/>
      <c r="C1837" s="7"/>
      <c r="D1837" s="7"/>
      <c r="E1837" s="7"/>
      <c r="F1837" s="7"/>
      <c r="G1837" s="7"/>
      <c r="H1837" s="7"/>
      <c r="I1837" s="7"/>
      <c r="J1837" s="7"/>
      <c r="K1837" s="7"/>
      <c r="L1837" s="7"/>
      <c r="M1837" s="7"/>
      <c r="N1837" s="7"/>
      <c r="O1837" s="7"/>
    </row>
    <row r="1838" spans="1:15">
      <c r="A1838" s="7"/>
      <c r="B1838" s="7"/>
      <c r="C1838" s="7"/>
      <c r="D1838" s="7"/>
      <c r="E1838" s="7"/>
      <c r="F1838" s="7"/>
      <c r="G1838" s="7"/>
      <c r="H1838" s="7"/>
      <c r="I1838" s="7"/>
      <c r="J1838" s="7"/>
      <c r="K1838" s="7"/>
      <c r="L1838" s="7"/>
      <c r="M1838" s="7"/>
      <c r="N1838" s="7"/>
      <c r="O1838" s="7"/>
    </row>
    <row r="1839" spans="1:15">
      <c r="A1839" s="7"/>
      <c r="B1839" s="7"/>
      <c r="C1839" s="7"/>
      <c r="D1839" s="7"/>
      <c r="E1839" s="7"/>
      <c r="F1839" s="7"/>
      <c r="G1839" s="7"/>
      <c r="H1839" s="7"/>
      <c r="I1839" s="7"/>
      <c r="J1839" s="7"/>
      <c r="K1839" s="7"/>
      <c r="L1839" s="7"/>
      <c r="M1839" s="7"/>
      <c r="N1839" s="7"/>
      <c r="O1839" s="7"/>
    </row>
    <row r="1840" spans="1:15">
      <c r="A1840" s="7"/>
      <c r="B1840" s="7"/>
      <c r="C1840" s="7"/>
      <c r="D1840" s="7"/>
      <c r="E1840" s="7"/>
      <c r="F1840" s="7"/>
      <c r="G1840" s="7"/>
      <c r="H1840" s="7"/>
      <c r="I1840" s="7"/>
      <c r="J1840" s="7"/>
      <c r="K1840" s="7"/>
      <c r="L1840" s="7"/>
      <c r="M1840" s="7"/>
      <c r="N1840" s="7"/>
      <c r="O1840" s="7"/>
    </row>
    <row r="1841" spans="1:15">
      <c r="A1841" s="7"/>
      <c r="B1841" s="7"/>
      <c r="C1841" s="7"/>
      <c r="D1841" s="7"/>
      <c r="E1841" s="7"/>
      <c r="F1841" s="7"/>
      <c r="G1841" s="7"/>
      <c r="H1841" s="7"/>
      <c r="I1841" s="7"/>
      <c r="J1841" s="7"/>
      <c r="K1841" s="7"/>
      <c r="L1841" s="7"/>
      <c r="M1841" s="7"/>
      <c r="N1841" s="7"/>
      <c r="O1841" s="7"/>
    </row>
    <row r="1842" spans="1:15">
      <c r="A1842" s="7"/>
      <c r="B1842" s="7"/>
      <c r="C1842" s="7"/>
      <c r="D1842" s="7"/>
      <c r="E1842" s="7"/>
      <c r="F1842" s="7"/>
      <c r="G1842" s="7"/>
      <c r="H1842" s="7"/>
      <c r="I1842" s="7"/>
      <c r="J1842" s="7"/>
      <c r="K1842" s="7"/>
      <c r="L1842" s="7"/>
      <c r="M1842" s="7"/>
      <c r="N1842" s="7"/>
      <c r="O1842" s="7"/>
    </row>
    <row r="1843" spans="1:15">
      <c r="A1843" s="7"/>
      <c r="B1843" s="7"/>
      <c r="C1843" s="7"/>
      <c r="D1843" s="7"/>
      <c r="E1843" s="7"/>
      <c r="F1843" s="7"/>
      <c r="G1843" s="7"/>
      <c r="H1843" s="7"/>
      <c r="I1843" s="7"/>
      <c r="J1843" s="7"/>
      <c r="K1843" s="7"/>
      <c r="L1843" s="7"/>
      <c r="M1843" s="7"/>
      <c r="N1843" s="7"/>
      <c r="O1843" s="7"/>
    </row>
    <row r="1844" spans="1:15">
      <c r="A1844" s="7"/>
      <c r="B1844" s="7"/>
      <c r="C1844" s="7"/>
      <c r="D1844" s="7"/>
      <c r="E1844" s="7"/>
      <c r="F1844" s="7"/>
      <c r="G1844" s="7"/>
      <c r="H1844" s="7"/>
      <c r="I1844" s="7"/>
      <c r="J1844" s="7"/>
      <c r="K1844" s="7"/>
      <c r="L1844" s="7"/>
      <c r="M1844" s="7"/>
      <c r="N1844" s="7"/>
      <c r="O1844" s="7"/>
    </row>
    <row r="1845" spans="1:15">
      <c r="A1845" s="7"/>
      <c r="B1845" s="7"/>
      <c r="C1845" s="7"/>
      <c r="D1845" s="7"/>
      <c r="E1845" s="7"/>
      <c r="F1845" s="7"/>
      <c r="G1845" s="7"/>
      <c r="H1845" s="7"/>
      <c r="I1845" s="7"/>
      <c r="J1845" s="7"/>
      <c r="K1845" s="7"/>
      <c r="L1845" s="7"/>
      <c r="M1845" s="7"/>
      <c r="N1845" s="7"/>
      <c r="O1845" s="7"/>
    </row>
    <row r="1846" spans="1:15">
      <c r="A1846" s="7"/>
      <c r="B1846" s="7"/>
      <c r="C1846" s="7"/>
      <c r="D1846" s="7"/>
      <c r="E1846" s="7"/>
      <c r="F1846" s="7"/>
      <c r="G1846" s="7"/>
      <c r="H1846" s="7"/>
      <c r="I1846" s="7"/>
      <c r="J1846" s="7"/>
      <c r="K1846" s="7"/>
      <c r="L1846" s="7"/>
      <c r="M1846" s="7"/>
      <c r="N1846" s="7"/>
      <c r="O1846" s="7"/>
    </row>
    <row r="1847" spans="1:15">
      <c r="A1847" s="7"/>
      <c r="B1847" s="7"/>
      <c r="C1847" s="7"/>
      <c r="D1847" s="7"/>
      <c r="E1847" s="7"/>
      <c r="F1847" s="7"/>
      <c r="G1847" s="7"/>
      <c r="H1847" s="7"/>
      <c r="I1847" s="7"/>
      <c r="J1847" s="7"/>
      <c r="K1847" s="7"/>
      <c r="L1847" s="7"/>
      <c r="M1847" s="7"/>
      <c r="N1847" s="7"/>
      <c r="O1847" s="7"/>
    </row>
    <row r="1848" spans="1:15">
      <c r="A1848" s="7"/>
      <c r="B1848" s="7"/>
      <c r="C1848" s="7"/>
      <c r="D1848" s="7"/>
      <c r="E1848" s="7"/>
      <c r="F1848" s="7"/>
      <c r="G1848" s="7"/>
      <c r="H1848" s="7"/>
      <c r="I1848" s="7"/>
      <c r="J1848" s="7"/>
      <c r="K1848" s="7"/>
      <c r="L1848" s="7"/>
      <c r="M1848" s="7"/>
      <c r="N1848" s="7"/>
      <c r="O1848" s="7"/>
    </row>
    <row r="1849" spans="1:15">
      <c r="A1849" s="7"/>
      <c r="B1849" s="7"/>
      <c r="C1849" s="7"/>
      <c r="D1849" s="7"/>
      <c r="E1849" s="7"/>
      <c r="F1849" s="7"/>
      <c r="G1849" s="7"/>
      <c r="H1849" s="7"/>
      <c r="I1849" s="7"/>
      <c r="J1849" s="7"/>
      <c r="K1849" s="7"/>
      <c r="L1849" s="7"/>
      <c r="M1849" s="7"/>
      <c r="N1849" s="7"/>
      <c r="O1849" s="7"/>
    </row>
    <row r="1850" spans="1:15">
      <c r="A1850" s="7"/>
      <c r="B1850" s="7"/>
      <c r="C1850" s="7"/>
      <c r="D1850" s="7"/>
      <c r="E1850" s="7"/>
      <c r="F1850" s="7"/>
      <c r="G1850" s="7"/>
      <c r="H1850" s="7"/>
      <c r="I1850" s="7"/>
      <c r="J1850" s="7"/>
      <c r="K1850" s="7"/>
      <c r="L1850" s="7"/>
      <c r="M1850" s="7"/>
      <c r="N1850" s="7"/>
      <c r="O1850" s="7"/>
    </row>
    <row r="1851" spans="1:15">
      <c r="A1851" s="7"/>
      <c r="B1851" s="7"/>
      <c r="C1851" s="7"/>
      <c r="D1851" s="7"/>
      <c r="E1851" s="7"/>
      <c r="F1851" s="7"/>
      <c r="G1851" s="7"/>
      <c r="H1851" s="7"/>
      <c r="I1851" s="7"/>
      <c r="J1851" s="7"/>
      <c r="K1851" s="7"/>
      <c r="L1851" s="7"/>
      <c r="M1851" s="7"/>
      <c r="N1851" s="7"/>
      <c r="O1851" s="7"/>
    </row>
    <row r="1852" spans="1:15">
      <c r="A1852" s="7"/>
      <c r="B1852" s="7"/>
      <c r="C1852" s="7"/>
      <c r="D1852" s="7"/>
      <c r="E1852" s="7"/>
      <c r="F1852" s="7"/>
      <c r="G1852" s="7"/>
      <c r="H1852" s="7"/>
      <c r="I1852" s="7"/>
      <c r="J1852" s="7"/>
      <c r="K1852" s="7"/>
      <c r="L1852" s="7"/>
      <c r="M1852" s="7"/>
      <c r="N1852" s="7"/>
      <c r="O1852" s="7"/>
    </row>
    <row r="1853" spans="1:15">
      <c r="A1853" s="7"/>
      <c r="B1853" s="7"/>
      <c r="C1853" s="7"/>
      <c r="D1853" s="7"/>
      <c r="E1853" s="7"/>
      <c r="F1853" s="7"/>
      <c r="G1853" s="7"/>
      <c r="H1853" s="7"/>
      <c r="I1853" s="7"/>
      <c r="J1853" s="7"/>
      <c r="K1853" s="7"/>
      <c r="L1853" s="7"/>
      <c r="M1853" s="7"/>
      <c r="N1853" s="7"/>
      <c r="O1853" s="7"/>
    </row>
    <row r="1854" spans="1:15">
      <c r="A1854" s="7"/>
      <c r="B1854" s="7"/>
      <c r="C1854" s="7"/>
      <c r="D1854" s="7"/>
      <c r="E1854" s="7"/>
      <c r="F1854" s="7"/>
      <c r="G1854" s="7"/>
      <c r="H1854" s="7"/>
      <c r="I1854" s="7"/>
      <c r="J1854" s="7"/>
      <c r="K1854" s="7"/>
      <c r="L1854" s="7"/>
      <c r="M1854" s="7"/>
      <c r="N1854" s="7"/>
      <c r="O1854" s="7"/>
    </row>
    <row r="1855" spans="1:15">
      <c r="A1855" s="7"/>
      <c r="B1855" s="7"/>
      <c r="C1855" s="7"/>
      <c r="D1855" s="7"/>
      <c r="E1855" s="7"/>
      <c r="F1855" s="7"/>
      <c r="G1855" s="7"/>
      <c r="H1855" s="7"/>
      <c r="I1855" s="7"/>
      <c r="J1855" s="7"/>
      <c r="K1855" s="7"/>
      <c r="L1855" s="7"/>
      <c r="M1855" s="7"/>
      <c r="N1855" s="7"/>
      <c r="O1855" s="7"/>
    </row>
    <row r="1856" spans="1:15">
      <c r="A1856" s="7"/>
      <c r="B1856" s="7"/>
      <c r="C1856" s="7"/>
      <c r="D1856" s="7"/>
      <c r="E1856" s="7"/>
      <c r="F1856" s="7"/>
      <c r="G1856" s="7"/>
      <c r="H1856" s="7"/>
      <c r="I1856" s="7"/>
      <c r="J1856" s="7"/>
      <c r="K1856" s="7"/>
      <c r="L1856" s="7"/>
      <c r="M1856" s="7"/>
      <c r="N1856" s="7"/>
      <c r="O1856" s="7"/>
    </row>
    <row r="1857" spans="1:15">
      <c r="A1857" s="7"/>
      <c r="B1857" s="7"/>
      <c r="C1857" s="7"/>
      <c r="D1857" s="7"/>
      <c r="E1857" s="7"/>
      <c r="F1857" s="7"/>
      <c r="G1857" s="7"/>
      <c r="H1857" s="7"/>
      <c r="I1857" s="7"/>
      <c r="J1857" s="7"/>
      <c r="K1857" s="7"/>
      <c r="L1857" s="7"/>
      <c r="M1857" s="7"/>
      <c r="N1857" s="7"/>
      <c r="O1857" s="7"/>
    </row>
    <row r="1858" spans="1:15">
      <c r="A1858" s="7"/>
      <c r="B1858" s="7"/>
      <c r="C1858" s="7"/>
      <c r="D1858" s="7"/>
      <c r="E1858" s="7"/>
      <c r="F1858" s="7"/>
      <c r="G1858" s="7"/>
      <c r="H1858" s="7"/>
      <c r="I1858" s="7"/>
      <c r="J1858" s="7"/>
      <c r="K1858" s="7"/>
      <c r="L1858" s="7"/>
      <c r="M1858" s="7"/>
      <c r="N1858" s="7"/>
      <c r="O1858" s="7"/>
    </row>
    <row r="1859" spans="1:15">
      <c r="A1859" s="7"/>
      <c r="B1859" s="7"/>
      <c r="C1859" s="7"/>
      <c r="D1859" s="7"/>
      <c r="E1859" s="7"/>
      <c r="F1859" s="7"/>
      <c r="G1859" s="7"/>
      <c r="H1859" s="7"/>
      <c r="I1859" s="7"/>
      <c r="J1859" s="7"/>
      <c r="K1859" s="7"/>
      <c r="L1859" s="7"/>
      <c r="M1859" s="7"/>
      <c r="N1859" s="7"/>
      <c r="O1859" s="7"/>
    </row>
    <row r="1860" spans="1:15">
      <c r="A1860" s="7"/>
      <c r="B1860" s="7"/>
      <c r="C1860" s="7"/>
      <c r="D1860" s="7"/>
      <c r="E1860" s="7"/>
      <c r="F1860" s="7"/>
      <c r="G1860" s="7"/>
      <c r="H1860" s="7"/>
      <c r="I1860" s="7"/>
      <c r="J1860" s="7"/>
      <c r="K1860" s="7"/>
      <c r="L1860" s="7"/>
      <c r="M1860" s="7"/>
      <c r="N1860" s="7"/>
      <c r="O1860" s="7"/>
    </row>
    <row r="1861" spans="1:15">
      <c r="A1861" s="7"/>
      <c r="B1861" s="7"/>
      <c r="C1861" s="7"/>
      <c r="D1861" s="7"/>
      <c r="E1861" s="7"/>
      <c r="F1861" s="7"/>
      <c r="G1861" s="7"/>
      <c r="H1861" s="7"/>
      <c r="I1861" s="7"/>
      <c r="J1861" s="7"/>
      <c r="K1861" s="7"/>
      <c r="L1861" s="7"/>
      <c r="M1861" s="7"/>
      <c r="N1861" s="7"/>
      <c r="O1861" s="7"/>
    </row>
    <row r="1862" spans="1:15">
      <c r="A1862" s="7"/>
      <c r="B1862" s="7"/>
      <c r="C1862" s="7"/>
      <c r="D1862" s="7"/>
      <c r="E1862" s="7"/>
      <c r="F1862" s="7"/>
      <c r="G1862" s="7"/>
      <c r="H1862" s="7"/>
      <c r="I1862" s="7"/>
      <c r="J1862" s="7"/>
      <c r="K1862" s="7"/>
      <c r="L1862" s="7"/>
      <c r="M1862" s="7"/>
      <c r="N1862" s="7"/>
      <c r="O1862" s="7"/>
    </row>
    <row r="1863" spans="1:15">
      <c r="A1863" s="7"/>
      <c r="B1863" s="7"/>
      <c r="C1863" s="7"/>
      <c r="D1863" s="7"/>
      <c r="E1863" s="7"/>
      <c r="F1863" s="7"/>
      <c r="G1863" s="7"/>
      <c r="H1863" s="7"/>
      <c r="I1863" s="7"/>
      <c r="J1863" s="7"/>
      <c r="K1863" s="7"/>
      <c r="L1863" s="7"/>
      <c r="M1863" s="7"/>
      <c r="N1863" s="7"/>
      <c r="O1863" s="7"/>
    </row>
    <row r="1864" spans="1:15">
      <c r="A1864" s="7"/>
      <c r="B1864" s="7"/>
      <c r="C1864" s="7"/>
      <c r="D1864" s="7"/>
      <c r="E1864" s="7"/>
      <c r="F1864" s="7"/>
      <c r="G1864" s="7"/>
      <c r="H1864" s="7"/>
      <c r="I1864" s="7"/>
      <c r="J1864" s="7"/>
      <c r="K1864" s="7"/>
      <c r="L1864" s="7"/>
      <c r="M1864" s="7"/>
      <c r="N1864" s="7"/>
      <c r="O1864" s="7"/>
    </row>
    <row r="1865" spans="1:15">
      <c r="A1865" s="7"/>
      <c r="B1865" s="7"/>
      <c r="C1865" s="7"/>
      <c r="D1865" s="7"/>
      <c r="E1865" s="7"/>
      <c r="F1865" s="7"/>
      <c r="G1865" s="7"/>
      <c r="H1865" s="7"/>
      <c r="I1865" s="7"/>
      <c r="J1865" s="7"/>
      <c r="K1865" s="7"/>
      <c r="L1865" s="7"/>
      <c r="M1865" s="7"/>
      <c r="N1865" s="7"/>
      <c r="O1865" s="7"/>
    </row>
    <row r="1866" spans="1:15">
      <c r="A1866" s="7"/>
      <c r="B1866" s="7"/>
      <c r="C1866" s="7"/>
      <c r="D1866" s="7"/>
      <c r="E1866" s="7"/>
      <c r="F1866" s="7"/>
      <c r="G1866" s="7"/>
      <c r="H1866" s="7"/>
      <c r="I1866" s="7"/>
      <c r="J1866" s="7"/>
      <c r="K1866" s="7"/>
      <c r="L1866" s="7"/>
      <c r="M1866" s="7"/>
      <c r="N1866" s="7"/>
      <c r="O1866" s="7"/>
    </row>
    <row r="1867" spans="1:15">
      <c r="A1867" s="7"/>
      <c r="B1867" s="7"/>
      <c r="C1867" s="7"/>
      <c r="D1867" s="7"/>
      <c r="E1867" s="7"/>
      <c r="F1867" s="7"/>
      <c r="G1867" s="7"/>
      <c r="H1867" s="7"/>
      <c r="I1867" s="7"/>
      <c r="J1867" s="7"/>
      <c r="K1867" s="7"/>
      <c r="L1867" s="7"/>
      <c r="M1867" s="7"/>
      <c r="N1867" s="7"/>
      <c r="O1867" s="7"/>
    </row>
    <row r="1868" spans="1:15">
      <c r="A1868" s="7"/>
      <c r="B1868" s="7"/>
      <c r="C1868" s="7"/>
      <c r="D1868" s="7"/>
      <c r="E1868" s="7"/>
      <c r="F1868" s="7"/>
      <c r="G1868" s="7"/>
      <c r="H1868" s="7"/>
      <c r="I1868" s="7"/>
      <c r="J1868" s="7"/>
      <c r="K1868" s="7"/>
      <c r="L1868" s="7"/>
      <c r="M1868" s="7"/>
      <c r="N1868" s="7"/>
      <c r="O1868" s="7"/>
    </row>
    <row r="1869" spans="1:15">
      <c r="A1869" s="7"/>
      <c r="B1869" s="7"/>
      <c r="C1869" s="7"/>
      <c r="D1869" s="7"/>
      <c r="E1869" s="7"/>
      <c r="F1869" s="7"/>
      <c r="G1869" s="7"/>
      <c r="H1869" s="7"/>
      <c r="I1869" s="7"/>
      <c r="J1869" s="7"/>
      <c r="K1869" s="7"/>
      <c r="L1869" s="7"/>
      <c r="M1869" s="7"/>
      <c r="N1869" s="7"/>
      <c r="O1869" s="7"/>
    </row>
    <row r="1870" spans="1:15">
      <c r="A1870" s="7"/>
      <c r="B1870" s="7"/>
      <c r="C1870" s="7"/>
      <c r="D1870" s="7"/>
      <c r="E1870" s="7"/>
      <c r="F1870" s="7"/>
      <c r="G1870" s="7"/>
      <c r="H1870" s="7"/>
      <c r="I1870" s="7"/>
      <c r="J1870" s="7"/>
      <c r="K1870" s="7"/>
      <c r="L1870" s="7"/>
      <c r="M1870" s="7"/>
      <c r="N1870" s="7"/>
      <c r="O1870" s="7"/>
    </row>
    <row r="1871" spans="1:15">
      <c r="A1871" s="7"/>
      <c r="B1871" s="7"/>
      <c r="C1871" s="7"/>
      <c r="D1871" s="7"/>
      <c r="E1871" s="7"/>
      <c r="F1871" s="7"/>
      <c r="G1871" s="7"/>
      <c r="H1871" s="7"/>
      <c r="I1871" s="7"/>
      <c r="J1871" s="7"/>
      <c r="K1871" s="7"/>
      <c r="L1871" s="7"/>
      <c r="M1871" s="7"/>
      <c r="N1871" s="7"/>
      <c r="O1871" s="7"/>
    </row>
    <row r="1872" spans="1:15">
      <c r="A1872" s="7"/>
      <c r="B1872" s="7"/>
      <c r="C1872" s="7"/>
      <c r="D1872" s="7"/>
      <c r="E1872" s="7"/>
      <c r="F1872" s="7"/>
      <c r="G1872" s="7"/>
      <c r="H1872" s="7"/>
      <c r="I1872" s="7"/>
      <c r="J1872" s="7"/>
      <c r="K1872" s="7"/>
      <c r="L1872" s="7"/>
      <c r="M1872" s="7"/>
      <c r="N1872" s="7"/>
      <c r="O1872" s="7"/>
    </row>
    <row r="1873" spans="1:15">
      <c r="A1873" s="7"/>
      <c r="B1873" s="7"/>
      <c r="C1873" s="7"/>
      <c r="D1873" s="7"/>
      <c r="E1873" s="7"/>
      <c r="F1873" s="7"/>
      <c r="G1873" s="7"/>
      <c r="H1873" s="7"/>
      <c r="I1873" s="7"/>
      <c r="J1873" s="7"/>
      <c r="K1873" s="7"/>
      <c r="L1873" s="7"/>
      <c r="M1873" s="7"/>
      <c r="N1873" s="7"/>
      <c r="O1873" s="7"/>
    </row>
    <row r="1874" spans="1:15">
      <c r="A1874" s="7"/>
      <c r="B1874" s="7"/>
      <c r="C1874" s="7"/>
      <c r="D1874" s="7"/>
      <c r="E1874" s="7"/>
      <c r="F1874" s="7"/>
      <c r="G1874" s="7"/>
      <c r="H1874" s="7"/>
      <c r="I1874" s="7"/>
      <c r="J1874" s="7"/>
      <c r="K1874" s="7"/>
      <c r="L1874" s="7"/>
      <c r="M1874" s="7"/>
      <c r="N1874" s="7"/>
      <c r="O1874" s="7"/>
    </row>
    <row r="1875" spans="1:15">
      <c r="A1875" s="7"/>
      <c r="B1875" s="7"/>
      <c r="C1875" s="7"/>
      <c r="D1875" s="7"/>
      <c r="E1875" s="7"/>
      <c r="F1875" s="7"/>
      <c r="G1875" s="7"/>
      <c r="H1875" s="7"/>
      <c r="I1875" s="7"/>
      <c r="J1875" s="7"/>
      <c r="K1875" s="7"/>
      <c r="L1875" s="7"/>
      <c r="M1875" s="7"/>
      <c r="N1875" s="7"/>
      <c r="O1875" s="7"/>
    </row>
    <row r="1876" spans="1:15">
      <c r="A1876" s="7"/>
      <c r="B1876" s="7"/>
      <c r="C1876" s="7"/>
      <c r="D1876" s="7"/>
      <c r="E1876" s="7"/>
      <c r="F1876" s="7"/>
      <c r="G1876" s="7"/>
      <c r="H1876" s="7"/>
      <c r="I1876" s="7"/>
      <c r="J1876" s="7"/>
      <c r="K1876" s="7"/>
      <c r="L1876" s="7"/>
      <c r="M1876" s="7"/>
      <c r="N1876" s="7"/>
      <c r="O1876" s="7"/>
    </row>
    <row r="1877" spans="1:15">
      <c r="A1877" s="7"/>
      <c r="B1877" s="7"/>
      <c r="C1877" s="7"/>
      <c r="D1877" s="7"/>
      <c r="E1877" s="7"/>
      <c r="F1877" s="7"/>
      <c r="G1877" s="7"/>
      <c r="H1877" s="7"/>
      <c r="I1877" s="7"/>
      <c r="J1877" s="7"/>
      <c r="K1877" s="7"/>
      <c r="L1877" s="7"/>
      <c r="M1877" s="7"/>
      <c r="N1877" s="7"/>
      <c r="O1877" s="7"/>
    </row>
    <row r="1878" spans="1:15">
      <c r="A1878" s="7"/>
      <c r="B1878" s="7"/>
      <c r="C1878" s="7"/>
      <c r="D1878" s="7"/>
      <c r="E1878" s="7"/>
      <c r="F1878" s="7"/>
      <c r="G1878" s="7"/>
      <c r="H1878" s="7"/>
      <c r="I1878" s="7"/>
      <c r="J1878" s="7"/>
      <c r="K1878" s="7"/>
      <c r="L1878" s="7"/>
      <c r="M1878" s="7"/>
      <c r="N1878" s="7"/>
      <c r="O1878" s="7"/>
    </row>
    <row r="1879" spans="1:15">
      <c r="A1879" s="7"/>
      <c r="B1879" s="7"/>
      <c r="C1879" s="7"/>
      <c r="D1879" s="7"/>
      <c r="E1879" s="7"/>
      <c r="F1879" s="7"/>
      <c r="G1879" s="7"/>
      <c r="H1879" s="7"/>
      <c r="I1879" s="7"/>
      <c r="J1879" s="7"/>
      <c r="K1879" s="7"/>
      <c r="L1879" s="7"/>
      <c r="M1879" s="7"/>
      <c r="N1879" s="7"/>
      <c r="O1879" s="7"/>
    </row>
    <row r="1880" spans="1:15">
      <c r="A1880" s="7"/>
      <c r="B1880" s="7"/>
      <c r="C1880" s="7"/>
      <c r="D1880" s="7"/>
      <c r="E1880" s="7"/>
      <c r="F1880" s="7"/>
      <c r="G1880" s="7"/>
      <c r="H1880" s="7"/>
      <c r="I1880" s="7"/>
      <c r="J1880" s="7"/>
      <c r="K1880" s="7"/>
      <c r="L1880" s="7"/>
      <c r="M1880" s="7"/>
      <c r="N1880" s="7"/>
      <c r="O1880" s="7"/>
    </row>
    <row r="1881" spans="1:15">
      <c r="A1881" s="7"/>
      <c r="B1881" s="7"/>
      <c r="C1881" s="7"/>
      <c r="D1881" s="7"/>
      <c r="E1881" s="7"/>
      <c r="F1881" s="7"/>
      <c r="G1881" s="7"/>
      <c r="H1881" s="7"/>
      <c r="I1881" s="7"/>
      <c r="J1881" s="7"/>
      <c r="K1881" s="7"/>
      <c r="L1881" s="7"/>
      <c r="M1881" s="7"/>
      <c r="N1881" s="7"/>
      <c r="O1881" s="7"/>
    </row>
    <row r="1882" spans="1:15">
      <c r="A1882" s="7"/>
      <c r="B1882" s="7"/>
      <c r="C1882" s="7"/>
      <c r="D1882" s="7"/>
      <c r="E1882" s="7"/>
      <c r="F1882" s="7"/>
      <c r="G1882" s="7"/>
      <c r="H1882" s="7"/>
      <c r="I1882" s="7"/>
      <c r="J1882" s="7"/>
      <c r="K1882" s="7"/>
      <c r="L1882" s="7"/>
      <c r="M1882" s="7"/>
      <c r="N1882" s="7"/>
      <c r="O1882" s="7"/>
    </row>
    <row r="1883" spans="1:15">
      <c r="A1883" s="7"/>
      <c r="B1883" s="7"/>
      <c r="C1883" s="7"/>
      <c r="D1883" s="7"/>
      <c r="E1883" s="7"/>
      <c r="F1883" s="7"/>
      <c r="G1883" s="7"/>
      <c r="H1883" s="7"/>
      <c r="I1883" s="7"/>
      <c r="J1883" s="7"/>
      <c r="K1883" s="7"/>
      <c r="L1883" s="7"/>
      <c r="M1883" s="7"/>
      <c r="N1883" s="7"/>
      <c r="O1883" s="7"/>
    </row>
    <row r="1884" spans="1:15">
      <c r="A1884" s="7"/>
      <c r="B1884" s="7"/>
      <c r="C1884" s="7"/>
      <c r="D1884" s="7"/>
      <c r="E1884" s="7"/>
      <c r="F1884" s="7"/>
      <c r="G1884" s="7"/>
      <c r="H1884" s="7"/>
      <c r="I1884" s="7"/>
      <c r="J1884" s="7"/>
      <c r="K1884" s="7"/>
      <c r="L1884" s="7"/>
      <c r="M1884" s="7"/>
      <c r="N1884" s="7"/>
      <c r="O1884" s="7"/>
    </row>
    <row r="1885" spans="1:15">
      <c r="A1885" s="7"/>
      <c r="B1885" s="7"/>
      <c r="C1885" s="7"/>
      <c r="D1885" s="7"/>
      <c r="E1885" s="7"/>
      <c r="F1885" s="7"/>
      <c r="G1885" s="7"/>
      <c r="H1885" s="7"/>
      <c r="I1885" s="7"/>
      <c r="J1885" s="7"/>
      <c r="K1885" s="7"/>
      <c r="L1885" s="7"/>
      <c r="M1885" s="7"/>
      <c r="N1885" s="7"/>
      <c r="O1885" s="7"/>
    </row>
    <row r="1886" spans="1:15">
      <c r="A1886" s="7"/>
      <c r="B1886" s="7"/>
      <c r="C1886" s="7"/>
      <c r="D1886" s="7"/>
      <c r="E1886" s="7"/>
      <c r="F1886" s="7"/>
      <c r="G1886" s="7"/>
      <c r="H1886" s="7"/>
      <c r="I1886" s="7"/>
      <c r="J1886" s="7"/>
      <c r="K1886" s="7"/>
      <c r="L1886" s="7"/>
      <c r="M1886" s="7"/>
      <c r="N1886" s="7"/>
      <c r="O1886" s="7"/>
    </row>
    <row r="1887" spans="1:15">
      <c r="A1887" s="7"/>
      <c r="B1887" s="7"/>
      <c r="C1887" s="7"/>
      <c r="D1887" s="7"/>
      <c r="E1887" s="7"/>
      <c r="F1887" s="7"/>
      <c r="G1887" s="7"/>
      <c r="H1887" s="7"/>
      <c r="I1887" s="7"/>
      <c r="J1887" s="7"/>
      <c r="K1887" s="7"/>
      <c r="L1887" s="7"/>
      <c r="M1887" s="7"/>
      <c r="N1887" s="7"/>
      <c r="O1887" s="7"/>
    </row>
    <row r="1888" spans="1:15">
      <c r="A1888" s="7"/>
      <c r="B1888" s="7"/>
      <c r="C1888" s="7"/>
      <c r="D1888" s="7"/>
      <c r="E1888" s="7"/>
      <c r="F1888" s="7"/>
      <c r="G1888" s="7"/>
      <c r="H1888" s="7"/>
      <c r="I1888" s="7"/>
      <c r="J1888" s="7"/>
      <c r="K1888" s="7"/>
      <c r="L1888" s="7"/>
      <c r="M1888" s="7"/>
      <c r="N1888" s="7"/>
      <c r="O1888" s="7"/>
    </row>
    <row r="1889" spans="1:15">
      <c r="A1889" s="7"/>
      <c r="B1889" s="7"/>
      <c r="C1889" s="7"/>
      <c r="D1889" s="7"/>
      <c r="E1889" s="7"/>
      <c r="F1889" s="7"/>
      <c r="G1889" s="7"/>
      <c r="H1889" s="7"/>
      <c r="I1889" s="7"/>
      <c r="J1889" s="7"/>
      <c r="K1889" s="7"/>
      <c r="L1889" s="7"/>
      <c r="M1889" s="7"/>
      <c r="N1889" s="7"/>
      <c r="O1889" s="7"/>
    </row>
    <row r="1890" spans="1:15">
      <c r="A1890" s="7"/>
      <c r="B1890" s="7"/>
      <c r="C1890" s="7"/>
      <c r="D1890" s="7"/>
      <c r="E1890" s="7"/>
      <c r="F1890" s="7"/>
      <c r="G1890" s="7"/>
      <c r="H1890" s="7"/>
      <c r="I1890" s="7"/>
      <c r="J1890" s="7"/>
      <c r="K1890" s="7"/>
      <c r="L1890" s="7"/>
      <c r="M1890" s="7"/>
      <c r="N1890" s="7"/>
      <c r="O1890" s="7"/>
    </row>
    <row r="1891" spans="1:15">
      <c r="A1891" s="7"/>
      <c r="B1891" s="7"/>
      <c r="C1891" s="7"/>
      <c r="D1891" s="7"/>
      <c r="E1891" s="7"/>
      <c r="F1891" s="7"/>
      <c r="G1891" s="7"/>
      <c r="H1891" s="7"/>
      <c r="I1891" s="7"/>
      <c r="J1891" s="7"/>
      <c r="K1891" s="7"/>
      <c r="L1891" s="7"/>
      <c r="M1891" s="7"/>
      <c r="N1891" s="7"/>
      <c r="O1891" s="7"/>
    </row>
    <row r="1892" spans="1:15">
      <c r="A1892" s="7"/>
      <c r="B1892" s="7"/>
      <c r="C1892" s="7"/>
      <c r="D1892" s="7"/>
      <c r="E1892" s="7"/>
      <c r="F1892" s="7"/>
      <c r="G1892" s="7"/>
      <c r="H1892" s="7"/>
      <c r="I1892" s="7"/>
      <c r="J1892" s="7"/>
      <c r="K1892" s="7"/>
      <c r="L1892" s="7"/>
      <c r="M1892" s="7"/>
      <c r="N1892" s="7"/>
      <c r="O1892" s="7"/>
    </row>
    <row r="1893" spans="1:15">
      <c r="A1893" s="7"/>
      <c r="B1893" s="7"/>
      <c r="C1893" s="7"/>
      <c r="D1893" s="7"/>
      <c r="E1893" s="7"/>
      <c r="F1893" s="7"/>
      <c r="G1893" s="7"/>
      <c r="H1893" s="7"/>
      <c r="I1893" s="7"/>
      <c r="J1893" s="7"/>
      <c r="K1893" s="7"/>
      <c r="L1893" s="7"/>
      <c r="M1893" s="7"/>
      <c r="N1893" s="7"/>
      <c r="O1893" s="7"/>
    </row>
    <row r="1894" spans="1:15">
      <c r="A1894" s="7"/>
      <c r="B1894" s="7"/>
      <c r="C1894" s="7"/>
      <c r="D1894" s="7"/>
      <c r="E1894" s="7"/>
      <c r="F1894" s="7"/>
      <c r="G1894" s="7"/>
      <c r="H1894" s="7"/>
      <c r="I1894" s="7"/>
      <c r="J1894" s="7"/>
      <c r="K1894" s="7"/>
      <c r="L1894" s="7"/>
      <c r="M1894" s="7"/>
      <c r="N1894" s="7"/>
      <c r="O1894" s="7"/>
    </row>
    <row r="1895" spans="1:15">
      <c r="A1895" s="7"/>
      <c r="B1895" s="7"/>
      <c r="C1895" s="7"/>
      <c r="D1895" s="7"/>
      <c r="E1895" s="7"/>
      <c r="F1895" s="7"/>
      <c r="G1895" s="7"/>
      <c r="H1895" s="7"/>
      <c r="I1895" s="7"/>
      <c r="J1895" s="7"/>
      <c r="K1895" s="7"/>
      <c r="L1895" s="7"/>
      <c r="M1895" s="7"/>
      <c r="N1895" s="7"/>
      <c r="O1895" s="7"/>
    </row>
    <row r="1896" spans="1:15">
      <c r="A1896" s="7"/>
      <c r="B1896" s="7"/>
      <c r="C1896" s="7"/>
      <c r="D1896" s="7"/>
      <c r="E1896" s="7"/>
      <c r="F1896" s="7"/>
      <c r="G1896" s="7"/>
      <c r="H1896" s="7"/>
      <c r="I1896" s="7"/>
      <c r="J1896" s="7"/>
      <c r="K1896" s="7"/>
      <c r="L1896" s="7"/>
      <c r="M1896" s="7"/>
      <c r="N1896" s="7"/>
      <c r="O1896" s="7"/>
    </row>
    <row r="1897" spans="1:15">
      <c r="A1897" s="7"/>
      <c r="B1897" s="7"/>
      <c r="C1897" s="7"/>
      <c r="D1897" s="7"/>
      <c r="E1897" s="7"/>
      <c r="F1897" s="7"/>
      <c r="G1897" s="7"/>
      <c r="H1897" s="7"/>
      <c r="I1897" s="7"/>
      <c r="J1897" s="7"/>
      <c r="K1897" s="7"/>
      <c r="L1897" s="7"/>
      <c r="M1897" s="7"/>
      <c r="N1897" s="7"/>
      <c r="O1897" s="7"/>
    </row>
    <row r="1898" spans="1:15">
      <c r="A1898" s="7"/>
      <c r="B1898" s="7"/>
      <c r="C1898" s="7"/>
      <c r="D1898" s="7"/>
      <c r="E1898" s="7"/>
      <c r="F1898" s="7"/>
      <c r="G1898" s="7"/>
      <c r="H1898" s="7"/>
      <c r="I1898" s="7"/>
      <c r="J1898" s="7"/>
      <c r="K1898" s="7"/>
      <c r="L1898" s="7"/>
      <c r="M1898" s="7"/>
      <c r="N1898" s="7"/>
      <c r="O1898" s="7"/>
    </row>
    <row r="1899" spans="1:15">
      <c r="A1899" s="7"/>
      <c r="B1899" s="7"/>
      <c r="C1899" s="7"/>
      <c r="D1899" s="7"/>
      <c r="E1899" s="7"/>
      <c r="F1899" s="7"/>
      <c r="G1899" s="7"/>
      <c r="H1899" s="7"/>
      <c r="I1899" s="7"/>
      <c r="J1899" s="7"/>
      <c r="K1899" s="7"/>
      <c r="L1899" s="7"/>
      <c r="M1899" s="7"/>
      <c r="N1899" s="7"/>
      <c r="O1899" s="7"/>
    </row>
    <row r="1900" spans="1:15">
      <c r="A1900" s="7"/>
      <c r="B1900" s="7"/>
      <c r="C1900" s="7"/>
      <c r="D1900" s="7"/>
      <c r="E1900" s="7"/>
      <c r="F1900" s="7"/>
      <c r="G1900" s="7"/>
      <c r="H1900" s="7"/>
      <c r="I1900" s="7"/>
      <c r="J1900" s="7"/>
      <c r="K1900" s="7"/>
      <c r="L1900" s="7"/>
      <c r="M1900" s="7"/>
      <c r="N1900" s="7"/>
      <c r="O1900" s="7"/>
    </row>
    <row r="1901" spans="1:15">
      <c r="A1901" s="7"/>
      <c r="B1901" s="7"/>
      <c r="C1901" s="7"/>
      <c r="D1901" s="7"/>
      <c r="E1901" s="7"/>
      <c r="F1901" s="7"/>
      <c r="G1901" s="7"/>
      <c r="H1901" s="7"/>
      <c r="I1901" s="7"/>
      <c r="J1901" s="7"/>
      <c r="K1901" s="7"/>
      <c r="L1901" s="7"/>
      <c r="M1901" s="7"/>
      <c r="N1901" s="7"/>
      <c r="O1901" s="7"/>
    </row>
    <row r="1902" spans="1:15">
      <c r="A1902" s="7"/>
      <c r="B1902" s="7"/>
      <c r="C1902" s="7"/>
      <c r="D1902" s="7"/>
      <c r="E1902" s="7"/>
      <c r="F1902" s="7"/>
      <c r="G1902" s="7"/>
      <c r="H1902" s="7"/>
      <c r="I1902" s="7"/>
      <c r="J1902" s="7"/>
      <c r="K1902" s="7"/>
      <c r="L1902" s="7"/>
      <c r="M1902" s="7"/>
      <c r="N1902" s="7"/>
      <c r="O1902" s="7"/>
    </row>
    <row r="1903" spans="1:15">
      <c r="A1903" s="7"/>
      <c r="B1903" s="7"/>
      <c r="C1903" s="7"/>
      <c r="D1903" s="7"/>
      <c r="E1903" s="7"/>
      <c r="F1903" s="7"/>
      <c r="G1903" s="7"/>
      <c r="H1903" s="7"/>
      <c r="I1903" s="7"/>
      <c r="J1903" s="7"/>
      <c r="K1903" s="7"/>
      <c r="L1903" s="7"/>
      <c r="M1903" s="7"/>
      <c r="N1903" s="7"/>
      <c r="O1903" s="7"/>
    </row>
    <row r="1904" spans="1:15">
      <c r="A1904" s="7"/>
      <c r="B1904" s="7"/>
      <c r="C1904" s="7"/>
      <c r="D1904" s="7"/>
      <c r="E1904" s="7"/>
      <c r="F1904" s="7"/>
      <c r="G1904" s="7"/>
      <c r="H1904" s="7"/>
      <c r="I1904" s="7"/>
      <c r="J1904" s="7"/>
      <c r="K1904" s="7"/>
      <c r="L1904" s="7"/>
      <c r="M1904" s="7"/>
      <c r="N1904" s="7"/>
      <c r="O1904" s="7"/>
    </row>
    <row r="1905" spans="1:15">
      <c r="A1905" s="7"/>
      <c r="B1905" s="7"/>
      <c r="C1905" s="7"/>
      <c r="D1905" s="7"/>
      <c r="E1905" s="7"/>
      <c r="F1905" s="7"/>
      <c r="G1905" s="7"/>
      <c r="H1905" s="7"/>
      <c r="I1905" s="7"/>
      <c r="J1905" s="7"/>
      <c r="K1905" s="7"/>
      <c r="L1905" s="7"/>
      <c r="M1905" s="7"/>
      <c r="N1905" s="7"/>
      <c r="O1905" s="7"/>
    </row>
    <row r="1906" spans="1:15">
      <c r="A1906" s="7"/>
      <c r="B1906" s="7"/>
      <c r="C1906" s="7"/>
      <c r="D1906" s="7"/>
      <c r="E1906" s="7"/>
      <c r="F1906" s="7"/>
      <c r="G1906" s="7"/>
      <c r="H1906" s="7"/>
      <c r="I1906" s="7"/>
      <c r="J1906" s="7"/>
      <c r="K1906" s="7"/>
      <c r="L1906" s="7"/>
      <c r="M1906" s="7"/>
      <c r="N1906" s="7"/>
      <c r="O1906" s="7"/>
    </row>
    <row r="1907" spans="1:15">
      <c r="A1907" s="7"/>
      <c r="B1907" s="7"/>
      <c r="C1907" s="7"/>
      <c r="D1907" s="7"/>
      <c r="E1907" s="7"/>
      <c r="F1907" s="7"/>
      <c r="G1907" s="7"/>
      <c r="H1907" s="7"/>
      <c r="I1907" s="7"/>
      <c r="J1907" s="7"/>
      <c r="K1907" s="7"/>
      <c r="L1907" s="7"/>
      <c r="M1907" s="7"/>
      <c r="N1907" s="7"/>
      <c r="O1907" s="7"/>
    </row>
    <row r="1908" spans="1:15">
      <c r="A1908" s="7"/>
      <c r="B1908" s="7"/>
      <c r="C1908" s="7"/>
      <c r="D1908" s="7"/>
      <c r="E1908" s="7"/>
      <c r="F1908" s="7"/>
      <c r="G1908" s="7"/>
      <c r="H1908" s="7"/>
      <c r="I1908" s="7"/>
      <c r="J1908" s="7"/>
      <c r="K1908" s="7"/>
      <c r="L1908" s="7"/>
      <c r="M1908" s="7"/>
      <c r="N1908" s="7"/>
      <c r="O1908" s="7"/>
    </row>
    <row r="1909" spans="1:15">
      <c r="A1909" s="7"/>
      <c r="B1909" s="7"/>
      <c r="C1909" s="7"/>
      <c r="D1909" s="7"/>
      <c r="E1909" s="7"/>
      <c r="F1909" s="7"/>
      <c r="G1909" s="7"/>
      <c r="H1909" s="7"/>
      <c r="I1909" s="7"/>
      <c r="J1909" s="7"/>
      <c r="K1909" s="7"/>
      <c r="L1909" s="7"/>
      <c r="M1909" s="7"/>
      <c r="N1909" s="7"/>
      <c r="O1909" s="7"/>
    </row>
    <row r="1910" spans="1:15">
      <c r="A1910" s="7"/>
      <c r="B1910" s="7"/>
      <c r="C1910" s="7"/>
      <c r="D1910" s="7"/>
      <c r="E1910" s="7"/>
      <c r="F1910" s="7"/>
      <c r="G1910" s="7"/>
      <c r="H1910" s="7"/>
      <c r="I1910" s="7"/>
      <c r="J1910" s="7"/>
      <c r="K1910" s="7"/>
      <c r="L1910" s="7"/>
      <c r="M1910" s="7"/>
      <c r="N1910" s="7"/>
      <c r="O1910" s="7"/>
    </row>
    <row r="1911" spans="1:15">
      <c r="A1911" s="7"/>
      <c r="B1911" s="7"/>
      <c r="C1911" s="7"/>
      <c r="D1911" s="7"/>
      <c r="E1911" s="7"/>
      <c r="F1911" s="7"/>
      <c r="G1911" s="7"/>
      <c r="H1911" s="7"/>
      <c r="I1911" s="7"/>
      <c r="J1911" s="7"/>
      <c r="K1911" s="7"/>
      <c r="L1911" s="7"/>
      <c r="M1911" s="7"/>
      <c r="N1911" s="7"/>
      <c r="O1911" s="7"/>
    </row>
    <row r="1912" spans="1:15">
      <c r="A1912" s="7"/>
      <c r="B1912" s="7"/>
      <c r="C1912" s="7"/>
      <c r="D1912" s="7"/>
      <c r="E1912" s="7"/>
      <c r="F1912" s="7"/>
      <c r="G1912" s="7"/>
      <c r="H1912" s="7"/>
      <c r="I1912" s="7"/>
      <c r="J1912" s="7"/>
      <c r="K1912" s="7"/>
      <c r="L1912" s="7"/>
      <c r="M1912" s="7"/>
      <c r="N1912" s="7"/>
      <c r="O1912" s="7"/>
    </row>
    <row r="1913" spans="1:15">
      <c r="A1913" s="7"/>
      <c r="B1913" s="7"/>
      <c r="C1913" s="7"/>
      <c r="D1913" s="7"/>
      <c r="E1913" s="7"/>
      <c r="F1913" s="7"/>
      <c r="G1913" s="7"/>
      <c r="H1913" s="7"/>
      <c r="I1913" s="7"/>
      <c r="J1913" s="7"/>
      <c r="K1913" s="7"/>
      <c r="L1913" s="7"/>
      <c r="M1913" s="7"/>
      <c r="N1913" s="7"/>
      <c r="O1913" s="7"/>
    </row>
    <row r="1914" spans="1:15">
      <c r="A1914" s="7"/>
      <c r="B1914" s="7"/>
      <c r="C1914" s="7"/>
      <c r="D1914" s="7"/>
      <c r="E1914" s="7"/>
      <c r="F1914" s="7"/>
      <c r="G1914" s="7"/>
      <c r="H1914" s="7"/>
      <c r="I1914" s="7"/>
      <c r="J1914" s="7"/>
      <c r="K1914" s="7"/>
      <c r="L1914" s="7"/>
      <c r="M1914" s="7"/>
      <c r="N1914" s="7"/>
      <c r="O1914" s="7"/>
    </row>
    <row r="1915" spans="1:15">
      <c r="A1915" s="7"/>
      <c r="B1915" s="7"/>
      <c r="C1915" s="7"/>
      <c r="D1915" s="7"/>
      <c r="E1915" s="7"/>
      <c r="F1915" s="7"/>
      <c r="G1915" s="7"/>
      <c r="H1915" s="7"/>
      <c r="I1915" s="7"/>
      <c r="J1915" s="7"/>
      <c r="K1915" s="7"/>
      <c r="L1915" s="7"/>
      <c r="M1915" s="7"/>
      <c r="N1915" s="7"/>
      <c r="O1915" s="7"/>
    </row>
    <row r="1916" spans="1:15">
      <c r="A1916" s="7"/>
      <c r="B1916" s="7"/>
      <c r="C1916" s="7"/>
      <c r="D1916" s="7"/>
      <c r="E1916" s="7"/>
      <c r="F1916" s="7"/>
      <c r="G1916" s="7"/>
      <c r="H1916" s="7"/>
      <c r="I1916" s="7"/>
      <c r="J1916" s="7"/>
      <c r="K1916" s="7"/>
      <c r="L1916" s="7"/>
      <c r="M1916" s="7"/>
      <c r="N1916" s="7"/>
      <c r="O1916" s="7"/>
    </row>
    <row r="1917" spans="1:15">
      <c r="A1917" s="7"/>
      <c r="B1917" s="7"/>
      <c r="C1917" s="7"/>
      <c r="D1917" s="7"/>
      <c r="E1917" s="7"/>
      <c r="F1917" s="7"/>
      <c r="G1917" s="7"/>
      <c r="H1917" s="7"/>
      <c r="I1917" s="7"/>
      <c r="J1917" s="7"/>
      <c r="K1917" s="7"/>
      <c r="L1917" s="7"/>
      <c r="M1917" s="7"/>
      <c r="N1917" s="7"/>
      <c r="O1917" s="7"/>
    </row>
    <row r="1918" spans="1:15">
      <c r="A1918" s="7"/>
      <c r="B1918" s="7"/>
      <c r="C1918" s="7"/>
      <c r="D1918" s="7"/>
      <c r="E1918" s="7"/>
      <c r="F1918" s="7"/>
      <c r="G1918" s="7"/>
      <c r="H1918" s="7"/>
      <c r="I1918" s="7"/>
      <c r="J1918" s="7"/>
      <c r="K1918" s="7"/>
      <c r="L1918" s="7"/>
      <c r="M1918" s="7"/>
      <c r="N1918" s="7"/>
      <c r="O1918" s="7"/>
    </row>
    <row r="1919" spans="1:15">
      <c r="A1919" s="7"/>
      <c r="B1919" s="7"/>
      <c r="C1919" s="7"/>
      <c r="D1919" s="7"/>
      <c r="E1919" s="7"/>
      <c r="F1919" s="7"/>
      <c r="G1919" s="7"/>
      <c r="H1919" s="7"/>
      <c r="I1919" s="7"/>
      <c r="J1919" s="7"/>
      <c r="K1919" s="7"/>
      <c r="L1919" s="7"/>
      <c r="M1919" s="7"/>
      <c r="N1919" s="7"/>
      <c r="O1919" s="7"/>
    </row>
    <row r="1920" spans="1:15">
      <c r="A1920" s="7"/>
      <c r="B1920" s="7"/>
      <c r="C1920" s="7"/>
      <c r="D1920" s="7"/>
      <c r="E1920" s="7"/>
      <c r="F1920" s="7"/>
      <c r="G1920" s="7"/>
      <c r="H1920" s="7"/>
      <c r="I1920" s="7"/>
      <c r="J1920" s="7"/>
      <c r="K1920" s="7"/>
      <c r="L1920" s="7"/>
      <c r="M1920" s="7"/>
      <c r="N1920" s="7"/>
      <c r="O1920" s="7"/>
    </row>
    <row r="1921" spans="1:15">
      <c r="A1921" s="7"/>
      <c r="B1921" s="7"/>
      <c r="C1921" s="7"/>
      <c r="D1921" s="7"/>
      <c r="E1921" s="7"/>
      <c r="F1921" s="7"/>
      <c r="G1921" s="7"/>
      <c r="H1921" s="7"/>
      <c r="I1921" s="7"/>
      <c r="J1921" s="7"/>
      <c r="K1921" s="7"/>
      <c r="L1921" s="7"/>
      <c r="M1921" s="7"/>
      <c r="N1921" s="7"/>
      <c r="O1921" s="7"/>
    </row>
    <row r="1922" spans="1:15">
      <c r="A1922" s="7"/>
      <c r="B1922" s="7"/>
      <c r="C1922" s="7"/>
      <c r="D1922" s="7"/>
      <c r="E1922" s="7"/>
      <c r="F1922" s="7"/>
      <c r="G1922" s="7"/>
      <c r="H1922" s="7"/>
      <c r="I1922" s="7"/>
      <c r="J1922" s="7"/>
      <c r="K1922" s="7"/>
      <c r="L1922" s="7"/>
      <c r="M1922" s="7"/>
      <c r="N1922" s="7"/>
      <c r="O1922" s="7"/>
    </row>
    <row r="1923" spans="1:15">
      <c r="A1923" s="7"/>
      <c r="B1923" s="7"/>
      <c r="C1923" s="7"/>
      <c r="D1923" s="7"/>
      <c r="E1923" s="7"/>
      <c r="F1923" s="7"/>
      <c r="G1923" s="7"/>
      <c r="H1923" s="7"/>
      <c r="I1923" s="7"/>
      <c r="J1923" s="7"/>
      <c r="K1923" s="7"/>
      <c r="L1923" s="7"/>
      <c r="M1923" s="7"/>
      <c r="N1923" s="7"/>
      <c r="O1923" s="7"/>
    </row>
    <row r="1924" spans="1:15">
      <c r="A1924" s="7"/>
      <c r="B1924" s="7"/>
      <c r="C1924" s="7"/>
      <c r="D1924" s="7"/>
      <c r="E1924" s="7"/>
      <c r="F1924" s="7"/>
      <c r="G1924" s="7"/>
      <c r="H1924" s="7"/>
      <c r="I1924" s="7"/>
      <c r="J1924" s="7"/>
      <c r="K1924" s="7"/>
      <c r="L1924" s="7"/>
      <c r="M1924" s="7"/>
      <c r="N1924" s="7"/>
      <c r="O1924" s="7"/>
    </row>
    <row r="1925" spans="1:15">
      <c r="A1925" s="7"/>
      <c r="B1925" s="7"/>
      <c r="C1925" s="7"/>
      <c r="D1925" s="7"/>
      <c r="E1925" s="7"/>
      <c r="F1925" s="7"/>
      <c r="G1925" s="7"/>
      <c r="H1925" s="7"/>
      <c r="I1925" s="7"/>
      <c r="J1925" s="7"/>
      <c r="K1925" s="7"/>
      <c r="L1925" s="7"/>
      <c r="M1925" s="7"/>
      <c r="N1925" s="7"/>
      <c r="O1925" s="7"/>
    </row>
    <row r="1926" spans="1:15">
      <c r="A1926" s="7"/>
      <c r="B1926" s="7"/>
      <c r="C1926" s="7"/>
      <c r="D1926" s="7"/>
      <c r="E1926" s="7"/>
      <c r="F1926" s="7"/>
      <c r="G1926" s="7"/>
      <c r="H1926" s="7"/>
      <c r="I1926" s="7"/>
      <c r="J1926" s="7"/>
      <c r="K1926" s="7"/>
      <c r="L1926" s="7"/>
      <c r="M1926" s="7"/>
      <c r="N1926" s="7"/>
      <c r="O1926" s="7"/>
    </row>
    <row r="1927" spans="1:15">
      <c r="A1927" s="7"/>
      <c r="B1927" s="7"/>
      <c r="C1927" s="7"/>
      <c r="D1927" s="7"/>
      <c r="E1927" s="7"/>
      <c r="F1927" s="7"/>
      <c r="G1927" s="7"/>
      <c r="H1927" s="7"/>
      <c r="I1927" s="7"/>
      <c r="J1927" s="7"/>
      <c r="K1927" s="7"/>
      <c r="L1927" s="7"/>
      <c r="M1927" s="7"/>
      <c r="N1927" s="7"/>
      <c r="O1927" s="7"/>
    </row>
    <row r="1928" spans="1:15">
      <c r="A1928" s="7"/>
      <c r="B1928" s="7"/>
      <c r="C1928" s="7"/>
      <c r="D1928" s="7"/>
      <c r="E1928" s="7"/>
      <c r="F1928" s="7"/>
      <c r="G1928" s="7"/>
      <c r="H1928" s="7"/>
      <c r="I1928" s="7"/>
      <c r="J1928" s="7"/>
      <c r="K1928" s="7"/>
      <c r="L1928" s="7"/>
      <c r="M1928" s="7"/>
      <c r="N1928" s="7"/>
      <c r="O1928" s="7"/>
    </row>
    <row r="1929" spans="1:15">
      <c r="A1929" s="7"/>
      <c r="B1929" s="7"/>
      <c r="C1929" s="7"/>
      <c r="D1929" s="7"/>
      <c r="E1929" s="7"/>
      <c r="F1929" s="7"/>
      <c r="G1929" s="7"/>
      <c r="H1929" s="7"/>
      <c r="I1929" s="7"/>
      <c r="J1929" s="7"/>
      <c r="K1929" s="7"/>
      <c r="L1929" s="7"/>
      <c r="M1929" s="7"/>
      <c r="N1929" s="7"/>
      <c r="O1929" s="7"/>
    </row>
    <row r="1930" spans="1:15">
      <c r="A1930" s="7"/>
      <c r="B1930" s="7"/>
      <c r="C1930" s="7"/>
      <c r="D1930" s="7"/>
      <c r="E1930" s="7"/>
      <c r="F1930" s="7"/>
      <c r="G1930" s="7"/>
      <c r="H1930" s="7"/>
      <c r="I1930" s="7"/>
      <c r="J1930" s="7"/>
      <c r="K1930" s="7"/>
      <c r="L1930" s="7"/>
      <c r="M1930" s="7"/>
      <c r="N1930" s="7"/>
      <c r="O1930" s="7"/>
    </row>
    <row r="1931" spans="1:15">
      <c r="A1931" s="7"/>
      <c r="B1931" s="7"/>
      <c r="C1931" s="7"/>
      <c r="D1931" s="7"/>
      <c r="E1931" s="7"/>
      <c r="F1931" s="7"/>
      <c r="G1931" s="7"/>
      <c r="H1931" s="7"/>
      <c r="I1931" s="7"/>
      <c r="J1931" s="7"/>
      <c r="K1931" s="7"/>
      <c r="L1931" s="7"/>
      <c r="M1931" s="7"/>
      <c r="N1931" s="7"/>
      <c r="O1931" s="7"/>
    </row>
    <row r="1932" spans="1:15">
      <c r="A1932" s="7"/>
      <c r="B1932" s="7"/>
      <c r="C1932" s="7"/>
      <c r="D1932" s="7"/>
      <c r="E1932" s="7"/>
      <c r="F1932" s="7"/>
      <c r="G1932" s="7"/>
      <c r="H1932" s="7"/>
      <c r="I1932" s="7"/>
      <c r="J1932" s="7"/>
      <c r="K1932" s="7"/>
      <c r="L1932" s="7"/>
      <c r="M1932" s="7"/>
      <c r="N1932" s="7"/>
      <c r="O1932" s="7"/>
    </row>
    <row r="1933" spans="1:15">
      <c r="A1933" s="7"/>
      <c r="B1933" s="7"/>
      <c r="C1933" s="7"/>
      <c r="D1933" s="7"/>
      <c r="E1933" s="7"/>
      <c r="F1933" s="7"/>
      <c r="G1933" s="7"/>
      <c r="H1933" s="7"/>
      <c r="I1933" s="7"/>
      <c r="J1933" s="7"/>
      <c r="K1933" s="7"/>
      <c r="L1933" s="7"/>
      <c r="M1933" s="7"/>
      <c r="N1933" s="7"/>
      <c r="O1933" s="7"/>
    </row>
    <row r="1934" spans="1:15">
      <c r="A1934" s="7"/>
      <c r="B1934" s="7"/>
      <c r="C1934" s="7"/>
      <c r="D1934" s="7"/>
      <c r="E1934" s="7"/>
      <c r="F1934" s="7"/>
      <c r="G1934" s="7"/>
      <c r="H1934" s="7"/>
      <c r="I1934" s="7"/>
      <c r="J1934" s="7"/>
      <c r="K1934" s="7"/>
      <c r="L1934" s="7"/>
      <c r="M1934" s="7"/>
      <c r="N1934" s="7"/>
      <c r="O1934" s="7"/>
    </row>
    <row r="1935" spans="1:15">
      <c r="A1935" s="7"/>
      <c r="B1935" s="7"/>
      <c r="C1935" s="7"/>
      <c r="D1935" s="7"/>
      <c r="E1935" s="7"/>
      <c r="F1935" s="7"/>
      <c r="G1935" s="7"/>
      <c r="H1935" s="7"/>
      <c r="I1935" s="7"/>
      <c r="J1935" s="7"/>
      <c r="K1935" s="7"/>
      <c r="L1935" s="7"/>
      <c r="M1935" s="7"/>
      <c r="N1935" s="7"/>
      <c r="O1935" s="7"/>
    </row>
    <row r="1936" spans="1:15">
      <c r="A1936" s="7"/>
      <c r="B1936" s="7"/>
      <c r="C1936" s="7"/>
      <c r="D1936" s="7"/>
      <c r="E1936" s="7"/>
      <c r="F1936" s="7"/>
      <c r="G1936" s="7"/>
      <c r="H1936" s="7"/>
      <c r="I1936" s="7"/>
      <c r="J1936" s="7"/>
      <c r="K1936" s="7"/>
      <c r="L1936" s="7"/>
      <c r="M1936" s="7"/>
      <c r="N1936" s="7"/>
      <c r="O1936" s="7"/>
    </row>
    <row r="1937" spans="1:15">
      <c r="A1937" s="7"/>
      <c r="B1937" s="7"/>
      <c r="C1937" s="7"/>
      <c r="D1937" s="7"/>
      <c r="E1937" s="7"/>
      <c r="F1937" s="7"/>
      <c r="G1937" s="7"/>
      <c r="H1937" s="7"/>
      <c r="I1937" s="7"/>
      <c r="J1937" s="7"/>
      <c r="K1937" s="7"/>
      <c r="L1937" s="7"/>
      <c r="M1937" s="7"/>
      <c r="N1937" s="7"/>
      <c r="O1937" s="7"/>
    </row>
    <row r="1938" spans="1:15">
      <c r="A1938" s="7"/>
      <c r="B1938" s="7"/>
      <c r="C1938" s="7"/>
      <c r="D1938" s="7"/>
      <c r="E1938" s="7"/>
      <c r="F1938" s="7"/>
      <c r="G1938" s="7"/>
      <c r="H1938" s="7"/>
      <c r="I1938" s="7"/>
      <c r="J1938" s="7"/>
      <c r="K1938" s="7"/>
      <c r="L1938" s="7"/>
      <c r="M1938" s="7"/>
      <c r="N1938" s="7"/>
      <c r="O1938" s="7"/>
    </row>
    <row r="1939" spans="1:15">
      <c r="A1939" s="7"/>
      <c r="B1939" s="7"/>
      <c r="C1939" s="7"/>
      <c r="D1939" s="7"/>
      <c r="E1939" s="7"/>
      <c r="F1939" s="7"/>
      <c r="G1939" s="7"/>
      <c r="H1939" s="7"/>
      <c r="I1939" s="7"/>
      <c r="J1939" s="7"/>
      <c r="K1939" s="7"/>
      <c r="L1939" s="7"/>
      <c r="M1939" s="7"/>
      <c r="N1939" s="7"/>
      <c r="O1939" s="7"/>
    </row>
    <row r="1940" spans="1:15">
      <c r="A1940" s="7"/>
      <c r="B1940" s="7"/>
      <c r="C1940" s="7"/>
      <c r="D1940" s="7"/>
      <c r="E1940" s="7"/>
      <c r="F1940" s="7"/>
      <c r="G1940" s="7"/>
      <c r="H1940" s="7"/>
      <c r="I1940" s="7"/>
      <c r="J1940" s="7"/>
      <c r="K1940" s="7"/>
      <c r="L1940" s="7"/>
      <c r="M1940" s="7"/>
      <c r="N1940" s="7"/>
      <c r="O1940" s="7"/>
    </row>
    <row r="1941" spans="1:15">
      <c r="A1941" s="7"/>
      <c r="B1941" s="7"/>
      <c r="C1941" s="7"/>
      <c r="D1941" s="7"/>
      <c r="E1941" s="7"/>
      <c r="F1941" s="7"/>
      <c r="G1941" s="7"/>
      <c r="H1941" s="7"/>
      <c r="I1941" s="7"/>
      <c r="J1941" s="7"/>
      <c r="K1941" s="7"/>
      <c r="L1941" s="7"/>
      <c r="M1941" s="7"/>
      <c r="N1941" s="7"/>
      <c r="O1941" s="7"/>
    </row>
    <row r="1942" spans="1:15">
      <c r="A1942" s="7"/>
      <c r="B1942" s="7"/>
      <c r="C1942" s="7"/>
      <c r="D1942" s="7"/>
      <c r="E1942" s="7"/>
      <c r="F1942" s="7"/>
      <c r="G1942" s="7"/>
      <c r="H1942" s="7"/>
      <c r="I1942" s="7"/>
      <c r="J1942" s="7"/>
      <c r="K1942" s="7"/>
      <c r="L1942" s="7"/>
      <c r="M1942" s="7"/>
      <c r="N1942" s="7"/>
      <c r="O1942" s="7"/>
    </row>
    <row r="1943" spans="1:15">
      <c r="A1943" s="7"/>
      <c r="B1943" s="7"/>
      <c r="C1943" s="7"/>
      <c r="D1943" s="7"/>
      <c r="E1943" s="7"/>
      <c r="F1943" s="7"/>
      <c r="G1943" s="7"/>
      <c r="H1943" s="7"/>
      <c r="I1943" s="7"/>
      <c r="J1943" s="7"/>
      <c r="K1943" s="7"/>
      <c r="L1943" s="7"/>
      <c r="M1943" s="7"/>
      <c r="N1943" s="7"/>
      <c r="O1943" s="7"/>
    </row>
    <row r="1944" spans="1:15">
      <c r="A1944" s="7"/>
      <c r="B1944" s="7"/>
      <c r="C1944" s="7"/>
      <c r="D1944" s="7"/>
      <c r="E1944" s="7"/>
      <c r="F1944" s="7"/>
      <c r="G1944" s="7"/>
      <c r="H1944" s="7"/>
      <c r="I1944" s="7"/>
      <c r="J1944" s="7"/>
      <c r="K1944" s="7"/>
      <c r="L1944" s="7"/>
      <c r="M1944" s="7"/>
      <c r="N1944" s="7"/>
      <c r="O1944" s="7"/>
    </row>
    <row r="1945" spans="1:15">
      <c r="A1945" s="7"/>
      <c r="B1945" s="7"/>
      <c r="C1945" s="7"/>
      <c r="D1945" s="7"/>
      <c r="E1945" s="7"/>
      <c r="F1945" s="7"/>
      <c r="G1945" s="7"/>
      <c r="H1945" s="7"/>
      <c r="I1945" s="7"/>
      <c r="J1945" s="7"/>
      <c r="K1945" s="7"/>
      <c r="L1945" s="7"/>
      <c r="M1945" s="7"/>
      <c r="N1945" s="7"/>
      <c r="O1945" s="7"/>
    </row>
    <row r="1946" spans="1:15">
      <c r="A1946" s="7"/>
      <c r="B1946" s="7"/>
      <c r="C1946" s="7"/>
      <c r="D1946" s="7"/>
      <c r="E1946" s="7"/>
      <c r="F1946" s="7"/>
      <c r="G1946" s="7"/>
      <c r="H1946" s="7"/>
      <c r="I1946" s="7"/>
      <c r="J1946" s="7"/>
      <c r="K1946" s="7"/>
      <c r="L1946" s="7"/>
      <c r="M1946" s="7"/>
      <c r="N1946" s="7"/>
      <c r="O1946" s="7"/>
    </row>
    <row r="1947" spans="1:15">
      <c r="A1947" s="7"/>
      <c r="B1947" s="7"/>
      <c r="C1947" s="7"/>
      <c r="D1947" s="7"/>
      <c r="E1947" s="7"/>
      <c r="F1947" s="7"/>
      <c r="G1947" s="7"/>
      <c r="H1947" s="7"/>
      <c r="I1947" s="7"/>
      <c r="J1947" s="7"/>
      <c r="K1947" s="7"/>
      <c r="L1947" s="7"/>
      <c r="M1947" s="7"/>
      <c r="N1947" s="7"/>
      <c r="O1947" s="7"/>
    </row>
    <row r="1948" spans="1:15">
      <c r="A1948" s="7"/>
      <c r="B1948" s="7"/>
      <c r="C1948" s="7"/>
      <c r="D1948" s="7"/>
      <c r="E1948" s="7"/>
      <c r="F1948" s="7"/>
      <c r="G1948" s="7"/>
      <c r="H1948" s="7"/>
      <c r="I1948" s="7"/>
      <c r="J1948" s="7"/>
      <c r="K1948" s="7"/>
      <c r="L1948" s="7"/>
      <c r="M1948" s="7"/>
      <c r="N1948" s="7"/>
      <c r="O1948" s="7"/>
    </row>
    <row r="1949" spans="1:15">
      <c r="A1949" s="7"/>
      <c r="B1949" s="7"/>
      <c r="C1949" s="7"/>
      <c r="D1949" s="7"/>
      <c r="E1949" s="7"/>
      <c r="F1949" s="7"/>
      <c r="G1949" s="7"/>
      <c r="H1949" s="7"/>
      <c r="I1949" s="7"/>
      <c r="J1949" s="7"/>
      <c r="K1949" s="7"/>
      <c r="L1949" s="7"/>
      <c r="M1949" s="7"/>
      <c r="N1949" s="7"/>
      <c r="O1949" s="7"/>
    </row>
    <row r="1950" spans="1:15">
      <c r="A1950" s="7"/>
      <c r="B1950" s="7"/>
      <c r="C1950" s="7"/>
      <c r="D1950" s="7"/>
      <c r="E1950" s="7"/>
      <c r="F1950" s="7"/>
      <c r="G1950" s="7"/>
      <c r="H1950" s="7"/>
      <c r="I1950" s="7"/>
      <c r="J1950" s="7"/>
      <c r="K1950" s="7"/>
      <c r="L1950" s="7"/>
      <c r="M1950" s="7"/>
      <c r="N1950" s="7"/>
      <c r="O1950" s="7"/>
    </row>
    <row r="1951" spans="1:15">
      <c r="A1951" s="7"/>
      <c r="B1951" s="7"/>
      <c r="C1951" s="7"/>
      <c r="D1951" s="7"/>
      <c r="E1951" s="7"/>
      <c r="F1951" s="7"/>
      <c r="G1951" s="7"/>
      <c r="H1951" s="7"/>
      <c r="I1951" s="7"/>
      <c r="J1951" s="7"/>
      <c r="K1951" s="7"/>
      <c r="L1951" s="7"/>
      <c r="M1951" s="7"/>
      <c r="N1951" s="7"/>
      <c r="O1951" s="7"/>
    </row>
    <row r="1952" spans="1:15">
      <c r="A1952" s="7"/>
      <c r="B1952" s="7"/>
      <c r="C1952" s="7"/>
      <c r="D1952" s="7"/>
      <c r="E1952" s="7"/>
      <c r="F1952" s="7"/>
      <c r="G1952" s="7"/>
      <c r="H1952" s="7"/>
      <c r="I1952" s="7"/>
      <c r="J1952" s="7"/>
      <c r="K1952" s="7"/>
      <c r="L1952" s="7"/>
      <c r="M1952" s="7"/>
      <c r="N1952" s="7"/>
      <c r="O1952" s="7"/>
    </row>
    <row r="1953" spans="1:15">
      <c r="A1953" s="7"/>
      <c r="B1953" s="7"/>
      <c r="C1953" s="7"/>
      <c r="D1953" s="7"/>
      <c r="E1953" s="7"/>
      <c r="F1953" s="7"/>
      <c r="G1953" s="7"/>
      <c r="H1953" s="7"/>
      <c r="I1953" s="7"/>
      <c r="J1953" s="7"/>
      <c r="K1953" s="7"/>
      <c r="L1953" s="7"/>
      <c r="M1953" s="7"/>
      <c r="N1953" s="7"/>
      <c r="O1953" s="7"/>
    </row>
    <row r="1954" spans="1:15">
      <c r="A1954" s="7"/>
      <c r="B1954" s="7"/>
      <c r="C1954" s="7"/>
      <c r="D1954" s="7"/>
      <c r="E1954" s="7"/>
      <c r="F1954" s="7"/>
      <c r="G1954" s="7"/>
      <c r="H1954" s="7"/>
      <c r="I1954" s="7"/>
      <c r="J1954" s="7"/>
      <c r="K1954" s="7"/>
      <c r="L1954" s="7"/>
      <c r="M1954" s="7"/>
      <c r="N1954" s="7"/>
      <c r="O1954" s="7"/>
    </row>
    <row r="1955" spans="1:15">
      <c r="A1955" s="7"/>
      <c r="B1955" s="7"/>
      <c r="C1955" s="7"/>
      <c r="D1955" s="7"/>
      <c r="E1955" s="7"/>
      <c r="F1955" s="7"/>
      <c r="G1955" s="7"/>
      <c r="H1955" s="7"/>
      <c r="I1955" s="7"/>
      <c r="J1955" s="7"/>
      <c r="K1955" s="7"/>
      <c r="L1955" s="7"/>
      <c r="M1955" s="7"/>
      <c r="N1955" s="7"/>
      <c r="O1955" s="7"/>
    </row>
    <row r="1956" spans="1:15">
      <c r="A1956" s="7"/>
      <c r="B1956" s="7"/>
      <c r="C1956" s="7"/>
      <c r="D1956" s="7"/>
      <c r="E1956" s="7"/>
      <c r="F1956" s="7"/>
      <c r="G1956" s="7"/>
      <c r="H1956" s="7"/>
      <c r="I1956" s="7"/>
      <c r="J1956" s="7"/>
      <c r="K1956" s="7"/>
      <c r="L1956" s="7"/>
      <c r="M1956" s="7"/>
      <c r="N1956" s="7"/>
      <c r="O1956" s="7"/>
    </row>
    <row r="1957" spans="1:15">
      <c r="A1957" s="7"/>
      <c r="B1957" s="7"/>
      <c r="C1957" s="7"/>
      <c r="D1957" s="7"/>
      <c r="E1957" s="7"/>
      <c r="F1957" s="7"/>
      <c r="G1957" s="7"/>
      <c r="H1957" s="7"/>
      <c r="I1957" s="7"/>
      <c r="J1957" s="7"/>
      <c r="K1957" s="7"/>
      <c r="L1957" s="7"/>
      <c r="M1957" s="7"/>
      <c r="N1957" s="7"/>
      <c r="O1957" s="7"/>
    </row>
    <row r="1958" spans="1:15">
      <c r="A1958" s="7"/>
      <c r="B1958" s="7"/>
      <c r="C1958" s="7"/>
      <c r="D1958" s="7"/>
      <c r="E1958" s="7"/>
      <c r="F1958" s="7"/>
      <c r="G1958" s="7"/>
      <c r="H1958" s="7"/>
      <c r="I1958" s="7"/>
      <c r="J1958" s="7"/>
      <c r="K1958" s="7"/>
      <c r="L1958" s="7"/>
      <c r="M1958" s="7"/>
      <c r="N1958" s="7"/>
      <c r="O1958" s="7"/>
    </row>
    <row r="1959" spans="1:15">
      <c r="A1959" s="7"/>
      <c r="B1959" s="7"/>
      <c r="C1959" s="7"/>
      <c r="D1959" s="7"/>
      <c r="E1959" s="7"/>
      <c r="F1959" s="7"/>
      <c r="G1959" s="7"/>
      <c r="H1959" s="7"/>
      <c r="I1959" s="7"/>
      <c r="J1959" s="7"/>
      <c r="K1959" s="7"/>
      <c r="L1959" s="7"/>
      <c r="M1959" s="7"/>
      <c r="N1959" s="7"/>
      <c r="O1959" s="7"/>
    </row>
    <row r="1960" spans="1:15">
      <c r="A1960" s="7"/>
      <c r="B1960" s="7"/>
      <c r="C1960" s="7"/>
      <c r="D1960" s="7"/>
      <c r="E1960" s="7"/>
      <c r="F1960" s="7"/>
      <c r="G1960" s="7"/>
      <c r="H1960" s="7"/>
      <c r="I1960" s="7"/>
      <c r="J1960" s="7"/>
      <c r="K1960" s="7"/>
      <c r="L1960" s="7"/>
      <c r="M1960" s="7"/>
      <c r="N1960" s="7"/>
      <c r="O1960" s="7"/>
    </row>
    <row r="1961" spans="1:15">
      <c r="A1961" s="7"/>
      <c r="B1961" s="7"/>
      <c r="C1961" s="7"/>
      <c r="D1961" s="7"/>
      <c r="E1961" s="7"/>
      <c r="F1961" s="7"/>
      <c r="G1961" s="7"/>
      <c r="H1961" s="7"/>
      <c r="I1961" s="7"/>
      <c r="J1961" s="7"/>
      <c r="K1961" s="7"/>
      <c r="L1961" s="7"/>
      <c r="M1961" s="7"/>
      <c r="N1961" s="7"/>
      <c r="O1961" s="7"/>
    </row>
    <row r="1962" spans="1:15">
      <c r="A1962" s="7"/>
      <c r="B1962" s="7"/>
      <c r="C1962" s="7"/>
      <c r="D1962" s="7"/>
      <c r="E1962" s="7"/>
      <c r="F1962" s="7"/>
      <c r="G1962" s="7"/>
      <c r="H1962" s="7"/>
      <c r="I1962" s="7"/>
      <c r="J1962" s="7"/>
      <c r="K1962" s="7"/>
      <c r="L1962" s="7"/>
      <c r="M1962" s="7"/>
      <c r="N1962" s="7"/>
      <c r="O1962" s="7"/>
    </row>
    <row r="1963" spans="1:15">
      <c r="A1963" s="7"/>
      <c r="B1963" s="7"/>
      <c r="C1963" s="7"/>
      <c r="D1963" s="7"/>
      <c r="E1963" s="7"/>
      <c r="F1963" s="7"/>
      <c r="G1963" s="7"/>
      <c r="H1963" s="7"/>
      <c r="I1963" s="7"/>
      <c r="J1963" s="7"/>
      <c r="K1963" s="7"/>
      <c r="L1963" s="7"/>
      <c r="M1963" s="7"/>
      <c r="N1963" s="7"/>
      <c r="O1963" s="7"/>
    </row>
    <row r="1964" spans="1:15">
      <c r="A1964" s="7"/>
      <c r="B1964" s="7"/>
      <c r="C1964" s="7"/>
      <c r="D1964" s="7"/>
      <c r="E1964" s="7"/>
      <c r="F1964" s="7"/>
      <c r="G1964" s="7"/>
      <c r="H1964" s="7"/>
      <c r="I1964" s="7"/>
      <c r="J1964" s="7"/>
      <c r="K1964" s="7"/>
      <c r="L1964" s="7"/>
      <c r="M1964" s="7"/>
      <c r="N1964" s="7"/>
      <c r="O1964" s="7"/>
    </row>
    <row r="1965" spans="1:15">
      <c r="A1965" s="7"/>
      <c r="B1965" s="7"/>
      <c r="C1965" s="7"/>
      <c r="D1965" s="7"/>
      <c r="E1965" s="7"/>
      <c r="F1965" s="7"/>
      <c r="G1965" s="7"/>
      <c r="H1965" s="7"/>
      <c r="I1965" s="7"/>
      <c r="J1965" s="7"/>
      <c r="K1965" s="7"/>
      <c r="L1965" s="7"/>
      <c r="M1965" s="7"/>
      <c r="N1965" s="7"/>
      <c r="O1965" s="7"/>
    </row>
    <row r="1966" spans="1:15">
      <c r="A1966" s="7"/>
      <c r="B1966" s="7"/>
      <c r="C1966" s="7"/>
      <c r="D1966" s="7"/>
      <c r="E1966" s="7"/>
      <c r="F1966" s="7"/>
      <c r="G1966" s="7"/>
      <c r="H1966" s="7"/>
      <c r="I1966" s="7"/>
      <c r="J1966" s="7"/>
      <c r="K1966" s="7"/>
      <c r="L1966" s="7"/>
      <c r="M1966" s="7"/>
      <c r="N1966" s="7"/>
      <c r="O1966" s="7"/>
    </row>
    <row r="1967" spans="1:15">
      <c r="A1967" s="7"/>
      <c r="B1967" s="7"/>
      <c r="C1967" s="7"/>
      <c r="D1967" s="7"/>
      <c r="E1967" s="7"/>
      <c r="F1967" s="7"/>
      <c r="G1967" s="7"/>
      <c r="H1967" s="7"/>
      <c r="I1967" s="7"/>
      <c r="J1967" s="7"/>
      <c r="K1967" s="7"/>
      <c r="L1967" s="7"/>
      <c r="M1967" s="7"/>
      <c r="N1967" s="7"/>
      <c r="O1967" s="7"/>
    </row>
    <row r="1968" spans="1:15">
      <c r="A1968" s="7"/>
      <c r="B1968" s="7"/>
      <c r="C1968" s="7"/>
      <c r="D1968" s="7"/>
      <c r="E1968" s="7"/>
      <c r="F1968" s="7"/>
      <c r="G1968" s="7"/>
      <c r="H1968" s="7"/>
      <c r="I1968" s="7"/>
      <c r="J1968" s="7"/>
      <c r="K1968" s="7"/>
      <c r="L1968" s="7"/>
      <c r="M1968" s="7"/>
      <c r="N1968" s="7"/>
      <c r="O1968" s="7"/>
    </row>
    <row r="1969" spans="1:15">
      <c r="A1969" s="7"/>
      <c r="B1969" s="7"/>
      <c r="C1969" s="7"/>
      <c r="D1969" s="7"/>
      <c r="E1969" s="7"/>
      <c r="F1969" s="7"/>
      <c r="G1969" s="7"/>
      <c r="H1969" s="7"/>
      <c r="I1969" s="7"/>
      <c r="J1969" s="7"/>
      <c r="K1969" s="7"/>
      <c r="L1969" s="7"/>
      <c r="M1969" s="7"/>
      <c r="N1969" s="7"/>
      <c r="O1969" s="7"/>
    </row>
    <row r="1970" spans="1:15">
      <c r="A1970" s="7"/>
      <c r="B1970" s="7"/>
      <c r="C1970" s="7"/>
      <c r="D1970" s="7"/>
      <c r="E1970" s="7"/>
      <c r="F1970" s="7"/>
      <c r="G1970" s="7"/>
      <c r="H1970" s="7"/>
      <c r="I1970" s="7"/>
      <c r="J1970" s="7"/>
      <c r="K1970" s="7"/>
      <c r="L1970" s="7"/>
      <c r="M1970" s="7"/>
      <c r="N1970" s="7"/>
      <c r="O1970" s="7"/>
    </row>
    <row r="1971" spans="1:15">
      <c r="A1971" s="7"/>
      <c r="B1971" s="7"/>
      <c r="C1971" s="7"/>
      <c r="D1971" s="7"/>
      <c r="E1971" s="7"/>
      <c r="F1971" s="7"/>
      <c r="G1971" s="7"/>
      <c r="H1971" s="7"/>
      <c r="I1971" s="7"/>
      <c r="J1971" s="7"/>
      <c r="K1971" s="7"/>
      <c r="L1971" s="7"/>
      <c r="M1971" s="7"/>
      <c r="N1971" s="7"/>
      <c r="O1971" s="7"/>
    </row>
    <row r="1972" spans="1:15">
      <c r="A1972" s="7"/>
      <c r="B1972" s="7"/>
      <c r="C1972" s="7"/>
      <c r="D1972" s="7"/>
      <c r="E1972" s="7"/>
      <c r="F1972" s="7"/>
      <c r="G1972" s="7"/>
      <c r="H1972" s="7"/>
      <c r="I1972" s="7"/>
      <c r="J1972" s="7"/>
      <c r="K1972" s="7"/>
      <c r="L1972" s="7"/>
      <c r="M1972" s="7"/>
      <c r="N1972" s="7"/>
      <c r="O1972" s="7"/>
    </row>
    <row r="1973" spans="1:15">
      <c r="A1973" s="7"/>
      <c r="B1973" s="7"/>
      <c r="C1973" s="7"/>
      <c r="D1973" s="7"/>
      <c r="E1973" s="7"/>
      <c r="F1973" s="7"/>
      <c r="G1973" s="7"/>
      <c r="H1973" s="7"/>
      <c r="I1973" s="7"/>
      <c r="J1973" s="7"/>
      <c r="K1973" s="7"/>
      <c r="L1973" s="7"/>
      <c r="M1973" s="7"/>
      <c r="N1973" s="7"/>
      <c r="O1973" s="7"/>
    </row>
    <row r="1974" spans="1:15">
      <c r="A1974" s="7"/>
      <c r="B1974" s="7"/>
      <c r="C1974" s="7"/>
      <c r="D1974" s="7"/>
      <c r="E1974" s="7"/>
      <c r="F1974" s="7"/>
      <c r="G1974" s="7"/>
      <c r="H1974" s="7"/>
      <c r="I1974" s="7"/>
      <c r="J1974" s="7"/>
      <c r="K1974" s="7"/>
      <c r="L1974" s="7"/>
      <c r="M1974" s="7"/>
      <c r="N1974" s="7"/>
      <c r="O1974" s="7"/>
    </row>
    <row r="1975" spans="1:15">
      <c r="A1975" s="7"/>
      <c r="B1975" s="7"/>
      <c r="C1975" s="7"/>
      <c r="D1975" s="7"/>
      <c r="E1975" s="7"/>
      <c r="F1975" s="7"/>
      <c r="G1975" s="7"/>
      <c r="H1975" s="7"/>
      <c r="I1975" s="7"/>
      <c r="J1975" s="7"/>
      <c r="K1975" s="7"/>
      <c r="L1975" s="7"/>
      <c r="M1975" s="7"/>
      <c r="N1975" s="7"/>
      <c r="O1975" s="7"/>
    </row>
    <row r="1976" spans="1:15">
      <c r="A1976" s="7"/>
      <c r="B1976" s="7"/>
      <c r="C1976" s="7"/>
      <c r="D1976" s="7"/>
      <c r="E1976" s="7"/>
      <c r="F1976" s="7"/>
      <c r="G1976" s="7"/>
      <c r="H1976" s="7"/>
      <c r="I1976" s="7"/>
      <c r="J1976" s="7"/>
      <c r="K1976" s="7"/>
      <c r="L1976" s="7"/>
      <c r="M1976" s="7"/>
      <c r="N1976" s="7"/>
      <c r="O1976" s="7"/>
    </row>
    <row r="1977" spans="1:15">
      <c r="A1977" s="7"/>
      <c r="B1977" s="7"/>
      <c r="C1977" s="7"/>
      <c r="D1977" s="7"/>
      <c r="E1977" s="7"/>
      <c r="F1977" s="7"/>
      <c r="G1977" s="7"/>
      <c r="H1977" s="7"/>
      <c r="I1977" s="7"/>
      <c r="J1977" s="7"/>
      <c r="K1977" s="7"/>
      <c r="L1977" s="7"/>
      <c r="M1977" s="7"/>
      <c r="N1977" s="7"/>
      <c r="O1977" s="7"/>
    </row>
    <row r="1978" spans="1:15">
      <c r="A1978" s="7"/>
      <c r="B1978" s="7"/>
      <c r="C1978" s="7"/>
      <c r="D1978" s="7"/>
      <c r="E1978" s="7"/>
      <c r="F1978" s="7"/>
      <c r="G1978" s="7"/>
      <c r="H1978" s="7"/>
      <c r="I1978" s="7"/>
      <c r="J1978" s="7"/>
      <c r="K1978" s="7"/>
      <c r="L1978" s="7"/>
      <c r="M1978" s="7"/>
      <c r="N1978" s="7"/>
      <c r="O1978" s="7"/>
    </row>
    <row r="1979" spans="1:15">
      <c r="A1979" s="7"/>
      <c r="B1979" s="7"/>
      <c r="C1979" s="7"/>
      <c r="D1979" s="7"/>
      <c r="E1979" s="7"/>
      <c r="F1979" s="7"/>
      <c r="G1979" s="7"/>
      <c r="H1979" s="7"/>
      <c r="I1979" s="7"/>
      <c r="J1979" s="7"/>
      <c r="K1979" s="7"/>
      <c r="L1979" s="7"/>
      <c r="M1979" s="7"/>
      <c r="N1979" s="7"/>
      <c r="O1979" s="7"/>
    </row>
    <row r="1980" spans="1:15">
      <c r="A1980" s="7"/>
      <c r="B1980" s="7"/>
      <c r="C1980" s="7"/>
      <c r="D1980" s="7"/>
      <c r="E1980" s="7"/>
      <c r="F1980" s="7"/>
      <c r="G1980" s="7"/>
      <c r="H1980" s="7"/>
      <c r="I1980" s="7"/>
      <c r="J1980" s="7"/>
      <c r="K1980" s="7"/>
      <c r="L1980" s="7"/>
      <c r="M1980" s="7"/>
      <c r="N1980" s="7"/>
      <c r="O1980" s="7"/>
    </row>
    <row r="1981" spans="1:15">
      <c r="A1981" s="7"/>
      <c r="B1981" s="7"/>
      <c r="C1981" s="7"/>
      <c r="D1981" s="7"/>
      <c r="E1981" s="7"/>
      <c r="F1981" s="7"/>
      <c r="G1981" s="7"/>
      <c r="H1981" s="7"/>
      <c r="I1981" s="7"/>
      <c r="J1981" s="7"/>
      <c r="K1981" s="7"/>
      <c r="L1981" s="7"/>
      <c r="M1981" s="7"/>
      <c r="N1981" s="7"/>
      <c r="O1981" s="7"/>
    </row>
    <row r="1982" spans="1:15">
      <c r="A1982" s="7"/>
      <c r="B1982" s="7"/>
      <c r="C1982" s="7"/>
      <c r="D1982" s="7"/>
      <c r="E1982" s="7"/>
      <c r="F1982" s="7"/>
      <c r="G1982" s="7"/>
      <c r="H1982" s="7"/>
      <c r="I1982" s="7"/>
      <c r="J1982" s="7"/>
      <c r="K1982" s="7"/>
      <c r="L1982" s="7"/>
      <c r="M1982" s="7"/>
      <c r="N1982" s="7"/>
      <c r="O1982" s="7"/>
    </row>
    <row r="1983" spans="1:15">
      <c r="A1983" s="7"/>
      <c r="B1983" s="7"/>
      <c r="C1983" s="7"/>
      <c r="D1983" s="7"/>
      <c r="E1983" s="7"/>
      <c r="F1983" s="7"/>
      <c r="G1983" s="7"/>
      <c r="H1983" s="7"/>
      <c r="I1983" s="7"/>
      <c r="J1983" s="7"/>
      <c r="K1983" s="7"/>
      <c r="L1983" s="7"/>
      <c r="M1983" s="7"/>
      <c r="N1983" s="7"/>
      <c r="O1983" s="7"/>
    </row>
    <row r="1984" spans="1:15">
      <c r="A1984" s="7"/>
      <c r="B1984" s="7"/>
      <c r="C1984" s="7"/>
      <c r="D1984" s="7"/>
      <c r="E1984" s="7"/>
      <c r="F1984" s="7"/>
      <c r="G1984" s="7"/>
      <c r="H1984" s="7"/>
      <c r="I1984" s="7"/>
      <c r="J1984" s="7"/>
      <c r="K1984" s="7"/>
      <c r="L1984" s="7"/>
      <c r="M1984" s="7"/>
      <c r="N1984" s="7"/>
      <c r="O1984" s="7"/>
    </row>
    <row r="1985" spans="1:15">
      <c r="A1985" s="7"/>
      <c r="B1985" s="7"/>
      <c r="C1985" s="7"/>
      <c r="D1985" s="7"/>
      <c r="E1985" s="7"/>
      <c r="F1985" s="7"/>
      <c r="G1985" s="7"/>
      <c r="H1985" s="7"/>
      <c r="I1985" s="7"/>
      <c r="J1985" s="7"/>
      <c r="K1985" s="7"/>
      <c r="L1985" s="7"/>
      <c r="M1985" s="7"/>
      <c r="N1985" s="7"/>
      <c r="O1985" s="7"/>
    </row>
    <row r="1986" spans="1:15">
      <c r="A1986" s="7"/>
      <c r="B1986" s="7"/>
      <c r="C1986" s="7"/>
      <c r="D1986" s="7"/>
      <c r="E1986" s="7"/>
      <c r="F1986" s="7"/>
      <c r="G1986" s="7"/>
      <c r="H1986" s="7"/>
      <c r="I1986" s="7"/>
      <c r="J1986" s="7"/>
      <c r="K1986" s="7"/>
      <c r="L1986" s="7"/>
      <c r="M1986" s="7"/>
      <c r="N1986" s="7"/>
      <c r="O1986" s="7"/>
    </row>
    <row r="1987" spans="1:15">
      <c r="A1987" s="7"/>
      <c r="B1987" s="7"/>
      <c r="C1987" s="7"/>
      <c r="D1987" s="7"/>
      <c r="E1987" s="7"/>
      <c r="F1987" s="7"/>
      <c r="G1987" s="7"/>
      <c r="H1987" s="7"/>
      <c r="I1987" s="7"/>
      <c r="J1987" s="7"/>
      <c r="K1987" s="7"/>
      <c r="L1987" s="7"/>
      <c r="M1987" s="7"/>
      <c r="N1987" s="7"/>
      <c r="O1987" s="7"/>
    </row>
    <row r="1988" spans="1:15">
      <c r="A1988" s="7"/>
      <c r="B1988" s="7"/>
      <c r="C1988" s="7"/>
      <c r="D1988" s="7"/>
      <c r="E1988" s="7"/>
      <c r="F1988" s="7"/>
      <c r="G1988" s="7"/>
      <c r="H1988" s="7"/>
      <c r="I1988" s="7"/>
      <c r="J1988" s="7"/>
      <c r="K1988" s="7"/>
      <c r="L1988" s="7"/>
      <c r="M1988" s="7"/>
      <c r="N1988" s="7"/>
      <c r="O1988" s="7"/>
    </row>
    <row r="1989" spans="1:15">
      <c r="A1989" s="7"/>
      <c r="B1989" s="7"/>
      <c r="C1989" s="7"/>
      <c r="D1989" s="7"/>
      <c r="E1989" s="7"/>
      <c r="F1989" s="7"/>
      <c r="G1989" s="7"/>
      <c r="H1989" s="7"/>
      <c r="I1989" s="7"/>
      <c r="J1989" s="7"/>
      <c r="K1989" s="7"/>
      <c r="L1989" s="7"/>
      <c r="M1989" s="7"/>
      <c r="N1989" s="7"/>
      <c r="O1989" s="7"/>
    </row>
    <row r="1990" spans="1:15">
      <c r="A1990" s="7"/>
      <c r="B1990" s="7"/>
      <c r="C1990" s="7"/>
      <c r="D1990" s="7"/>
      <c r="E1990" s="7"/>
      <c r="F1990" s="7"/>
      <c r="G1990" s="7"/>
      <c r="H1990" s="7"/>
      <c r="I1990" s="7"/>
      <c r="J1990" s="7"/>
      <c r="K1990" s="7"/>
      <c r="L1990" s="7"/>
      <c r="M1990" s="7"/>
      <c r="N1990" s="7"/>
      <c r="O1990" s="7"/>
    </row>
    <row r="1991" spans="1:15">
      <c r="A1991" s="7"/>
      <c r="B1991" s="7"/>
      <c r="C1991" s="7"/>
      <c r="D1991" s="7"/>
      <c r="E1991" s="7"/>
      <c r="F1991" s="7"/>
      <c r="G1991" s="7"/>
      <c r="H1991" s="7"/>
      <c r="I1991" s="7"/>
      <c r="J1991" s="7"/>
      <c r="K1991" s="7"/>
      <c r="L1991" s="7"/>
      <c r="M1991" s="7"/>
      <c r="N1991" s="7"/>
      <c r="O1991" s="7"/>
    </row>
    <row r="1992" spans="1:15">
      <c r="A1992" s="7"/>
      <c r="B1992" s="7"/>
      <c r="C1992" s="7"/>
      <c r="D1992" s="7"/>
      <c r="E1992" s="7"/>
      <c r="F1992" s="7"/>
      <c r="G1992" s="7"/>
      <c r="H1992" s="7"/>
      <c r="I1992" s="7"/>
      <c r="J1992" s="7"/>
      <c r="K1992" s="7"/>
      <c r="L1992" s="7"/>
      <c r="M1992" s="7"/>
      <c r="N1992" s="7"/>
      <c r="O1992" s="7"/>
    </row>
    <row r="1993" spans="1:15">
      <c r="A1993" s="7"/>
      <c r="B1993" s="7"/>
      <c r="C1993" s="7"/>
      <c r="D1993" s="7"/>
      <c r="E1993" s="7"/>
      <c r="F1993" s="7"/>
      <c r="G1993" s="7"/>
      <c r="H1993" s="7"/>
      <c r="I1993" s="7"/>
      <c r="J1993" s="7"/>
      <c r="K1993" s="7"/>
      <c r="L1993" s="7"/>
      <c r="M1993" s="7"/>
      <c r="N1993" s="7"/>
      <c r="O1993" s="7"/>
    </row>
    <row r="1994" spans="1:15">
      <c r="A1994" s="7"/>
      <c r="B1994" s="7"/>
      <c r="C1994" s="7"/>
      <c r="D1994" s="7"/>
      <c r="E1994" s="7"/>
      <c r="F1994" s="7"/>
      <c r="G1994" s="7"/>
      <c r="H1994" s="7"/>
      <c r="I1994" s="7"/>
      <c r="J1994" s="7"/>
      <c r="K1994" s="7"/>
      <c r="L1994" s="7"/>
      <c r="M1994" s="7"/>
      <c r="N1994" s="7"/>
      <c r="O1994" s="7"/>
    </row>
    <row r="1995" spans="1:15">
      <c r="A1995" s="7"/>
      <c r="B1995" s="7"/>
      <c r="C1995" s="7"/>
      <c r="D1995" s="7"/>
      <c r="E1995" s="7"/>
      <c r="F1995" s="7"/>
      <c r="G1995" s="7"/>
      <c r="H1995" s="7"/>
      <c r="I1995" s="7"/>
      <c r="J1995" s="7"/>
      <c r="K1995" s="7"/>
      <c r="L1995" s="7"/>
      <c r="M1995" s="7"/>
      <c r="N1995" s="7"/>
      <c r="O1995" s="7"/>
    </row>
    <row r="1996" spans="1:15">
      <c r="A1996" s="7"/>
      <c r="B1996" s="7"/>
      <c r="C1996" s="7"/>
      <c r="D1996" s="7"/>
      <c r="E1996" s="7"/>
      <c r="F1996" s="7"/>
      <c r="G1996" s="7"/>
      <c r="H1996" s="7"/>
      <c r="I1996" s="7"/>
      <c r="J1996" s="7"/>
      <c r="K1996" s="7"/>
      <c r="L1996" s="7"/>
      <c r="M1996" s="7"/>
      <c r="N1996" s="7"/>
      <c r="O1996" s="7"/>
    </row>
    <row r="1997" spans="1:15">
      <c r="A1997" s="7"/>
      <c r="B1997" s="7"/>
      <c r="C1997" s="7"/>
      <c r="D1997" s="7"/>
      <c r="E1997" s="7"/>
      <c r="F1997" s="7"/>
      <c r="G1997" s="7"/>
      <c r="H1997" s="7"/>
      <c r="I1997" s="7"/>
      <c r="J1997" s="7"/>
      <c r="K1997" s="7"/>
      <c r="L1997" s="7"/>
      <c r="M1997" s="7"/>
      <c r="N1997" s="7"/>
      <c r="O1997" s="7"/>
    </row>
    <row r="1998" spans="1:15">
      <c r="A1998" s="7"/>
      <c r="B1998" s="7"/>
      <c r="C1998" s="7"/>
      <c r="D1998" s="7"/>
      <c r="E1998" s="7"/>
      <c r="F1998" s="7"/>
      <c r="G1998" s="7"/>
      <c r="H1998" s="7"/>
      <c r="I1998" s="7"/>
      <c r="J1998" s="7"/>
      <c r="K1998" s="7"/>
      <c r="L1998" s="7"/>
      <c r="M1998" s="7"/>
      <c r="N1998" s="7"/>
      <c r="O1998" s="7"/>
    </row>
    <row r="1999" spans="1:15">
      <c r="A1999" s="7"/>
      <c r="B1999" s="7"/>
      <c r="C1999" s="7"/>
      <c r="D1999" s="7"/>
      <c r="E1999" s="7"/>
      <c r="F1999" s="7"/>
      <c r="G1999" s="7"/>
      <c r="H1999" s="7"/>
      <c r="I1999" s="7"/>
      <c r="J1999" s="7"/>
      <c r="K1999" s="7"/>
      <c r="L1999" s="7"/>
      <c r="M1999" s="7"/>
      <c r="N1999" s="7"/>
      <c r="O1999" s="7"/>
    </row>
    <row r="2000" spans="1:15">
      <c r="A2000" s="7"/>
      <c r="B2000" s="7"/>
      <c r="C2000" s="7"/>
      <c r="D2000" s="7"/>
      <c r="E2000" s="7"/>
      <c r="F2000" s="7"/>
      <c r="G2000" s="7"/>
      <c r="H2000" s="7"/>
      <c r="I2000" s="7"/>
      <c r="J2000" s="7"/>
      <c r="K2000" s="7"/>
      <c r="L2000" s="7"/>
      <c r="M2000" s="7"/>
      <c r="N2000" s="7"/>
      <c r="O2000" s="7"/>
    </row>
    <row r="2001" spans="1:15">
      <c r="A2001" s="7"/>
      <c r="B2001" s="7"/>
      <c r="C2001" s="7"/>
      <c r="D2001" s="7"/>
      <c r="E2001" s="7"/>
      <c r="F2001" s="7"/>
      <c r="G2001" s="7"/>
      <c r="H2001" s="7"/>
      <c r="I2001" s="7"/>
      <c r="J2001" s="7"/>
      <c r="K2001" s="7"/>
      <c r="L2001" s="7"/>
      <c r="M2001" s="7"/>
      <c r="N2001" s="7"/>
      <c r="O2001" s="7"/>
    </row>
    <row r="2002" spans="1:15">
      <c r="A2002" s="7"/>
      <c r="B2002" s="7"/>
      <c r="C2002" s="7"/>
      <c r="D2002" s="7"/>
      <c r="E2002" s="7"/>
      <c r="F2002" s="7"/>
      <c r="G2002" s="7"/>
      <c r="H2002" s="7"/>
      <c r="I2002" s="7"/>
      <c r="J2002" s="7"/>
      <c r="K2002" s="7"/>
      <c r="L2002" s="7"/>
      <c r="M2002" s="7"/>
      <c r="N2002" s="7"/>
      <c r="O2002" s="7"/>
    </row>
    <row r="2003" spans="1:15">
      <c r="A2003" s="7"/>
      <c r="B2003" s="7"/>
      <c r="C2003" s="7"/>
      <c r="D2003" s="7"/>
      <c r="E2003" s="7"/>
      <c r="F2003" s="7"/>
      <c r="G2003" s="7"/>
      <c r="H2003" s="7"/>
      <c r="I2003" s="7"/>
      <c r="J2003" s="7"/>
      <c r="K2003" s="7"/>
      <c r="L2003" s="7"/>
      <c r="M2003" s="7"/>
      <c r="N2003" s="7"/>
      <c r="O2003" s="7"/>
    </row>
    <row r="2004" spans="1:15">
      <c r="A2004" s="7"/>
      <c r="B2004" s="7"/>
      <c r="C2004" s="7"/>
      <c r="D2004" s="7"/>
      <c r="E2004" s="7"/>
      <c r="F2004" s="7"/>
      <c r="G2004" s="7"/>
      <c r="H2004" s="7"/>
      <c r="I2004" s="7"/>
      <c r="J2004" s="7"/>
      <c r="K2004" s="7"/>
      <c r="L2004" s="7"/>
      <c r="M2004" s="7"/>
      <c r="N2004" s="7"/>
      <c r="O2004" s="7"/>
    </row>
    <row r="2005" spans="1:15">
      <c r="A2005" s="7"/>
      <c r="B2005" s="7"/>
      <c r="C2005" s="7"/>
      <c r="D2005" s="7"/>
      <c r="E2005" s="7"/>
      <c r="F2005" s="7"/>
      <c r="G2005" s="7"/>
      <c r="H2005" s="7"/>
      <c r="I2005" s="7"/>
      <c r="J2005" s="7"/>
      <c r="K2005" s="7"/>
      <c r="L2005" s="7"/>
      <c r="M2005" s="7"/>
      <c r="N2005" s="7"/>
      <c r="O2005" s="7"/>
    </row>
    <row r="2006" spans="1:15">
      <c r="A2006" s="7"/>
      <c r="B2006" s="7"/>
      <c r="C2006" s="7"/>
      <c r="D2006" s="7"/>
      <c r="E2006" s="7"/>
      <c r="F2006" s="7"/>
      <c r="G2006" s="7"/>
      <c r="H2006" s="7"/>
      <c r="I2006" s="7"/>
      <c r="J2006" s="7"/>
      <c r="K2006" s="7"/>
      <c r="L2006" s="7"/>
      <c r="M2006" s="7"/>
      <c r="N2006" s="7"/>
      <c r="O2006" s="7"/>
    </row>
    <row r="2007" spans="1:15">
      <c r="A2007" s="7"/>
      <c r="B2007" s="7"/>
      <c r="C2007" s="7"/>
      <c r="D2007" s="7"/>
      <c r="E2007" s="7"/>
      <c r="F2007" s="7"/>
      <c r="G2007" s="7"/>
      <c r="H2007" s="7"/>
      <c r="I2007" s="7"/>
      <c r="J2007" s="7"/>
      <c r="K2007" s="7"/>
      <c r="L2007" s="7"/>
      <c r="M2007" s="7"/>
      <c r="N2007" s="7"/>
      <c r="O2007" s="7"/>
    </row>
    <row r="2008" spans="1:15">
      <c r="A2008" s="7"/>
      <c r="B2008" s="7"/>
      <c r="C2008" s="7"/>
      <c r="D2008" s="7"/>
      <c r="E2008" s="7"/>
      <c r="F2008" s="7"/>
      <c r="G2008" s="7"/>
      <c r="H2008" s="7"/>
      <c r="I2008" s="7"/>
      <c r="J2008" s="7"/>
      <c r="K2008" s="7"/>
      <c r="L2008" s="7"/>
      <c r="M2008" s="7"/>
      <c r="N2008" s="7"/>
      <c r="O2008" s="7"/>
    </row>
    <row r="2009" spans="1:15">
      <c r="A2009" s="7"/>
      <c r="B2009" s="7"/>
      <c r="C2009" s="7"/>
      <c r="D2009" s="7"/>
      <c r="E2009" s="7"/>
      <c r="F2009" s="7"/>
      <c r="G2009" s="7"/>
      <c r="H2009" s="7"/>
      <c r="I2009" s="7"/>
      <c r="J2009" s="7"/>
      <c r="K2009" s="7"/>
      <c r="L2009" s="7"/>
      <c r="M2009" s="7"/>
      <c r="N2009" s="7"/>
      <c r="O2009" s="7"/>
    </row>
    <row r="2010" spans="1:15">
      <c r="A2010" s="7"/>
      <c r="B2010" s="7"/>
      <c r="C2010" s="7"/>
      <c r="D2010" s="7"/>
      <c r="E2010" s="7"/>
      <c r="F2010" s="7"/>
      <c r="G2010" s="7"/>
      <c r="H2010" s="7"/>
      <c r="I2010" s="7"/>
      <c r="J2010" s="7"/>
      <c r="K2010" s="7"/>
      <c r="L2010" s="7"/>
      <c r="M2010" s="7"/>
      <c r="N2010" s="7"/>
      <c r="O2010" s="7"/>
    </row>
    <row r="2011" spans="1:15">
      <c r="A2011" s="7"/>
      <c r="B2011" s="7"/>
      <c r="C2011" s="7"/>
      <c r="D2011" s="7"/>
      <c r="E2011" s="7"/>
      <c r="F2011" s="7"/>
      <c r="G2011" s="7"/>
      <c r="H2011" s="7"/>
      <c r="I2011" s="7"/>
      <c r="J2011" s="7"/>
      <c r="K2011" s="7"/>
      <c r="L2011" s="7"/>
      <c r="M2011" s="7"/>
      <c r="N2011" s="7"/>
      <c r="O2011" s="7"/>
    </row>
    <row r="2012" spans="1:15">
      <c r="A2012" s="7"/>
      <c r="B2012" s="7"/>
      <c r="C2012" s="7"/>
      <c r="D2012" s="7"/>
      <c r="E2012" s="7"/>
      <c r="F2012" s="7"/>
      <c r="G2012" s="7"/>
      <c r="H2012" s="7"/>
      <c r="I2012" s="7"/>
      <c r="J2012" s="7"/>
      <c r="K2012" s="7"/>
      <c r="L2012" s="7"/>
      <c r="M2012" s="7"/>
      <c r="N2012" s="7"/>
      <c r="O2012" s="7"/>
    </row>
    <row r="2013" spans="1:15">
      <c r="A2013" s="7"/>
      <c r="B2013" s="7"/>
      <c r="C2013" s="7"/>
      <c r="D2013" s="7"/>
      <c r="E2013" s="7"/>
      <c r="F2013" s="7"/>
      <c r="G2013" s="7"/>
      <c r="H2013" s="7"/>
      <c r="I2013" s="7"/>
      <c r="J2013" s="7"/>
      <c r="K2013" s="7"/>
      <c r="L2013" s="7"/>
      <c r="M2013" s="7"/>
      <c r="N2013" s="7"/>
      <c r="O2013" s="7"/>
    </row>
    <row r="2014" spans="1:15">
      <c r="A2014" s="7"/>
      <c r="B2014" s="7"/>
      <c r="C2014" s="7"/>
      <c r="D2014" s="7"/>
      <c r="E2014" s="7"/>
      <c r="F2014" s="7"/>
      <c r="G2014" s="7"/>
      <c r="H2014" s="7"/>
      <c r="I2014" s="7"/>
      <c r="J2014" s="7"/>
      <c r="K2014" s="7"/>
      <c r="L2014" s="7"/>
      <c r="M2014" s="7"/>
      <c r="N2014" s="7"/>
      <c r="O2014" s="7"/>
    </row>
    <row r="2015" spans="1:15">
      <c r="A2015" s="7"/>
      <c r="B2015" s="7"/>
      <c r="C2015" s="7"/>
      <c r="D2015" s="7"/>
      <c r="E2015" s="7"/>
      <c r="F2015" s="7"/>
      <c r="G2015" s="7"/>
      <c r="H2015" s="7"/>
      <c r="I2015" s="7"/>
      <c r="J2015" s="7"/>
      <c r="K2015" s="7"/>
      <c r="L2015" s="7"/>
      <c r="M2015" s="7"/>
      <c r="N2015" s="7"/>
      <c r="O2015" s="7"/>
    </row>
    <row r="2016" spans="1:15">
      <c r="A2016" s="7"/>
      <c r="B2016" s="7"/>
      <c r="C2016" s="7"/>
      <c r="D2016" s="7"/>
      <c r="E2016" s="7"/>
      <c r="F2016" s="7"/>
      <c r="G2016" s="7"/>
      <c r="H2016" s="7"/>
      <c r="I2016" s="7"/>
      <c r="J2016" s="7"/>
      <c r="K2016" s="7"/>
      <c r="L2016" s="7"/>
      <c r="M2016" s="7"/>
      <c r="N2016" s="7"/>
      <c r="O2016" s="7"/>
    </row>
    <row r="2017" spans="1:51">
      <c r="A2017" s="7"/>
      <c r="B2017" s="7"/>
      <c r="C2017" s="7"/>
      <c r="D2017" s="7"/>
      <c r="E2017" s="7"/>
      <c r="F2017" s="7"/>
      <c r="G2017" s="7"/>
      <c r="H2017" s="7"/>
      <c r="I2017" s="7"/>
      <c r="J2017" s="7"/>
      <c r="K2017" s="7"/>
      <c r="L2017" s="7"/>
      <c r="M2017" s="7"/>
      <c r="N2017" s="7"/>
      <c r="O2017" s="7"/>
    </row>
    <row r="2018" spans="1:51">
      <c r="A2018" s="7"/>
      <c r="B2018" s="7"/>
      <c r="C2018" s="7"/>
      <c r="D2018" s="7"/>
      <c r="E2018" s="7"/>
      <c r="F2018" s="7"/>
      <c r="G2018" s="7"/>
      <c r="H2018" s="7"/>
      <c r="I2018" s="7"/>
      <c r="J2018" s="7"/>
      <c r="K2018" s="7"/>
      <c r="L2018" s="7"/>
      <c r="M2018" s="7"/>
      <c r="N2018" s="7"/>
      <c r="O2018" s="7"/>
    </row>
    <row r="2019" spans="1:51">
      <c r="A2019" s="7"/>
      <c r="B2019" s="7"/>
      <c r="C2019" s="7"/>
      <c r="D2019" s="7"/>
      <c r="E2019" s="7"/>
      <c r="F2019" s="7"/>
      <c r="G2019" s="7"/>
      <c r="H2019" s="7"/>
      <c r="I2019" s="7"/>
      <c r="J2019" s="7"/>
      <c r="K2019" s="7"/>
      <c r="L2019" s="7"/>
      <c r="M2019" s="7"/>
      <c r="N2019" s="7"/>
      <c r="O2019" s="7"/>
    </row>
    <row r="2020" spans="1:51">
      <c r="A2020" s="7"/>
      <c r="B2020" s="7"/>
      <c r="C2020" s="7"/>
      <c r="D2020" s="7"/>
      <c r="E2020" s="7"/>
      <c r="F2020" s="7"/>
      <c r="G2020" s="7"/>
      <c r="H2020" s="7"/>
      <c r="I2020" s="7"/>
      <c r="J2020" s="7"/>
      <c r="K2020" s="7"/>
      <c r="L2020" s="7"/>
      <c r="M2020" s="7"/>
      <c r="N2020" s="7"/>
      <c r="O2020" s="7"/>
    </row>
    <row r="2021" spans="1:51">
      <c r="A2021" s="7"/>
      <c r="B2021" s="7"/>
      <c r="C2021" s="7"/>
      <c r="D2021" s="7"/>
      <c r="E2021" s="7"/>
      <c r="F2021" s="7"/>
      <c r="G2021" s="7"/>
      <c r="H2021" s="7"/>
      <c r="I2021" s="7"/>
      <c r="J2021" s="7"/>
      <c r="K2021" s="7"/>
      <c r="L2021" s="7"/>
      <c r="M2021" s="7"/>
      <c r="N2021" s="7"/>
      <c r="O2021" s="7"/>
    </row>
    <row r="2022" spans="1:51">
      <c r="A2022" s="7"/>
      <c r="B2022" s="7"/>
      <c r="C2022" s="7"/>
      <c r="D2022" s="7"/>
      <c r="E2022" s="7"/>
      <c r="F2022" s="7"/>
      <c r="G2022" s="7"/>
      <c r="H2022" s="7"/>
      <c r="I2022" s="7"/>
      <c r="J2022" s="7"/>
      <c r="K2022" s="7"/>
      <c r="L2022" s="7"/>
      <c r="M2022" s="7"/>
      <c r="N2022" s="7"/>
      <c r="O2022" s="7"/>
    </row>
    <row r="2023" spans="1:51">
      <c r="A2023" s="7"/>
      <c r="B2023" s="7"/>
      <c r="C2023" s="7"/>
      <c r="D2023" s="7"/>
      <c r="E2023" s="7"/>
      <c r="F2023" s="7"/>
      <c r="G2023" s="7"/>
      <c r="H2023" s="7"/>
      <c r="I2023" s="7"/>
      <c r="J2023" s="7"/>
      <c r="K2023" s="7"/>
      <c r="L2023" s="7"/>
      <c r="M2023" s="7"/>
      <c r="N2023" s="7"/>
      <c r="O2023" s="7"/>
    </row>
    <row r="2024" spans="1:51">
      <c r="A2024" s="7"/>
      <c r="B2024" s="7"/>
      <c r="C2024" s="7"/>
      <c r="D2024" s="7"/>
      <c r="E2024" s="7"/>
      <c r="F2024" s="7"/>
      <c r="G2024" s="7"/>
      <c r="H2024" s="7"/>
      <c r="I2024" s="7"/>
      <c r="J2024" s="7"/>
      <c r="K2024" s="7"/>
      <c r="L2024" s="7"/>
      <c r="M2024" s="7"/>
      <c r="N2024" s="7"/>
      <c r="O2024" s="7"/>
      <c r="P2024" s="7"/>
      <c r="Q2024" s="7"/>
      <c r="R2024" s="7"/>
      <c r="S2024" s="7"/>
      <c r="T2024" s="7"/>
      <c r="U2024" s="7"/>
      <c r="V2024" s="7"/>
      <c r="W2024" s="7"/>
      <c r="X2024" s="7"/>
      <c r="Y2024" s="7"/>
      <c r="Z2024" s="7"/>
      <c r="AA2024" s="7"/>
      <c r="AB2024" s="7"/>
      <c r="AC2024" s="7"/>
      <c r="AD2024" s="7"/>
      <c r="AE2024" s="7"/>
      <c r="AF2024" s="7"/>
      <c r="AG2024" s="7"/>
      <c r="AH2024" s="7"/>
      <c r="AI2024" s="7"/>
      <c r="AJ2024" s="7"/>
      <c r="AK2024" s="7"/>
      <c r="AL2024" s="7"/>
      <c r="AM2024" s="7"/>
      <c r="AN2024" s="7"/>
      <c r="AO2024" s="7"/>
      <c r="AP2024" s="7"/>
      <c r="AQ2024" s="7"/>
      <c r="AR2024" s="7"/>
      <c r="AS2024" s="7"/>
      <c r="AT2024" s="7"/>
      <c r="AU2024" s="7"/>
      <c r="AV2024" s="7"/>
      <c r="AW2024" s="7"/>
      <c r="AX2024" s="7"/>
      <c r="AY2024" s="7"/>
    </row>
    <row r="2025" spans="1:51">
      <c r="A2025" s="7"/>
      <c r="B2025" s="7"/>
      <c r="C2025" s="7"/>
      <c r="D2025" s="7"/>
      <c r="E2025" s="7"/>
      <c r="F2025" s="7"/>
      <c r="G2025" s="7"/>
      <c r="H2025" s="7"/>
      <c r="I2025" s="7"/>
      <c r="J2025" s="7"/>
      <c r="K2025" s="7"/>
      <c r="L2025" s="7"/>
      <c r="M2025" s="7"/>
      <c r="N2025" s="7"/>
      <c r="O2025" s="7"/>
      <c r="P2025" s="7"/>
      <c r="Q2025" s="7"/>
      <c r="R2025" s="7"/>
      <c r="S2025" s="7"/>
      <c r="T2025" s="7"/>
      <c r="U2025" s="7"/>
      <c r="V2025" s="7"/>
      <c r="W2025" s="7"/>
      <c r="X2025" s="7"/>
      <c r="Y2025" s="7"/>
      <c r="Z2025" s="7"/>
      <c r="AA2025" s="7"/>
      <c r="AB2025" s="7"/>
      <c r="AC2025" s="7"/>
      <c r="AD2025" s="7"/>
      <c r="AE2025" s="7"/>
      <c r="AF2025" s="7"/>
      <c r="AG2025" s="7"/>
      <c r="AH2025" s="7"/>
      <c r="AI2025" s="7"/>
      <c r="AJ2025" s="7"/>
      <c r="AK2025" s="7"/>
      <c r="AL2025" s="7"/>
      <c r="AM2025" s="7"/>
      <c r="AN2025" s="7"/>
      <c r="AO2025" s="7"/>
      <c r="AP2025" s="7"/>
      <c r="AQ2025" s="7"/>
      <c r="AR2025" s="7"/>
      <c r="AS2025" s="7"/>
      <c r="AT2025" s="7"/>
      <c r="AU2025" s="7"/>
      <c r="AV2025" s="7"/>
      <c r="AW2025" s="7"/>
      <c r="AX2025" s="7"/>
      <c r="AY2025" s="7"/>
    </row>
    <row r="2026" spans="1:51">
      <c r="A2026" s="7"/>
      <c r="B2026" s="7"/>
      <c r="C2026" s="7"/>
      <c r="D2026" s="7"/>
      <c r="E2026" s="7"/>
      <c r="F2026" s="7"/>
      <c r="G2026" s="7"/>
      <c r="H2026" s="7"/>
      <c r="I2026" s="7"/>
      <c r="J2026" s="7"/>
      <c r="K2026" s="7"/>
      <c r="L2026" s="7"/>
      <c r="M2026" s="7"/>
      <c r="N2026" s="7"/>
      <c r="O2026" s="7"/>
      <c r="P2026" s="7"/>
      <c r="Q2026" s="7"/>
      <c r="R2026" s="7"/>
      <c r="S2026" s="7"/>
      <c r="T2026" s="7"/>
      <c r="U2026" s="7"/>
      <c r="V2026" s="7"/>
      <c r="W2026" s="7"/>
      <c r="X2026" s="7"/>
      <c r="Y2026" s="7"/>
      <c r="Z2026" s="7"/>
      <c r="AA2026" s="7"/>
      <c r="AB2026" s="7"/>
      <c r="AC2026" s="7"/>
      <c r="AD2026" s="7"/>
      <c r="AE2026" s="7"/>
      <c r="AF2026" s="7"/>
      <c r="AG2026" s="7"/>
      <c r="AH2026" s="7"/>
      <c r="AI2026" s="7"/>
      <c r="AJ2026" s="7"/>
      <c r="AK2026" s="7"/>
      <c r="AL2026" s="7"/>
      <c r="AM2026" s="7"/>
      <c r="AN2026" s="7"/>
      <c r="AO2026" s="7"/>
      <c r="AP2026" s="7"/>
      <c r="AQ2026" s="7"/>
      <c r="AR2026" s="7"/>
      <c r="AS2026" s="7"/>
      <c r="AT2026" s="7"/>
      <c r="AU2026" s="7"/>
      <c r="AV2026" s="7"/>
      <c r="AW2026" s="7"/>
      <c r="AX2026" s="7"/>
      <c r="AY2026" s="7"/>
    </row>
    <row r="2027" spans="1:51">
      <c r="A2027" s="7"/>
      <c r="B2027" s="7"/>
      <c r="C2027" s="7"/>
      <c r="D2027" s="7"/>
      <c r="E2027" s="7"/>
      <c r="F2027" s="7"/>
      <c r="G2027" s="7"/>
      <c r="H2027" s="7"/>
      <c r="I2027" s="7"/>
      <c r="J2027" s="7"/>
      <c r="K2027" s="7"/>
      <c r="L2027" s="7"/>
      <c r="M2027" s="7"/>
      <c r="N2027" s="7"/>
      <c r="O2027" s="7"/>
      <c r="P2027" s="7"/>
      <c r="Q2027" s="7"/>
      <c r="R2027" s="7"/>
      <c r="S2027" s="7"/>
      <c r="T2027" s="7"/>
      <c r="U2027" s="7"/>
      <c r="V2027" s="7"/>
      <c r="W2027" s="7"/>
      <c r="X2027" s="7"/>
      <c r="Y2027" s="7"/>
      <c r="Z2027" s="7"/>
      <c r="AA2027" s="7"/>
      <c r="AB2027" s="7"/>
      <c r="AC2027" s="7"/>
      <c r="AD2027" s="7"/>
      <c r="AE2027" s="7"/>
      <c r="AF2027" s="7"/>
      <c r="AG2027" s="7"/>
      <c r="AH2027" s="7"/>
      <c r="AI2027" s="7"/>
      <c r="AJ2027" s="7"/>
      <c r="AK2027" s="7"/>
      <c r="AL2027" s="7"/>
      <c r="AM2027" s="7"/>
      <c r="AN2027" s="7"/>
      <c r="AO2027" s="7"/>
      <c r="AP2027" s="7"/>
      <c r="AQ2027" s="7"/>
      <c r="AR2027" s="7"/>
      <c r="AS2027" s="7"/>
      <c r="AT2027" s="7"/>
      <c r="AU2027" s="7"/>
      <c r="AV2027" s="7"/>
      <c r="AW2027" s="7"/>
      <c r="AX2027" s="7"/>
      <c r="AY2027" s="7"/>
    </row>
    <row r="2028" spans="1:51">
      <c r="A2028" s="7"/>
      <c r="B2028" s="7"/>
      <c r="C2028" s="7"/>
      <c r="D2028" s="7"/>
      <c r="E2028" s="7"/>
      <c r="F2028" s="7"/>
      <c r="G2028" s="7"/>
      <c r="H2028" s="7"/>
      <c r="I2028" s="7"/>
      <c r="J2028" s="7"/>
      <c r="K2028" s="7"/>
      <c r="L2028" s="7"/>
      <c r="M2028" s="7"/>
      <c r="N2028" s="7"/>
      <c r="O2028" s="7"/>
      <c r="P2028" s="7"/>
      <c r="Q2028" s="7"/>
      <c r="R2028" s="7"/>
      <c r="S2028" s="7"/>
      <c r="T2028" s="7"/>
      <c r="U2028" s="7"/>
      <c r="V2028" s="7"/>
      <c r="W2028" s="7"/>
      <c r="X2028" s="7"/>
      <c r="Y2028" s="7"/>
      <c r="Z2028" s="7"/>
      <c r="AA2028" s="7"/>
      <c r="AB2028" s="7"/>
      <c r="AC2028" s="7"/>
      <c r="AD2028" s="7"/>
      <c r="AE2028" s="7"/>
      <c r="AF2028" s="7"/>
      <c r="AG2028" s="7"/>
      <c r="AH2028" s="7"/>
      <c r="AI2028" s="7"/>
      <c r="AJ2028" s="7"/>
      <c r="AK2028" s="7"/>
      <c r="AL2028" s="7"/>
      <c r="AM2028" s="7"/>
      <c r="AN2028" s="7"/>
      <c r="AO2028" s="7"/>
      <c r="AP2028" s="7"/>
      <c r="AQ2028" s="7"/>
      <c r="AR2028" s="7"/>
      <c r="AS2028" s="7"/>
      <c r="AT2028" s="7"/>
      <c r="AU2028" s="7"/>
      <c r="AV2028" s="7"/>
      <c r="AW2028" s="7"/>
      <c r="AX2028" s="7"/>
      <c r="AY2028" s="7"/>
    </row>
    <row r="2029" spans="1:51">
      <c r="A2029" s="7"/>
      <c r="B2029" s="7"/>
      <c r="C2029" s="7"/>
      <c r="D2029" s="7"/>
      <c r="E2029" s="7"/>
      <c r="F2029" s="7"/>
      <c r="G2029" s="7"/>
      <c r="H2029" s="7"/>
      <c r="I2029" s="7"/>
      <c r="J2029" s="7"/>
      <c r="K2029" s="7"/>
      <c r="L2029" s="7"/>
      <c r="M2029" s="7"/>
      <c r="N2029" s="7"/>
      <c r="O2029" s="7"/>
      <c r="P2029" s="7"/>
      <c r="Q2029" s="7"/>
      <c r="R2029" s="7"/>
      <c r="S2029" s="7"/>
      <c r="T2029" s="7"/>
      <c r="U2029" s="7"/>
      <c r="V2029" s="7"/>
      <c r="W2029" s="7"/>
      <c r="X2029" s="7"/>
      <c r="Y2029" s="7"/>
      <c r="Z2029" s="7"/>
      <c r="AA2029" s="7"/>
      <c r="AB2029" s="7"/>
      <c r="AC2029" s="7"/>
      <c r="AD2029" s="7"/>
      <c r="AE2029" s="7"/>
      <c r="AF2029" s="7"/>
      <c r="AG2029" s="7"/>
      <c r="AH2029" s="7"/>
      <c r="AI2029" s="7"/>
      <c r="AJ2029" s="7"/>
      <c r="AK2029" s="7"/>
      <c r="AL2029" s="7"/>
      <c r="AM2029" s="7"/>
      <c r="AN2029" s="7"/>
      <c r="AO2029" s="7"/>
      <c r="AP2029" s="7"/>
      <c r="AQ2029" s="7"/>
      <c r="AR2029" s="7"/>
      <c r="AS2029" s="7"/>
      <c r="AT2029" s="7"/>
      <c r="AU2029" s="7"/>
      <c r="AV2029" s="7"/>
      <c r="AW2029" s="7"/>
      <c r="AX2029" s="7"/>
      <c r="AY2029" s="7"/>
    </row>
    <row r="2030" spans="1:51">
      <c r="A2030" s="7"/>
      <c r="B2030" s="7"/>
      <c r="C2030" s="7"/>
      <c r="D2030" s="7"/>
      <c r="E2030" s="7"/>
      <c r="F2030" s="7"/>
      <c r="G2030" s="7"/>
      <c r="H2030" s="7"/>
      <c r="I2030" s="7"/>
      <c r="J2030" s="7"/>
      <c r="K2030" s="7"/>
      <c r="L2030" s="7"/>
      <c r="M2030" s="7"/>
      <c r="N2030" s="7"/>
      <c r="O2030" s="7"/>
      <c r="P2030" s="7"/>
      <c r="Q2030" s="7"/>
      <c r="R2030" s="7"/>
      <c r="S2030" s="7"/>
      <c r="T2030" s="7"/>
      <c r="U2030" s="7"/>
      <c r="V2030" s="7"/>
      <c r="W2030" s="7"/>
      <c r="X2030" s="7"/>
      <c r="Y2030" s="7"/>
      <c r="Z2030" s="7"/>
      <c r="AA2030" s="7"/>
      <c r="AB2030" s="7"/>
      <c r="AC2030" s="7"/>
      <c r="AD2030" s="7"/>
      <c r="AE2030" s="7"/>
      <c r="AF2030" s="7"/>
      <c r="AG2030" s="7"/>
      <c r="AH2030" s="7"/>
      <c r="AI2030" s="7"/>
      <c r="AJ2030" s="7"/>
      <c r="AK2030" s="7"/>
      <c r="AL2030" s="7"/>
      <c r="AM2030" s="7"/>
      <c r="AN2030" s="7"/>
      <c r="AO2030" s="7"/>
      <c r="AP2030" s="7"/>
      <c r="AQ2030" s="7"/>
      <c r="AR2030" s="7"/>
      <c r="AS2030" s="7"/>
      <c r="AT2030" s="7"/>
      <c r="AU2030" s="7"/>
      <c r="AV2030" s="7"/>
      <c r="AW2030" s="7"/>
      <c r="AX2030" s="7"/>
      <c r="AY2030" s="7"/>
    </row>
    <row r="2031" spans="1:51">
      <c r="A2031" s="7"/>
      <c r="B2031" s="7"/>
      <c r="C2031" s="7"/>
      <c r="D2031" s="7"/>
      <c r="E2031" s="7"/>
      <c r="F2031" s="7"/>
      <c r="G2031" s="7"/>
      <c r="H2031" s="7"/>
      <c r="I2031" s="7"/>
      <c r="J2031" s="7"/>
      <c r="K2031" s="7"/>
      <c r="L2031" s="7"/>
      <c r="M2031" s="7"/>
      <c r="N2031" s="7"/>
      <c r="O2031" s="7"/>
      <c r="P2031" s="7"/>
      <c r="Q2031" s="7"/>
      <c r="R2031" s="7"/>
      <c r="S2031" s="7"/>
      <c r="T2031" s="7"/>
      <c r="U2031" s="7"/>
      <c r="V2031" s="7"/>
      <c r="W2031" s="7"/>
      <c r="X2031" s="7"/>
      <c r="Y2031" s="7"/>
      <c r="Z2031" s="7"/>
      <c r="AA2031" s="7"/>
      <c r="AB2031" s="7"/>
      <c r="AC2031" s="7"/>
      <c r="AD2031" s="7"/>
      <c r="AE2031" s="7"/>
      <c r="AF2031" s="7"/>
      <c r="AG2031" s="7"/>
      <c r="AH2031" s="7"/>
      <c r="AI2031" s="7"/>
      <c r="AJ2031" s="7"/>
      <c r="AK2031" s="7"/>
      <c r="AL2031" s="7"/>
      <c r="AM2031" s="7"/>
      <c r="AN2031" s="7"/>
      <c r="AO2031" s="7"/>
      <c r="AP2031" s="7"/>
      <c r="AQ2031" s="7"/>
      <c r="AR2031" s="7"/>
      <c r="AS2031" s="7"/>
      <c r="AT2031" s="7"/>
      <c r="AU2031" s="7"/>
      <c r="AV2031" s="7"/>
      <c r="AW2031" s="7"/>
      <c r="AX2031" s="7"/>
      <c r="AY2031" s="7"/>
    </row>
    <row r="2032" spans="1:51">
      <c r="A2032" s="7"/>
      <c r="B2032" s="7"/>
      <c r="C2032" s="7"/>
      <c r="D2032" s="7"/>
      <c r="E2032" s="7"/>
      <c r="F2032" s="7"/>
      <c r="G2032" s="7"/>
      <c r="H2032" s="7"/>
      <c r="I2032" s="7"/>
      <c r="J2032" s="7"/>
      <c r="K2032" s="7"/>
      <c r="L2032" s="7"/>
      <c r="M2032" s="7"/>
      <c r="N2032" s="7"/>
      <c r="O2032" s="7"/>
      <c r="P2032" s="7"/>
      <c r="Q2032" s="7"/>
      <c r="R2032" s="7"/>
      <c r="S2032" s="7"/>
      <c r="T2032" s="7"/>
      <c r="U2032" s="7"/>
      <c r="V2032" s="7"/>
      <c r="W2032" s="7"/>
      <c r="X2032" s="7"/>
      <c r="Y2032" s="7"/>
      <c r="Z2032" s="7"/>
      <c r="AA2032" s="7"/>
      <c r="AB2032" s="7"/>
      <c r="AC2032" s="7"/>
      <c r="AD2032" s="7"/>
      <c r="AE2032" s="7"/>
      <c r="AF2032" s="7"/>
      <c r="AG2032" s="7"/>
      <c r="AH2032" s="7"/>
      <c r="AI2032" s="7"/>
      <c r="AJ2032" s="7"/>
      <c r="AK2032" s="7"/>
      <c r="AL2032" s="7"/>
      <c r="AM2032" s="7"/>
      <c r="AN2032" s="7"/>
      <c r="AO2032" s="7"/>
      <c r="AP2032" s="7"/>
      <c r="AQ2032" s="7"/>
      <c r="AR2032" s="7"/>
      <c r="AS2032" s="7"/>
      <c r="AT2032" s="7"/>
      <c r="AU2032" s="7"/>
      <c r="AV2032" s="7"/>
      <c r="AW2032" s="7"/>
      <c r="AX2032" s="7"/>
      <c r="AY2032" s="7"/>
    </row>
    <row r="2033" spans="1:51">
      <c r="A2033" s="7"/>
      <c r="B2033" s="7"/>
      <c r="C2033" s="7"/>
      <c r="D2033" s="7"/>
      <c r="E2033" s="7"/>
      <c r="F2033" s="7"/>
      <c r="G2033" s="7"/>
      <c r="H2033" s="7"/>
      <c r="I2033" s="7"/>
      <c r="J2033" s="7"/>
      <c r="K2033" s="7"/>
      <c r="L2033" s="7"/>
      <c r="M2033" s="7"/>
      <c r="N2033" s="7"/>
      <c r="O2033" s="7"/>
      <c r="P2033" s="7"/>
      <c r="Q2033" s="7"/>
      <c r="R2033" s="7"/>
      <c r="S2033" s="7"/>
      <c r="T2033" s="7"/>
      <c r="U2033" s="7"/>
      <c r="V2033" s="7"/>
      <c r="W2033" s="7"/>
      <c r="X2033" s="7"/>
      <c r="Y2033" s="7"/>
      <c r="Z2033" s="7"/>
      <c r="AA2033" s="7"/>
      <c r="AB2033" s="7"/>
      <c r="AC2033" s="7"/>
      <c r="AD2033" s="7"/>
      <c r="AE2033" s="7"/>
      <c r="AF2033" s="7"/>
      <c r="AG2033" s="7"/>
      <c r="AH2033" s="7"/>
      <c r="AI2033" s="7"/>
      <c r="AJ2033" s="7"/>
      <c r="AK2033" s="7"/>
      <c r="AL2033" s="7"/>
      <c r="AM2033" s="7"/>
      <c r="AN2033" s="7"/>
      <c r="AO2033" s="7"/>
      <c r="AP2033" s="7"/>
      <c r="AQ2033" s="7"/>
      <c r="AR2033" s="7"/>
      <c r="AS2033" s="7"/>
      <c r="AT2033" s="7"/>
      <c r="AU2033" s="7"/>
      <c r="AV2033" s="7"/>
      <c r="AW2033" s="7"/>
      <c r="AX2033" s="7"/>
      <c r="AY2033" s="7"/>
    </row>
  </sheetData>
  <sheetProtection algorithmName="SHA-512" hashValue="FSWeJKLVjtOb8Abu4t2tm0PQBioUeUVYWqVWXr8oHBDiefU1uhkJ7whxLM4r5cxAcnvSCXp/8KDoWguajDze8g==" saltValue="Eh6I9DIINFvfFpYoHpGz+A==" spinCount="100000" sheet="1" objects="1" scenarios="1"/>
  <pageMargins left="0.7" right="0.7" top="0.75" bottom="0.75" header="0.3" footer="0.3"/>
  <drawing r:id="rId5"/>
  <extLst>
    <ext xmlns:x14="http://schemas.microsoft.com/office/spreadsheetml/2009/9/main" uri="{A8765BA9-456A-4dab-B4F3-ACF838C121DE}">
      <x14:slicerList>
        <x14:slicer r:id="rId6"/>
      </x14:slicerList>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24532E-4D5E-4431-B7A4-88AF94BA176A}">
  <sheetPr codeName="Sheet12"/>
  <dimension ref="A2:M126"/>
  <sheetViews>
    <sheetView topLeftCell="F1" zoomScale="123" zoomScaleNormal="55" workbookViewId="0">
      <selection activeCell="M18" sqref="M18"/>
    </sheetView>
  </sheetViews>
  <sheetFormatPr defaultRowHeight="14.45"/>
  <cols>
    <col min="1" max="1" width="21.85546875" bestFit="1" customWidth="1"/>
    <col min="2" max="2" width="15" bestFit="1" customWidth="1"/>
    <col min="3" max="3" width="13.85546875" bestFit="1" customWidth="1"/>
    <col min="4" max="5" width="7.42578125" bestFit="1" customWidth="1"/>
    <col min="6" max="6" width="10.7109375" bestFit="1" customWidth="1"/>
    <col min="7" max="7" width="4.140625" bestFit="1" customWidth="1"/>
    <col min="8" max="8" width="11.140625" bestFit="1" customWidth="1"/>
  </cols>
  <sheetData>
    <row r="2" spans="1:8">
      <c r="A2" s="2" t="s">
        <v>99</v>
      </c>
      <c r="B2" s="2" t="s">
        <v>48</v>
      </c>
    </row>
    <row r="3" spans="1:8">
      <c r="A3" s="2" t="s">
        <v>53</v>
      </c>
      <c r="B3" t="s">
        <v>77</v>
      </c>
      <c r="C3" t="s">
        <v>78</v>
      </c>
      <c r="D3" t="s">
        <v>74</v>
      </c>
      <c r="E3" t="s">
        <v>57</v>
      </c>
      <c r="F3" t="s">
        <v>68</v>
      </c>
      <c r="G3" t="s">
        <v>123</v>
      </c>
      <c r="H3" t="s">
        <v>89</v>
      </c>
    </row>
    <row r="4" spans="1:8">
      <c r="A4" t="s">
        <v>61</v>
      </c>
      <c r="B4">
        <v>65517</v>
      </c>
      <c r="C4">
        <v>85446</v>
      </c>
      <c r="D4">
        <v>54502</v>
      </c>
      <c r="E4">
        <v>36157</v>
      </c>
      <c r="F4">
        <v>14854</v>
      </c>
      <c r="H4">
        <v>256476</v>
      </c>
    </row>
    <row r="5" spans="1:8">
      <c r="A5" t="s">
        <v>69</v>
      </c>
      <c r="B5">
        <v>50863</v>
      </c>
      <c r="C5">
        <v>29224</v>
      </c>
      <c r="D5">
        <v>35332</v>
      </c>
      <c r="E5">
        <v>59737</v>
      </c>
      <c r="F5">
        <v>41365</v>
      </c>
      <c r="H5">
        <v>216521</v>
      </c>
    </row>
    <row r="6" spans="1:8">
      <c r="A6" t="s">
        <v>66</v>
      </c>
      <c r="B6">
        <v>56611</v>
      </c>
      <c r="C6">
        <v>42565</v>
      </c>
      <c r="D6">
        <v>46265</v>
      </c>
      <c r="E6">
        <v>84490</v>
      </c>
      <c r="F6">
        <v>29198</v>
      </c>
      <c r="G6">
        <v>500</v>
      </c>
      <c r="H6">
        <v>259629</v>
      </c>
    </row>
    <row r="7" spans="1:8">
      <c r="A7" t="s">
        <v>89</v>
      </c>
      <c r="B7">
        <v>172991</v>
      </c>
      <c r="C7">
        <v>157235</v>
      </c>
      <c r="D7">
        <v>136099</v>
      </c>
      <c r="E7">
        <v>180384</v>
      </c>
      <c r="F7">
        <v>85417</v>
      </c>
      <c r="G7">
        <v>500</v>
      </c>
      <c r="H7">
        <v>732626</v>
      </c>
    </row>
    <row r="17" spans="1:13">
      <c r="A17" s="6" t="s">
        <v>124</v>
      </c>
      <c r="B17" s="6"/>
      <c r="C17" s="6"/>
      <c r="D17" s="6"/>
      <c r="E17" s="6"/>
      <c r="F17" s="6"/>
      <c r="G17" s="6"/>
      <c r="H17" s="6"/>
      <c r="I17" s="6"/>
      <c r="J17" s="6"/>
    </row>
    <row r="18" spans="1:13">
      <c r="A18" s="6" t="s">
        <v>125</v>
      </c>
      <c r="B18" s="6"/>
      <c r="C18" s="6"/>
      <c r="D18" s="6"/>
      <c r="E18" s="6"/>
      <c r="F18" s="6"/>
      <c r="G18" s="6"/>
      <c r="H18" s="6"/>
      <c r="I18" s="6"/>
      <c r="J18" s="6"/>
    </row>
    <row r="19" spans="1:13">
      <c r="A19" s="6" t="s">
        <v>126</v>
      </c>
      <c r="B19" s="6"/>
      <c r="C19" s="6"/>
      <c r="D19" s="6"/>
      <c r="E19" s="6"/>
      <c r="F19" s="6"/>
      <c r="G19" s="6"/>
      <c r="H19" s="6"/>
      <c r="I19" s="6"/>
      <c r="J19" s="6"/>
    </row>
    <row r="20" spans="1:13">
      <c r="A20" s="6" t="s">
        <v>127</v>
      </c>
      <c r="B20" s="6"/>
      <c r="C20" s="6"/>
      <c r="D20" s="6"/>
      <c r="E20" s="6"/>
      <c r="F20" s="6"/>
      <c r="G20" s="6"/>
      <c r="H20" s="6"/>
      <c r="I20" s="6"/>
      <c r="J20" s="6"/>
    </row>
    <row r="21" spans="1:13">
      <c r="K21" s="6"/>
      <c r="L21" s="6"/>
      <c r="M21" s="6"/>
    </row>
    <row r="22" spans="1:13">
      <c r="K22" s="6"/>
      <c r="L22" s="6"/>
      <c r="M22" s="6"/>
    </row>
    <row r="23" spans="1:13">
      <c r="K23" s="6"/>
      <c r="L23" s="6"/>
      <c r="M23" s="6"/>
    </row>
    <row r="24" spans="1:13">
      <c r="K24" s="6"/>
      <c r="L24" s="6"/>
      <c r="M24" s="6"/>
    </row>
    <row r="28" spans="1:13">
      <c r="A28" s="49"/>
      <c r="B28" s="49"/>
      <c r="D28" s="2" t="s">
        <v>48</v>
      </c>
      <c r="E28" t="s">
        <v>74</v>
      </c>
    </row>
    <row r="29" spans="1:13">
      <c r="A29" s="45"/>
      <c r="B29" s="45"/>
    </row>
    <row r="30" spans="1:13">
      <c r="A30" s="46"/>
      <c r="B30" s="46"/>
      <c r="D30" s="2" t="s">
        <v>55</v>
      </c>
      <c r="E30" s="2" t="s">
        <v>50</v>
      </c>
      <c r="F30" t="s">
        <v>128</v>
      </c>
    </row>
    <row r="31" spans="1:13">
      <c r="A31" s="47"/>
      <c r="B31" s="47"/>
      <c r="D31" t="s">
        <v>67</v>
      </c>
      <c r="E31" t="s">
        <v>64</v>
      </c>
      <c r="F31">
        <v>37.821428571428569</v>
      </c>
    </row>
    <row r="32" spans="1:13">
      <c r="A32" s="47"/>
      <c r="B32" s="47"/>
      <c r="E32" t="s">
        <v>58</v>
      </c>
      <c r="F32">
        <v>41.060606060606062</v>
      </c>
    </row>
    <row r="33" spans="1:6">
      <c r="A33" s="47"/>
      <c r="B33" s="47"/>
      <c r="E33" t="s">
        <v>76</v>
      </c>
      <c r="F33">
        <v>38.571428571428569</v>
      </c>
    </row>
    <row r="34" spans="1:6">
      <c r="A34" s="47"/>
      <c r="B34" s="47"/>
      <c r="E34" t="s">
        <v>72</v>
      </c>
      <c r="F34">
        <v>39.659090909090907</v>
      </c>
    </row>
    <row r="35" spans="1:6">
      <c r="A35" s="46"/>
      <c r="B35" s="46"/>
      <c r="D35" t="s">
        <v>129</v>
      </c>
      <c r="F35">
        <v>39.35</v>
      </c>
    </row>
    <row r="36" spans="1:6">
      <c r="A36" s="47"/>
      <c r="B36" s="47"/>
      <c r="D36" t="s">
        <v>63</v>
      </c>
      <c r="E36" t="s">
        <v>64</v>
      </c>
      <c r="F36">
        <v>26.642857142857142</v>
      </c>
    </row>
    <row r="37" spans="1:6">
      <c r="A37" s="47"/>
      <c r="B37" s="47"/>
      <c r="E37" t="s">
        <v>58</v>
      </c>
      <c r="F37">
        <v>18.913043478260871</v>
      </c>
    </row>
    <row r="38" spans="1:6">
      <c r="A38" s="47"/>
      <c r="B38" s="47"/>
      <c r="E38" t="s">
        <v>76</v>
      </c>
      <c r="F38">
        <v>23</v>
      </c>
    </row>
    <row r="39" spans="1:6">
      <c r="A39" s="47"/>
      <c r="B39" s="47"/>
      <c r="E39" t="s">
        <v>72</v>
      </c>
      <c r="F39">
        <v>23</v>
      </c>
    </row>
    <row r="40" spans="1:6">
      <c r="A40" s="46"/>
      <c r="B40" s="46"/>
      <c r="D40" t="s">
        <v>130</v>
      </c>
      <c r="F40">
        <v>22.3943661971831</v>
      </c>
    </row>
    <row r="41" spans="1:6">
      <c r="A41" s="47"/>
      <c r="B41" s="47"/>
      <c r="D41" t="s">
        <v>71</v>
      </c>
      <c r="E41" t="s">
        <v>64</v>
      </c>
      <c r="F41">
        <v>22.296296296296298</v>
      </c>
    </row>
    <row r="42" spans="1:6">
      <c r="A42" s="47"/>
      <c r="B42" s="47"/>
      <c r="E42" t="s">
        <v>58</v>
      </c>
      <c r="F42">
        <v>22.545454545454547</v>
      </c>
    </row>
    <row r="43" spans="1:6">
      <c r="A43" s="47"/>
      <c r="B43" s="47"/>
      <c r="E43" t="s">
        <v>76</v>
      </c>
      <c r="F43">
        <v>20.733333333333334</v>
      </c>
    </row>
    <row r="44" spans="1:6">
      <c r="A44" s="47"/>
      <c r="B44" s="47"/>
      <c r="E44" t="s">
        <v>72</v>
      </c>
      <c r="F44">
        <v>22.222222222222221</v>
      </c>
    </row>
    <row r="45" spans="1:6">
      <c r="A45" s="48"/>
      <c r="B45" s="48"/>
      <c r="D45" t="s">
        <v>131</v>
      </c>
      <c r="F45">
        <v>21.948717948717949</v>
      </c>
    </row>
    <row r="46" spans="1:6">
      <c r="D46" t="s">
        <v>89</v>
      </c>
      <c r="F46">
        <v>29.472560975609756</v>
      </c>
    </row>
    <row r="59" spans="1:2">
      <c r="A59" s="2" t="s">
        <v>50</v>
      </c>
      <c r="B59" t="s">
        <v>83</v>
      </c>
    </row>
    <row r="60" spans="1:2">
      <c r="A60" t="s">
        <v>64</v>
      </c>
      <c r="B60">
        <v>10361</v>
      </c>
    </row>
    <row r="61" spans="1:2">
      <c r="A61" t="s">
        <v>58</v>
      </c>
      <c r="B61">
        <v>14661</v>
      </c>
    </row>
    <row r="62" spans="1:2">
      <c r="A62" t="s">
        <v>76</v>
      </c>
      <c r="B62">
        <v>13040</v>
      </c>
    </row>
    <row r="63" spans="1:2">
      <c r="A63" t="s">
        <v>72</v>
      </c>
      <c r="B63">
        <v>12790</v>
      </c>
    </row>
    <row r="64" spans="1:2">
      <c r="A64" t="s">
        <v>89</v>
      </c>
      <c r="B64">
        <v>50852</v>
      </c>
    </row>
    <row r="86" spans="1:4">
      <c r="A86" s="2" t="s">
        <v>51</v>
      </c>
      <c r="B86" t="s">
        <v>83</v>
      </c>
      <c r="C86" t="s">
        <v>132</v>
      </c>
      <c r="D86" t="s">
        <v>99</v>
      </c>
    </row>
    <row r="87" spans="1:4">
      <c r="A87" t="s">
        <v>59</v>
      </c>
      <c r="B87">
        <v>18101</v>
      </c>
      <c r="C87">
        <v>198977</v>
      </c>
      <c r="D87">
        <v>259574</v>
      </c>
    </row>
    <row r="88" spans="1:4">
      <c r="A88" t="s">
        <v>65</v>
      </c>
      <c r="B88">
        <v>32751</v>
      </c>
      <c r="C88">
        <v>367351</v>
      </c>
      <c r="D88">
        <v>473052</v>
      </c>
    </row>
    <row r="89" spans="1:4">
      <c r="A89" t="s">
        <v>89</v>
      </c>
      <c r="B89">
        <v>50852</v>
      </c>
      <c r="C89">
        <v>566328</v>
      </c>
      <c r="D89">
        <v>732626</v>
      </c>
    </row>
    <row r="105" spans="1:3">
      <c r="A105" s="2" t="s">
        <v>54</v>
      </c>
      <c r="B105" s="2" t="s">
        <v>50</v>
      </c>
      <c r="C105" t="s">
        <v>83</v>
      </c>
    </row>
    <row r="106" spans="1:3">
      <c r="A106" t="s">
        <v>62</v>
      </c>
      <c r="B106" t="s">
        <v>64</v>
      </c>
      <c r="C106">
        <v>2251</v>
      </c>
    </row>
    <row r="107" spans="1:3">
      <c r="B107" t="s">
        <v>58</v>
      </c>
      <c r="C107">
        <v>2496</v>
      </c>
    </row>
    <row r="108" spans="1:3">
      <c r="B108" t="s">
        <v>76</v>
      </c>
      <c r="C108">
        <v>2931</v>
      </c>
    </row>
    <row r="109" spans="1:3">
      <c r="B109" t="s">
        <v>72</v>
      </c>
      <c r="C109">
        <v>1135</v>
      </c>
    </row>
    <row r="110" spans="1:3">
      <c r="A110" t="s">
        <v>133</v>
      </c>
      <c r="C110">
        <v>8813</v>
      </c>
    </row>
    <row r="111" spans="1:3">
      <c r="A111" t="s">
        <v>70</v>
      </c>
      <c r="B111" t="s">
        <v>64</v>
      </c>
      <c r="C111">
        <v>3909</v>
      </c>
    </row>
    <row r="112" spans="1:3">
      <c r="B112" t="s">
        <v>58</v>
      </c>
      <c r="C112">
        <v>5122</v>
      </c>
    </row>
    <row r="113" spans="1:4">
      <c r="B113" t="s">
        <v>76</v>
      </c>
      <c r="C113">
        <v>4558</v>
      </c>
    </row>
    <row r="114" spans="1:4">
      <c r="B114" t="s">
        <v>72</v>
      </c>
      <c r="C114">
        <v>2651</v>
      </c>
    </row>
    <row r="115" spans="1:4">
      <c r="A115" t="s">
        <v>134</v>
      </c>
      <c r="C115">
        <v>16240</v>
      </c>
    </row>
    <row r="116" spans="1:4">
      <c r="A116" t="s">
        <v>73</v>
      </c>
      <c r="B116" t="s">
        <v>64</v>
      </c>
      <c r="C116">
        <v>4201</v>
      </c>
    </row>
    <row r="117" spans="1:4">
      <c r="B117" t="s">
        <v>58</v>
      </c>
      <c r="C117">
        <v>7043</v>
      </c>
    </row>
    <row r="118" spans="1:4">
      <c r="B118" t="s">
        <v>76</v>
      </c>
      <c r="C118">
        <v>5551</v>
      </c>
    </row>
    <row r="119" spans="1:4">
      <c r="B119" t="s">
        <v>72</v>
      </c>
      <c r="C119">
        <v>9004</v>
      </c>
    </row>
    <row r="120" spans="1:4">
      <c r="A120" t="s">
        <v>135</v>
      </c>
      <c r="C120">
        <v>25799</v>
      </c>
    </row>
    <row r="121" spans="1:4">
      <c r="A121" t="s">
        <v>89</v>
      </c>
      <c r="C121">
        <v>50852</v>
      </c>
    </row>
    <row r="123" spans="1:4">
      <c r="B123" s="3"/>
      <c r="C123" t="s">
        <v>136</v>
      </c>
      <c r="D123" s="34">
        <f>C110/C121*100</f>
        <v>17.330685125462125</v>
      </c>
    </row>
    <row r="124" spans="1:4">
      <c r="B124" s="3"/>
      <c r="C124" t="s">
        <v>137</v>
      </c>
      <c r="D124" s="34">
        <f>C115/C121*100</f>
        <v>31.935813733973102</v>
      </c>
    </row>
    <row r="125" spans="1:4">
      <c r="B125" s="3"/>
      <c r="C125" t="s">
        <v>138</v>
      </c>
      <c r="D125" s="34">
        <f>C120/C121*100</f>
        <v>50.733501140564776</v>
      </c>
    </row>
    <row r="126" spans="1:4">
      <c r="B126" s="3"/>
    </row>
  </sheetData>
  <pageMargins left="0.7" right="0.7" top="0.75" bottom="0.75" header="0.3" footer="0.3"/>
  <drawing r:id="rId6"/>
  <extLst>
    <ext xmlns:x14="http://schemas.microsoft.com/office/spreadsheetml/2009/9/main" uri="{A8765BA9-456A-4dab-B4F3-ACF838C121DE}">
      <x14:slicerList>
        <x14:slicer r:id="rId7"/>
      </x14:slicerList>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995570-2036-4054-ADEF-A58C24703E73}">
  <dimension ref="A1"/>
  <sheetViews>
    <sheetView workbookViewId="0"/>
  </sheetViews>
  <sheetFormatPr defaultRowHeight="14.45"/>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C1DB88-238F-49C6-BE5A-CCAA460558EA}">
  <sheetPr codeName="Sheet13"/>
  <dimension ref="A2:B5"/>
  <sheetViews>
    <sheetView workbookViewId="0"/>
  </sheetViews>
  <sheetFormatPr defaultRowHeight="14.45"/>
  <cols>
    <col min="1" max="1" width="19.140625" bestFit="1" customWidth="1"/>
    <col min="2" max="2" width="21.85546875" bestFit="1" customWidth="1"/>
  </cols>
  <sheetData>
    <row r="2" spans="1:2">
      <c r="A2" s="2" t="s">
        <v>52</v>
      </c>
      <c r="B2" t="s">
        <v>99</v>
      </c>
    </row>
    <row r="3" spans="1:2">
      <c r="A3" t="s">
        <v>60</v>
      </c>
      <c r="B3">
        <v>647500</v>
      </c>
    </row>
    <row r="4" spans="1:2">
      <c r="A4" t="s">
        <v>75</v>
      </c>
      <c r="B4">
        <v>85126</v>
      </c>
    </row>
    <row r="5" spans="1:2">
      <c r="A5" t="s">
        <v>89</v>
      </c>
      <c r="B5">
        <v>732626</v>
      </c>
    </row>
  </sheetData>
  <pageMargins left="0.7" right="0.7" top="0.75" bottom="0.75" header="0.3" footer="0.3"/>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FD9AF6-02FA-401D-B95B-ACA9522C5109}">
  <sheetPr codeName="Sheet14"/>
  <dimension ref="A2:B7"/>
  <sheetViews>
    <sheetView workbookViewId="0">
      <selection activeCell="F24" sqref="F24"/>
    </sheetView>
  </sheetViews>
  <sheetFormatPr defaultRowHeight="14.45"/>
  <cols>
    <col min="1" max="1" width="14.85546875" bestFit="1" customWidth="1"/>
    <col min="2" max="2" width="27.140625" bestFit="1" customWidth="1"/>
    <col min="3" max="3" width="10.140625" bestFit="1" customWidth="1"/>
    <col min="4" max="4" width="15.85546875" bestFit="1" customWidth="1"/>
    <col min="5" max="5" width="9" bestFit="1" customWidth="1"/>
    <col min="6" max="6" width="11.42578125" bestFit="1" customWidth="1"/>
  </cols>
  <sheetData>
    <row r="2" spans="1:2">
      <c r="A2" s="2" t="s">
        <v>50</v>
      </c>
      <c r="B2" t="s">
        <v>83</v>
      </c>
    </row>
    <row r="3" spans="1:2">
      <c r="A3" t="s">
        <v>64</v>
      </c>
      <c r="B3">
        <v>10361</v>
      </c>
    </row>
    <row r="4" spans="1:2">
      <c r="A4" t="s">
        <v>58</v>
      </c>
      <c r="B4">
        <v>14661</v>
      </c>
    </row>
    <row r="5" spans="1:2">
      <c r="A5" t="s">
        <v>76</v>
      </c>
      <c r="B5">
        <v>13040</v>
      </c>
    </row>
    <row r="6" spans="1:2">
      <c r="A6" t="s">
        <v>72</v>
      </c>
      <c r="B6">
        <v>12790</v>
      </c>
    </row>
    <row r="7" spans="1:2">
      <c r="A7" t="s">
        <v>89</v>
      </c>
      <c r="B7">
        <v>50852</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158AF7-9CD9-4457-A10C-9A15B7CF4850}">
  <sheetPr codeName="Sheet15"/>
  <dimension ref="A2:C18"/>
  <sheetViews>
    <sheetView topLeftCell="A16" workbookViewId="0">
      <selection activeCell="H34" sqref="H34"/>
    </sheetView>
  </sheetViews>
  <sheetFormatPr defaultRowHeight="14.45"/>
  <cols>
    <col min="1" max="1" width="22.140625" bestFit="1" customWidth="1"/>
    <col min="2" max="2" width="14.85546875" bestFit="1" customWidth="1"/>
    <col min="3" max="3" width="27.140625" bestFit="1" customWidth="1"/>
  </cols>
  <sheetData>
    <row r="2" spans="1:3">
      <c r="A2" s="2" t="s">
        <v>54</v>
      </c>
      <c r="B2" s="2" t="s">
        <v>50</v>
      </c>
      <c r="C2" t="s">
        <v>83</v>
      </c>
    </row>
    <row r="3" spans="1:3">
      <c r="A3" t="s">
        <v>62</v>
      </c>
      <c r="B3" t="s">
        <v>64</v>
      </c>
      <c r="C3">
        <v>2251</v>
      </c>
    </row>
    <row r="4" spans="1:3">
      <c r="B4" t="s">
        <v>58</v>
      </c>
      <c r="C4">
        <v>2496</v>
      </c>
    </row>
    <row r="5" spans="1:3">
      <c r="B5" t="s">
        <v>76</v>
      </c>
      <c r="C5">
        <v>2931</v>
      </c>
    </row>
    <row r="6" spans="1:3">
      <c r="B6" t="s">
        <v>72</v>
      </c>
      <c r="C6">
        <v>1135</v>
      </c>
    </row>
    <row r="7" spans="1:3">
      <c r="A7" t="s">
        <v>133</v>
      </c>
      <c r="C7">
        <v>8813</v>
      </c>
    </row>
    <row r="8" spans="1:3">
      <c r="A8" t="s">
        <v>70</v>
      </c>
      <c r="B8" t="s">
        <v>64</v>
      </c>
      <c r="C8">
        <v>3909</v>
      </c>
    </row>
    <row r="9" spans="1:3">
      <c r="B9" t="s">
        <v>58</v>
      </c>
      <c r="C9">
        <v>5122</v>
      </c>
    </row>
    <row r="10" spans="1:3">
      <c r="B10" t="s">
        <v>76</v>
      </c>
      <c r="C10">
        <v>4558</v>
      </c>
    </row>
    <row r="11" spans="1:3">
      <c r="B11" t="s">
        <v>72</v>
      </c>
      <c r="C11">
        <v>2651</v>
      </c>
    </row>
    <row r="12" spans="1:3">
      <c r="A12" t="s">
        <v>134</v>
      </c>
      <c r="C12">
        <v>16240</v>
      </c>
    </row>
    <row r="13" spans="1:3">
      <c r="A13" t="s">
        <v>73</v>
      </c>
      <c r="B13" t="s">
        <v>64</v>
      </c>
      <c r="C13">
        <v>4201</v>
      </c>
    </row>
    <row r="14" spans="1:3">
      <c r="B14" t="s">
        <v>58</v>
      </c>
      <c r="C14">
        <v>7043</v>
      </c>
    </row>
    <row r="15" spans="1:3">
      <c r="B15" t="s">
        <v>76</v>
      </c>
      <c r="C15">
        <v>5551</v>
      </c>
    </row>
    <row r="16" spans="1:3">
      <c r="B16" t="s">
        <v>72</v>
      </c>
      <c r="C16">
        <v>9004</v>
      </c>
    </row>
    <row r="17" spans="1:3">
      <c r="A17" t="s">
        <v>135</v>
      </c>
      <c r="C17">
        <v>25799</v>
      </c>
    </row>
    <row r="18" spans="1:3">
      <c r="A18" t="s">
        <v>89</v>
      </c>
      <c r="C18">
        <v>50852</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A5F921-57B4-4C6B-AFBF-533132FC3DDF}">
  <sheetPr codeName="Sheet16"/>
  <dimension ref="A1:K50"/>
  <sheetViews>
    <sheetView zoomScale="44" workbookViewId="0">
      <selection activeCell="N54" sqref="N54"/>
    </sheetView>
  </sheetViews>
  <sheetFormatPr defaultRowHeight="14.45"/>
  <cols>
    <col min="1" max="1" width="14.140625" bestFit="1" customWidth="1"/>
    <col min="2" max="2" width="19.140625" bestFit="1" customWidth="1"/>
    <col min="3" max="3" width="14.85546875" bestFit="1" customWidth="1"/>
    <col min="4" max="4" width="17.7109375" bestFit="1" customWidth="1"/>
    <col min="5" max="5" width="20" bestFit="1" customWidth="1"/>
    <col min="6" max="6" width="18.28515625" bestFit="1" customWidth="1"/>
    <col min="7" max="7" width="13.42578125" bestFit="1" customWidth="1"/>
    <col min="8" max="8" width="20.7109375" bestFit="1" customWidth="1"/>
    <col min="9" max="9" width="23" bestFit="1" customWidth="1"/>
    <col min="10" max="10" width="9.28515625" bestFit="1" customWidth="1"/>
    <col min="11" max="11" width="23" bestFit="1" customWidth="1"/>
  </cols>
  <sheetData>
    <row r="1" spans="1:11">
      <c r="A1" s="6" t="s">
        <v>139</v>
      </c>
    </row>
    <row r="3" spans="1:11">
      <c r="A3" t="s">
        <v>48</v>
      </c>
      <c r="B3" t="s">
        <v>49</v>
      </c>
      <c r="C3" t="s">
        <v>50</v>
      </c>
      <c r="D3" t="s">
        <v>0</v>
      </c>
      <c r="E3" t="s">
        <v>51</v>
      </c>
      <c r="F3" t="s">
        <v>52</v>
      </c>
      <c r="G3" t="s">
        <v>53</v>
      </c>
      <c r="H3" t="s">
        <v>54</v>
      </c>
      <c r="I3" t="s">
        <v>43</v>
      </c>
      <c r="J3" t="s">
        <v>55</v>
      </c>
      <c r="K3" t="s">
        <v>56</v>
      </c>
    </row>
    <row r="4" spans="1:11">
      <c r="A4" t="s">
        <v>68</v>
      </c>
      <c r="B4">
        <v>208</v>
      </c>
      <c r="C4" t="s">
        <v>76</v>
      </c>
      <c r="D4">
        <v>282</v>
      </c>
      <c r="E4" t="s">
        <v>65</v>
      </c>
      <c r="F4" t="s">
        <v>60</v>
      </c>
      <c r="G4" t="s">
        <v>69</v>
      </c>
      <c r="H4" t="s">
        <v>73</v>
      </c>
      <c r="I4" t="s">
        <v>44</v>
      </c>
      <c r="J4" t="s">
        <v>71</v>
      </c>
      <c r="K4">
        <v>22</v>
      </c>
    </row>
    <row r="5" spans="1:11">
      <c r="A5" t="s">
        <v>68</v>
      </c>
      <c r="B5">
        <v>220</v>
      </c>
      <c r="C5" t="s">
        <v>76</v>
      </c>
      <c r="D5">
        <v>450</v>
      </c>
      <c r="E5" t="s">
        <v>59</v>
      </c>
      <c r="F5" t="s">
        <v>60</v>
      </c>
      <c r="G5" t="s">
        <v>69</v>
      </c>
      <c r="H5" t="s">
        <v>70</v>
      </c>
      <c r="I5" t="s">
        <v>44</v>
      </c>
      <c r="J5" t="s">
        <v>71</v>
      </c>
      <c r="K5">
        <v>30</v>
      </c>
    </row>
    <row r="6" spans="1:11">
      <c r="A6" t="s">
        <v>68</v>
      </c>
      <c r="B6">
        <v>220</v>
      </c>
      <c r="C6" t="s">
        <v>76</v>
      </c>
      <c r="D6">
        <v>300</v>
      </c>
      <c r="E6" t="s">
        <v>59</v>
      </c>
      <c r="F6" t="s">
        <v>60</v>
      </c>
      <c r="G6" t="s">
        <v>69</v>
      </c>
      <c r="H6" t="s">
        <v>70</v>
      </c>
      <c r="I6" t="s">
        <v>44</v>
      </c>
      <c r="J6" t="s">
        <v>63</v>
      </c>
      <c r="K6">
        <v>15</v>
      </c>
    </row>
    <row r="7" spans="1:11">
      <c r="A7" t="s">
        <v>68</v>
      </c>
      <c r="B7">
        <v>220</v>
      </c>
      <c r="C7" t="s">
        <v>76</v>
      </c>
      <c r="D7">
        <v>300</v>
      </c>
      <c r="E7" t="s">
        <v>59</v>
      </c>
      <c r="F7" t="s">
        <v>60</v>
      </c>
      <c r="G7" t="s">
        <v>69</v>
      </c>
      <c r="H7" t="s">
        <v>70</v>
      </c>
      <c r="I7" t="s">
        <v>45</v>
      </c>
      <c r="J7" t="s">
        <v>71</v>
      </c>
      <c r="K7">
        <v>20</v>
      </c>
    </row>
    <row r="8" spans="1:11">
      <c r="A8" t="s">
        <v>68</v>
      </c>
      <c r="B8">
        <v>220</v>
      </c>
      <c r="C8" t="s">
        <v>76</v>
      </c>
      <c r="D8">
        <v>300</v>
      </c>
      <c r="E8" t="s">
        <v>59</v>
      </c>
      <c r="F8" t="s">
        <v>60</v>
      </c>
      <c r="G8" t="s">
        <v>61</v>
      </c>
      <c r="H8" t="s">
        <v>70</v>
      </c>
      <c r="I8" t="s">
        <v>44</v>
      </c>
      <c r="J8" t="s">
        <v>71</v>
      </c>
      <c r="K8">
        <v>15</v>
      </c>
    </row>
    <row r="9" spans="1:11">
      <c r="A9" t="s">
        <v>68</v>
      </c>
      <c r="B9">
        <v>220</v>
      </c>
      <c r="C9" t="s">
        <v>76</v>
      </c>
      <c r="D9">
        <v>300</v>
      </c>
      <c r="E9" t="s">
        <v>59</v>
      </c>
      <c r="F9" t="s">
        <v>60</v>
      </c>
      <c r="G9" t="s">
        <v>66</v>
      </c>
      <c r="H9" t="s">
        <v>70</v>
      </c>
      <c r="I9" t="s">
        <v>46</v>
      </c>
      <c r="J9" t="s">
        <v>63</v>
      </c>
      <c r="K9">
        <v>15</v>
      </c>
    </row>
    <row r="10" spans="1:11">
      <c r="A10" t="s">
        <v>68</v>
      </c>
      <c r="B10">
        <v>230</v>
      </c>
      <c r="C10" t="s">
        <v>76</v>
      </c>
      <c r="D10">
        <v>500</v>
      </c>
      <c r="E10" t="s">
        <v>59</v>
      </c>
      <c r="F10" t="s">
        <v>60</v>
      </c>
      <c r="G10" t="s">
        <v>69</v>
      </c>
      <c r="H10" t="s">
        <v>73</v>
      </c>
      <c r="I10" t="s">
        <v>44</v>
      </c>
      <c r="J10" t="s">
        <v>71</v>
      </c>
      <c r="K10">
        <v>30</v>
      </c>
    </row>
    <row r="11" spans="1:11">
      <c r="A11" t="s">
        <v>68</v>
      </c>
      <c r="B11">
        <v>230</v>
      </c>
      <c r="C11" t="s">
        <v>76</v>
      </c>
      <c r="D11">
        <v>500</v>
      </c>
      <c r="E11" t="s">
        <v>59</v>
      </c>
      <c r="F11" t="s">
        <v>60</v>
      </c>
      <c r="G11" t="s">
        <v>66</v>
      </c>
      <c r="H11" t="s">
        <v>73</v>
      </c>
      <c r="I11" t="s">
        <v>46</v>
      </c>
      <c r="J11" t="s">
        <v>71</v>
      </c>
      <c r="K11">
        <v>30</v>
      </c>
    </row>
    <row r="12" spans="1:11">
      <c r="A12" t="s">
        <v>68</v>
      </c>
      <c r="B12">
        <v>250</v>
      </c>
      <c r="C12" t="s">
        <v>76</v>
      </c>
      <c r="D12">
        <v>480</v>
      </c>
      <c r="E12" t="s">
        <v>59</v>
      </c>
      <c r="F12" t="s">
        <v>60</v>
      </c>
      <c r="G12" t="s">
        <v>69</v>
      </c>
      <c r="H12" t="s">
        <v>70</v>
      </c>
      <c r="I12" t="s">
        <v>45</v>
      </c>
      <c r="J12" t="s">
        <v>63</v>
      </c>
      <c r="K12">
        <v>20</v>
      </c>
    </row>
    <row r="13" spans="1:11">
      <c r="A13" t="s">
        <v>68</v>
      </c>
      <c r="B13">
        <v>250</v>
      </c>
      <c r="C13" t="s">
        <v>76</v>
      </c>
      <c r="D13">
        <v>350</v>
      </c>
      <c r="E13" t="s">
        <v>65</v>
      </c>
      <c r="F13" t="s">
        <v>60</v>
      </c>
      <c r="G13" t="s">
        <v>66</v>
      </c>
      <c r="H13" t="s">
        <v>73</v>
      </c>
      <c r="I13" t="s">
        <v>45</v>
      </c>
      <c r="J13" t="s">
        <v>71</v>
      </c>
      <c r="K13">
        <v>20</v>
      </c>
    </row>
    <row r="14" spans="1:11">
      <c r="A14" t="s">
        <v>68</v>
      </c>
      <c r="B14">
        <v>250</v>
      </c>
      <c r="C14" t="s">
        <v>76</v>
      </c>
      <c r="D14">
        <v>350</v>
      </c>
      <c r="E14" t="s">
        <v>59</v>
      </c>
      <c r="F14" t="s">
        <v>60</v>
      </c>
      <c r="G14" t="s">
        <v>69</v>
      </c>
      <c r="H14" t="s">
        <v>62</v>
      </c>
      <c r="I14" t="s">
        <v>45</v>
      </c>
      <c r="J14" t="s">
        <v>71</v>
      </c>
      <c r="K14">
        <v>20</v>
      </c>
    </row>
    <row r="15" spans="1:11">
      <c r="A15" t="s">
        <v>68</v>
      </c>
      <c r="B15">
        <v>250</v>
      </c>
      <c r="C15" t="s">
        <v>76</v>
      </c>
      <c r="D15">
        <v>350</v>
      </c>
      <c r="E15" t="s">
        <v>59</v>
      </c>
      <c r="F15" t="s">
        <v>60</v>
      </c>
      <c r="G15" t="s">
        <v>69</v>
      </c>
      <c r="H15" t="s">
        <v>73</v>
      </c>
      <c r="I15" t="s">
        <v>46</v>
      </c>
      <c r="J15" t="s">
        <v>71</v>
      </c>
      <c r="K15">
        <v>20</v>
      </c>
    </row>
    <row r="16" spans="1:11">
      <c r="A16" t="s">
        <v>68</v>
      </c>
      <c r="B16">
        <v>280</v>
      </c>
      <c r="C16" t="s">
        <v>76</v>
      </c>
      <c r="D16">
        <v>350</v>
      </c>
      <c r="E16" t="s">
        <v>59</v>
      </c>
      <c r="F16" t="s">
        <v>60</v>
      </c>
      <c r="G16" t="s">
        <v>69</v>
      </c>
      <c r="H16" t="s">
        <v>62</v>
      </c>
      <c r="I16" t="s">
        <v>46</v>
      </c>
      <c r="J16" t="s">
        <v>63</v>
      </c>
      <c r="K16">
        <v>20</v>
      </c>
    </row>
    <row r="17" spans="1:11">
      <c r="A17" t="s">
        <v>68</v>
      </c>
      <c r="B17">
        <v>280</v>
      </c>
      <c r="C17" t="s">
        <v>76</v>
      </c>
      <c r="D17">
        <v>350</v>
      </c>
      <c r="E17" t="s">
        <v>59</v>
      </c>
      <c r="F17" t="s">
        <v>60</v>
      </c>
      <c r="G17" t="s">
        <v>66</v>
      </c>
      <c r="H17" t="s">
        <v>70</v>
      </c>
      <c r="I17" t="s">
        <v>45</v>
      </c>
      <c r="J17" t="s">
        <v>71</v>
      </c>
      <c r="K17">
        <v>20</v>
      </c>
    </row>
    <row r="18" spans="1:11">
      <c r="A18" t="s">
        <v>68</v>
      </c>
      <c r="B18">
        <v>280</v>
      </c>
      <c r="C18" t="s">
        <v>76</v>
      </c>
      <c r="D18">
        <v>350</v>
      </c>
      <c r="E18" t="s">
        <v>65</v>
      </c>
      <c r="F18" t="s">
        <v>60</v>
      </c>
      <c r="G18" t="s">
        <v>66</v>
      </c>
      <c r="H18" t="s">
        <v>70</v>
      </c>
      <c r="I18" t="s">
        <v>44</v>
      </c>
      <c r="J18" t="s">
        <v>63</v>
      </c>
      <c r="K18">
        <v>20</v>
      </c>
    </row>
    <row r="19" spans="1:11">
      <c r="A19" t="s">
        <v>68</v>
      </c>
      <c r="B19">
        <v>280</v>
      </c>
      <c r="C19" t="s">
        <v>76</v>
      </c>
      <c r="D19">
        <v>350</v>
      </c>
      <c r="E19" t="s">
        <v>65</v>
      </c>
      <c r="F19" t="s">
        <v>60</v>
      </c>
      <c r="G19" t="s">
        <v>69</v>
      </c>
      <c r="H19" t="s">
        <v>62</v>
      </c>
      <c r="I19" t="s">
        <v>46</v>
      </c>
      <c r="J19" t="s">
        <v>63</v>
      </c>
      <c r="K19">
        <v>20</v>
      </c>
    </row>
    <row r="20" spans="1:11">
      <c r="A20" t="s">
        <v>68</v>
      </c>
      <c r="B20">
        <v>290</v>
      </c>
      <c r="C20" t="s">
        <v>76</v>
      </c>
      <c r="D20">
        <v>374</v>
      </c>
      <c r="E20" t="s">
        <v>65</v>
      </c>
      <c r="F20" t="s">
        <v>60</v>
      </c>
      <c r="G20" t="s">
        <v>61</v>
      </c>
      <c r="H20" t="s">
        <v>70</v>
      </c>
      <c r="I20" t="s">
        <v>46</v>
      </c>
      <c r="J20" t="s">
        <v>63</v>
      </c>
      <c r="K20">
        <v>27</v>
      </c>
    </row>
    <row r="21" spans="1:11">
      <c r="A21" t="s">
        <v>68</v>
      </c>
      <c r="B21">
        <v>300</v>
      </c>
      <c r="C21" t="s">
        <v>76</v>
      </c>
      <c r="D21">
        <v>400</v>
      </c>
      <c r="E21" t="s">
        <v>59</v>
      </c>
      <c r="F21" t="s">
        <v>60</v>
      </c>
      <c r="G21" t="s">
        <v>69</v>
      </c>
      <c r="H21" t="s">
        <v>62</v>
      </c>
      <c r="I21" t="s">
        <v>46</v>
      </c>
      <c r="J21" t="s">
        <v>71</v>
      </c>
      <c r="K21">
        <v>30</v>
      </c>
    </row>
    <row r="22" spans="1:11">
      <c r="A22" t="s">
        <v>68</v>
      </c>
      <c r="B22">
        <v>300</v>
      </c>
      <c r="C22" t="s">
        <v>76</v>
      </c>
      <c r="D22">
        <v>400</v>
      </c>
      <c r="E22" t="s">
        <v>59</v>
      </c>
      <c r="F22" t="s">
        <v>60</v>
      </c>
      <c r="G22" t="s">
        <v>69</v>
      </c>
      <c r="H22" t="s">
        <v>73</v>
      </c>
      <c r="I22" t="s">
        <v>44</v>
      </c>
      <c r="J22" t="s">
        <v>67</v>
      </c>
      <c r="K22">
        <v>35</v>
      </c>
    </row>
    <row r="23" spans="1:11">
      <c r="A23" t="s">
        <v>68</v>
      </c>
      <c r="B23">
        <v>300</v>
      </c>
      <c r="C23" t="s">
        <v>76</v>
      </c>
      <c r="D23">
        <v>400</v>
      </c>
      <c r="E23" t="s">
        <v>59</v>
      </c>
      <c r="F23" t="s">
        <v>60</v>
      </c>
      <c r="G23" t="s">
        <v>69</v>
      </c>
      <c r="H23" t="s">
        <v>70</v>
      </c>
      <c r="I23" t="s">
        <v>45</v>
      </c>
      <c r="J23" t="s">
        <v>71</v>
      </c>
      <c r="K23">
        <v>25</v>
      </c>
    </row>
    <row r="24" spans="1:11">
      <c r="A24" t="s">
        <v>68</v>
      </c>
      <c r="B24">
        <v>300</v>
      </c>
      <c r="C24" t="s">
        <v>76</v>
      </c>
      <c r="D24">
        <v>400</v>
      </c>
      <c r="E24" t="s">
        <v>65</v>
      </c>
      <c r="F24" t="s">
        <v>60</v>
      </c>
      <c r="G24" t="s">
        <v>69</v>
      </c>
      <c r="H24" t="s">
        <v>70</v>
      </c>
      <c r="I24" t="s">
        <v>45</v>
      </c>
      <c r="J24" t="s">
        <v>63</v>
      </c>
      <c r="K24">
        <v>20</v>
      </c>
    </row>
    <row r="25" spans="1:11">
      <c r="A25" t="s">
        <v>68</v>
      </c>
      <c r="B25">
        <v>300</v>
      </c>
      <c r="C25" t="s">
        <v>76</v>
      </c>
      <c r="D25">
        <v>400</v>
      </c>
      <c r="E25" t="s">
        <v>59</v>
      </c>
      <c r="F25" t="s">
        <v>60</v>
      </c>
      <c r="G25" t="s">
        <v>66</v>
      </c>
      <c r="H25" t="s">
        <v>73</v>
      </c>
      <c r="I25" t="s">
        <v>44</v>
      </c>
      <c r="J25" t="s">
        <v>67</v>
      </c>
      <c r="K25">
        <v>35</v>
      </c>
    </row>
    <row r="26" spans="1:11">
      <c r="A26" t="s">
        <v>68</v>
      </c>
      <c r="B26">
        <v>300</v>
      </c>
      <c r="C26" t="s">
        <v>76</v>
      </c>
      <c r="D26">
        <v>450</v>
      </c>
      <c r="E26" t="s">
        <v>59</v>
      </c>
      <c r="F26" t="s">
        <v>60</v>
      </c>
      <c r="G26" t="s">
        <v>61</v>
      </c>
      <c r="H26" t="s">
        <v>73</v>
      </c>
      <c r="I26" t="s">
        <v>44</v>
      </c>
      <c r="J26" t="s">
        <v>67</v>
      </c>
      <c r="K26">
        <v>35</v>
      </c>
    </row>
    <row r="27" spans="1:11">
      <c r="A27" t="s">
        <v>68</v>
      </c>
      <c r="B27">
        <v>300</v>
      </c>
      <c r="C27" t="s">
        <v>76</v>
      </c>
      <c r="D27">
        <v>400</v>
      </c>
      <c r="E27" t="s">
        <v>65</v>
      </c>
      <c r="F27" t="s">
        <v>60</v>
      </c>
      <c r="G27" t="s">
        <v>69</v>
      </c>
      <c r="H27" t="s">
        <v>70</v>
      </c>
      <c r="I27" t="s">
        <v>45</v>
      </c>
      <c r="J27" t="s">
        <v>63</v>
      </c>
      <c r="K27">
        <v>20</v>
      </c>
    </row>
    <row r="28" spans="1:11">
      <c r="A28" t="s">
        <v>68</v>
      </c>
      <c r="B28">
        <v>300</v>
      </c>
      <c r="C28" t="s">
        <v>76</v>
      </c>
      <c r="D28">
        <v>400</v>
      </c>
      <c r="E28" t="s">
        <v>65</v>
      </c>
      <c r="F28" t="s">
        <v>75</v>
      </c>
      <c r="G28" t="s">
        <v>66</v>
      </c>
      <c r="H28" t="s">
        <v>73</v>
      </c>
      <c r="I28" t="s">
        <v>44</v>
      </c>
      <c r="J28" t="s">
        <v>67</v>
      </c>
      <c r="K28">
        <v>40</v>
      </c>
    </row>
    <row r="29" spans="1:11">
      <c r="A29" t="s">
        <v>68</v>
      </c>
      <c r="B29">
        <v>302</v>
      </c>
      <c r="C29" t="s">
        <v>76</v>
      </c>
      <c r="D29">
        <v>371</v>
      </c>
      <c r="E29" t="s">
        <v>59</v>
      </c>
      <c r="F29" t="s">
        <v>60</v>
      </c>
      <c r="G29" t="s">
        <v>69</v>
      </c>
      <c r="H29" t="s">
        <v>62</v>
      </c>
      <c r="I29" t="s">
        <v>45</v>
      </c>
      <c r="J29" t="s">
        <v>63</v>
      </c>
      <c r="K29">
        <v>27</v>
      </c>
    </row>
    <row r="30" spans="1:11">
      <c r="A30" t="s">
        <v>68</v>
      </c>
      <c r="B30">
        <v>302</v>
      </c>
      <c r="C30" t="s">
        <v>76</v>
      </c>
      <c r="D30">
        <v>371</v>
      </c>
      <c r="E30" t="s">
        <v>59</v>
      </c>
      <c r="F30" t="s">
        <v>60</v>
      </c>
      <c r="G30" t="s">
        <v>66</v>
      </c>
      <c r="H30" t="s">
        <v>62</v>
      </c>
      <c r="I30" t="s">
        <v>44</v>
      </c>
      <c r="J30" t="s">
        <v>63</v>
      </c>
      <c r="K30">
        <v>27</v>
      </c>
    </row>
    <row r="31" spans="1:11">
      <c r="A31" t="s">
        <v>68</v>
      </c>
      <c r="B31">
        <v>310</v>
      </c>
      <c r="C31" t="s">
        <v>76</v>
      </c>
      <c r="D31">
        <v>350</v>
      </c>
      <c r="E31" t="s">
        <v>59</v>
      </c>
      <c r="F31" t="s">
        <v>60</v>
      </c>
      <c r="G31" t="s">
        <v>66</v>
      </c>
      <c r="H31" t="s">
        <v>70</v>
      </c>
      <c r="I31" t="s">
        <v>45</v>
      </c>
      <c r="J31" t="s">
        <v>67</v>
      </c>
      <c r="K31">
        <v>35</v>
      </c>
    </row>
    <row r="32" spans="1:11">
      <c r="A32" t="s">
        <v>68</v>
      </c>
      <c r="B32">
        <v>320</v>
      </c>
      <c r="C32" t="s">
        <v>76</v>
      </c>
      <c r="D32">
        <v>400</v>
      </c>
      <c r="E32" t="s">
        <v>59</v>
      </c>
      <c r="F32" t="s">
        <v>60</v>
      </c>
      <c r="G32" t="s">
        <v>66</v>
      </c>
      <c r="H32" t="s">
        <v>62</v>
      </c>
      <c r="I32" t="s">
        <v>45</v>
      </c>
      <c r="J32" t="s">
        <v>67</v>
      </c>
      <c r="K32">
        <v>30</v>
      </c>
    </row>
    <row r="33" spans="1:11">
      <c r="A33" t="s">
        <v>68</v>
      </c>
      <c r="B33">
        <v>320</v>
      </c>
      <c r="C33" t="s">
        <v>76</v>
      </c>
      <c r="D33">
        <v>400</v>
      </c>
      <c r="E33" t="s">
        <v>59</v>
      </c>
      <c r="F33" t="s">
        <v>75</v>
      </c>
      <c r="G33" t="s">
        <v>66</v>
      </c>
      <c r="H33" t="s">
        <v>62</v>
      </c>
      <c r="I33" t="s">
        <v>45</v>
      </c>
      <c r="J33" t="s">
        <v>67</v>
      </c>
      <c r="K33">
        <v>30</v>
      </c>
    </row>
    <row r="34" spans="1:11">
      <c r="A34" t="s">
        <v>68</v>
      </c>
      <c r="B34">
        <v>320</v>
      </c>
      <c r="C34" t="s">
        <v>76</v>
      </c>
      <c r="D34">
        <v>400</v>
      </c>
      <c r="E34" t="s">
        <v>59</v>
      </c>
      <c r="F34" t="s">
        <v>60</v>
      </c>
      <c r="G34" t="s">
        <v>66</v>
      </c>
      <c r="H34" t="s">
        <v>73</v>
      </c>
      <c r="I34" t="s">
        <v>46</v>
      </c>
      <c r="J34" t="s">
        <v>67</v>
      </c>
      <c r="K34">
        <v>35</v>
      </c>
    </row>
    <row r="35" spans="1:11">
      <c r="A35" t="s">
        <v>68</v>
      </c>
      <c r="B35">
        <v>320</v>
      </c>
      <c r="C35" t="s">
        <v>76</v>
      </c>
      <c r="D35">
        <v>400</v>
      </c>
      <c r="E35" t="s">
        <v>59</v>
      </c>
      <c r="F35" t="s">
        <v>60</v>
      </c>
      <c r="G35" t="s">
        <v>61</v>
      </c>
      <c r="H35" t="s">
        <v>62</v>
      </c>
      <c r="I35" t="s">
        <v>45</v>
      </c>
      <c r="J35" t="s">
        <v>67</v>
      </c>
      <c r="K35">
        <v>30</v>
      </c>
    </row>
    <row r="36" spans="1:11">
      <c r="A36" t="s">
        <v>68</v>
      </c>
      <c r="B36">
        <v>320</v>
      </c>
      <c r="C36" t="s">
        <v>76</v>
      </c>
      <c r="D36">
        <v>400</v>
      </c>
      <c r="E36" t="s">
        <v>65</v>
      </c>
      <c r="F36" t="s">
        <v>60</v>
      </c>
      <c r="G36" t="s">
        <v>61</v>
      </c>
      <c r="H36" t="s">
        <v>62</v>
      </c>
      <c r="I36" t="s">
        <v>45</v>
      </c>
      <c r="J36" t="s">
        <v>67</v>
      </c>
      <c r="K36">
        <v>30</v>
      </c>
    </row>
    <row r="37" spans="1:11">
      <c r="A37" t="s">
        <v>68</v>
      </c>
      <c r="B37">
        <v>320</v>
      </c>
      <c r="C37" t="s">
        <v>76</v>
      </c>
      <c r="D37">
        <v>480</v>
      </c>
      <c r="E37" t="s">
        <v>59</v>
      </c>
      <c r="F37" t="s">
        <v>75</v>
      </c>
      <c r="G37" t="s">
        <v>66</v>
      </c>
      <c r="H37" t="s">
        <v>62</v>
      </c>
      <c r="I37" t="s">
        <v>45</v>
      </c>
      <c r="J37" t="s">
        <v>67</v>
      </c>
      <c r="K37">
        <v>40</v>
      </c>
    </row>
    <row r="38" spans="1:11">
      <c r="A38" t="s">
        <v>68</v>
      </c>
      <c r="B38">
        <v>320</v>
      </c>
      <c r="C38" t="s">
        <v>76</v>
      </c>
      <c r="D38">
        <v>400</v>
      </c>
      <c r="E38" t="s">
        <v>59</v>
      </c>
      <c r="F38" t="s">
        <v>60</v>
      </c>
      <c r="G38" t="s">
        <v>69</v>
      </c>
      <c r="H38" t="s">
        <v>73</v>
      </c>
      <c r="I38" t="s">
        <v>46</v>
      </c>
      <c r="J38" t="s">
        <v>67</v>
      </c>
      <c r="K38">
        <v>35</v>
      </c>
    </row>
    <row r="39" spans="1:11">
      <c r="A39" t="s">
        <v>68</v>
      </c>
      <c r="B39">
        <v>320</v>
      </c>
      <c r="C39" t="s">
        <v>76</v>
      </c>
      <c r="D39">
        <v>400</v>
      </c>
      <c r="E39" t="s">
        <v>59</v>
      </c>
      <c r="F39" t="s">
        <v>75</v>
      </c>
      <c r="G39" t="s">
        <v>69</v>
      </c>
      <c r="H39" t="s">
        <v>70</v>
      </c>
      <c r="I39" t="s">
        <v>44</v>
      </c>
      <c r="J39" t="s">
        <v>71</v>
      </c>
      <c r="K39">
        <v>25</v>
      </c>
    </row>
    <row r="40" spans="1:11">
      <c r="A40" t="s">
        <v>68</v>
      </c>
      <c r="B40">
        <v>350</v>
      </c>
      <c r="C40" t="s">
        <v>76</v>
      </c>
      <c r="D40">
        <v>450</v>
      </c>
      <c r="E40" t="s">
        <v>59</v>
      </c>
      <c r="F40" t="s">
        <v>60</v>
      </c>
      <c r="G40" t="s">
        <v>69</v>
      </c>
      <c r="H40" t="s">
        <v>70</v>
      </c>
      <c r="I40" t="s">
        <v>44</v>
      </c>
      <c r="J40" t="s">
        <v>63</v>
      </c>
      <c r="K40">
        <v>20</v>
      </c>
    </row>
    <row r="41" spans="1:11">
      <c r="A41" t="s">
        <v>68</v>
      </c>
      <c r="B41">
        <v>350</v>
      </c>
      <c r="C41" t="s">
        <v>76</v>
      </c>
      <c r="D41">
        <v>450</v>
      </c>
      <c r="E41" t="s">
        <v>65</v>
      </c>
      <c r="F41" t="s">
        <v>60</v>
      </c>
      <c r="G41" t="s">
        <v>69</v>
      </c>
      <c r="H41" t="s">
        <v>70</v>
      </c>
      <c r="I41" t="s">
        <v>44</v>
      </c>
      <c r="J41" t="s">
        <v>71</v>
      </c>
      <c r="K41">
        <v>20</v>
      </c>
    </row>
    <row r="42" spans="1:11">
      <c r="A42" t="s">
        <v>68</v>
      </c>
      <c r="B42">
        <v>367</v>
      </c>
      <c r="C42" t="s">
        <v>76</v>
      </c>
      <c r="D42">
        <v>420</v>
      </c>
      <c r="E42" t="s">
        <v>59</v>
      </c>
      <c r="F42" t="s">
        <v>60</v>
      </c>
      <c r="G42" t="s">
        <v>69</v>
      </c>
      <c r="H42" t="s">
        <v>62</v>
      </c>
      <c r="I42" t="s">
        <v>46</v>
      </c>
      <c r="J42" t="s">
        <v>63</v>
      </c>
      <c r="K42">
        <v>40</v>
      </c>
    </row>
    <row r="43" spans="1:11">
      <c r="A43" t="s">
        <v>68</v>
      </c>
      <c r="B43">
        <v>380</v>
      </c>
      <c r="C43" t="s">
        <v>76</v>
      </c>
      <c r="D43">
        <v>480</v>
      </c>
      <c r="E43" t="s">
        <v>65</v>
      </c>
      <c r="F43" t="s">
        <v>60</v>
      </c>
      <c r="G43" t="s">
        <v>61</v>
      </c>
      <c r="H43" t="s">
        <v>62</v>
      </c>
      <c r="I43" t="s">
        <v>44</v>
      </c>
      <c r="J43" t="s">
        <v>71</v>
      </c>
      <c r="K43">
        <v>30</v>
      </c>
    </row>
    <row r="44" spans="1:11">
      <c r="A44" t="s">
        <v>68</v>
      </c>
      <c r="B44">
        <v>397</v>
      </c>
      <c r="C44" t="s">
        <v>76</v>
      </c>
      <c r="D44">
        <v>482</v>
      </c>
      <c r="E44" t="s">
        <v>59</v>
      </c>
      <c r="F44" t="s">
        <v>60</v>
      </c>
      <c r="G44" t="s">
        <v>61</v>
      </c>
      <c r="H44" t="s">
        <v>73</v>
      </c>
      <c r="I44" t="s">
        <v>45</v>
      </c>
      <c r="J44" t="s">
        <v>71</v>
      </c>
      <c r="K44">
        <v>31</v>
      </c>
    </row>
    <row r="45" spans="1:11">
      <c r="A45" t="s">
        <v>68</v>
      </c>
      <c r="B45">
        <v>400</v>
      </c>
      <c r="C45" t="s">
        <v>76</v>
      </c>
      <c r="D45">
        <v>500</v>
      </c>
      <c r="E45" t="s">
        <v>65</v>
      </c>
      <c r="F45" t="s">
        <v>60</v>
      </c>
      <c r="G45" t="s">
        <v>69</v>
      </c>
      <c r="H45" t="s">
        <v>62</v>
      </c>
      <c r="I45" t="s">
        <v>45</v>
      </c>
      <c r="J45" t="s">
        <v>67</v>
      </c>
      <c r="K45">
        <v>30</v>
      </c>
    </row>
    <row r="46" spans="1:11">
      <c r="A46" t="s">
        <v>68</v>
      </c>
      <c r="B46">
        <v>400</v>
      </c>
      <c r="C46" t="s">
        <v>76</v>
      </c>
      <c r="D46">
        <v>500</v>
      </c>
      <c r="E46" t="s">
        <v>65</v>
      </c>
      <c r="F46" t="s">
        <v>60</v>
      </c>
      <c r="G46" t="s">
        <v>69</v>
      </c>
      <c r="H46" t="s">
        <v>73</v>
      </c>
      <c r="I46" t="s">
        <v>46</v>
      </c>
      <c r="J46" t="s">
        <v>67</v>
      </c>
      <c r="K46">
        <v>40</v>
      </c>
    </row>
    <row r="47" spans="1:11">
      <c r="A47" t="s">
        <v>68</v>
      </c>
      <c r="B47">
        <v>400</v>
      </c>
      <c r="C47" t="s">
        <v>76</v>
      </c>
      <c r="D47">
        <v>500</v>
      </c>
      <c r="E47" t="s">
        <v>59</v>
      </c>
      <c r="F47" t="s">
        <v>75</v>
      </c>
      <c r="G47" t="s">
        <v>69</v>
      </c>
      <c r="H47" t="s">
        <v>73</v>
      </c>
      <c r="I47" t="s">
        <v>44</v>
      </c>
      <c r="J47" t="s">
        <v>67</v>
      </c>
      <c r="K47">
        <v>30</v>
      </c>
    </row>
    <row r="48" spans="1:11">
      <c r="A48" t="s">
        <v>68</v>
      </c>
      <c r="B48">
        <v>412</v>
      </c>
      <c r="C48" t="s">
        <v>76</v>
      </c>
      <c r="D48">
        <v>478</v>
      </c>
      <c r="E48" t="s">
        <v>65</v>
      </c>
      <c r="F48" t="s">
        <v>60</v>
      </c>
      <c r="G48" t="s">
        <v>69</v>
      </c>
      <c r="H48" t="s">
        <v>73</v>
      </c>
      <c r="I48" t="s">
        <v>44</v>
      </c>
      <c r="J48" t="s">
        <v>63</v>
      </c>
      <c r="K48">
        <v>38</v>
      </c>
    </row>
    <row r="49" spans="1:11">
      <c r="A49" t="s">
        <v>68</v>
      </c>
      <c r="B49">
        <v>429</v>
      </c>
      <c r="C49" t="s">
        <v>76</v>
      </c>
      <c r="D49">
        <v>496</v>
      </c>
      <c r="E49" t="s">
        <v>59</v>
      </c>
      <c r="F49" t="s">
        <v>60</v>
      </c>
      <c r="G49" t="s">
        <v>66</v>
      </c>
      <c r="H49" t="s">
        <v>73</v>
      </c>
      <c r="I49" t="s">
        <v>44</v>
      </c>
      <c r="J49" t="s">
        <v>63</v>
      </c>
      <c r="K49">
        <v>42</v>
      </c>
    </row>
    <row r="50" spans="1:11">
      <c r="A50" t="s">
        <v>68</v>
      </c>
      <c r="B50">
        <v>453</v>
      </c>
      <c r="C50" t="s">
        <v>76</v>
      </c>
      <c r="D50">
        <v>484</v>
      </c>
      <c r="E50" t="s">
        <v>59</v>
      </c>
      <c r="F50" t="s">
        <v>60</v>
      </c>
      <c r="G50" t="s">
        <v>69</v>
      </c>
      <c r="H50" t="s">
        <v>73</v>
      </c>
      <c r="I50" t="s">
        <v>44</v>
      </c>
      <c r="J50" t="s">
        <v>67</v>
      </c>
      <c r="K50">
        <v>54</v>
      </c>
    </row>
  </sheetData>
  <pageMargins left="0.7" right="0.7" top="0.75" bottom="0.75" header="0.3" footer="0.3"/>
  <tableParts count="1">
    <tablePart r:id="rId1"/>
  </tablePart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CC4815-C2C4-49B7-BE9C-858ED815BA27}">
  <sheetPr codeName="Sheet17"/>
  <dimension ref="C2:K67"/>
  <sheetViews>
    <sheetView tabSelected="1" topLeftCell="B1" zoomScale="39" zoomScaleNormal="70" workbookViewId="0">
      <selection activeCell="H64" sqref="H64"/>
    </sheetView>
  </sheetViews>
  <sheetFormatPr defaultColWidth="9.140625" defaultRowHeight="14.45"/>
  <cols>
    <col min="2" max="2" width="7.5703125" customWidth="1"/>
    <col min="3" max="3" width="20.28515625" bestFit="1" customWidth="1"/>
    <col min="4" max="4" width="27.140625" bestFit="1" customWidth="1"/>
    <col min="5" max="5" width="22.7109375" bestFit="1" customWidth="1"/>
    <col min="6" max="6" width="38.28515625" bestFit="1" customWidth="1"/>
    <col min="7" max="7" width="23.85546875" bestFit="1" customWidth="1"/>
    <col min="8" max="8" width="41.5703125" bestFit="1" customWidth="1"/>
    <col min="9" max="9" width="25.85546875" customWidth="1"/>
    <col min="10" max="10" width="6.85546875" customWidth="1"/>
    <col min="11" max="11" width="6.7109375" customWidth="1"/>
    <col min="12" max="12" width="6.140625" customWidth="1"/>
    <col min="13" max="13" width="39.7109375" bestFit="1" customWidth="1"/>
    <col min="14" max="14" width="4.140625" bestFit="1" customWidth="1"/>
    <col min="15" max="15" width="6.28515625" bestFit="1" customWidth="1"/>
    <col min="16" max="16" width="4.140625" bestFit="1" customWidth="1"/>
    <col min="17" max="17" width="5.140625" bestFit="1" customWidth="1"/>
    <col min="18" max="18" width="4.140625" bestFit="1" customWidth="1"/>
    <col min="19" max="19" width="6.28515625" bestFit="1" customWidth="1"/>
    <col min="20" max="21" width="4.140625" bestFit="1" customWidth="1"/>
    <col min="22" max="22" width="5.140625" bestFit="1" customWidth="1"/>
    <col min="23" max="23" width="4.140625" bestFit="1" customWidth="1"/>
    <col min="24" max="26" width="5.140625" bestFit="1" customWidth="1"/>
    <col min="27" max="28" width="4.140625" bestFit="1" customWidth="1"/>
    <col min="29" max="31" width="5.140625" bestFit="1" customWidth="1"/>
    <col min="32" max="32" width="6.28515625" bestFit="1" customWidth="1"/>
    <col min="33" max="33" width="17.28515625" bestFit="1" customWidth="1"/>
    <col min="34" max="34" width="15.7109375" bestFit="1" customWidth="1"/>
    <col min="35" max="35" width="4.140625" bestFit="1" customWidth="1"/>
    <col min="36" max="36" width="5.140625" bestFit="1" customWidth="1"/>
    <col min="37" max="37" width="4.140625" bestFit="1" customWidth="1"/>
    <col min="38" max="38" width="6.28515625" bestFit="1" customWidth="1"/>
    <col min="39" max="41" width="4.140625" bestFit="1" customWidth="1"/>
    <col min="42" max="42" width="6.28515625" bestFit="1" customWidth="1"/>
    <col min="43" max="43" width="5.140625" bestFit="1" customWidth="1"/>
    <col min="44" max="45" width="4.140625" bestFit="1" customWidth="1"/>
    <col min="46" max="46" width="6.28515625" bestFit="1" customWidth="1"/>
    <col min="47" max="47" width="5.140625" bestFit="1" customWidth="1"/>
    <col min="48" max="48" width="4.140625" bestFit="1" customWidth="1"/>
    <col min="49" max="49" width="5.140625" bestFit="1" customWidth="1"/>
    <col min="50" max="50" width="4.140625" bestFit="1" customWidth="1"/>
    <col min="51" max="55" width="5.140625" bestFit="1" customWidth="1"/>
    <col min="56" max="56" width="4.140625" bestFit="1" customWidth="1"/>
    <col min="57" max="57" width="6.28515625" bestFit="1" customWidth="1"/>
    <col min="58" max="58" width="18.7109375" bestFit="1" customWidth="1"/>
    <col min="59" max="59" width="7.85546875" bestFit="1" customWidth="1"/>
    <col min="60" max="60" width="5.140625" bestFit="1" customWidth="1"/>
    <col min="61" max="61" width="6.28515625" bestFit="1" customWidth="1"/>
    <col min="62" max="65" width="4.140625" bestFit="1" customWidth="1"/>
    <col min="66" max="66" width="6.28515625" bestFit="1" customWidth="1"/>
    <col min="67" max="67" width="5.140625" bestFit="1" customWidth="1"/>
    <col min="68" max="68" width="4.140625" bestFit="1" customWidth="1"/>
    <col min="69" max="69" width="6.28515625" bestFit="1" customWidth="1"/>
    <col min="70" max="70" width="4.140625" bestFit="1" customWidth="1"/>
    <col min="71" max="71" width="5.140625" bestFit="1" customWidth="1"/>
    <col min="72" max="73" width="4.140625" bestFit="1" customWidth="1"/>
    <col min="74" max="74" width="5.140625" bestFit="1" customWidth="1"/>
    <col min="75" max="75" width="4.140625" bestFit="1" customWidth="1"/>
    <col min="76" max="76" width="5.140625" bestFit="1" customWidth="1"/>
    <col min="77" max="77" width="4.140625" bestFit="1" customWidth="1"/>
    <col min="78" max="78" width="5.140625" bestFit="1" customWidth="1"/>
    <col min="79" max="80" width="4.140625" bestFit="1" customWidth="1"/>
    <col min="81" max="82" width="5.140625" bestFit="1" customWidth="1"/>
    <col min="83" max="83" width="6.28515625" bestFit="1" customWidth="1"/>
    <col min="84" max="84" width="10.7109375" bestFit="1" customWidth="1"/>
    <col min="85" max="85" width="7.140625" bestFit="1" customWidth="1"/>
    <col min="86" max="87" width="5.140625" bestFit="1" customWidth="1"/>
    <col min="88" max="88" width="6.28515625" bestFit="1" customWidth="1"/>
    <col min="89" max="90" width="5.140625" bestFit="1" customWidth="1"/>
    <col min="91" max="92" width="4.140625" bestFit="1" customWidth="1"/>
    <col min="93" max="93" width="6.28515625" bestFit="1" customWidth="1"/>
    <col min="94" max="96" width="4.140625" bestFit="1" customWidth="1"/>
    <col min="97" max="97" width="6.28515625" bestFit="1" customWidth="1"/>
    <col min="98" max="98" width="5.140625" bestFit="1" customWidth="1"/>
    <col min="99" max="100" width="4.140625" bestFit="1" customWidth="1"/>
    <col min="101" max="105" width="5.140625" bestFit="1" customWidth="1"/>
    <col min="106" max="106" width="4.140625" bestFit="1" customWidth="1"/>
    <col min="107" max="107" width="5.140625" bestFit="1" customWidth="1"/>
    <col min="108" max="108" width="4.140625" bestFit="1" customWidth="1"/>
    <col min="109" max="109" width="6.28515625" bestFit="1" customWidth="1"/>
    <col min="110" max="110" width="10" bestFit="1" customWidth="1"/>
    <col min="111" max="111" width="4.140625" bestFit="1" customWidth="1"/>
    <col min="112" max="112" width="6.7109375" bestFit="1" customWidth="1"/>
    <col min="113" max="113" width="12.5703125" bestFit="1" customWidth="1"/>
    <col min="114" max="114" width="4.140625" bestFit="1" customWidth="1"/>
    <col min="115" max="115" width="5.140625" bestFit="1" customWidth="1"/>
    <col min="116" max="116" width="6.28515625" bestFit="1" customWidth="1"/>
    <col min="117" max="117" width="5.140625" bestFit="1" customWidth="1"/>
    <col min="118" max="120" width="4.140625" bestFit="1" customWidth="1"/>
    <col min="121" max="121" width="6.28515625" bestFit="1" customWidth="1"/>
    <col min="122" max="123" width="4.140625" bestFit="1" customWidth="1"/>
    <col min="124" max="124" width="6.28515625" bestFit="1" customWidth="1"/>
    <col min="125" max="125" width="4.140625" bestFit="1" customWidth="1"/>
    <col min="126" max="126" width="5.140625" bestFit="1" customWidth="1"/>
    <col min="127" max="130" width="4.140625" bestFit="1" customWidth="1"/>
    <col min="131" max="132" width="5.140625" bestFit="1" customWidth="1"/>
    <col min="133" max="133" width="4.140625" bestFit="1" customWidth="1"/>
    <col min="134" max="134" width="5.140625" bestFit="1" customWidth="1"/>
    <col min="135" max="135" width="15.5703125" bestFit="1" customWidth="1"/>
    <col min="136" max="136" width="11.140625" bestFit="1" customWidth="1"/>
  </cols>
  <sheetData>
    <row r="2" spans="3:11" ht="29.25" customHeight="1">
      <c r="C2" s="64" t="s">
        <v>140</v>
      </c>
      <c r="D2" s="64"/>
      <c r="E2" s="51" t="s">
        <v>141</v>
      </c>
    </row>
    <row r="3" spans="3:11">
      <c r="C3" s="2" t="s">
        <v>43</v>
      </c>
      <c r="D3" t="s">
        <v>83</v>
      </c>
      <c r="E3" s="52"/>
      <c r="G3" s="2" t="s">
        <v>50</v>
      </c>
      <c r="H3" t="s">
        <v>72</v>
      </c>
    </row>
    <row r="4" spans="3:11">
      <c r="C4" t="s">
        <v>45</v>
      </c>
      <c r="D4">
        <v>10651</v>
      </c>
      <c r="E4" s="50">
        <f>D4*100/$D$7</f>
        <v>20.945095571462282</v>
      </c>
    </row>
    <row r="5" spans="3:11">
      <c r="C5" t="s">
        <v>44</v>
      </c>
      <c r="D5">
        <v>23618</v>
      </c>
      <c r="E5" s="50">
        <f t="shared" ref="E5:E7" si="0">D5*100/$D$7</f>
        <v>46.444584283803977</v>
      </c>
      <c r="G5" s="2" t="s">
        <v>48</v>
      </c>
      <c r="H5" t="s">
        <v>142</v>
      </c>
    </row>
    <row r="6" spans="3:11">
      <c r="C6" t="s">
        <v>46</v>
      </c>
      <c r="D6">
        <v>16583</v>
      </c>
      <c r="E6" s="50">
        <f t="shared" si="0"/>
        <v>32.610320144733734</v>
      </c>
      <c r="G6" t="s">
        <v>77</v>
      </c>
      <c r="H6">
        <v>92</v>
      </c>
      <c r="I6">
        <f>GETPIVOTDATA("Wastage Food Amount",$G$5,"Type of Food","Baked Goods")</f>
        <v>92</v>
      </c>
      <c r="J6">
        <f>GETPIVOTDATA("Wastage Food Amount",$G$5)-I6</f>
        <v>346</v>
      </c>
      <c r="K6">
        <f>GETPIVOTDATA("Wastage Food Amount",$G$5)</f>
        <v>438</v>
      </c>
    </row>
    <row r="7" spans="3:11">
      <c r="C7" t="s">
        <v>89</v>
      </c>
      <c r="D7">
        <v>50852</v>
      </c>
      <c r="E7" s="52">
        <f t="shared" si="0"/>
        <v>100</v>
      </c>
      <c r="G7" t="s">
        <v>78</v>
      </c>
      <c r="H7">
        <v>79</v>
      </c>
      <c r="I7">
        <f>GETPIVOTDATA("Wastage Food Amount",$G$5,"Type of Food","Dairy Products")</f>
        <v>79</v>
      </c>
      <c r="J7">
        <f>GETPIVOTDATA("Wastage Food Amount",$G$5)-I7</f>
        <v>359</v>
      </c>
      <c r="K7">
        <f>GETPIVOTDATA("Wastage Food Amount",$G$5)</f>
        <v>438</v>
      </c>
    </row>
    <row r="8" spans="3:11">
      <c r="G8" t="s">
        <v>74</v>
      </c>
      <c r="H8">
        <v>85</v>
      </c>
      <c r="I8">
        <f>GETPIVOTDATA("Wastage Food Amount",$G$5,"Type of Food","Fruits")</f>
        <v>85</v>
      </c>
      <c r="J8">
        <f>GETPIVOTDATA("Wastage Food Amount",$G$5)-I8</f>
        <v>353</v>
      </c>
      <c r="K8">
        <f>GETPIVOTDATA("Wastage Food Amount",$G$5)</f>
        <v>438</v>
      </c>
    </row>
    <row r="9" spans="3:11">
      <c r="F9" t="s">
        <v>143</v>
      </c>
      <c r="G9" t="s">
        <v>57</v>
      </c>
      <c r="H9">
        <v>127</v>
      </c>
      <c r="I9">
        <f>GETPIVOTDATA("Wastage Food Amount",$G$5,"Type of Food","Meat")</f>
        <v>127</v>
      </c>
      <c r="J9">
        <f>GETPIVOTDATA("Wastage Food Amount",$G$5)-I9</f>
        <v>311</v>
      </c>
      <c r="K9">
        <f>GETPIVOTDATA("Wastage Food Amount",$G$5)</f>
        <v>438</v>
      </c>
    </row>
    <row r="10" spans="3:11">
      <c r="G10" t="s">
        <v>68</v>
      </c>
      <c r="H10">
        <v>55</v>
      </c>
      <c r="I10">
        <f>GETPIVOTDATA("Wastage Food Amount",$G$5,"Type of Food","Vegetables")</f>
        <v>55</v>
      </c>
      <c r="J10">
        <f>GETPIVOTDATA("Wastage Food Amount",$G$5)-I10</f>
        <v>383</v>
      </c>
      <c r="K10">
        <f>GETPIVOTDATA("Wastage Food Amount",$G$5)</f>
        <v>438</v>
      </c>
    </row>
    <row r="11" spans="3:11">
      <c r="G11" t="s">
        <v>89</v>
      </c>
      <c r="H11">
        <v>438</v>
      </c>
    </row>
    <row r="30" spans="6:6">
      <c r="F30" t="s">
        <v>144</v>
      </c>
    </row>
    <row r="38" spans="3:5">
      <c r="C38" s="2" t="s">
        <v>50</v>
      </c>
      <c r="D38" t="s">
        <v>83</v>
      </c>
      <c r="E38" t="s">
        <v>132</v>
      </c>
    </row>
    <row r="39" spans="3:5">
      <c r="C39" t="s">
        <v>64</v>
      </c>
      <c r="D39">
        <v>10361</v>
      </c>
      <c r="E39">
        <v>118552</v>
      </c>
    </row>
    <row r="40" spans="3:5">
      <c r="C40" t="s">
        <v>58</v>
      </c>
      <c r="D40">
        <v>14661</v>
      </c>
      <c r="E40">
        <v>162429</v>
      </c>
    </row>
    <row r="41" spans="3:5">
      <c r="C41" t="s">
        <v>76</v>
      </c>
      <c r="D41">
        <v>13040</v>
      </c>
      <c r="E41">
        <v>144677</v>
      </c>
    </row>
    <row r="42" spans="3:5">
      <c r="C42" t="s">
        <v>72</v>
      </c>
      <c r="D42">
        <v>12790</v>
      </c>
      <c r="E42">
        <v>140670</v>
      </c>
    </row>
    <row r="43" spans="3:5">
      <c r="C43" t="s">
        <v>89</v>
      </c>
      <c r="D43">
        <v>50852</v>
      </c>
      <c r="E43">
        <v>566328</v>
      </c>
    </row>
    <row r="46" spans="3:5" ht="28.5">
      <c r="C46" s="65" t="s">
        <v>145</v>
      </c>
      <c r="D46" s="65"/>
      <c r="E46" s="65"/>
    </row>
    <row r="67" spans="3:5" ht="14.45" customHeight="1">
      <c r="C67" s="63"/>
      <c r="D67" s="63"/>
      <c r="E67" s="63"/>
    </row>
  </sheetData>
  <mergeCells count="3">
    <mergeCell ref="C2:D2"/>
    <mergeCell ref="C67:E67"/>
    <mergeCell ref="C46:E46"/>
  </mergeCells>
  <pageMargins left="0.7" right="0.7" top="0.75" bottom="0.75" header="0.3" footer="0.3"/>
  <pageSetup paperSize="9" orientation="portrait" r:id="rId4"/>
  <drawing r:id="rId5"/>
  <extLst>
    <ext xmlns:x14="http://schemas.microsoft.com/office/spreadsheetml/2009/9/main" uri="{A8765BA9-456A-4dab-B4F3-ACF838C121DE}">
      <x14:slicerList>
        <x14:slicer r:id="rId6"/>
      </x14:slicerList>
    </ext>
  </extLst>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2024-10-13T05:44:55Z</dcterms:created>
  <dcterms:modified xsi:type="dcterms:W3CDTF">2024-11-28T05:58:07Z</dcterms:modified>
  <cp:category/>
  <cp:contentStatus/>
</cp:coreProperties>
</file>