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3" sheetId="3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3" i="3"/>
  <c r="C4" i="3"/>
  <c r="C5" i="3"/>
  <c r="C6" i="3"/>
  <c r="C7" i="3"/>
  <c r="C8" i="3"/>
  <c r="C2" i="3"/>
  <c r="B5" i="3" l="1"/>
  <c r="B3" i="3"/>
  <c r="B4" i="3"/>
  <c r="B6" i="3"/>
  <c r="B7" i="3"/>
  <c r="B8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10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10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</calcChain>
</file>

<file path=xl/sharedStrings.xml><?xml version="1.0" encoding="utf-8"?>
<sst xmlns="http://schemas.openxmlformats.org/spreadsheetml/2006/main" count="381" uniqueCount="161">
  <si>
    <t>аленький</t>
  </si>
  <si>
    <t>седенький</t>
  </si>
  <si>
    <t>серенький</t>
  </si>
  <si>
    <t>черненький</t>
  </si>
  <si>
    <t>беленький</t>
  </si>
  <si>
    <t>голубенький</t>
  </si>
  <si>
    <t>зелененький</t>
  </si>
  <si>
    <t>красненький</t>
  </si>
  <si>
    <t>синенький</t>
  </si>
  <si>
    <t>темненький</t>
  </si>
  <si>
    <t>рыженький</t>
  </si>
  <si>
    <t>желтенький</t>
  </si>
  <si>
    <t>пестренький</t>
  </si>
  <si>
    <t>розовенький</t>
  </si>
  <si>
    <t>светленький</t>
  </si>
  <si>
    <t>NGRAM_LEMMA</t>
  </si>
  <si>
    <t>аленький цветочек</t>
  </si>
  <si>
    <t>седенький старичок</t>
  </si>
  <si>
    <t>серенький козлик</t>
  </si>
  <si>
    <t>серенький домик</t>
  </si>
  <si>
    <t>беленький цветочек</t>
  </si>
  <si>
    <t>беленький домик</t>
  </si>
  <si>
    <t>беленький платочек</t>
  </si>
  <si>
    <t>беленький крестик</t>
  </si>
  <si>
    <t>рыженький человечек</t>
  </si>
  <si>
    <t>черненький человечек</t>
  </si>
  <si>
    <t>беленький старичок</t>
  </si>
  <si>
    <t>серенький пиджачок</t>
  </si>
  <si>
    <t>желтенький цветочек</t>
  </si>
  <si>
    <t>красненький домик</t>
  </si>
  <si>
    <t>беленький зайчик</t>
  </si>
  <si>
    <t>голубенький платочек</t>
  </si>
  <si>
    <t>желтенький огонек</t>
  </si>
  <si>
    <t>желтенький томик</t>
  </si>
  <si>
    <t>седенький человечек</t>
  </si>
  <si>
    <t>синенький огонек</t>
  </si>
  <si>
    <t>беленький городок</t>
  </si>
  <si>
    <t>желтенький домик</t>
  </si>
  <si>
    <t>красненький платочек</t>
  </si>
  <si>
    <t>серенький старичок</t>
  </si>
  <si>
    <t>серенький человечек</t>
  </si>
  <si>
    <t>синенький дымок</t>
  </si>
  <si>
    <t>цветочек</t>
  </si>
  <si>
    <t>старичок</t>
  </si>
  <si>
    <t>козлик</t>
  </si>
  <si>
    <t>глазок</t>
  </si>
  <si>
    <t>домик</t>
  </si>
  <si>
    <t>бородка</t>
  </si>
  <si>
    <t>старушка</t>
  </si>
  <si>
    <t>усик</t>
  </si>
  <si>
    <t>ручка</t>
  </si>
  <si>
    <t>платочек</t>
  </si>
  <si>
    <t>бумажка</t>
  </si>
  <si>
    <t>фигурка</t>
  </si>
  <si>
    <t>крестик</t>
  </si>
  <si>
    <t>человечек</t>
  </si>
  <si>
    <t>птичка</t>
  </si>
  <si>
    <t>платьице</t>
  </si>
  <si>
    <t>пиджачок</t>
  </si>
  <si>
    <t>личико</t>
  </si>
  <si>
    <t>собачка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</si>
  <si>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</si>
  <si>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</si>
  <si>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</si>
  <si>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</si>
  <si>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</si>
  <si>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</si>
  <si>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</si>
  <si>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</si>
  <si>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</si>
  <si>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</si>
  <si>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</si>
  <si>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</si>
  <si>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волосик</t>
  </si>
  <si>
    <t>жилка</t>
  </si>
  <si>
    <t>дымок</t>
  </si>
  <si>
    <t>тетрадка</t>
  </si>
  <si>
    <t>хлебец</t>
  </si>
  <si>
    <t>DOCUMENTS</t>
  </si>
  <si>
    <t>OCCURRENCES</t>
  </si>
  <si>
    <t>NGRAM</t>
  </si>
  <si>
    <t>черненькие глазки</t>
  </si>
  <si>
    <t>седенькой бородкой</t>
  </si>
  <si>
    <t>голубенькие глазки</t>
  </si>
  <si>
    <t>аленького цветочка</t>
  </si>
  <si>
    <t>седенького старичка</t>
  </si>
  <si>
    <t>седенькая старушка</t>
  </si>
  <si>
    <t>черненькими усиками</t>
  </si>
  <si>
    <t>серенькие глазки</t>
  </si>
  <si>
    <t>беленькие домики</t>
  </si>
  <si>
    <t>беленькая ручка</t>
  </si>
  <si>
    <t>зелененькую бумажку</t>
  </si>
  <si>
    <t>красненькую бумажку</t>
  </si>
  <si>
    <t>синенькую бумажку</t>
  </si>
  <si>
    <t>темненькая фигурка</t>
  </si>
  <si>
    <t>серенькая птичка</t>
  </si>
  <si>
    <t>беленьком платьице</t>
  </si>
  <si>
    <t>голубенькими глазками</t>
  </si>
  <si>
    <t>сереньком домике</t>
  </si>
  <si>
    <t>сереньком пиджачке</t>
  </si>
  <si>
    <t>беленькие цветочки</t>
  </si>
  <si>
    <t>беленькое 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</si>
  <si>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</si>
  <si>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</si>
  <si>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</si>
  <si>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</si>
  <si>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</si>
  <si>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</si>
  <si>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</si>
  <si>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</si>
  <si>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</si>
  <si>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седенькая бородка</t>
  </si>
  <si>
    <t>серенькая мышка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</si>
  <si>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</si>
  <si>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</si>
  <si>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</si>
  <si>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</si>
  <si>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</si>
  <si>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беленькими цветочками</t>
  </si>
  <si>
    <t>беленькой кофточке</t>
  </si>
  <si>
    <t>голубенькими цветочками</t>
  </si>
  <si>
    <t>желтенькие бумажки</t>
  </si>
  <si>
    <t>желтенькую бумажку</t>
  </si>
  <si>
    <t>красненьком домике</t>
  </si>
  <si>
    <t>серенькими глазками</t>
  </si>
  <si>
    <t>серенькому домику</t>
  </si>
  <si>
    <t>серенькую книжку</t>
  </si>
  <si>
    <t>черненькой бородкой</t>
  </si>
  <si>
    <t>черненькую головку</t>
  </si>
  <si>
    <t>аленьким цветочком</t>
  </si>
  <si>
    <t>аленьком цветочке</t>
  </si>
  <si>
    <t>беленькие бумажки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</si>
  <si>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</si>
  <si>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</si>
  <si>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</si>
  <si>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</si>
  <si>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зелененькую травку</t>
  </si>
  <si>
    <t>красненьким носиком</t>
  </si>
  <si>
    <t>красненькую книжечку</t>
  </si>
  <si>
    <t>пестренькие птички</t>
  </si>
  <si>
    <t>розовенькое платьице</t>
  </si>
  <si>
    <t>рыженькая собачка</t>
  </si>
  <si>
    <t>светленькие глазки</t>
  </si>
  <si>
    <t>седенькие волосики</t>
  </si>
  <si>
    <t>седенькому старичку</t>
  </si>
  <si>
    <t>серенькие домики</t>
  </si>
  <si>
    <t>серенькую бумажку</t>
  </si>
  <si>
    <t>серенькую птичку</t>
  </si>
  <si>
    <t>синенькая жилка</t>
  </si>
  <si>
    <t>синенькую тетрадку</t>
  </si>
  <si>
    <t>черненького хлебца</t>
  </si>
  <si>
    <t>ек</t>
  </si>
  <si>
    <t>ик</t>
  </si>
  <si>
    <t>ок</t>
  </si>
  <si>
    <t>ка</t>
  </si>
  <si>
    <t>ице</t>
  </si>
  <si>
    <t>ко</t>
  </si>
  <si>
    <t>ец</t>
  </si>
  <si>
    <t>SUFFIX</t>
  </si>
  <si>
    <t>LEMMA2</t>
  </si>
  <si>
    <t>LEMMA_COUNT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</si>
</sst>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1" fillId="0" borderId="0" xfId="0" applyFont="1"/>
    <xf numFmtId="0" fontId="3" fillId="0" borderId="2" xfId="0" applyFont="1" applyFill="1" applyBorder="1" applyAlignment="1"/>
    <xf numFmtId="0" fontId="3" fillId="0" borderId="3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D1" workbookViewId="0">
      <selection activeCell="B15" sqref="B15"/>
    </sheetView>
  </sheetViews>
  <sheetFormatPr defaultRowHeight="14.4" x14ac:dyDescent="0.3"/>
  <sheetData>
    <row r="1" spans="1:3" ht="15" thickBot="1" x14ac:dyDescent="0.35">
      <c r="A1" s="4" t="s">
        <v>158</v>
      </c>
      <c r="B1" s="1" t="s">
        <v>79</v>
      </c>
      <c r="C1" s="4" t="s">
        <v>160</v>
      </c>
    </row>
    <row r="2" spans="1:3" x14ac:dyDescent="0.3">
      <c r="A2" t="s">
        <v>151</v>
      </c>
      <c r="B2">
        <f>SUMIF(Лист2!F$2:'Лист2'!F$97,Лист3!A2,Лист2!B$2:'Лист2'!B$97)</f>
        <v>229</v>
      </c>
      <c r="C2">
        <f>COUNTIF(C10:C45, A2)</f>
        <v>4</v>
      </c>
    </row>
    <row r="3" spans="1:3" x14ac:dyDescent="0.3">
      <c r="A3" t="s">
        <v>152</v>
      </c>
      <c r="B3">
        <f>SUMIF(Лист2!F$2:'Лист2'!F$97,Лист3!A4,Лист2!B$2:'Лист2'!B$97)</f>
        <v>208</v>
      </c>
      <c r="C3">
        <f t="shared" ref="C3:C8" si="0">COUNTIF(C11:C46, A3)</f>
        <v>8</v>
      </c>
    </row>
    <row r="4" spans="1:3" x14ac:dyDescent="0.3">
      <c r="A4" t="s">
        <v>154</v>
      </c>
      <c r="B4">
        <f>SUMIF(Лист2!F$2:'Лист2'!F$97,Лист3!A5,Лист2!B$2:'Лист2'!B$97)</f>
        <v>194</v>
      </c>
      <c r="C4">
        <f t="shared" si="0"/>
        <v>16</v>
      </c>
    </row>
    <row r="5" spans="1:3" x14ac:dyDescent="0.3">
      <c r="A5" t="s">
        <v>153</v>
      </c>
      <c r="B5">
        <f>SUMIF(Лист2!F$2:'Лист2'!F$97,Лист3!A3,Лист2!B$2:'Лист2'!B$97)</f>
        <v>155</v>
      </c>
      <c r="C5">
        <f t="shared" si="0"/>
        <v>4</v>
      </c>
    </row>
    <row r="6" spans="1:3" x14ac:dyDescent="0.3">
      <c r="A6" t="s">
        <v>155</v>
      </c>
      <c r="B6">
        <f>SUMIF(Лист2!F$2:'Лист2'!F$97,Лист3!A6,Лист2!B$2:'Лист2'!B$97)</f>
        <v>30</v>
      </c>
      <c r="C6">
        <f t="shared" si="0"/>
        <v>1</v>
      </c>
    </row>
    <row r="7" spans="1:3" x14ac:dyDescent="0.3">
      <c r="A7" t="s">
        <v>156</v>
      </c>
      <c r="B7">
        <f>SUMIF(Лист2!F$2:'Лист2'!F$97,Лист3!A7,Лист2!B$2:'Лист2'!B$97)</f>
        <v>7</v>
      </c>
      <c r="C7">
        <f t="shared" si="0"/>
        <v>1</v>
      </c>
    </row>
    <row r="8" spans="1:3" ht="15" thickBot="1" x14ac:dyDescent="0.35">
      <c r="A8" t="s">
        <v>157</v>
      </c>
      <c r="B8">
        <f>SUMIF(Лист2!F$2:'Лист2'!F$97,Лист3!A8,Лист2!B$2:'Лист2'!B$97)</f>
        <v>4</v>
      </c>
      <c r="C8">
        <f t="shared" si="0"/>
        <v>1</v>
      </c>
    </row>
    <row r="9" spans="1:3" ht="15" thickBot="1" x14ac:dyDescent="0.35">
      <c r="A9" s="6" t="s">
        <v>159</v>
      </c>
      <c r="B9" s="1" t="s">
        <v>79</v>
      </c>
      <c r="C9" s="4" t="s">
        <v>158</v>
      </c>
    </row>
    <row r="10" spans="1:3" x14ac:dyDescent="0.3">
      <c r="A10" t="s">
        <v>42</v>
      </c>
      <c r="B10">
        <f>SUMIF(Лист2!E$2:'Лист2'!E$97,Лист2!H2,Лист2!B$2:'Лист2'!B$97)</f>
        <v>161</v>
      </c>
      <c r="C10" t="str">
        <f>IF(RIGHT(A10,3)="ице",RIGHT(A10,3),RIGHT(A10,2))</f>
        <v>ек</v>
      </c>
    </row>
    <row r="11" spans="1:3" x14ac:dyDescent="0.3">
      <c r="A11" t="s">
        <v>43</v>
      </c>
      <c r="B11">
        <f>SUMIF(Лист2!E$2:'Лист2'!E$97,Лист2!H3,Лист2!B$2:'Лист2'!B$97)</f>
        <v>95</v>
      </c>
      <c r="C11" t="str">
        <f t="shared" ref="C11:C45" si="1">IF(RIGHT(A11,3)="ице",RIGHT(A11,3),RIGHT(A11,2))</f>
        <v>ок</v>
      </c>
    </row>
    <row r="12" spans="1:3" x14ac:dyDescent="0.3">
      <c r="A12" t="s">
        <v>44</v>
      </c>
      <c r="B12">
        <f>SUMIF(Лист2!E$2:'Лист2'!E$97,Лист2!H4,Лист2!B$2:'Лист2'!B$97)</f>
        <v>28</v>
      </c>
      <c r="C12" t="str">
        <f t="shared" si="1"/>
        <v>ик</v>
      </c>
    </row>
    <row r="13" spans="1:3" x14ac:dyDescent="0.3">
      <c r="A13" t="s">
        <v>45</v>
      </c>
      <c r="B13">
        <f>SUMIF(Лист2!E$2:'Лист2'!E$97,Лист2!H5,Лист2!B$2:'Лист2'!B$97)</f>
        <v>77</v>
      </c>
      <c r="C13" t="str">
        <f t="shared" si="1"/>
        <v>ок</v>
      </c>
    </row>
    <row r="14" spans="1:3" x14ac:dyDescent="0.3">
      <c r="A14" t="s">
        <v>46</v>
      </c>
      <c r="B14">
        <f>SUMIF(Лист2!E$2:'Лист2'!E$97,Лист2!H6,Лист2!B$2:'Лист2'!B$97)</f>
        <v>87</v>
      </c>
      <c r="C14" t="str">
        <f t="shared" si="1"/>
        <v>ик</v>
      </c>
    </row>
    <row r="15" spans="1:3" x14ac:dyDescent="0.3">
      <c r="A15" t="s">
        <v>47</v>
      </c>
      <c r="B15">
        <f>SUMIF(Лист2!E$2:'Лист2'!E$97,Лист2!H7,Лист2!B$2:'Лист2'!B$97)</f>
        <v>43</v>
      </c>
      <c r="C15" t="str">
        <f t="shared" si="1"/>
        <v>ка</v>
      </c>
    </row>
    <row r="16" spans="1:3" x14ac:dyDescent="0.3">
      <c r="A16" t="s">
        <v>48</v>
      </c>
      <c r="B16">
        <f>SUMIF(Лист2!E$2:'Лист2'!E$97,Лист2!H8,Лист2!B$2:'Лист2'!B$97)</f>
        <v>13</v>
      </c>
      <c r="C16" t="str">
        <f t="shared" si="1"/>
        <v>ка</v>
      </c>
    </row>
    <row r="17" spans="1:3" x14ac:dyDescent="0.3">
      <c r="A17" t="s">
        <v>49</v>
      </c>
      <c r="B17">
        <f>SUMIF(Лист2!E$2:'Лист2'!E$97,Лист2!H9,Лист2!B$2:'Лист2'!B$97)</f>
        <v>13</v>
      </c>
      <c r="C17" t="str">
        <f t="shared" si="1"/>
        <v>ик</v>
      </c>
    </row>
    <row r="18" spans="1:3" x14ac:dyDescent="0.3">
      <c r="A18" t="s">
        <v>50</v>
      </c>
      <c r="B18">
        <f>SUMIF(Лист2!E$2:'Лист2'!E$97,Лист2!H10,Лист2!B$2:'Лист2'!B$97)</f>
        <v>25</v>
      </c>
      <c r="C18" t="str">
        <f t="shared" si="1"/>
        <v>ка</v>
      </c>
    </row>
    <row r="19" spans="1:3" x14ac:dyDescent="0.3">
      <c r="A19" t="s">
        <v>51</v>
      </c>
      <c r="B19">
        <f>SUMIF(Лист2!E$2:'Лист2'!E$97,Лист2!H11,Лист2!B$2:'Лист2'!B$97)</f>
        <v>31</v>
      </c>
      <c r="C19" t="str">
        <f t="shared" si="1"/>
        <v>ек</v>
      </c>
    </row>
    <row r="20" spans="1:3" x14ac:dyDescent="0.3">
      <c r="A20" t="s">
        <v>52</v>
      </c>
      <c r="B20">
        <f>SUMIF(Лист2!E$2:'Лист2'!E$97,Лист2!H12,Лист2!B$2:'Лист2'!B$97)</f>
        <v>48</v>
      </c>
      <c r="C20" t="str">
        <f t="shared" si="1"/>
        <v>ка</v>
      </c>
    </row>
    <row r="21" spans="1:3" x14ac:dyDescent="0.3">
      <c r="A21" t="s">
        <v>53</v>
      </c>
      <c r="B21">
        <f>SUMIF(Лист2!E$2:'Лист2'!E$97,Лист2!H13,Лист2!B$2:'Лист2'!B$97)</f>
        <v>10</v>
      </c>
      <c r="C21" t="str">
        <f t="shared" si="1"/>
        <v>ка</v>
      </c>
    </row>
    <row r="22" spans="1:3" x14ac:dyDescent="0.3">
      <c r="A22" t="s">
        <v>54</v>
      </c>
      <c r="B22">
        <f>SUMIF(Лист2!E$2:'Лист2'!E$97,Лист2!H14,Лист2!B$2:'Лист2'!B$97)</f>
        <v>9</v>
      </c>
      <c r="C22" t="str">
        <f t="shared" si="1"/>
        <v>ик</v>
      </c>
    </row>
    <row r="23" spans="1:3" x14ac:dyDescent="0.3">
      <c r="A23" t="s">
        <v>55</v>
      </c>
      <c r="B23">
        <f>SUMIF(Лист2!E$2:'Лист2'!E$97,Лист2!H15,Лист2!B$2:'Лист2'!B$97)</f>
        <v>27</v>
      </c>
      <c r="C23" t="str">
        <f t="shared" si="1"/>
        <v>ек</v>
      </c>
    </row>
    <row r="24" spans="1:3" x14ac:dyDescent="0.3">
      <c r="A24" t="s">
        <v>56</v>
      </c>
      <c r="B24">
        <f>SUMIF(Лист2!E$2:'Лист2'!E$97,Лист2!H16,Лист2!B$2:'Лист2'!B$97)</f>
        <v>17</v>
      </c>
      <c r="C24" t="str">
        <f t="shared" si="1"/>
        <v>ка</v>
      </c>
    </row>
    <row r="25" spans="1:3" x14ac:dyDescent="0.3">
      <c r="A25" t="s">
        <v>57</v>
      </c>
      <c r="B25">
        <f>SUMIF(Лист2!E$2:'Лист2'!E$97,Лист2!H17,Лист2!B$2:'Лист2'!B$97)</f>
        <v>30</v>
      </c>
      <c r="C25" t="str">
        <f t="shared" si="1"/>
        <v>ице</v>
      </c>
    </row>
    <row r="26" spans="1:3" x14ac:dyDescent="0.3">
      <c r="A26" t="s">
        <v>58</v>
      </c>
      <c r="B26">
        <f>SUMIF(Лист2!E$2:'Лист2'!E$97,Лист2!H18,Лист2!B$2:'Лист2'!B$97)</f>
        <v>14</v>
      </c>
      <c r="C26" t="str">
        <f t="shared" si="1"/>
        <v>ок</v>
      </c>
    </row>
    <row r="27" spans="1:3" x14ac:dyDescent="0.3">
      <c r="A27" t="s">
        <v>59</v>
      </c>
      <c r="B27">
        <f>SUMIF(Лист2!E$2:'Лист2'!E$97,Лист2!H19,Лист2!B$2:'Лист2'!B$97)</f>
        <v>7</v>
      </c>
      <c r="C27" t="str">
        <f t="shared" si="1"/>
        <v>ко</v>
      </c>
    </row>
    <row r="28" spans="1:3" x14ac:dyDescent="0.3">
      <c r="A28" t="s">
        <v>60</v>
      </c>
      <c r="B28">
        <f>SUMIF(Лист2!E$2:'Лист2'!E$97,Лист2!H20,Лист2!B$2:'Лист2'!B$97)</f>
        <v>10</v>
      </c>
      <c r="C28" t="str">
        <f t="shared" si="1"/>
        <v>ка</v>
      </c>
    </row>
    <row r="29" spans="1:3" x14ac:dyDescent="0.3">
      <c r="A29" t="s">
        <v>61</v>
      </c>
      <c r="B29">
        <f>SUMIF(Лист2!E$2:'Лист2'!E$97,Лист2!H21,Лист2!B$2:'Лист2'!B$97)</f>
        <v>6</v>
      </c>
      <c r="C29" t="str">
        <f t="shared" si="1"/>
        <v>ка</v>
      </c>
    </row>
    <row r="30" spans="1:3" x14ac:dyDescent="0.3">
      <c r="A30" t="s">
        <v>62</v>
      </c>
      <c r="B30">
        <f>SUMIF(Лист2!E$2:'Лист2'!E$97,Лист2!H22,Лист2!B$2:'Лист2'!B$97)</f>
        <v>5</v>
      </c>
      <c r="C30" t="str">
        <f t="shared" si="1"/>
        <v>ка</v>
      </c>
    </row>
    <row r="31" spans="1:3" x14ac:dyDescent="0.3">
      <c r="A31" t="s">
        <v>63</v>
      </c>
      <c r="B31">
        <f>SUMIF(Лист2!E$2:'Лист2'!E$97,Лист2!H23,Лист2!B$2:'Лист2'!B$97)</f>
        <v>5</v>
      </c>
      <c r="C31" t="str">
        <f t="shared" si="1"/>
        <v>ик</v>
      </c>
    </row>
    <row r="32" spans="1:3" x14ac:dyDescent="0.3">
      <c r="A32" t="s">
        <v>64</v>
      </c>
      <c r="B32">
        <f>SUMIF(Лист2!E$2:'Лист2'!E$97,Лист2!H24,Лист2!B$2:'Лист2'!B$97)</f>
        <v>5</v>
      </c>
      <c r="C32" t="str">
        <f t="shared" si="1"/>
        <v>ка</v>
      </c>
    </row>
    <row r="33" spans="1:3" x14ac:dyDescent="0.3">
      <c r="A33" t="s">
        <v>65</v>
      </c>
      <c r="B33">
        <f>SUMIF(Лист2!E$2:'Лист2'!E$97,Лист2!H25,Лист2!B$2:'Лист2'!B$97)</f>
        <v>10</v>
      </c>
      <c r="C33" t="str">
        <f t="shared" si="1"/>
        <v>ек</v>
      </c>
    </row>
    <row r="34" spans="1:3" x14ac:dyDescent="0.3">
      <c r="A34" t="s">
        <v>66</v>
      </c>
      <c r="B34">
        <f>SUMIF(Лист2!E$2:'Лист2'!E$97,Лист2!H26,Лист2!B$2:'Лист2'!B$97)</f>
        <v>5</v>
      </c>
      <c r="C34" t="str">
        <f t="shared" si="1"/>
        <v>ик</v>
      </c>
    </row>
    <row r="35" spans="1:3" x14ac:dyDescent="0.3">
      <c r="A35" t="s">
        <v>67</v>
      </c>
      <c r="B35">
        <f>SUMIF(Лист2!E$2:'Лист2'!E$97,Лист2!H27,Лист2!B$2:'Лист2'!B$97)</f>
        <v>5</v>
      </c>
      <c r="C35" t="str">
        <f t="shared" si="1"/>
        <v>ка</v>
      </c>
    </row>
    <row r="36" spans="1:3" x14ac:dyDescent="0.3">
      <c r="A36" t="s">
        <v>68</v>
      </c>
      <c r="B36">
        <f>SUMIF(Лист2!E$2:'Лист2'!E$97,Лист2!H28,Лист2!B$2:'Лист2'!B$97)</f>
        <v>5</v>
      </c>
      <c r="C36" t="str">
        <f t="shared" si="1"/>
        <v>ка</v>
      </c>
    </row>
    <row r="37" spans="1:3" x14ac:dyDescent="0.3">
      <c r="A37" t="s">
        <v>69</v>
      </c>
      <c r="B37">
        <f>SUMIF(Лист2!E$2:'Лист2'!E$97,Лист2!H29,Лист2!B$2:'Лист2'!B$97)</f>
        <v>4</v>
      </c>
      <c r="C37" t="str">
        <f t="shared" si="1"/>
        <v>ок</v>
      </c>
    </row>
    <row r="38" spans="1:3" x14ac:dyDescent="0.3">
      <c r="A38" t="s">
        <v>70</v>
      </c>
      <c r="B38">
        <f>SUMIF(Лист2!E$2:'Лист2'!E$97,Лист2!H30,Лист2!B$2:'Лист2'!B$97)</f>
        <v>4</v>
      </c>
      <c r="C38" t="str">
        <f t="shared" si="1"/>
        <v>ка</v>
      </c>
    </row>
    <row r="39" spans="1:3" x14ac:dyDescent="0.3">
      <c r="A39" t="s">
        <v>71</v>
      </c>
      <c r="B39">
        <f>SUMIF(Лист2!E$2:'Лист2'!E$97,Лист2!H31,Лист2!B$2:'Лист2'!B$97)</f>
        <v>4</v>
      </c>
      <c r="C39" t="str">
        <f t="shared" si="1"/>
        <v>ик</v>
      </c>
    </row>
    <row r="40" spans="1:3" x14ac:dyDescent="0.3">
      <c r="A40" t="s">
        <v>72</v>
      </c>
      <c r="B40">
        <f>SUMIF(Лист2!E$2:'Лист2'!E$97,Лист2!H32,Лист2!B$2:'Лист2'!B$97)</f>
        <v>4</v>
      </c>
      <c r="C40" t="str">
        <f t="shared" si="1"/>
        <v>ка</v>
      </c>
    </row>
    <row r="41" spans="1:3" x14ac:dyDescent="0.3">
      <c r="A41" t="s">
        <v>73</v>
      </c>
      <c r="B41">
        <f>SUMIF(Лист2!E$2:'Лист2'!E$97,Лист2!H33,Лист2!B$2:'Лист2'!B$97)</f>
        <v>4</v>
      </c>
      <c r="C41" t="str">
        <f t="shared" si="1"/>
        <v>ик</v>
      </c>
    </row>
    <row r="42" spans="1:3" x14ac:dyDescent="0.3">
      <c r="A42" t="s">
        <v>74</v>
      </c>
      <c r="B42">
        <f>SUMIF(Лист2!E$2:'Лист2'!E$97,Лист2!H34,Лист2!B$2:'Лист2'!B$97)</f>
        <v>4</v>
      </c>
      <c r="C42" t="str">
        <f t="shared" si="1"/>
        <v>ка</v>
      </c>
    </row>
    <row r="43" spans="1:3" x14ac:dyDescent="0.3">
      <c r="A43" t="s">
        <v>75</v>
      </c>
      <c r="B43">
        <f>SUMIF(Лист2!E$2:'Лист2'!E$97,Лист2!H35,Лист2!B$2:'Лист2'!B$97)</f>
        <v>4</v>
      </c>
      <c r="C43" t="str">
        <f t="shared" si="1"/>
        <v>ок</v>
      </c>
    </row>
    <row r="44" spans="1:3" x14ac:dyDescent="0.3">
      <c r="A44" t="s">
        <v>76</v>
      </c>
      <c r="B44">
        <f>SUMIF(Лист2!E$2:'Лист2'!E$97,Лист2!H36,Лист2!B$2:'Лист2'!B$97)</f>
        <v>4</v>
      </c>
      <c r="C44" t="str">
        <f t="shared" si="1"/>
        <v>ка</v>
      </c>
    </row>
    <row r="45" spans="1:3" x14ac:dyDescent="0.3">
      <c r="A45" t="s">
        <v>77</v>
      </c>
      <c r="B45">
        <f>SUMIF(Лист2!E$2:'Лист2'!E$97,Лист2!H37,Лист2!B$2:'Лист2'!B$97)</f>
        <v>4</v>
      </c>
      <c r="C45" t="str">
        <f t="shared" si="1"/>
        <v>ец</v>
      </c>
    </row>
  </sheetData>
  <sortState ref="B2:B8">
    <sortCondition descending="1" ref="B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I20" sqref="I20"/>
    </sheetView>
  </sheetViews>
  <sheetFormatPr defaultRowHeight="14.4" x14ac:dyDescent="0.3"/>
  <sheetData>
    <row r="1" spans="1:9" ht="15" thickBot="1" x14ac:dyDescent="0.35">
      <c r="A1" s="1" t="s">
        <v>78</v>
      </c>
      <c r="B1" s="1" t="s">
        <v>79</v>
      </c>
      <c r="C1" s="1" t="s">
        <v>80</v>
      </c>
      <c r="D1" s="1" t="s">
        <v>15</v>
      </c>
      <c r="E1" s="6" t="s">
        <v>159</v>
      </c>
      <c r="F1" s="5" t="s">
        <v>158</v>
      </c>
      <c r="H1" s="6" t="s">
        <v>159</v>
      </c>
      <c r="I1" s="1" t="s">
        <v>79</v>
      </c>
    </row>
    <row r="2" spans="1:9" ht="15" thickBot="1" x14ac:dyDescent="0.35">
      <c r="A2" s="2">
        <v>52</v>
      </c>
      <c r="B2" s="2">
        <v>90</v>
      </c>
      <c r="C2" s="3" t="s">
        <v>16</v>
      </c>
      <c r="D2" s="3" t="s">
        <v>0</v>
      </c>
      <c r="E2" t="s">
        <v>42</v>
      </c>
      <c r="F2" t="str">
        <f>IF(RIGHT(E2,3)="ице", RIGHT(E2,3), RIGHT(E2,2))</f>
        <v>ек</v>
      </c>
      <c r="H2" t="s">
        <v>42</v>
      </c>
      <c r="I2">
        <f>SUMIF(Лист2!E$2:'Лист2'!E$97,Лист2!H2,Лист2!B$2:'Лист2'!B$97)</f>
        <v>161</v>
      </c>
    </row>
    <row r="3" spans="1:9" ht="15" thickBot="1" x14ac:dyDescent="0.35">
      <c r="A3" s="2">
        <v>62</v>
      </c>
      <c r="B3" s="2">
        <v>65</v>
      </c>
      <c r="C3" s="3" t="s">
        <v>17</v>
      </c>
      <c r="D3" s="3" t="s">
        <v>1</v>
      </c>
      <c r="E3" t="s">
        <v>43</v>
      </c>
      <c r="F3" t="str">
        <f t="shared" ref="F3:F66" si="0">IF(RIGHT(E3,3)="ице", RIGHT(E3,3), RIGHT(E3,2))</f>
        <v>ок</v>
      </c>
      <c r="H3" t="s">
        <v>43</v>
      </c>
      <c r="I3">
        <f t="shared" ref="I3:I37" si="1">SUMIF(E$2:E$97,H3,B$2:B$97)</f>
        <v>95</v>
      </c>
    </row>
    <row r="4" spans="1:9" ht="15" thickBot="1" x14ac:dyDescent="0.35">
      <c r="A4" s="2">
        <v>21</v>
      </c>
      <c r="B4" s="2">
        <v>28</v>
      </c>
      <c r="C4" s="3" t="s">
        <v>18</v>
      </c>
      <c r="D4" s="3" t="s">
        <v>2</v>
      </c>
      <c r="E4" t="s">
        <v>44</v>
      </c>
      <c r="F4" t="str">
        <f t="shared" si="0"/>
        <v>ик</v>
      </c>
      <c r="H4" t="s">
        <v>44</v>
      </c>
      <c r="I4">
        <f t="shared" si="1"/>
        <v>28</v>
      </c>
    </row>
    <row r="5" spans="1:9" ht="15" thickBot="1" x14ac:dyDescent="0.35">
      <c r="A5" s="2">
        <v>14</v>
      </c>
      <c r="B5" s="2">
        <v>20</v>
      </c>
      <c r="C5" s="3" t="s">
        <v>81</v>
      </c>
      <c r="D5" s="3" t="s">
        <v>3</v>
      </c>
      <c r="E5" t="s">
        <v>45</v>
      </c>
      <c r="F5" t="str">
        <f t="shared" si="0"/>
        <v>ок</v>
      </c>
      <c r="H5" t="s">
        <v>45</v>
      </c>
      <c r="I5">
        <f t="shared" si="1"/>
        <v>77</v>
      </c>
    </row>
    <row r="6" spans="1:9" ht="15" thickBot="1" x14ac:dyDescent="0.35">
      <c r="A6" s="2">
        <v>19</v>
      </c>
      <c r="B6" s="2">
        <v>19</v>
      </c>
      <c r="C6" s="3" t="s">
        <v>19</v>
      </c>
      <c r="D6" s="3" t="s">
        <v>2</v>
      </c>
      <c r="E6" t="s">
        <v>46</v>
      </c>
      <c r="F6" t="str">
        <f t="shared" si="0"/>
        <v>ик</v>
      </c>
      <c r="H6" t="s">
        <v>46</v>
      </c>
      <c r="I6">
        <f t="shared" si="1"/>
        <v>87</v>
      </c>
    </row>
    <row r="7" spans="1:9" ht="15" thickBot="1" x14ac:dyDescent="0.35">
      <c r="A7" s="2">
        <v>18</v>
      </c>
      <c r="B7" s="2">
        <v>18</v>
      </c>
      <c r="C7" s="3" t="s">
        <v>82</v>
      </c>
      <c r="D7" s="3" t="s">
        <v>1</v>
      </c>
      <c r="E7" t="s">
        <v>47</v>
      </c>
      <c r="F7" t="str">
        <f t="shared" si="0"/>
        <v>ка</v>
      </c>
      <c r="H7" t="s">
        <v>47</v>
      </c>
      <c r="I7">
        <f t="shared" si="1"/>
        <v>43</v>
      </c>
    </row>
    <row r="8" spans="1:9" ht="15" thickBot="1" x14ac:dyDescent="0.35">
      <c r="A8" s="2">
        <v>3</v>
      </c>
      <c r="B8" s="2">
        <v>17</v>
      </c>
      <c r="C8" s="3" t="s">
        <v>20</v>
      </c>
      <c r="D8" s="3" t="s">
        <v>4</v>
      </c>
      <c r="E8" t="s">
        <v>42</v>
      </c>
      <c r="F8" t="str">
        <f t="shared" si="0"/>
        <v>ек</v>
      </c>
      <c r="H8" t="s">
        <v>48</v>
      </c>
      <c r="I8">
        <f t="shared" si="1"/>
        <v>13</v>
      </c>
    </row>
    <row r="9" spans="1:9" ht="15" thickBot="1" x14ac:dyDescent="0.35">
      <c r="A9" s="2">
        <v>12</v>
      </c>
      <c r="B9" s="2">
        <v>16</v>
      </c>
      <c r="C9" s="3" t="s">
        <v>83</v>
      </c>
      <c r="D9" s="3" t="s">
        <v>5</v>
      </c>
      <c r="E9" t="s">
        <v>45</v>
      </c>
      <c r="F9" t="str">
        <f t="shared" si="0"/>
        <v>ок</v>
      </c>
      <c r="H9" t="s">
        <v>49</v>
      </c>
      <c r="I9">
        <f t="shared" si="1"/>
        <v>13</v>
      </c>
    </row>
    <row r="10" spans="1:9" ht="15" thickBot="1" x14ac:dyDescent="0.35">
      <c r="A10" s="2">
        <v>12</v>
      </c>
      <c r="B10" s="2">
        <v>15</v>
      </c>
      <c r="C10" s="3" t="s">
        <v>21</v>
      </c>
      <c r="D10" s="3" t="s">
        <v>4</v>
      </c>
      <c r="E10" t="s">
        <v>46</v>
      </c>
      <c r="F10" t="str">
        <f t="shared" si="0"/>
        <v>ик</v>
      </c>
      <c r="H10" t="s">
        <v>50</v>
      </c>
      <c r="I10">
        <f t="shared" si="1"/>
        <v>25</v>
      </c>
    </row>
    <row r="11" spans="1:9" ht="15" thickBot="1" x14ac:dyDescent="0.35">
      <c r="A11" s="2">
        <v>14</v>
      </c>
      <c r="B11" s="2">
        <v>14</v>
      </c>
      <c r="C11" s="3" t="s">
        <v>84</v>
      </c>
      <c r="D11" s="3" t="s">
        <v>0</v>
      </c>
      <c r="E11" t="s">
        <v>42</v>
      </c>
      <c r="F11" t="str">
        <f t="shared" si="0"/>
        <v>ек</v>
      </c>
      <c r="H11" t="s">
        <v>51</v>
      </c>
      <c r="I11">
        <f t="shared" si="1"/>
        <v>31</v>
      </c>
    </row>
    <row r="12" spans="1:9" ht="15" thickBot="1" x14ac:dyDescent="0.35">
      <c r="A12" s="2">
        <v>14</v>
      </c>
      <c r="B12" s="2">
        <v>14</v>
      </c>
      <c r="C12" s="3" t="s">
        <v>85</v>
      </c>
      <c r="D12" s="3" t="s">
        <v>1</v>
      </c>
      <c r="E12" t="s">
        <v>43</v>
      </c>
      <c r="F12" t="str">
        <f t="shared" si="0"/>
        <v>ок</v>
      </c>
      <c r="H12" t="s">
        <v>52</v>
      </c>
      <c r="I12">
        <f t="shared" si="1"/>
        <v>48</v>
      </c>
    </row>
    <row r="13" spans="1:9" ht="15" thickBot="1" x14ac:dyDescent="0.35">
      <c r="A13" s="2">
        <v>11</v>
      </c>
      <c r="B13" s="2">
        <v>13</v>
      </c>
      <c r="C13" s="3" t="s">
        <v>86</v>
      </c>
      <c r="D13" s="3" t="s">
        <v>1</v>
      </c>
      <c r="E13" t="s">
        <v>48</v>
      </c>
      <c r="F13" t="str">
        <f t="shared" si="0"/>
        <v>ка</v>
      </c>
      <c r="H13" t="s">
        <v>53</v>
      </c>
      <c r="I13">
        <f t="shared" si="1"/>
        <v>10</v>
      </c>
    </row>
    <row r="14" spans="1:9" ht="15" thickBot="1" x14ac:dyDescent="0.35">
      <c r="A14" s="2">
        <v>11</v>
      </c>
      <c r="B14" s="2">
        <v>13</v>
      </c>
      <c r="C14" s="3" t="s">
        <v>87</v>
      </c>
      <c r="D14" s="3" t="s">
        <v>3</v>
      </c>
      <c r="E14" t="s">
        <v>49</v>
      </c>
      <c r="F14" t="str">
        <f t="shared" si="0"/>
        <v>ик</v>
      </c>
      <c r="H14" t="s">
        <v>54</v>
      </c>
      <c r="I14">
        <f t="shared" si="1"/>
        <v>9</v>
      </c>
    </row>
    <row r="15" spans="1:9" ht="15" thickBot="1" x14ac:dyDescent="0.35">
      <c r="A15" s="2">
        <v>12</v>
      </c>
      <c r="B15" s="2">
        <v>12</v>
      </c>
      <c r="C15" s="3" t="s">
        <v>88</v>
      </c>
      <c r="D15" s="3" t="s">
        <v>2</v>
      </c>
      <c r="E15" t="s">
        <v>45</v>
      </c>
      <c r="F15" t="str">
        <f t="shared" si="0"/>
        <v>ок</v>
      </c>
      <c r="H15" t="s">
        <v>55</v>
      </c>
      <c r="I15">
        <f t="shared" si="1"/>
        <v>27</v>
      </c>
    </row>
    <row r="16" spans="1:9" ht="15" thickBot="1" x14ac:dyDescent="0.35">
      <c r="A16" s="2">
        <v>11</v>
      </c>
      <c r="B16" s="2">
        <v>11</v>
      </c>
      <c r="C16" s="3" t="s">
        <v>89</v>
      </c>
      <c r="D16" s="3" t="s">
        <v>4</v>
      </c>
      <c r="E16" t="s">
        <v>46</v>
      </c>
      <c r="F16" t="str">
        <f t="shared" si="0"/>
        <v>ик</v>
      </c>
      <c r="H16" t="s">
        <v>56</v>
      </c>
      <c r="I16">
        <f t="shared" si="1"/>
        <v>17</v>
      </c>
    </row>
    <row r="17" spans="1:9" ht="15" thickBot="1" x14ac:dyDescent="0.35">
      <c r="A17" s="2">
        <v>10</v>
      </c>
      <c r="B17" s="2">
        <v>10</v>
      </c>
      <c r="C17" s="3" t="s">
        <v>90</v>
      </c>
      <c r="D17" s="3" t="s">
        <v>4</v>
      </c>
      <c r="E17" t="s">
        <v>50</v>
      </c>
      <c r="F17" t="str">
        <f t="shared" si="0"/>
        <v>ка</v>
      </c>
      <c r="H17" t="s">
        <v>57</v>
      </c>
      <c r="I17">
        <f t="shared" si="1"/>
        <v>30</v>
      </c>
    </row>
    <row r="18" spans="1:9" ht="15" thickBot="1" x14ac:dyDescent="0.35">
      <c r="A18" s="2">
        <v>9</v>
      </c>
      <c r="B18" s="2">
        <v>10</v>
      </c>
      <c r="C18" s="3" t="s">
        <v>22</v>
      </c>
      <c r="D18" s="3" t="s">
        <v>4</v>
      </c>
      <c r="E18" t="s">
        <v>51</v>
      </c>
      <c r="F18" t="str">
        <f t="shared" si="0"/>
        <v>ек</v>
      </c>
      <c r="H18" t="s">
        <v>58</v>
      </c>
      <c r="I18">
        <f t="shared" si="1"/>
        <v>14</v>
      </c>
    </row>
    <row r="19" spans="1:9" ht="15" thickBot="1" x14ac:dyDescent="0.35">
      <c r="A19" s="2">
        <v>9</v>
      </c>
      <c r="B19" s="2">
        <v>10</v>
      </c>
      <c r="C19" s="3" t="s">
        <v>91</v>
      </c>
      <c r="D19" s="3" t="s">
        <v>6</v>
      </c>
      <c r="E19" t="s">
        <v>52</v>
      </c>
      <c r="F19" t="str">
        <f t="shared" si="0"/>
        <v>ка</v>
      </c>
      <c r="H19" t="s">
        <v>59</v>
      </c>
      <c r="I19">
        <f t="shared" si="1"/>
        <v>7</v>
      </c>
    </row>
    <row r="20" spans="1:9" ht="15" thickBot="1" x14ac:dyDescent="0.35">
      <c r="A20" s="2">
        <v>9</v>
      </c>
      <c r="B20" s="2">
        <v>10</v>
      </c>
      <c r="C20" s="3" t="s">
        <v>92</v>
      </c>
      <c r="D20" s="3" t="s">
        <v>7</v>
      </c>
      <c r="E20" t="s">
        <v>52</v>
      </c>
      <c r="F20" t="str">
        <f t="shared" si="0"/>
        <v>ка</v>
      </c>
      <c r="H20" t="s">
        <v>60</v>
      </c>
      <c r="I20">
        <f t="shared" si="1"/>
        <v>10</v>
      </c>
    </row>
    <row r="21" spans="1:9" ht="15" thickBot="1" x14ac:dyDescent="0.35">
      <c r="A21" s="2">
        <v>10</v>
      </c>
      <c r="B21" s="2">
        <v>10</v>
      </c>
      <c r="C21" s="3" t="s">
        <v>93</v>
      </c>
      <c r="D21" s="3" t="s">
        <v>8</v>
      </c>
      <c r="E21" t="s">
        <v>52</v>
      </c>
      <c r="F21" t="str">
        <f t="shared" si="0"/>
        <v>ка</v>
      </c>
      <c r="H21" t="s">
        <v>61</v>
      </c>
      <c r="I21">
        <f t="shared" si="1"/>
        <v>6</v>
      </c>
    </row>
    <row r="22" spans="1:9" ht="15" thickBot="1" x14ac:dyDescent="0.35">
      <c r="A22" s="2">
        <v>2</v>
      </c>
      <c r="B22" s="2">
        <v>10</v>
      </c>
      <c r="C22" s="3" t="s">
        <v>94</v>
      </c>
      <c r="D22" s="3" t="s">
        <v>9</v>
      </c>
      <c r="E22" t="s">
        <v>53</v>
      </c>
      <c r="F22" t="str">
        <f t="shared" si="0"/>
        <v>ка</v>
      </c>
      <c r="H22" t="s">
        <v>62</v>
      </c>
      <c r="I22">
        <f t="shared" si="1"/>
        <v>5</v>
      </c>
    </row>
    <row r="23" spans="1:9" ht="15" thickBot="1" x14ac:dyDescent="0.35">
      <c r="A23" s="2">
        <v>7</v>
      </c>
      <c r="B23" s="2">
        <v>9</v>
      </c>
      <c r="C23" s="3" t="s">
        <v>23</v>
      </c>
      <c r="D23" s="3" t="s">
        <v>4</v>
      </c>
      <c r="E23" t="s">
        <v>54</v>
      </c>
      <c r="F23" t="str">
        <f t="shared" si="0"/>
        <v>ик</v>
      </c>
      <c r="H23" t="s">
        <v>63</v>
      </c>
      <c r="I23">
        <f t="shared" si="1"/>
        <v>5</v>
      </c>
    </row>
    <row r="24" spans="1:9" ht="15" thickBot="1" x14ac:dyDescent="0.35">
      <c r="A24" s="2">
        <v>6</v>
      </c>
      <c r="B24" s="2">
        <v>9</v>
      </c>
      <c r="C24" s="3" t="s">
        <v>24</v>
      </c>
      <c r="D24" s="3" t="s">
        <v>10</v>
      </c>
      <c r="E24" t="s">
        <v>55</v>
      </c>
      <c r="F24" t="str">
        <f t="shared" si="0"/>
        <v>ек</v>
      </c>
      <c r="H24" t="s">
        <v>64</v>
      </c>
      <c r="I24">
        <f t="shared" si="1"/>
        <v>5</v>
      </c>
    </row>
    <row r="25" spans="1:9" ht="15" thickBot="1" x14ac:dyDescent="0.35">
      <c r="A25" s="2">
        <v>9</v>
      </c>
      <c r="B25" s="2">
        <v>9</v>
      </c>
      <c r="C25" s="3" t="s">
        <v>95</v>
      </c>
      <c r="D25" s="3" t="s">
        <v>2</v>
      </c>
      <c r="E25" t="s">
        <v>56</v>
      </c>
      <c r="F25" t="str">
        <f t="shared" si="0"/>
        <v>ка</v>
      </c>
      <c r="H25" t="s">
        <v>65</v>
      </c>
      <c r="I25">
        <f t="shared" si="1"/>
        <v>10</v>
      </c>
    </row>
    <row r="26" spans="1:9" ht="15" thickBot="1" x14ac:dyDescent="0.35">
      <c r="A26" s="2">
        <v>6</v>
      </c>
      <c r="B26" s="2">
        <v>9</v>
      </c>
      <c r="C26" s="3" t="s">
        <v>25</v>
      </c>
      <c r="D26" s="3" t="s">
        <v>3</v>
      </c>
      <c r="E26" t="s">
        <v>55</v>
      </c>
      <c r="F26" t="str">
        <f t="shared" si="0"/>
        <v>ек</v>
      </c>
      <c r="H26" t="s">
        <v>66</v>
      </c>
      <c r="I26">
        <f t="shared" si="1"/>
        <v>5</v>
      </c>
    </row>
    <row r="27" spans="1:9" ht="15" thickBot="1" x14ac:dyDescent="0.35">
      <c r="A27" s="2">
        <v>8</v>
      </c>
      <c r="B27" s="2">
        <v>8</v>
      </c>
      <c r="C27" s="3" t="s">
        <v>26</v>
      </c>
      <c r="D27" s="3" t="s">
        <v>4</v>
      </c>
      <c r="E27" t="s">
        <v>43</v>
      </c>
      <c r="F27" t="str">
        <f t="shared" si="0"/>
        <v>ок</v>
      </c>
      <c r="H27" t="s">
        <v>67</v>
      </c>
      <c r="I27">
        <f t="shared" si="1"/>
        <v>5</v>
      </c>
    </row>
    <row r="28" spans="1:9" ht="15" thickBot="1" x14ac:dyDescent="0.35">
      <c r="A28" s="2">
        <v>8</v>
      </c>
      <c r="B28" s="2">
        <v>8</v>
      </c>
      <c r="C28" s="3" t="s">
        <v>96</v>
      </c>
      <c r="D28" s="3" t="s">
        <v>4</v>
      </c>
      <c r="E28" t="s">
        <v>57</v>
      </c>
      <c r="F28" t="str">
        <f t="shared" si="0"/>
        <v>ице</v>
      </c>
      <c r="H28" t="s">
        <v>68</v>
      </c>
      <c r="I28">
        <f t="shared" si="1"/>
        <v>5</v>
      </c>
    </row>
    <row r="29" spans="1:9" ht="15" thickBot="1" x14ac:dyDescent="0.35">
      <c r="A29" s="2">
        <v>8</v>
      </c>
      <c r="B29" s="2">
        <v>8</v>
      </c>
      <c r="C29" s="3" t="s">
        <v>97</v>
      </c>
      <c r="D29" s="3" t="s">
        <v>5</v>
      </c>
      <c r="E29" t="s">
        <v>45</v>
      </c>
      <c r="F29" t="str">
        <f t="shared" si="0"/>
        <v>ок</v>
      </c>
      <c r="H29" t="s">
        <v>69</v>
      </c>
      <c r="I29">
        <f t="shared" si="1"/>
        <v>4</v>
      </c>
    </row>
    <row r="30" spans="1:9" ht="15" thickBot="1" x14ac:dyDescent="0.35">
      <c r="A30" s="2">
        <v>8</v>
      </c>
      <c r="B30" s="2">
        <v>8</v>
      </c>
      <c r="C30" s="3" t="s">
        <v>98</v>
      </c>
      <c r="D30" s="3" t="s">
        <v>2</v>
      </c>
      <c r="E30" t="s">
        <v>46</v>
      </c>
      <c r="F30" t="str">
        <f t="shared" si="0"/>
        <v>ик</v>
      </c>
      <c r="H30" t="s">
        <v>70</v>
      </c>
      <c r="I30">
        <f t="shared" si="1"/>
        <v>4</v>
      </c>
    </row>
    <row r="31" spans="1:9" ht="15" thickBot="1" x14ac:dyDescent="0.35">
      <c r="A31" s="2">
        <v>8</v>
      </c>
      <c r="B31" s="2">
        <v>8</v>
      </c>
      <c r="C31" s="3" t="s">
        <v>99</v>
      </c>
      <c r="D31" s="3" t="s">
        <v>2</v>
      </c>
      <c r="E31" t="s">
        <v>58</v>
      </c>
      <c r="F31" t="str">
        <f t="shared" si="0"/>
        <v>ок</v>
      </c>
      <c r="H31" t="s">
        <v>71</v>
      </c>
      <c r="I31">
        <f t="shared" si="1"/>
        <v>4</v>
      </c>
    </row>
    <row r="32" spans="1:9" ht="15" thickBot="1" x14ac:dyDescent="0.35">
      <c r="A32" s="2">
        <v>6</v>
      </c>
      <c r="B32" s="2">
        <v>7</v>
      </c>
      <c r="C32" s="3" t="s">
        <v>100</v>
      </c>
      <c r="D32" s="3" t="s">
        <v>4</v>
      </c>
      <c r="E32" t="s">
        <v>42</v>
      </c>
      <c r="F32" t="str">
        <f t="shared" si="0"/>
        <v>ек</v>
      </c>
      <c r="H32" t="s">
        <v>72</v>
      </c>
      <c r="I32">
        <f t="shared" si="1"/>
        <v>4</v>
      </c>
    </row>
    <row r="33" spans="1:9" ht="15" thickBot="1" x14ac:dyDescent="0.35">
      <c r="A33" s="2">
        <v>7</v>
      </c>
      <c r="B33" s="2">
        <v>7</v>
      </c>
      <c r="C33" s="3" t="s">
        <v>101</v>
      </c>
      <c r="D33" s="3" t="s">
        <v>4</v>
      </c>
      <c r="E33" t="s">
        <v>59</v>
      </c>
      <c r="F33" t="str">
        <f t="shared" si="0"/>
        <v>ко</v>
      </c>
      <c r="H33" t="s">
        <v>73</v>
      </c>
      <c r="I33">
        <f t="shared" si="1"/>
        <v>4</v>
      </c>
    </row>
    <row r="34" spans="1:9" ht="15" thickBot="1" x14ac:dyDescent="0.35">
      <c r="A34" s="2">
        <v>7</v>
      </c>
      <c r="B34" s="2">
        <v>7</v>
      </c>
      <c r="C34" s="3" t="s">
        <v>102</v>
      </c>
      <c r="D34" s="3" t="s">
        <v>4</v>
      </c>
      <c r="E34" t="s">
        <v>57</v>
      </c>
      <c r="F34" t="str">
        <f t="shared" si="0"/>
        <v>ице</v>
      </c>
      <c r="H34" t="s">
        <v>74</v>
      </c>
      <c r="I34">
        <f t="shared" si="1"/>
        <v>4</v>
      </c>
    </row>
    <row r="35" spans="1:9" ht="15" thickBot="1" x14ac:dyDescent="0.35">
      <c r="A35" s="2">
        <v>7</v>
      </c>
      <c r="B35" s="2">
        <v>7</v>
      </c>
      <c r="C35" s="3" t="s">
        <v>103</v>
      </c>
      <c r="D35" s="3" t="s">
        <v>10</v>
      </c>
      <c r="E35" t="s">
        <v>47</v>
      </c>
      <c r="F35" t="str">
        <f t="shared" si="0"/>
        <v>ка</v>
      </c>
      <c r="H35" t="s">
        <v>75</v>
      </c>
      <c r="I35">
        <f t="shared" si="1"/>
        <v>4</v>
      </c>
    </row>
    <row r="36" spans="1:9" ht="15" thickBot="1" x14ac:dyDescent="0.35">
      <c r="A36" s="2">
        <v>7</v>
      </c>
      <c r="B36" s="2">
        <v>7</v>
      </c>
      <c r="C36" s="3" t="s">
        <v>104</v>
      </c>
      <c r="D36" s="3" t="s">
        <v>1</v>
      </c>
      <c r="E36" t="s">
        <v>47</v>
      </c>
      <c r="F36" t="str">
        <f t="shared" si="0"/>
        <v>ка</v>
      </c>
      <c r="H36" t="s">
        <v>76</v>
      </c>
      <c r="I36">
        <f t="shared" si="1"/>
        <v>4</v>
      </c>
    </row>
    <row r="37" spans="1:9" ht="15" thickBot="1" x14ac:dyDescent="0.35">
      <c r="A37" s="2">
        <v>7</v>
      </c>
      <c r="B37" s="2">
        <v>7</v>
      </c>
      <c r="C37" s="3" t="s">
        <v>105</v>
      </c>
      <c r="D37" s="3" t="s">
        <v>2</v>
      </c>
      <c r="E37" t="s">
        <v>57</v>
      </c>
      <c r="F37" t="str">
        <f t="shared" si="0"/>
        <v>ице</v>
      </c>
      <c r="H37" t="s">
        <v>77</v>
      </c>
      <c r="I37">
        <f t="shared" si="1"/>
        <v>4</v>
      </c>
    </row>
    <row r="38" spans="1:9" ht="15" thickBot="1" x14ac:dyDescent="0.35">
      <c r="A38" s="2">
        <v>6</v>
      </c>
      <c r="B38" s="2">
        <v>6</v>
      </c>
      <c r="C38" s="3" t="s">
        <v>106</v>
      </c>
      <c r="D38" s="3" t="s">
        <v>4</v>
      </c>
      <c r="E38" t="s">
        <v>60</v>
      </c>
      <c r="F38" t="str">
        <f t="shared" si="0"/>
        <v>ка</v>
      </c>
    </row>
    <row r="39" spans="1:9" ht="15" thickBot="1" x14ac:dyDescent="0.35">
      <c r="A39" s="2">
        <v>6</v>
      </c>
      <c r="B39" s="2">
        <v>6</v>
      </c>
      <c r="C39" s="3" t="s">
        <v>107</v>
      </c>
      <c r="D39" s="3" t="s">
        <v>4</v>
      </c>
      <c r="E39" t="s">
        <v>51</v>
      </c>
      <c r="F39" t="str">
        <f t="shared" si="0"/>
        <v>ек</v>
      </c>
    </row>
    <row r="40" spans="1:9" ht="15" thickBot="1" x14ac:dyDescent="0.35">
      <c r="A40" s="2">
        <v>6</v>
      </c>
      <c r="B40" s="2">
        <v>6</v>
      </c>
      <c r="C40" s="3" t="s">
        <v>108</v>
      </c>
      <c r="D40" s="3" t="s">
        <v>4</v>
      </c>
      <c r="E40" t="s">
        <v>51</v>
      </c>
      <c r="F40" t="str">
        <f t="shared" si="0"/>
        <v>ек</v>
      </c>
    </row>
    <row r="41" spans="1:9" ht="15" thickBot="1" x14ac:dyDescent="0.35">
      <c r="A41" s="2">
        <v>6</v>
      </c>
      <c r="B41" s="2">
        <v>6</v>
      </c>
      <c r="C41" s="3" t="s">
        <v>109</v>
      </c>
      <c r="D41" s="3" t="s">
        <v>4</v>
      </c>
      <c r="E41" t="s">
        <v>50</v>
      </c>
      <c r="F41" t="str">
        <f t="shared" si="0"/>
        <v>ка</v>
      </c>
    </row>
    <row r="42" spans="1:9" ht="15" thickBot="1" x14ac:dyDescent="0.35">
      <c r="A42" s="2">
        <v>6</v>
      </c>
      <c r="B42" s="2">
        <v>6</v>
      </c>
      <c r="C42" s="3" t="s">
        <v>110</v>
      </c>
      <c r="D42" s="3" t="s">
        <v>11</v>
      </c>
      <c r="E42" t="s">
        <v>42</v>
      </c>
      <c r="F42" t="str">
        <f t="shared" si="0"/>
        <v>ек</v>
      </c>
    </row>
    <row r="43" spans="1:9" ht="15" thickBot="1" x14ac:dyDescent="0.35">
      <c r="A43" s="2">
        <v>1</v>
      </c>
      <c r="B43" s="2">
        <v>6</v>
      </c>
      <c r="C43" s="3" t="s">
        <v>29</v>
      </c>
      <c r="D43" s="3" t="s">
        <v>7</v>
      </c>
      <c r="E43" t="s">
        <v>46</v>
      </c>
      <c r="F43" t="str">
        <f t="shared" si="0"/>
        <v>ик</v>
      </c>
    </row>
    <row r="44" spans="1:9" ht="15" thickBot="1" x14ac:dyDescent="0.35">
      <c r="A44" s="2">
        <v>6</v>
      </c>
      <c r="B44" s="2">
        <v>6</v>
      </c>
      <c r="C44" s="3" t="s">
        <v>111</v>
      </c>
      <c r="D44" s="3" t="s">
        <v>1</v>
      </c>
      <c r="E44" t="s">
        <v>47</v>
      </c>
      <c r="F44" t="str">
        <f t="shared" si="0"/>
        <v>ка</v>
      </c>
    </row>
    <row r="45" spans="1:9" ht="15" thickBot="1" x14ac:dyDescent="0.35">
      <c r="A45" s="2">
        <v>6</v>
      </c>
      <c r="B45" s="2">
        <v>6</v>
      </c>
      <c r="C45" s="3" t="s">
        <v>112</v>
      </c>
      <c r="D45" s="3" t="s">
        <v>2</v>
      </c>
      <c r="E45" t="s">
        <v>61</v>
      </c>
      <c r="F45" t="str">
        <f t="shared" si="0"/>
        <v>ка</v>
      </c>
    </row>
    <row r="46" spans="1:9" ht="15" thickBot="1" x14ac:dyDescent="0.35">
      <c r="A46" s="2">
        <v>6</v>
      </c>
      <c r="B46" s="2">
        <v>6</v>
      </c>
      <c r="C46" s="3" t="s">
        <v>27</v>
      </c>
      <c r="D46" s="3" t="s">
        <v>2</v>
      </c>
      <c r="E46" t="s">
        <v>58</v>
      </c>
      <c r="F46" t="str">
        <f t="shared" si="0"/>
        <v>ок</v>
      </c>
    </row>
    <row r="47" spans="1:9" ht="15" thickBot="1" x14ac:dyDescent="0.35">
      <c r="A47" s="2">
        <v>4</v>
      </c>
      <c r="B47" s="2">
        <v>6</v>
      </c>
      <c r="C47" s="3" t="s">
        <v>113</v>
      </c>
      <c r="D47" s="3" t="s">
        <v>2</v>
      </c>
      <c r="E47" t="s">
        <v>46</v>
      </c>
      <c r="F47" t="str">
        <f t="shared" si="0"/>
        <v>ик</v>
      </c>
    </row>
    <row r="48" spans="1:9" ht="15" thickBot="1" x14ac:dyDescent="0.35">
      <c r="A48" s="2">
        <v>4</v>
      </c>
      <c r="B48" s="2">
        <v>6</v>
      </c>
      <c r="C48" s="3" t="s">
        <v>114</v>
      </c>
      <c r="D48" s="3" t="s">
        <v>8</v>
      </c>
      <c r="E48" t="s">
        <v>45</v>
      </c>
      <c r="F48" t="str">
        <f t="shared" si="0"/>
        <v>ок</v>
      </c>
    </row>
    <row r="49" spans="1:6" ht="15" thickBot="1" x14ac:dyDescent="0.35">
      <c r="A49" s="2">
        <v>5</v>
      </c>
      <c r="B49" s="2">
        <v>6</v>
      </c>
      <c r="C49" s="3" t="s">
        <v>115</v>
      </c>
      <c r="D49" s="3" t="s">
        <v>3</v>
      </c>
      <c r="E49" t="s">
        <v>45</v>
      </c>
      <c r="F49" t="str">
        <f t="shared" si="0"/>
        <v>ок</v>
      </c>
    </row>
    <row r="50" spans="1:6" ht="15" thickBot="1" x14ac:dyDescent="0.35">
      <c r="A50" s="2">
        <v>5</v>
      </c>
      <c r="B50" s="2">
        <v>5</v>
      </c>
      <c r="C50" s="3" t="s">
        <v>116</v>
      </c>
      <c r="D50" s="3" t="s">
        <v>4</v>
      </c>
      <c r="E50" t="s">
        <v>50</v>
      </c>
      <c r="F50" t="str">
        <f t="shared" si="0"/>
        <v>ка</v>
      </c>
    </row>
    <row r="51" spans="1:6" ht="15" thickBot="1" x14ac:dyDescent="0.35">
      <c r="A51" s="2">
        <v>5</v>
      </c>
      <c r="B51" s="2">
        <v>5</v>
      </c>
      <c r="C51" s="3" t="s">
        <v>117</v>
      </c>
      <c r="D51" s="3" t="s">
        <v>4</v>
      </c>
      <c r="E51" t="s">
        <v>62</v>
      </c>
      <c r="F51" t="str">
        <f t="shared" si="0"/>
        <v>ка</v>
      </c>
    </row>
    <row r="52" spans="1:6" ht="15" thickBot="1" x14ac:dyDescent="0.35">
      <c r="A52" s="2">
        <v>2</v>
      </c>
      <c r="B52" s="2">
        <v>5</v>
      </c>
      <c r="C52" s="3" t="s">
        <v>30</v>
      </c>
      <c r="D52" s="3" t="s">
        <v>4</v>
      </c>
      <c r="E52" t="s">
        <v>63</v>
      </c>
      <c r="F52" t="str">
        <f t="shared" si="0"/>
        <v>ик</v>
      </c>
    </row>
    <row r="53" spans="1:6" ht="15" thickBot="1" x14ac:dyDescent="0.35">
      <c r="A53" s="2">
        <v>5</v>
      </c>
      <c r="B53" s="2">
        <v>5</v>
      </c>
      <c r="C53" s="3" t="s">
        <v>118</v>
      </c>
      <c r="D53" s="3" t="s">
        <v>4</v>
      </c>
      <c r="E53" t="s">
        <v>42</v>
      </c>
      <c r="F53" t="str">
        <f t="shared" si="0"/>
        <v>ек</v>
      </c>
    </row>
    <row r="54" spans="1:6" ht="15" thickBot="1" x14ac:dyDescent="0.35">
      <c r="A54" s="2">
        <v>4</v>
      </c>
      <c r="B54" s="2">
        <v>5</v>
      </c>
      <c r="C54" s="3" t="s">
        <v>119</v>
      </c>
      <c r="D54" s="3" t="s">
        <v>4</v>
      </c>
      <c r="E54" t="s">
        <v>64</v>
      </c>
      <c r="F54" t="str">
        <f t="shared" si="0"/>
        <v>ка</v>
      </c>
    </row>
    <row r="55" spans="1:6" ht="15" thickBot="1" x14ac:dyDescent="0.35">
      <c r="A55" s="2">
        <v>4</v>
      </c>
      <c r="B55" s="2">
        <v>5</v>
      </c>
      <c r="C55" s="3" t="s">
        <v>31</v>
      </c>
      <c r="D55" s="3" t="s">
        <v>5</v>
      </c>
      <c r="E55" t="s">
        <v>51</v>
      </c>
      <c r="F55" t="str">
        <f t="shared" si="0"/>
        <v>ек</v>
      </c>
    </row>
    <row r="56" spans="1:6" ht="15" thickBot="1" x14ac:dyDescent="0.35">
      <c r="A56" s="2">
        <v>5</v>
      </c>
      <c r="B56" s="2">
        <v>5</v>
      </c>
      <c r="C56" s="3" t="s">
        <v>120</v>
      </c>
      <c r="D56" s="3" t="s">
        <v>5</v>
      </c>
      <c r="E56" t="s">
        <v>42</v>
      </c>
      <c r="F56" t="str">
        <f t="shared" si="0"/>
        <v>ек</v>
      </c>
    </row>
    <row r="57" spans="1:6" ht="15" thickBot="1" x14ac:dyDescent="0.35">
      <c r="A57" s="2">
        <v>3</v>
      </c>
      <c r="B57" s="2">
        <v>5</v>
      </c>
      <c r="C57" s="3" t="s">
        <v>121</v>
      </c>
      <c r="D57" s="3" t="s">
        <v>11</v>
      </c>
      <c r="E57" t="s">
        <v>52</v>
      </c>
      <c r="F57" t="str">
        <f t="shared" si="0"/>
        <v>ка</v>
      </c>
    </row>
    <row r="58" spans="1:6" ht="15" thickBot="1" x14ac:dyDescent="0.35">
      <c r="A58" s="2">
        <v>4</v>
      </c>
      <c r="B58" s="2">
        <v>5</v>
      </c>
      <c r="C58" s="3" t="s">
        <v>32</v>
      </c>
      <c r="D58" s="3" t="s">
        <v>11</v>
      </c>
      <c r="E58" t="s">
        <v>65</v>
      </c>
      <c r="F58" t="str">
        <f t="shared" si="0"/>
        <v>ек</v>
      </c>
    </row>
    <row r="59" spans="1:6" ht="15" thickBot="1" x14ac:dyDescent="0.35">
      <c r="A59" s="2">
        <v>5</v>
      </c>
      <c r="B59" s="2">
        <v>5</v>
      </c>
      <c r="C59" s="3" t="s">
        <v>33</v>
      </c>
      <c r="D59" s="3" t="s">
        <v>11</v>
      </c>
      <c r="E59" t="s">
        <v>66</v>
      </c>
      <c r="F59" t="str">
        <f t="shared" si="0"/>
        <v>ик</v>
      </c>
    </row>
    <row r="60" spans="1:6" ht="15" thickBot="1" x14ac:dyDescent="0.35">
      <c r="A60" s="2">
        <v>4</v>
      </c>
      <c r="B60" s="2">
        <v>5</v>
      </c>
      <c r="C60" s="3" t="s">
        <v>28</v>
      </c>
      <c r="D60" s="3" t="s">
        <v>11</v>
      </c>
      <c r="E60" t="s">
        <v>42</v>
      </c>
      <c r="F60" t="str">
        <f t="shared" si="0"/>
        <v>ек</v>
      </c>
    </row>
    <row r="61" spans="1:6" ht="15" thickBot="1" x14ac:dyDescent="0.35">
      <c r="A61" s="2">
        <v>4</v>
      </c>
      <c r="B61" s="2">
        <v>5</v>
      </c>
      <c r="C61" s="3" t="s">
        <v>122</v>
      </c>
      <c r="D61" s="3" t="s">
        <v>11</v>
      </c>
      <c r="E61" t="s">
        <v>52</v>
      </c>
      <c r="F61" t="str">
        <f t="shared" si="0"/>
        <v>ка</v>
      </c>
    </row>
    <row r="62" spans="1:6" ht="15" thickBot="1" x14ac:dyDescent="0.35">
      <c r="A62" s="2">
        <v>2</v>
      </c>
      <c r="B62" s="2">
        <v>5</v>
      </c>
      <c r="C62" s="3" t="s">
        <v>123</v>
      </c>
      <c r="D62" s="3" t="s">
        <v>7</v>
      </c>
      <c r="E62" t="s">
        <v>46</v>
      </c>
      <c r="F62" t="str">
        <f t="shared" si="0"/>
        <v>ик</v>
      </c>
    </row>
    <row r="63" spans="1:6" ht="15" thickBot="1" x14ac:dyDescent="0.35">
      <c r="A63" s="2">
        <v>5</v>
      </c>
      <c r="B63" s="2">
        <v>5</v>
      </c>
      <c r="C63" s="3" t="s">
        <v>34</v>
      </c>
      <c r="D63" s="3" t="s">
        <v>1</v>
      </c>
      <c r="E63" t="s">
        <v>55</v>
      </c>
      <c r="F63" t="str">
        <f t="shared" si="0"/>
        <v>ек</v>
      </c>
    </row>
    <row r="64" spans="1:6" ht="15" thickBot="1" x14ac:dyDescent="0.35">
      <c r="A64" s="2">
        <v>5</v>
      </c>
      <c r="B64" s="2">
        <v>5</v>
      </c>
      <c r="C64" s="3" t="s">
        <v>124</v>
      </c>
      <c r="D64" s="3" t="s">
        <v>2</v>
      </c>
      <c r="E64" t="s">
        <v>45</v>
      </c>
      <c r="F64" t="str">
        <f t="shared" si="0"/>
        <v>ок</v>
      </c>
    </row>
    <row r="65" spans="1:6" ht="15" thickBot="1" x14ac:dyDescent="0.35">
      <c r="A65" s="2">
        <v>4</v>
      </c>
      <c r="B65" s="2">
        <v>5</v>
      </c>
      <c r="C65" s="3" t="s">
        <v>125</v>
      </c>
      <c r="D65" s="3" t="s">
        <v>2</v>
      </c>
      <c r="E65" t="s">
        <v>46</v>
      </c>
      <c r="F65" t="str">
        <f t="shared" si="0"/>
        <v>ик</v>
      </c>
    </row>
    <row r="66" spans="1:6" ht="15" thickBot="1" x14ac:dyDescent="0.35">
      <c r="A66" s="2">
        <v>4</v>
      </c>
      <c r="B66" s="2">
        <v>5</v>
      </c>
      <c r="C66" s="3" t="s">
        <v>126</v>
      </c>
      <c r="D66" s="3" t="s">
        <v>2</v>
      </c>
      <c r="E66" t="s">
        <v>67</v>
      </c>
      <c r="F66" t="str">
        <f t="shared" si="0"/>
        <v>ка</v>
      </c>
    </row>
    <row r="67" spans="1:6" ht="15" thickBot="1" x14ac:dyDescent="0.35">
      <c r="A67" s="2">
        <v>5</v>
      </c>
      <c r="B67" s="2">
        <v>5</v>
      </c>
      <c r="C67" s="3" t="s">
        <v>35</v>
      </c>
      <c r="D67" s="3" t="s">
        <v>8</v>
      </c>
      <c r="E67" t="s">
        <v>65</v>
      </c>
      <c r="F67" t="str">
        <f t="shared" ref="F67:F97" si="2">IF(RIGHT(E67,3)="ице", RIGHT(E67,3), RIGHT(E67,2))</f>
        <v>ек</v>
      </c>
    </row>
    <row r="68" spans="1:6" ht="15" thickBot="1" x14ac:dyDescent="0.35">
      <c r="A68" s="2">
        <v>5</v>
      </c>
      <c r="B68" s="2">
        <v>5</v>
      </c>
      <c r="C68" s="3" t="s">
        <v>127</v>
      </c>
      <c r="D68" s="3" t="s">
        <v>3</v>
      </c>
      <c r="E68" t="s">
        <v>47</v>
      </c>
      <c r="F68" t="str">
        <f t="shared" si="2"/>
        <v>ка</v>
      </c>
    </row>
    <row r="69" spans="1:6" ht="15" thickBot="1" x14ac:dyDescent="0.35">
      <c r="A69" s="2">
        <v>4</v>
      </c>
      <c r="B69" s="2">
        <v>5</v>
      </c>
      <c r="C69" s="3" t="s">
        <v>128</v>
      </c>
      <c r="D69" s="3" t="s">
        <v>3</v>
      </c>
      <c r="E69" t="s">
        <v>68</v>
      </c>
      <c r="F69" t="str">
        <f t="shared" si="2"/>
        <v>ка</v>
      </c>
    </row>
    <row r="70" spans="1:6" ht="15" thickBot="1" x14ac:dyDescent="0.35">
      <c r="A70" s="2">
        <v>4</v>
      </c>
      <c r="B70" s="2">
        <v>4</v>
      </c>
      <c r="C70" s="3" t="s">
        <v>129</v>
      </c>
      <c r="D70" s="3" t="s">
        <v>0</v>
      </c>
      <c r="E70" t="s">
        <v>42</v>
      </c>
      <c r="F70" t="str">
        <f t="shared" si="2"/>
        <v>ек</v>
      </c>
    </row>
    <row r="71" spans="1:6" ht="15" thickBot="1" x14ac:dyDescent="0.35">
      <c r="A71" s="2">
        <v>2</v>
      </c>
      <c r="B71" s="2">
        <v>4</v>
      </c>
      <c r="C71" s="3" t="s">
        <v>130</v>
      </c>
      <c r="D71" s="3" t="s">
        <v>0</v>
      </c>
      <c r="E71" t="s">
        <v>42</v>
      </c>
      <c r="F71" t="str">
        <f t="shared" si="2"/>
        <v>ек</v>
      </c>
    </row>
    <row r="72" spans="1:6" ht="15" thickBot="1" x14ac:dyDescent="0.35">
      <c r="A72" s="2">
        <v>4</v>
      </c>
      <c r="B72" s="2">
        <v>4</v>
      </c>
      <c r="C72" s="3" t="s">
        <v>131</v>
      </c>
      <c r="D72" s="3" t="s">
        <v>4</v>
      </c>
      <c r="E72" t="s">
        <v>52</v>
      </c>
      <c r="F72" t="str">
        <f t="shared" si="2"/>
        <v>ка</v>
      </c>
    </row>
    <row r="73" spans="1:6" ht="15" thickBot="1" x14ac:dyDescent="0.35">
      <c r="A73" s="2">
        <v>3</v>
      </c>
      <c r="B73" s="2">
        <v>4</v>
      </c>
      <c r="C73" s="3" t="s">
        <v>36</v>
      </c>
      <c r="D73" s="3" t="s">
        <v>4</v>
      </c>
      <c r="E73" t="s">
        <v>69</v>
      </c>
      <c r="F73" t="str">
        <f t="shared" si="2"/>
        <v>ок</v>
      </c>
    </row>
    <row r="74" spans="1:6" ht="15" thickBot="1" x14ac:dyDescent="0.35">
      <c r="A74" s="2">
        <v>4</v>
      </c>
      <c r="B74" s="2">
        <v>4</v>
      </c>
      <c r="C74" s="3" t="s">
        <v>132</v>
      </c>
      <c r="D74" s="3" t="s">
        <v>4</v>
      </c>
      <c r="E74" t="s">
        <v>46</v>
      </c>
      <c r="F74" t="str">
        <f t="shared" si="2"/>
        <v>ик</v>
      </c>
    </row>
    <row r="75" spans="1:6" ht="15" thickBot="1" x14ac:dyDescent="0.35">
      <c r="A75" s="2">
        <v>4</v>
      </c>
      <c r="B75" s="2">
        <v>4</v>
      </c>
      <c r="C75" s="3" t="s">
        <v>133</v>
      </c>
      <c r="D75" s="3" t="s">
        <v>4</v>
      </c>
      <c r="E75" t="s">
        <v>50</v>
      </c>
      <c r="F75" t="str">
        <f t="shared" si="2"/>
        <v>ка</v>
      </c>
    </row>
    <row r="76" spans="1:6" ht="15" thickBot="1" x14ac:dyDescent="0.35">
      <c r="A76" s="2">
        <v>4</v>
      </c>
      <c r="B76" s="2">
        <v>4</v>
      </c>
      <c r="C76" s="3" t="s">
        <v>134</v>
      </c>
      <c r="D76" s="3" t="s">
        <v>4</v>
      </c>
      <c r="E76" t="s">
        <v>42</v>
      </c>
      <c r="F76" t="str">
        <f t="shared" si="2"/>
        <v>ек</v>
      </c>
    </row>
    <row r="77" spans="1:6" ht="15" thickBot="1" x14ac:dyDescent="0.35">
      <c r="A77" s="2">
        <v>4</v>
      </c>
      <c r="B77" s="2">
        <v>4</v>
      </c>
      <c r="C77" s="3" t="s">
        <v>135</v>
      </c>
      <c r="D77" s="3" t="s">
        <v>5</v>
      </c>
      <c r="E77" t="s">
        <v>57</v>
      </c>
      <c r="F77" t="str">
        <f t="shared" si="2"/>
        <v>ице</v>
      </c>
    </row>
    <row r="78" spans="1:6" ht="15" thickBot="1" x14ac:dyDescent="0.35">
      <c r="A78" s="2">
        <v>4</v>
      </c>
      <c r="B78" s="2">
        <v>4</v>
      </c>
      <c r="C78" s="3" t="s">
        <v>37</v>
      </c>
      <c r="D78" s="3" t="s">
        <v>11</v>
      </c>
      <c r="E78" t="s">
        <v>46</v>
      </c>
      <c r="F78" t="str">
        <f t="shared" si="2"/>
        <v>ик</v>
      </c>
    </row>
    <row r="79" spans="1:6" ht="15" thickBot="1" x14ac:dyDescent="0.35">
      <c r="A79" s="2">
        <v>4</v>
      </c>
      <c r="B79" s="2">
        <v>4</v>
      </c>
      <c r="C79" s="3" t="s">
        <v>136</v>
      </c>
      <c r="D79" s="3" t="s">
        <v>6</v>
      </c>
      <c r="E79" t="s">
        <v>70</v>
      </c>
      <c r="F79" t="str">
        <f t="shared" si="2"/>
        <v>ка</v>
      </c>
    </row>
    <row r="80" spans="1:6" ht="15" thickBot="1" x14ac:dyDescent="0.35">
      <c r="A80" s="2">
        <v>4</v>
      </c>
      <c r="B80" s="2">
        <v>4</v>
      </c>
      <c r="C80" s="3" t="s">
        <v>38</v>
      </c>
      <c r="D80" s="3" t="s">
        <v>7</v>
      </c>
      <c r="E80" t="s">
        <v>51</v>
      </c>
      <c r="F80" t="str">
        <f t="shared" si="2"/>
        <v>ек</v>
      </c>
    </row>
    <row r="81" spans="1:6" ht="15" thickBot="1" x14ac:dyDescent="0.35">
      <c r="A81" s="2">
        <v>3</v>
      </c>
      <c r="B81" s="2">
        <v>4</v>
      </c>
      <c r="C81" s="3" t="s">
        <v>137</v>
      </c>
      <c r="D81" s="3" t="s">
        <v>7</v>
      </c>
      <c r="E81" t="s">
        <v>71</v>
      </c>
      <c r="F81" t="str">
        <f t="shared" si="2"/>
        <v>ик</v>
      </c>
    </row>
    <row r="82" spans="1:6" ht="15" thickBot="1" x14ac:dyDescent="0.35">
      <c r="A82" s="2">
        <v>4</v>
      </c>
      <c r="B82" s="2">
        <v>4</v>
      </c>
      <c r="C82" s="3" t="s">
        <v>138</v>
      </c>
      <c r="D82" s="3" t="s">
        <v>7</v>
      </c>
      <c r="E82" t="s">
        <v>72</v>
      </c>
      <c r="F82" t="str">
        <f t="shared" si="2"/>
        <v>ка</v>
      </c>
    </row>
    <row r="83" spans="1:6" ht="15" thickBot="1" x14ac:dyDescent="0.35">
      <c r="A83" s="2">
        <v>3</v>
      </c>
      <c r="B83" s="2">
        <v>4</v>
      </c>
      <c r="C83" s="3" t="s">
        <v>139</v>
      </c>
      <c r="D83" s="3" t="s">
        <v>12</v>
      </c>
      <c r="E83" t="s">
        <v>56</v>
      </c>
      <c r="F83" t="str">
        <f t="shared" si="2"/>
        <v>ка</v>
      </c>
    </row>
    <row r="84" spans="1:6" ht="15" thickBot="1" x14ac:dyDescent="0.35">
      <c r="A84" s="2">
        <v>3</v>
      </c>
      <c r="B84" s="2">
        <v>4</v>
      </c>
      <c r="C84" s="3" t="s">
        <v>140</v>
      </c>
      <c r="D84" s="3" t="s">
        <v>13</v>
      </c>
      <c r="E84" t="s">
        <v>57</v>
      </c>
      <c r="F84" t="str">
        <f t="shared" si="2"/>
        <v>ице</v>
      </c>
    </row>
    <row r="85" spans="1:6" ht="15" thickBot="1" x14ac:dyDescent="0.35">
      <c r="A85" s="2">
        <v>4</v>
      </c>
      <c r="B85" s="2">
        <v>4</v>
      </c>
      <c r="C85" s="3" t="s">
        <v>141</v>
      </c>
      <c r="D85" s="3" t="s">
        <v>10</v>
      </c>
      <c r="E85" t="s">
        <v>60</v>
      </c>
      <c r="F85" t="str">
        <f t="shared" si="2"/>
        <v>ка</v>
      </c>
    </row>
    <row r="86" spans="1:6" ht="15" thickBot="1" x14ac:dyDescent="0.35">
      <c r="A86" s="2">
        <v>4</v>
      </c>
      <c r="B86" s="2">
        <v>4</v>
      </c>
      <c r="C86" s="3" t="s">
        <v>142</v>
      </c>
      <c r="D86" s="3" t="s">
        <v>14</v>
      </c>
      <c r="E86" t="s">
        <v>45</v>
      </c>
      <c r="F86" t="str">
        <f t="shared" si="2"/>
        <v>ок</v>
      </c>
    </row>
    <row r="87" spans="1:6" ht="15" thickBot="1" x14ac:dyDescent="0.35">
      <c r="A87" s="2">
        <v>4</v>
      </c>
      <c r="B87" s="2">
        <v>4</v>
      </c>
      <c r="C87" s="3" t="s">
        <v>143</v>
      </c>
      <c r="D87" s="3" t="s">
        <v>1</v>
      </c>
      <c r="E87" t="s">
        <v>73</v>
      </c>
      <c r="F87" t="str">
        <f t="shared" si="2"/>
        <v>ик</v>
      </c>
    </row>
    <row r="88" spans="1:6" ht="15" thickBot="1" x14ac:dyDescent="0.35">
      <c r="A88" s="2">
        <v>4</v>
      </c>
      <c r="B88" s="2">
        <v>4</v>
      </c>
      <c r="C88" s="3" t="s">
        <v>144</v>
      </c>
      <c r="D88" s="3" t="s">
        <v>1</v>
      </c>
      <c r="E88" t="s">
        <v>43</v>
      </c>
      <c r="F88" t="str">
        <f t="shared" si="2"/>
        <v>ок</v>
      </c>
    </row>
    <row r="89" spans="1:6" ht="15" thickBot="1" x14ac:dyDescent="0.35">
      <c r="A89" s="2">
        <v>4</v>
      </c>
      <c r="B89" s="2">
        <v>4</v>
      </c>
      <c r="C89" s="3" t="s">
        <v>145</v>
      </c>
      <c r="D89" s="3" t="s">
        <v>2</v>
      </c>
      <c r="E89" t="s">
        <v>46</v>
      </c>
      <c r="F89" t="str">
        <f t="shared" si="2"/>
        <v>ик</v>
      </c>
    </row>
    <row r="90" spans="1:6" ht="15" thickBot="1" x14ac:dyDescent="0.35">
      <c r="A90" s="2">
        <v>4</v>
      </c>
      <c r="B90" s="2">
        <v>4</v>
      </c>
      <c r="C90" s="3" t="s">
        <v>39</v>
      </c>
      <c r="D90" s="3" t="s">
        <v>2</v>
      </c>
      <c r="E90" t="s">
        <v>43</v>
      </c>
      <c r="F90" t="str">
        <f t="shared" si="2"/>
        <v>ок</v>
      </c>
    </row>
    <row r="91" spans="1:6" ht="15" thickBot="1" x14ac:dyDescent="0.35">
      <c r="A91" s="2">
        <v>4</v>
      </c>
      <c r="B91" s="2">
        <v>4</v>
      </c>
      <c r="C91" s="3" t="s">
        <v>40</v>
      </c>
      <c r="D91" s="3" t="s">
        <v>2</v>
      </c>
      <c r="E91" t="s">
        <v>55</v>
      </c>
      <c r="F91" t="str">
        <f t="shared" si="2"/>
        <v>ек</v>
      </c>
    </row>
    <row r="92" spans="1:6" ht="15" thickBot="1" x14ac:dyDescent="0.35">
      <c r="A92" s="2">
        <v>4</v>
      </c>
      <c r="B92" s="2">
        <v>4</v>
      </c>
      <c r="C92" s="3" t="s">
        <v>146</v>
      </c>
      <c r="D92" s="3" t="s">
        <v>2</v>
      </c>
      <c r="E92" t="s">
        <v>52</v>
      </c>
      <c r="F92" t="str">
        <f t="shared" si="2"/>
        <v>ка</v>
      </c>
    </row>
    <row r="93" spans="1:6" ht="15" thickBot="1" x14ac:dyDescent="0.35">
      <c r="A93" s="2">
        <v>4</v>
      </c>
      <c r="B93" s="2">
        <v>4</v>
      </c>
      <c r="C93" s="3" t="s">
        <v>147</v>
      </c>
      <c r="D93" s="3" t="s">
        <v>2</v>
      </c>
      <c r="E93" t="s">
        <v>56</v>
      </c>
      <c r="F93" t="str">
        <f t="shared" si="2"/>
        <v>ка</v>
      </c>
    </row>
    <row r="94" spans="1:6" ht="15" thickBot="1" x14ac:dyDescent="0.35">
      <c r="A94" s="2">
        <v>4</v>
      </c>
      <c r="B94" s="2">
        <v>4</v>
      </c>
      <c r="C94" s="3" t="s">
        <v>148</v>
      </c>
      <c r="D94" s="3" t="s">
        <v>8</v>
      </c>
      <c r="E94" t="s">
        <v>74</v>
      </c>
      <c r="F94" t="str">
        <f t="shared" si="2"/>
        <v>ка</v>
      </c>
    </row>
    <row r="95" spans="1:6" ht="15" thickBot="1" x14ac:dyDescent="0.35">
      <c r="A95" s="2">
        <v>3</v>
      </c>
      <c r="B95" s="2">
        <v>4</v>
      </c>
      <c r="C95" s="3" t="s">
        <v>41</v>
      </c>
      <c r="D95" s="3" t="s">
        <v>8</v>
      </c>
      <c r="E95" t="s">
        <v>75</v>
      </c>
      <c r="F95" t="str">
        <f t="shared" si="2"/>
        <v>ок</v>
      </c>
    </row>
    <row r="96" spans="1:6" ht="15" thickBot="1" x14ac:dyDescent="0.35">
      <c r="A96" s="2">
        <v>4</v>
      </c>
      <c r="B96" s="2">
        <v>4</v>
      </c>
      <c r="C96" s="3" t="s">
        <v>149</v>
      </c>
      <c r="D96" s="3" t="s">
        <v>8</v>
      </c>
      <c r="E96" t="s">
        <v>76</v>
      </c>
      <c r="F96" t="str">
        <f t="shared" si="2"/>
        <v>ка</v>
      </c>
    </row>
    <row r="97" spans="1:6" ht="15" thickBot="1" x14ac:dyDescent="0.35">
      <c r="A97" s="2">
        <v>3</v>
      </c>
      <c r="B97" s="2">
        <v>4</v>
      </c>
      <c r="C97" s="3" t="s">
        <v>150</v>
      </c>
      <c r="D97" s="3" t="s">
        <v>3</v>
      </c>
      <c r="E97" t="s">
        <v>77</v>
      </c>
      <c r="F97" t="str">
        <f t="shared" si="2"/>
        <v>ец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2022-11-20T13:23:04Z</dcterms:modified>
</cp:coreProperties>
</file>