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810" windowWidth="19575" windowHeight="7080" activeTab="1"/>
  </bookViews>
  <sheets>
    <sheet name="Таблица 4-3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G121" i="2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G118"/>
  <c r="F118"/>
  <c r="E118"/>
  <c r="D118"/>
  <c r="C118"/>
  <c r="B118"/>
  <c r="A118"/>
  <c r="G117"/>
  <c r="F117"/>
  <c r="E117"/>
  <c r="D117"/>
  <c r="C117"/>
  <c r="B117"/>
  <c r="A117"/>
  <c r="G116"/>
  <c r="F116"/>
  <c r="E116"/>
  <c r="D116"/>
  <c r="C116"/>
  <c r="B116"/>
  <c r="A116"/>
  <c r="G115"/>
  <c r="F115"/>
  <c r="E115"/>
  <c r="D115"/>
  <c r="C115"/>
  <c r="B115"/>
  <c r="A115"/>
  <c r="G114"/>
  <c r="F114"/>
  <c r="E114"/>
  <c r="D114"/>
  <c r="C114"/>
  <c r="B114"/>
  <c r="A114"/>
  <c r="G113"/>
  <c r="F113"/>
  <c r="E113"/>
  <c r="D113"/>
  <c r="C113"/>
  <c r="B113"/>
  <c r="A113"/>
  <c r="G112"/>
  <c r="F112"/>
  <c r="E112"/>
  <c r="D112"/>
  <c r="C112"/>
  <c r="B112"/>
  <c r="A112"/>
  <c r="G111"/>
  <c r="F111"/>
  <c r="E111"/>
  <c r="D111"/>
  <c r="C111"/>
  <c r="B111"/>
  <c r="A111"/>
  <c r="G110"/>
  <c r="F110"/>
  <c r="E110"/>
  <c r="D110"/>
  <c r="C110"/>
  <c r="B110"/>
  <c r="A110"/>
  <c r="G109"/>
  <c r="F109"/>
  <c r="E109"/>
  <c r="D109"/>
  <c r="C109"/>
  <c r="B109"/>
  <c r="A109"/>
  <c r="G108"/>
  <c r="F108"/>
  <c r="E108"/>
  <c r="D108"/>
  <c r="C108"/>
  <c r="B108"/>
  <c r="A108"/>
  <c r="G107"/>
  <c r="F107"/>
  <c r="E107"/>
  <c r="D107"/>
  <c r="C107"/>
  <c r="B107"/>
  <c r="A107"/>
  <c r="G106"/>
  <c r="F106"/>
  <c r="E106"/>
  <c r="D106"/>
  <c r="C106"/>
  <c r="B106"/>
  <c r="A106"/>
  <c r="G105"/>
  <c r="F105"/>
  <c r="E105"/>
  <c r="D105"/>
  <c r="C105"/>
  <c r="B105"/>
  <c r="A105"/>
  <c r="G104"/>
  <c r="F104"/>
  <c r="E104"/>
  <c r="D104"/>
  <c r="C104"/>
  <c r="B104"/>
  <c r="A104"/>
  <c r="G103"/>
  <c r="F103"/>
  <c r="E103"/>
  <c r="D103"/>
  <c r="C103"/>
  <c r="B103"/>
  <c r="A103"/>
  <c r="G102"/>
  <c r="F102"/>
  <c r="E102"/>
  <c r="D102"/>
  <c r="C102"/>
  <c r="B102"/>
  <c r="A102"/>
  <c r="G101"/>
  <c r="F101"/>
  <c r="E101"/>
  <c r="D101"/>
  <c r="C101"/>
  <c r="B101"/>
  <c r="A101"/>
  <c r="G100"/>
  <c r="F100"/>
  <c r="E100"/>
  <c r="D100"/>
  <c r="C100"/>
  <c r="B100"/>
  <c r="A100"/>
  <c r="G99"/>
  <c r="F99"/>
  <c r="E99"/>
  <c r="D99"/>
  <c r="C99"/>
  <c r="B99"/>
  <c r="A99"/>
  <c r="G98"/>
  <c r="F98"/>
  <c r="E98"/>
  <c r="D98"/>
  <c r="C98"/>
  <c r="B98"/>
  <c r="A98"/>
  <c r="G97"/>
  <c r="F97"/>
  <c r="E97"/>
  <c r="D97"/>
  <c r="C97"/>
  <c r="B97"/>
  <c r="A97"/>
  <c r="G96"/>
  <c r="F96"/>
  <c r="E96"/>
  <c r="D96"/>
  <c r="C96"/>
  <c r="B96"/>
  <c r="A96"/>
  <c r="G95"/>
  <c r="F95"/>
  <c r="E95"/>
  <c r="D95"/>
  <c r="C95"/>
  <c r="B95"/>
  <c r="A95"/>
  <c r="G94"/>
  <c r="F94"/>
  <c r="E94"/>
  <c r="D94"/>
  <c r="C94"/>
  <c r="B94"/>
  <c r="A94"/>
  <c r="G93"/>
  <c r="F93"/>
  <c r="E93"/>
  <c r="D93"/>
  <c r="C93"/>
  <c r="B93"/>
  <c r="A93"/>
  <c r="G92"/>
  <c r="F92"/>
  <c r="E92"/>
  <c r="D92"/>
  <c r="C92"/>
  <c r="B92"/>
  <c r="A92"/>
  <c r="G91"/>
  <c r="F91"/>
  <c r="E91"/>
  <c r="D91"/>
  <c r="C91"/>
  <c r="B91"/>
  <c r="A91"/>
  <c r="G90"/>
  <c r="F90"/>
  <c r="E90"/>
  <c r="D90"/>
  <c r="C90"/>
  <c r="B90"/>
  <c r="A90"/>
  <c r="G89"/>
  <c r="F89"/>
  <c r="E89"/>
  <c r="D89"/>
  <c r="C89"/>
  <c r="B89"/>
  <c r="A89"/>
  <c r="G88"/>
  <c r="F88"/>
  <c r="E88"/>
  <c r="D88"/>
  <c r="C88"/>
  <c r="B88"/>
  <c r="A88"/>
  <c r="G87"/>
  <c r="F87"/>
  <c r="E87"/>
  <c r="D87"/>
  <c r="C87"/>
  <c r="B87"/>
  <c r="A87"/>
  <c r="G86"/>
  <c r="F86"/>
  <c r="E86"/>
  <c r="D86"/>
  <c r="C86"/>
  <c r="B86"/>
  <c r="A86"/>
  <c r="G85"/>
  <c r="F85"/>
  <c r="E85"/>
  <c r="D85"/>
  <c r="C85"/>
  <c r="B85"/>
  <c r="A85"/>
  <c r="G84"/>
  <c r="F84"/>
  <c r="E84"/>
  <c r="D84"/>
  <c r="C84"/>
  <c r="B84"/>
  <c r="A84"/>
  <c r="G83"/>
  <c r="F83"/>
  <c r="E83"/>
  <c r="D83"/>
  <c r="C83"/>
  <c r="B83"/>
  <c r="A83"/>
  <c r="G82"/>
  <c r="F82"/>
  <c r="E82"/>
  <c r="D82"/>
  <c r="C82"/>
  <c r="B82"/>
  <c r="A82"/>
  <c r="G81"/>
  <c r="F81"/>
  <c r="E81"/>
  <c r="D81"/>
  <c r="C81"/>
  <c r="B81"/>
  <c r="A81"/>
  <c r="G80"/>
  <c r="F80"/>
  <c r="E80"/>
  <c r="D80"/>
  <c r="C80"/>
  <c r="B80"/>
  <c r="A80"/>
  <c r="G79"/>
  <c r="F79"/>
  <c r="E79"/>
  <c r="D79"/>
  <c r="C79"/>
  <c r="B79"/>
  <c r="A79"/>
  <c r="G78"/>
  <c r="F78"/>
  <c r="E78"/>
  <c r="D78"/>
  <c r="C78"/>
  <c r="B78"/>
  <c r="A78"/>
  <c r="G77"/>
  <c r="F77"/>
  <c r="E77"/>
  <c r="D77"/>
  <c r="C77"/>
  <c r="B77"/>
  <c r="A77"/>
  <c r="G76"/>
  <c r="F76"/>
  <c r="E76"/>
  <c r="D76"/>
  <c r="C76"/>
  <c r="B76"/>
  <c r="A76"/>
  <c r="G75"/>
  <c r="F75"/>
  <c r="E75"/>
  <c r="D75"/>
  <c r="C75"/>
  <c r="B75"/>
  <c r="A75"/>
  <c r="G74"/>
  <c r="F74"/>
  <c r="E74"/>
  <c r="D74"/>
  <c r="C74"/>
  <c r="B74"/>
  <c r="A74"/>
  <c r="G73"/>
  <c r="F73"/>
  <c r="E73"/>
  <c r="D73"/>
  <c r="C73"/>
  <c r="B73"/>
  <c r="A73"/>
  <c r="G72"/>
  <c r="F72"/>
  <c r="E72"/>
  <c r="D72"/>
  <c r="C72"/>
  <c r="B72"/>
  <c r="A72"/>
  <c r="G71"/>
  <c r="F71"/>
  <c r="E71"/>
  <c r="D71"/>
  <c r="C71"/>
  <c r="B71"/>
  <c r="A71"/>
  <c r="G70"/>
  <c r="F70"/>
  <c r="E70"/>
  <c r="D70"/>
  <c r="C70"/>
  <c r="B70"/>
  <c r="A70"/>
  <c r="G69"/>
  <c r="F69"/>
  <c r="E69"/>
  <c r="D69"/>
  <c r="C69"/>
  <c r="B69"/>
  <c r="A69"/>
  <c r="G68"/>
  <c r="F68"/>
  <c r="E68"/>
  <c r="D68"/>
  <c r="C68"/>
  <c r="B68"/>
  <c r="A68"/>
  <c r="G67"/>
  <c r="F67"/>
  <c r="E67"/>
  <c r="D67"/>
  <c r="C67"/>
  <c r="B67"/>
  <c r="A67"/>
  <c r="G66"/>
  <c r="F66"/>
  <c r="E66"/>
  <c r="D66"/>
  <c r="C66"/>
  <c r="B66"/>
  <c r="A66"/>
  <c r="G65"/>
  <c r="F65"/>
  <c r="E65"/>
  <c r="D65"/>
  <c r="C65"/>
  <c r="B65"/>
  <c r="A65"/>
  <c r="G64"/>
  <c r="F64"/>
  <c r="E64"/>
  <c r="D64"/>
  <c r="C64"/>
  <c r="B64"/>
  <c r="A64"/>
  <c r="G63"/>
  <c r="F63"/>
  <c r="E63"/>
  <c r="D63"/>
  <c r="C63"/>
  <c r="B63"/>
  <c r="A63"/>
  <c r="G62"/>
  <c r="F62"/>
  <c r="E62"/>
  <c r="D62"/>
  <c r="C62"/>
  <c r="B62"/>
  <c r="A62"/>
  <c r="G61"/>
  <c r="F61"/>
  <c r="E61"/>
  <c r="D61"/>
  <c r="C61"/>
  <c r="B61"/>
  <c r="A61"/>
  <c r="G60"/>
  <c r="F60"/>
  <c r="E60"/>
  <c r="D60"/>
  <c r="C60"/>
  <c r="B60"/>
  <c r="A60"/>
  <c r="G59"/>
  <c r="F59"/>
  <c r="E59"/>
  <c r="D59"/>
  <c r="C59"/>
  <c r="B59"/>
  <c r="A59"/>
  <c r="G58"/>
  <c r="F58"/>
  <c r="E58"/>
  <c r="D58"/>
  <c r="C58"/>
  <c r="B58"/>
  <c r="A58"/>
  <c r="G57"/>
  <c r="F57"/>
  <c r="E57"/>
  <c r="D57"/>
  <c r="C57"/>
  <c r="B57"/>
  <c r="A57"/>
  <c r="G56"/>
  <c r="F56"/>
  <c r="E56"/>
  <c r="D56"/>
  <c r="C56"/>
  <c r="B56"/>
  <c r="A56"/>
  <c r="G55"/>
  <c r="F55"/>
  <c r="E55"/>
  <c r="D55"/>
  <c r="C55"/>
  <c r="B55"/>
  <c r="A55"/>
  <c r="G54"/>
  <c r="F54"/>
  <c r="E54"/>
  <c r="D54"/>
  <c r="C54"/>
  <c r="B54"/>
  <c r="A54"/>
  <c r="G53"/>
  <c r="F53"/>
  <c r="E53"/>
  <c r="D53"/>
  <c r="C53"/>
  <c r="B53"/>
  <c r="A53"/>
  <c r="G52"/>
  <c r="F52"/>
  <c r="E52"/>
  <c r="D52"/>
  <c r="C52"/>
  <c r="B52"/>
  <c r="A52"/>
  <c r="G51"/>
  <c r="F51"/>
  <c r="E51"/>
  <c r="D51"/>
  <c r="C51"/>
  <c r="B51"/>
  <c r="A51"/>
  <c r="G50"/>
  <c r="F50"/>
  <c r="E50"/>
  <c r="D50"/>
  <c r="C50"/>
  <c r="B50"/>
  <c r="A50"/>
  <c r="G49"/>
  <c r="F49"/>
  <c r="E49"/>
  <c r="D49"/>
  <c r="C49"/>
  <c r="B49"/>
  <c r="A49"/>
  <c r="G48"/>
  <c r="F48"/>
  <c r="E48"/>
  <c r="D48"/>
  <c r="C48"/>
  <c r="B48"/>
  <c r="A48"/>
  <c r="G47"/>
  <c r="F47"/>
  <c r="E47"/>
  <c r="D47"/>
  <c r="C47"/>
  <c r="B47"/>
  <c r="A47"/>
  <c r="G46"/>
  <c r="F46"/>
  <c r="E46"/>
  <c r="D46"/>
  <c r="C46"/>
  <c r="B46"/>
  <c r="A46"/>
  <c r="G45"/>
  <c r="F45"/>
  <c r="E45"/>
  <c r="D45"/>
  <c r="C45"/>
  <c r="B45"/>
  <c r="A45"/>
  <c r="G44"/>
  <c r="F44"/>
  <c r="E44"/>
  <c r="D44"/>
  <c r="C44"/>
  <c r="B44"/>
  <c r="A44"/>
  <c r="G43"/>
  <c r="F43"/>
  <c r="E43"/>
  <c r="D43"/>
  <c r="C43"/>
  <c r="B43"/>
  <c r="A43"/>
  <c r="G42"/>
  <c r="F42"/>
  <c r="E42"/>
  <c r="D42"/>
  <c r="C42"/>
  <c r="B42"/>
  <c r="A42"/>
  <c r="G41"/>
  <c r="F41"/>
  <c r="E41"/>
  <c r="D41"/>
  <c r="C41"/>
  <c r="B41"/>
  <c r="A41"/>
  <c r="G40"/>
  <c r="F40"/>
  <c r="E40"/>
  <c r="D40"/>
  <c r="C40"/>
  <c r="B40"/>
  <c r="A40"/>
  <c r="G39"/>
  <c r="F39"/>
  <c r="E39"/>
  <c r="D39"/>
  <c r="C39"/>
  <c r="B39"/>
  <c r="A39"/>
  <c r="G38"/>
  <c r="F38"/>
  <c r="E38"/>
  <c r="D38"/>
  <c r="C38"/>
  <c r="B38"/>
  <c r="A38"/>
  <c r="G37"/>
  <c r="F37"/>
  <c r="E37"/>
  <c r="D37"/>
  <c r="C37"/>
  <c r="B37"/>
  <c r="A37"/>
  <c r="G36"/>
  <c r="F36"/>
  <c r="E36"/>
  <c r="D36"/>
  <c r="C36"/>
  <c r="B36"/>
  <c r="A36"/>
  <c r="G35"/>
  <c r="F35"/>
  <c r="E35"/>
  <c r="D35"/>
  <c r="C35"/>
  <c r="B35"/>
  <c r="A35"/>
  <c r="G34"/>
  <c r="F34"/>
  <c r="E34"/>
  <c r="D34"/>
  <c r="C34"/>
  <c r="B34"/>
  <c r="A34"/>
  <c r="G33"/>
  <c r="F33"/>
  <c r="E33"/>
  <c r="D33"/>
  <c r="C33"/>
  <c r="B33"/>
  <c r="A33"/>
  <c r="G32"/>
  <c r="F32"/>
  <c r="E32"/>
  <c r="D32"/>
  <c r="C32"/>
  <c r="B32"/>
  <c r="A32"/>
  <c r="G31"/>
  <c r="F31"/>
  <c r="E31"/>
  <c r="D31"/>
  <c r="C31"/>
  <c r="B31"/>
  <c r="A31"/>
  <c r="G30"/>
  <c r="F30"/>
  <c r="E30"/>
  <c r="D30"/>
  <c r="C30"/>
  <c r="B30"/>
  <c r="A30"/>
  <c r="G29"/>
  <c r="F29"/>
  <c r="E29"/>
  <c r="D29"/>
  <c r="C29"/>
  <c r="B29"/>
  <c r="A29"/>
  <c r="G28"/>
  <c r="F28"/>
  <c r="E28"/>
  <c r="D28"/>
  <c r="C28"/>
  <c r="B28"/>
  <c r="A28"/>
  <c r="G27"/>
  <c r="F27"/>
  <c r="E27"/>
  <c r="D27"/>
  <c r="C27"/>
  <c r="B27"/>
  <c r="A27"/>
  <c r="G26"/>
  <c r="F26"/>
  <c r="E26"/>
  <c r="D26"/>
  <c r="C26"/>
  <c r="B26"/>
  <c r="A26"/>
  <c r="G25"/>
  <c r="F25"/>
  <c r="E25"/>
  <c r="D25"/>
  <c r="C25"/>
  <c r="B25"/>
  <c r="A25"/>
  <c r="G24"/>
  <c r="F24"/>
  <c r="E24"/>
  <c r="D24"/>
  <c r="C24"/>
  <c r="B24"/>
  <c r="A24"/>
  <c r="G23"/>
  <c r="F23"/>
  <c r="E23"/>
  <c r="D23"/>
  <c r="C23"/>
  <c r="B23"/>
  <c r="A23"/>
  <c r="G22"/>
  <c r="F22"/>
  <c r="E22"/>
  <c r="D22"/>
  <c r="C22"/>
  <c r="B22"/>
  <c r="A22"/>
  <c r="G21"/>
  <c r="F21"/>
  <c r="E21"/>
  <c r="D21"/>
  <c r="C21"/>
  <c r="B21"/>
  <c r="A21"/>
  <c r="G20"/>
  <c r="F20"/>
  <c r="E20"/>
  <c r="D20"/>
  <c r="C20"/>
  <c r="B20"/>
  <c r="A20"/>
  <c r="G19"/>
  <c r="F19"/>
  <c r="E19"/>
  <c r="D19"/>
  <c r="C19"/>
  <c r="B19"/>
  <c r="A19"/>
  <c r="G18"/>
  <c r="F18"/>
  <c r="E18"/>
  <c r="D18"/>
  <c r="C18"/>
  <c r="B18"/>
  <c r="A18"/>
  <c r="G17"/>
  <c r="F17"/>
  <c r="E17"/>
  <c r="D17"/>
  <c r="C17"/>
  <c r="B17"/>
  <c r="A17"/>
  <c r="G16"/>
  <c r="F16"/>
  <c r="E16"/>
  <c r="D16"/>
  <c r="C16"/>
  <c r="B16"/>
  <c r="A16"/>
  <c r="G15"/>
  <c r="F15"/>
  <c r="E15"/>
  <c r="D15"/>
  <c r="C15"/>
  <c r="B15"/>
  <c r="A15"/>
  <c r="G14"/>
  <c r="F14"/>
  <c r="E14"/>
  <c r="D14"/>
  <c r="C14"/>
  <c r="B14"/>
  <c r="A14"/>
  <c r="G13"/>
  <c r="F13"/>
  <c r="E13"/>
  <c r="D13"/>
  <c r="C13"/>
  <c r="B13"/>
  <c r="A13"/>
  <c r="G12"/>
  <c r="F12"/>
  <c r="E12"/>
  <c r="D12"/>
  <c r="C12"/>
  <c r="B12"/>
  <c r="A12"/>
  <c r="G11"/>
  <c r="F11"/>
  <c r="E11"/>
  <c r="D11"/>
  <c r="C11"/>
  <c r="B11"/>
  <c r="A11"/>
  <c r="G10"/>
  <c r="F10"/>
  <c r="E10"/>
  <c r="D10"/>
  <c r="C10"/>
  <c r="B10"/>
  <c r="A10"/>
  <c r="G9"/>
  <c r="F9"/>
  <c r="E9"/>
  <c r="D9"/>
  <c r="C9"/>
  <c r="B9"/>
  <c r="A9"/>
  <c r="G8"/>
  <c r="F8"/>
  <c r="E8"/>
  <c r="D8"/>
  <c r="C8"/>
  <c r="B8"/>
  <c r="A8"/>
  <c r="G7"/>
  <c r="F7"/>
  <c r="E7"/>
  <c r="D7"/>
  <c r="C7"/>
  <c r="B7"/>
  <c r="A7"/>
  <c r="G6"/>
  <c r="F6"/>
  <c r="E6"/>
  <c r="D6"/>
  <c r="C6"/>
  <c r="B6"/>
  <c r="A6"/>
  <c r="G5"/>
  <c r="F5"/>
  <c r="E5"/>
  <c r="D5"/>
  <c r="C5"/>
  <c r="B5"/>
  <c r="A5"/>
  <c r="G4"/>
  <c r="F4"/>
  <c r="E4"/>
  <c r="D4"/>
  <c r="C4"/>
  <c r="B4"/>
  <c r="A4"/>
  <c r="G3"/>
  <c r="F3"/>
  <c r="E3"/>
  <c r="D3"/>
  <c r="C3"/>
  <c r="B3"/>
  <c r="A3"/>
  <c r="G2"/>
  <c r="F2"/>
  <c r="E2"/>
  <c r="D2"/>
  <c r="C2"/>
  <c r="B2"/>
  <c r="A2"/>
  <c r="B1"/>
  <c r="C1"/>
  <c r="D1"/>
  <c r="E1"/>
  <c r="F1"/>
  <c r="G1"/>
  <c r="A1"/>
  <c r="L19" i="1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8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9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M19"/>
  <c r="O19"/>
  <c r="Q19"/>
  <c r="M20"/>
  <c r="O20"/>
  <c r="Q20"/>
  <c r="M21"/>
  <c r="O21"/>
  <c r="Q21"/>
  <c r="M22"/>
  <c r="O22"/>
  <c r="Q22"/>
  <c r="M23"/>
  <c r="O23"/>
  <c r="Q23"/>
  <c r="M24"/>
  <c r="O24"/>
  <c r="Q24"/>
  <c r="M25"/>
  <c r="O25"/>
  <c r="Q25"/>
  <c r="M26"/>
  <c r="O26"/>
  <c r="Q26"/>
  <c r="M27"/>
  <c r="O27"/>
  <c r="Q27"/>
  <c r="M28"/>
  <c r="O28"/>
  <c r="Q28"/>
  <c r="M29"/>
  <c r="O29"/>
  <c r="Q29"/>
  <c r="M30"/>
  <c r="O30"/>
  <c r="Q30"/>
  <c r="M31"/>
  <c r="O31"/>
  <c r="Q31"/>
  <c r="M32"/>
  <c r="O32"/>
  <c r="Q32"/>
  <c r="M33"/>
  <c r="O33"/>
  <c r="Q33"/>
  <c r="M34"/>
  <c r="O34"/>
  <c r="Q34"/>
  <c r="M35"/>
  <c r="O35"/>
  <c r="Q35"/>
  <c r="M36"/>
  <c r="O36"/>
  <c r="Q36"/>
  <c r="M37"/>
  <c r="O37"/>
  <c r="Q37"/>
  <c r="M38"/>
  <c r="O38"/>
  <c r="Q38"/>
  <c r="M39"/>
  <c r="O39"/>
  <c r="Q39"/>
  <c r="M40"/>
  <c r="O40"/>
  <c r="Q40"/>
  <c r="M41"/>
  <c r="O41"/>
  <c r="Q41"/>
  <c r="M42"/>
  <c r="O42"/>
  <c r="Q42"/>
  <c r="M43"/>
  <c r="O43"/>
  <c r="Q43"/>
  <c r="M44"/>
  <c r="O44"/>
  <c r="Q44"/>
  <c r="M45"/>
  <c r="O45"/>
  <c r="Q45"/>
  <c r="M46"/>
  <c r="O46"/>
  <c r="Q46"/>
  <c r="M47"/>
  <c r="O47"/>
  <c r="Q47"/>
  <c r="M48"/>
  <c r="O48"/>
  <c r="Q48"/>
  <c r="M49"/>
  <c r="O49"/>
  <c r="Q49"/>
  <c r="M50"/>
  <c r="O50"/>
  <c r="Q50"/>
  <c r="M51"/>
  <c r="O51"/>
  <c r="Q51"/>
  <c r="M52"/>
  <c r="O52"/>
  <c r="Q52"/>
  <c r="M53"/>
  <c r="O53"/>
  <c r="Q53"/>
  <c r="M54"/>
  <c r="O54"/>
  <c r="Q54"/>
  <c r="M55"/>
  <c r="O55"/>
  <c r="Q55"/>
  <c r="M56"/>
  <c r="O56"/>
  <c r="Q56"/>
  <c r="M57"/>
  <c r="O57"/>
  <c r="Q57"/>
  <c r="M58"/>
  <c r="O58"/>
  <c r="Q58"/>
  <c r="M59"/>
  <c r="O59"/>
  <c r="Q59"/>
  <c r="M60"/>
  <c r="O60"/>
  <c r="Q60"/>
  <c r="M61"/>
  <c r="O61"/>
  <c r="Q61"/>
  <c r="M62"/>
  <c r="O62"/>
  <c r="Q62"/>
  <c r="M63"/>
  <c r="O63"/>
  <c r="Q63"/>
  <c r="M64"/>
  <c r="O64"/>
  <c r="Q64"/>
  <c r="M65"/>
  <c r="O65"/>
  <c r="Q65"/>
  <c r="M66"/>
  <c r="O66"/>
  <c r="Q66"/>
  <c r="M67"/>
  <c r="O67"/>
  <c r="Q67"/>
  <c r="M68"/>
  <c r="O68"/>
  <c r="Q68"/>
  <c r="M69"/>
  <c r="O69"/>
  <c r="Q69"/>
  <c r="M70"/>
  <c r="O70"/>
  <c r="Q70"/>
  <c r="M71"/>
  <c r="O71"/>
  <c r="Q71"/>
  <c r="M72"/>
  <c r="O72"/>
  <c r="Q72"/>
  <c r="M73"/>
  <c r="O73"/>
  <c r="Q73"/>
  <c r="M74"/>
  <c r="O74"/>
  <c r="Q74"/>
  <c r="M75"/>
  <c r="O75"/>
  <c r="Q75"/>
  <c r="M76"/>
  <c r="O76"/>
  <c r="Q76"/>
  <c r="M77"/>
  <c r="O77"/>
  <c r="Q77"/>
  <c r="M78"/>
  <c r="O78"/>
  <c r="Q78"/>
  <c r="M79"/>
  <c r="O79"/>
  <c r="Q79"/>
  <c r="M80"/>
  <c r="O80"/>
  <c r="Q80"/>
  <c r="M81"/>
  <c r="O81"/>
  <c r="Q81"/>
  <c r="M82"/>
  <c r="O82"/>
  <c r="Q82"/>
  <c r="M83"/>
  <c r="O83"/>
  <c r="Q83"/>
  <c r="M84"/>
  <c r="O84"/>
  <c r="Q84"/>
  <c r="M85"/>
  <c r="O85"/>
  <c r="Q85"/>
  <c r="M86"/>
  <c r="O86"/>
  <c r="Q86"/>
  <c r="M87"/>
  <c r="O87"/>
  <c r="Q87"/>
  <c r="M88"/>
  <c r="O88"/>
  <c r="Q88"/>
  <c r="M89"/>
  <c r="O89"/>
  <c r="Q89"/>
  <c r="M90"/>
  <c r="O90"/>
  <c r="Q90"/>
  <c r="M91"/>
  <c r="O91"/>
  <c r="Q91"/>
  <c r="M92"/>
  <c r="O92"/>
  <c r="Q92"/>
  <c r="M93"/>
  <c r="O93"/>
  <c r="Q93"/>
  <c r="M94"/>
  <c r="O94"/>
  <c r="Q94"/>
  <c r="M95"/>
  <c r="O95"/>
  <c r="Q95"/>
  <c r="M96"/>
  <c r="O96"/>
  <c r="Q96"/>
  <c r="M97"/>
  <c r="O97"/>
  <c r="Q97"/>
  <c r="M98"/>
  <c r="O98"/>
  <c r="Q98"/>
  <c r="M99"/>
  <c r="O99"/>
  <c r="Q99"/>
  <c r="M100"/>
  <c r="O100"/>
  <c r="Q100"/>
  <c r="M101"/>
  <c r="O101"/>
  <c r="Q101"/>
  <c r="M102"/>
  <c r="O102"/>
  <c r="Q102"/>
  <c r="M103"/>
  <c r="O103"/>
  <c r="Q103"/>
  <c r="M104"/>
  <c r="O104"/>
  <c r="Q104"/>
  <c r="M105"/>
  <c r="O105"/>
  <c r="Q105"/>
  <c r="M106"/>
  <c r="O106"/>
  <c r="Q106"/>
  <c r="M107"/>
  <c r="O107"/>
  <c r="Q107"/>
  <c r="M108"/>
  <c r="O108"/>
  <c r="Q108"/>
  <c r="M109"/>
  <c r="O109"/>
  <c r="Q109"/>
  <c r="M110"/>
  <c r="O110"/>
  <c r="Q110"/>
  <c r="M111"/>
  <c r="O111"/>
  <c r="Q111"/>
  <c r="M112"/>
  <c r="O112"/>
  <c r="Q112"/>
  <c r="M113"/>
  <c r="O113"/>
  <c r="Q113"/>
  <c r="M114"/>
  <c r="O114"/>
  <c r="Q114"/>
  <c r="M115"/>
  <c r="O115"/>
  <c r="Q115"/>
  <c r="M116"/>
  <c r="O116"/>
  <c r="Q116"/>
  <c r="M117"/>
  <c r="O117"/>
  <c r="Q117"/>
  <c r="M118"/>
  <c r="O118"/>
  <c r="Q118"/>
  <c r="M119"/>
  <c r="O119"/>
  <c r="Q119"/>
  <c r="M120"/>
  <c r="O120"/>
  <c r="Q120"/>
  <c r="M121"/>
  <c r="O121"/>
  <c r="Q121"/>
  <c r="M122"/>
  <c r="O122"/>
  <c r="Q122"/>
  <c r="M123"/>
  <c r="O123"/>
  <c r="Q123"/>
  <c r="M124"/>
  <c r="O124"/>
  <c r="Q124"/>
  <c r="M125"/>
  <c r="O125"/>
  <c r="Q125"/>
  <c r="M126"/>
  <c r="O126"/>
  <c r="Q126"/>
  <c r="M127"/>
  <c r="O127"/>
  <c r="Q127"/>
  <c r="M128"/>
  <c r="O128"/>
  <c r="Q128"/>
  <c r="M129"/>
  <c r="O129"/>
  <c r="Q129"/>
  <c r="M130"/>
  <c r="O130"/>
  <c r="Q130"/>
  <c r="M131"/>
  <c r="O131"/>
  <c r="Q131"/>
  <c r="M132"/>
  <c r="O132"/>
  <c r="Q132"/>
  <c r="M133"/>
  <c r="O133"/>
  <c r="Q133"/>
  <c r="M134"/>
  <c r="O134"/>
  <c r="Q134"/>
  <c r="M135"/>
  <c r="O135"/>
  <c r="Q135"/>
  <c r="M136"/>
  <c r="O136"/>
  <c r="Q136"/>
  <c r="M137"/>
  <c r="O137"/>
  <c r="Q137"/>
  <c r="Q18"/>
  <c r="O18"/>
  <c r="M18"/>
</calcChain>
</file>

<file path=xl/sharedStrings.xml><?xml version="1.0" encoding="utf-8"?>
<sst xmlns="http://schemas.openxmlformats.org/spreadsheetml/2006/main" count="71" uniqueCount="20">
  <si>
    <t>Ипотечные жилищные кредиты, предоставленные физическим лицам-резидентам, и приобретенные права требования по ипотечным жилищным кредитам в рублях</t>
  </si>
  <si>
    <t/>
  </si>
  <si>
    <t>Количество предоставленных кредитов, единиц</t>
  </si>
  <si>
    <t>Объем предоставленных кредитов, млн.руб.</t>
  </si>
  <si>
    <t>Задолженность по предоставленным кредитам, млн.руб.</t>
  </si>
  <si>
    <t>Средневзвешенный срок кредитования, месяцев</t>
  </si>
  <si>
    <t>Средневзвешенная ставка, %</t>
  </si>
  <si>
    <t>Справочно: Приобретенные кредитными организациями права требования по ипотечным жилищным кредитам, млн.руб.</t>
  </si>
  <si>
    <t>Всего</t>
  </si>
  <si>
    <t>В том числе просроченная</t>
  </si>
  <si>
    <t>по выданным с начала года кредитам</t>
  </si>
  <si>
    <t>по кредитам, выданным в течение месяца</t>
  </si>
  <si>
    <t>X</t>
  </si>
  <si>
    <t>N</t>
  </si>
  <si>
    <t>Date</t>
  </si>
  <si>
    <t>Value</t>
  </si>
  <si>
    <t>N change</t>
  </si>
  <si>
    <t>Value change</t>
  </si>
  <si>
    <t>rate</t>
  </si>
  <si>
    <t>rate change</t>
  </si>
</sst>
</file>

<file path=xl/styles.xml><?xml version="1.0" encoding="utf-8"?>
<styleSheet xmlns="http://schemas.openxmlformats.org/spreadsheetml/2006/main">
  <numFmts count="2">
    <numFmt numFmtId="164" formatCode="#\ ##0"/>
    <numFmt numFmtId="165" formatCode="#\ ##0.####"/>
  </numFmts>
  <fonts count="3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0" xfId="0" applyNumberFormat="1" applyFont="1"/>
    <xf numFmtId="0" fontId="2" fillId="0" borderId="0" xfId="0" applyNumberFormat="1" applyFont="1" applyAlignment="1">
      <alignment vertical="top" wrapText="1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0" applyNumberFormat="1" applyFont="1" applyAlignment="1">
      <alignment vertical="top" wrapText="1"/>
    </xf>
    <xf numFmtId="0" fontId="0" fillId="0" borderId="0" xfId="0"/>
    <xf numFmtId="0" fontId="0" fillId="2" borderId="0" xfId="0" applyFill="1"/>
    <xf numFmtId="0" fontId="2" fillId="2" borderId="0" xfId="0" applyNumberFormat="1" applyFont="1" applyFill="1" applyAlignment="1">
      <alignment vertical="top" wrapText="1"/>
    </xf>
    <xf numFmtId="165" fontId="0" fillId="2" borderId="0" xfId="0" applyNumberFormat="1" applyFill="1"/>
    <xf numFmtId="0" fontId="2" fillId="2" borderId="0" xfId="0" applyNumberFormat="1" applyFont="1" applyFill="1" applyAlignment="1">
      <alignment vertical="top" wrapText="1"/>
    </xf>
    <xf numFmtId="0" fontId="0" fillId="2" borderId="0" xfId="0" applyFill="1"/>
    <xf numFmtId="0" fontId="0" fillId="2" borderId="0" xfId="0" applyNumberFormat="1" applyFill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7"/>
  <sheetViews>
    <sheetView topLeftCell="A16" workbookViewId="0">
      <selection activeCell="R18" sqref="R18"/>
    </sheetView>
  </sheetViews>
  <sheetFormatPr defaultRowHeight="15"/>
  <cols>
    <col min="1" max="1" width="10.5703125" customWidth="1"/>
    <col min="3" max="3" width="9.140625" style="10"/>
    <col min="9" max="9" width="9.140625" style="10"/>
    <col min="12" max="12" width="10.140625" bestFit="1" customWidth="1"/>
  </cols>
  <sheetData>
    <row r="1" spans="1:10" ht="15.75">
      <c r="A1" s="2" t="s">
        <v>0</v>
      </c>
    </row>
    <row r="3" spans="1:10">
      <c r="A3" s="8" t="s">
        <v>1</v>
      </c>
      <c r="B3" s="8" t="s">
        <v>2</v>
      </c>
      <c r="C3" s="13" t="s">
        <v>3</v>
      </c>
      <c r="D3" s="8" t="s">
        <v>4</v>
      </c>
      <c r="E3" s="9"/>
      <c r="F3" s="8" t="s">
        <v>5</v>
      </c>
      <c r="G3" s="9"/>
      <c r="H3" s="8" t="s">
        <v>6</v>
      </c>
      <c r="I3" s="9"/>
      <c r="J3" s="8" t="s">
        <v>7</v>
      </c>
    </row>
    <row r="4" spans="1:10" ht="120">
      <c r="A4" s="9"/>
      <c r="B4" s="9"/>
      <c r="C4" s="14"/>
      <c r="D4" s="3" t="s">
        <v>8</v>
      </c>
      <c r="E4" s="3" t="s">
        <v>9</v>
      </c>
      <c r="F4" s="3" t="s">
        <v>10</v>
      </c>
      <c r="G4" s="3" t="s">
        <v>11</v>
      </c>
      <c r="H4" s="3" t="s">
        <v>10</v>
      </c>
      <c r="I4" s="11" t="s">
        <v>11</v>
      </c>
      <c r="J4" s="9"/>
    </row>
    <row r="5" spans="1:10">
      <c r="A5" s="4">
        <v>38718</v>
      </c>
      <c r="B5" t="s">
        <v>12</v>
      </c>
      <c r="C5" s="15">
        <v>30918</v>
      </c>
      <c r="D5" s="5">
        <v>22223</v>
      </c>
      <c r="E5" s="5">
        <v>6</v>
      </c>
      <c r="F5" s="6">
        <v>174.6</v>
      </c>
      <c r="G5" t="s">
        <v>12</v>
      </c>
      <c r="H5" s="7">
        <v>14.9</v>
      </c>
      <c r="I5" s="10" t="s">
        <v>12</v>
      </c>
      <c r="J5" t="s">
        <v>12</v>
      </c>
    </row>
    <row r="6" spans="1:10">
      <c r="A6" s="4">
        <v>38808</v>
      </c>
      <c r="B6" t="s">
        <v>12</v>
      </c>
      <c r="C6" s="16">
        <v>13254</v>
      </c>
      <c r="D6" s="5">
        <v>29739</v>
      </c>
      <c r="E6" s="5">
        <v>15</v>
      </c>
      <c r="F6" s="7">
        <v>176.9</v>
      </c>
      <c r="G6" t="s">
        <v>12</v>
      </c>
      <c r="H6" s="7">
        <v>14.3</v>
      </c>
      <c r="I6" s="10" t="s">
        <v>12</v>
      </c>
      <c r="J6" t="s">
        <v>12</v>
      </c>
    </row>
    <row r="7" spans="1:10">
      <c r="A7" s="4">
        <v>38899</v>
      </c>
      <c r="B7" t="s">
        <v>12</v>
      </c>
      <c r="C7" s="16">
        <v>46517</v>
      </c>
      <c r="D7" s="5">
        <v>51594</v>
      </c>
      <c r="E7" s="5">
        <v>14</v>
      </c>
      <c r="F7" s="7">
        <v>175.6</v>
      </c>
      <c r="G7" t="s">
        <v>12</v>
      </c>
      <c r="H7" s="7">
        <v>14.1</v>
      </c>
      <c r="I7" s="10" t="s">
        <v>12</v>
      </c>
      <c r="J7" t="s">
        <v>12</v>
      </c>
    </row>
    <row r="8" spans="1:10">
      <c r="A8" s="4">
        <v>38991</v>
      </c>
      <c r="B8" t="s">
        <v>12</v>
      </c>
      <c r="C8" s="16">
        <v>97753</v>
      </c>
      <c r="D8" s="5">
        <v>86252</v>
      </c>
      <c r="E8" s="5">
        <v>15</v>
      </c>
      <c r="F8" s="7">
        <v>179.1</v>
      </c>
      <c r="G8" t="s">
        <v>12</v>
      </c>
      <c r="H8" s="7">
        <v>13.9</v>
      </c>
      <c r="I8" s="10" t="s">
        <v>12</v>
      </c>
      <c r="J8" t="s">
        <v>12</v>
      </c>
    </row>
    <row r="9" spans="1:10">
      <c r="A9" s="4">
        <v>39083</v>
      </c>
      <c r="B9" t="s">
        <v>12</v>
      </c>
      <c r="C9" s="16">
        <v>179612</v>
      </c>
      <c r="D9" s="5">
        <v>144806</v>
      </c>
      <c r="E9" s="5">
        <v>22</v>
      </c>
      <c r="F9" s="7">
        <v>182.2</v>
      </c>
      <c r="G9" t="s">
        <v>12</v>
      </c>
      <c r="H9" s="7">
        <v>13.7</v>
      </c>
      <c r="I9" s="10" t="s">
        <v>12</v>
      </c>
      <c r="J9" t="s">
        <v>12</v>
      </c>
    </row>
    <row r="10" spans="1:10">
      <c r="A10" s="4">
        <v>39173</v>
      </c>
      <c r="B10" t="s">
        <v>12</v>
      </c>
      <c r="C10" s="16">
        <v>61940</v>
      </c>
      <c r="D10" s="5">
        <v>187263</v>
      </c>
      <c r="E10" s="5">
        <v>32</v>
      </c>
      <c r="F10" s="7">
        <v>188.7</v>
      </c>
      <c r="G10" t="s">
        <v>12</v>
      </c>
      <c r="H10" s="7">
        <v>13.4</v>
      </c>
      <c r="I10" s="10" t="s">
        <v>12</v>
      </c>
      <c r="J10" t="s">
        <v>12</v>
      </c>
    </row>
    <row r="11" spans="1:10">
      <c r="A11" s="4">
        <v>39264</v>
      </c>
      <c r="B11" t="s">
        <v>12</v>
      </c>
      <c r="C11" s="16">
        <v>153263</v>
      </c>
      <c r="D11" s="5">
        <v>250681</v>
      </c>
      <c r="E11" s="5">
        <v>92</v>
      </c>
      <c r="F11" s="7">
        <v>195.8</v>
      </c>
      <c r="G11" t="s">
        <v>12</v>
      </c>
      <c r="H11" s="5">
        <v>13</v>
      </c>
      <c r="I11" s="10" t="s">
        <v>12</v>
      </c>
      <c r="J11" t="s">
        <v>12</v>
      </c>
    </row>
    <row r="12" spans="1:10">
      <c r="A12" s="4">
        <v>39356</v>
      </c>
      <c r="B12" t="s">
        <v>12</v>
      </c>
      <c r="C12" s="16">
        <v>280875</v>
      </c>
      <c r="D12" s="5">
        <v>340464</v>
      </c>
      <c r="E12" s="5">
        <v>160</v>
      </c>
      <c r="F12" s="7">
        <v>196.3</v>
      </c>
      <c r="G12" t="s">
        <v>12</v>
      </c>
      <c r="H12" s="7">
        <v>12.7</v>
      </c>
      <c r="I12" s="10" t="s">
        <v>12</v>
      </c>
      <c r="J12" t="s">
        <v>12</v>
      </c>
    </row>
    <row r="13" spans="1:10">
      <c r="A13" s="4">
        <v>39448</v>
      </c>
      <c r="B13" t="s">
        <v>12</v>
      </c>
      <c r="C13" s="16">
        <v>438145</v>
      </c>
      <c r="D13" s="5">
        <v>446291</v>
      </c>
      <c r="E13" s="5">
        <v>435</v>
      </c>
      <c r="F13" s="7">
        <v>198.6</v>
      </c>
      <c r="G13" t="s">
        <v>12</v>
      </c>
      <c r="H13" s="7">
        <v>12.6</v>
      </c>
      <c r="I13" s="10" t="s">
        <v>12</v>
      </c>
      <c r="J13" t="s">
        <v>12</v>
      </c>
    </row>
    <row r="14" spans="1:10">
      <c r="A14" s="4">
        <v>39539</v>
      </c>
      <c r="B14" t="s">
        <v>12</v>
      </c>
      <c r="C14" s="16">
        <v>129206</v>
      </c>
      <c r="D14" s="5">
        <v>536991</v>
      </c>
      <c r="E14" s="5">
        <v>931</v>
      </c>
      <c r="F14" s="7">
        <v>212.1</v>
      </c>
      <c r="G14" t="s">
        <v>12</v>
      </c>
      <c r="H14" s="7">
        <v>12.4</v>
      </c>
      <c r="I14" s="10" t="s">
        <v>12</v>
      </c>
      <c r="J14" t="s">
        <v>12</v>
      </c>
    </row>
    <row r="15" spans="1:10">
      <c r="A15" s="4">
        <v>39630</v>
      </c>
      <c r="B15" t="s">
        <v>12</v>
      </c>
      <c r="C15" s="16">
        <v>293951</v>
      </c>
      <c r="D15" s="5">
        <v>648718</v>
      </c>
      <c r="E15" s="5">
        <v>1849</v>
      </c>
      <c r="F15" s="7">
        <v>213.6</v>
      </c>
      <c r="G15" t="s">
        <v>12</v>
      </c>
      <c r="H15" s="7">
        <v>12.5</v>
      </c>
      <c r="I15" s="10" t="s">
        <v>12</v>
      </c>
      <c r="J15" t="s">
        <v>12</v>
      </c>
    </row>
    <row r="16" spans="1:10">
      <c r="A16" s="4">
        <v>39722</v>
      </c>
      <c r="B16" t="s">
        <v>12</v>
      </c>
      <c r="C16" s="16">
        <v>461941</v>
      </c>
      <c r="D16" s="5">
        <v>768663</v>
      </c>
      <c r="E16" s="5">
        <v>2784</v>
      </c>
      <c r="F16" s="7">
        <v>213.9</v>
      </c>
      <c r="G16" t="s">
        <v>12</v>
      </c>
      <c r="H16" s="7">
        <v>12.7</v>
      </c>
      <c r="I16" s="10" t="s">
        <v>12</v>
      </c>
      <c r="J16" t="s">
        <v>12</v>
      </c>
    </row>
    <row r="17" spans="1:18">
      <c r="A17" s="4">
        <v>39814</v>
      </c>
      <c r="B17" s="5">
        <v>332041</v>
      </c>
      <c r="C17" s="16">
        <v>560671</v>
      </c>
      <c r="D17" s="5">
        <v>838942</v>
      </c>
      <c r="E17" s="5">
        <v>5256</v>
      </c>
      <c r="F17" s="7">
        <v>215.3</v>
      </c>
      <c r="G17" t="s">
        <v>12</v>
      </c>
      <c r="H17" s="7">
        <v>12.9</v>
      </c>
      <c r="I17" s="10" t="s">
        <v>12</v>
      </c>
      <c r="J17" s="5">
        <v>79077</v>
      </c>
      <c r="L17" t="s">
        <v>14</v>
      </c>
      <c r="M17" t="s">
        <v>13</v>
      </c>
      <c r="N17" t="s">
        <v>16</v>
      </c>
      <c r="O17" t="s">
        <v>15</v>
      </c>
      <c r="P17" t="s">
        <v>17</v>
      </c>
      <c r="Q17" t="s">
        <v>18</v>
      </c>
      <c r="R17" t="s">
        <v>19</v>
      </c>
    </row>
    <row r="18" spans="1:18">
      <c r="A18" s="4">
        <v>39845</v>
      </c>
      <c r="B18" s="5">
        <v>4967</v>
      </c>
      <c r="C18" s="16">
        <v>6421</v>
      </c>
      <c r="D18" s="5">
        <v>820916</v>
      </c>
      <c r="E18" s="5">
        <v>5971</v>
      </c>
      <c r="F18" s="7">
        <v>204.2</v>
      </c>
      <c r="G18" s="7">
        <v>204.2</v>
      </c>
      <c r="H18" s="7">
        <v>14.2</v>
      </c>
      <c r="I18" s="12">
        <v>14.2</v>
      </c>
      <c r="J18" s="5">
        <v>83223</v>
      </c>
      <c r="L18" s="4">
        <f>A18</f>
        <v>39845</v>
      </c>
      <c r="M18" s="5">
        <f>B18</f>
        <v>4967</v>
      </c>
      <c r="N18" s="5"/>
      <c r="O18" s="5">
        <f>C18</f>
        <v>6421</v>
      </c>
      <c r="P18" s="5"/>
      <c r="Q18" s="7">
        <f>I18</f>
        <v>14.2</v>
      </c>
    </row>
    <row r="19" spans="1:18">
      <c r="A19" s="4">
        <v>39873</v>
      </c>
      <c r="B19" s="5">
        <v>11056</v>
      </c>
      <c r="C19" s="16">
        <v>14384</v>
      </c>
      <c r="D19" s="5">
        <v>826950</v>
      </c>
      <c r="E19" s="5">
        <v>7066</v>
      </c>
      <c r="F19" s="7">
        <v>202.1</v>
      </c>
      <c r="G19" s="7">
        <v>200.4</v>
      </c>
      <c r="H19" s="7">
        <v>14.35</v>
      </c>
      <c r="I19" s="12">
        <v>14.47</v>
      </c>
      <c r="J19" s="5">
        <v>81244</v>
      </c>
      <c r="L19" s="4">
        <f t="shared" ref="L19:L82" si="0">A19</f>
        <v>39873</v>
      </c>
      <c r="M19" s="5">
        <f t="shared" ref="M19:M82" si="1">B19</f>
        <v>11056</v>
      </c>
      <c r="N19" s="5">
        <f>M19-M18</f>
        <v>6089</v>
      </c>
      <c r="O19" s="5">
        <f t="shared" ref="O19:O82" si="2">C19</f>
        <v>14384</v>
      </c>
      <c r="P19" s="5">
        <f>O19-O18</f>
        <v>7963</v>
      </c>
      <c r="Q19" s="7">
        <f t="shared" ref="Q19:Q82" si="3">I19</f>
        <v>14.47</v>
      </c>
      <c r="R19" s="1">
        <f>Q19-Q18</f>
        <v>0.27000000000000135</v>
      </c>
    </row>
    <row r="20" spans="1:18">
      <c r="A20" s="4">
        <v>39904</v>
      </c>
      <c r="B20" s="5">
        <v>18542</v>
      </c>
      <c r="C20" s="16">
        <v>23330</v>
      </c>
      <c r="D20" s="5">
        <v>809363</v>
      </c>
      <c r="E20" s="5">
        <v>8135</v>
      </c>
      <c r="F20" s="7">
        <v>202.7</v>
      </c>
      <c r="G20" s="7">
        <v>203.6</v>
      </c>
      <c r="H20" s="7">
        <v>14.44</v>
      </c>
      <c r="I20" s="12">
        <v>14.6</v>
      </c>
      <c r="J20" s="5">
        <v>80558</v>
      </c>
      <c r="L20" s="4">
        <f t="shared" si="0"/>
        <v>39904</v>
      </c>
      <c r="M20" s="5">
        <f t="shared" si="1"/>
        <v>18542</v>
      </c>
      <c r="N20" s="5">
        <f t="shared" ref="N20:N83" si="4">M20-M19</f>
        <v>7486</v>
      </c>
      <c r="O20" s="5">
        <f t="shared" si="2"/>
        <v>23330</v>
      </c>
      <c r="P20" s="5">
        <f t="shared" ref="P20:P83" si="5">O20-O19</f>
        <v>8946</v>
      </c>
      <c r="Q20" s="7">
        <f t="shared" si="3"/>
        <v>14.6</v>
      </c>
      <c r="R20" s="1">
        <f t="shared" ref="R20:R83" si="6">Q20-Q19</f>
        <v>0.12999999999999901</v>
      </c>
    </row>
    <row r="21" spans="1:18">
      <c r="A21" s="4">
        <v>39934</v>
      </c>
      <c r="B21" s="5">
        <v>26695</v>
      </c>
      <c r="C21" s="16">
        <v>32453</v>
      </c>
      <c r="D21" s="5">
        <v>805122</v>
      </c>
      <c r="E21" s="5">
        <v>9325</v>
      </c>
      <c r="F21" s="7">
        <v>200.6</v>
      </c>
      <c r="G21" s="7">
        <v>195.3</v>
      </c>
      <c r="H21" s="7">
        <v>14.56</v>
      </c>
      <c r="I21" s="12">
        <v>14.88</v>
      </c>
      <c r="J21" s="5">
        <v>79902</v>
      </c>
      <c r="L21" s="4">
        <f t="shared" si="0"/>
        <v>39934</v>
      </c>
      <c r="M21" s="5">
        <f t="shared" si="1"/>
        <v>26695</v>
      </c>
      <c r="N21" s="5">
        <f t="shared" si="4"/>
        <v>8153</v>
      </c>
      <c r="O21" s="5">
        <f t="shared" si="2"/>
        <v>32453</v>
      </c>
      <c r="P21" s="5">
        <f t="shared" si="5"/>
        <v>9123</v>
      </c>
      <c r="Q21" s="7">
        <f t="shared" si="3"/>
        <v>14.88</v>
      </c>
      <c r="R21" s="1">
        <f t="shared" si="6"/>
        <v>0.28000000000000114</v>
      </c>
    </row>
    <row r="22" spans="1:18">
      <c r="A22" s="4">
        <v>39965</v>
      </c>
      <c r="B22" s="5">
        <v>34514</v>
      </c>
      <c r="C22" s="16">
        <v>41733</v>
      </c>
      <c r="D22" s="5">
        <v>801483</v>
      </c>
      <c r="E22" s="5">
        <v>9054</v>
      </c>
      <c r="F22" s="7">
        <v>200.3</v>
      </c>
      <c r="G22" s="5">
        <v>199</v>
      </c>
      <c r="H22" s="7">
        <v>14.58</v>
      </c>
      <c r="I22" s="12">
        <v>14.62</v>
      </c>
      <c r="J22" s="5">
        <v>80138</v>
      </c>
      <c r="L22" s="4">
        <f t="shared" si="0"/>
        <v>39965</v>
      </c>
      <c r="M22" s="5">
        <f t="shared" si="1"/>
        <v>34514</v>
      </c>
      <c r="N22" s="5">
        <f t="shared" si="4"/>
        <v>7819</v>
      </c>
      <c r="O22" s="5">
        <f t="shared" si="2"/>
        <v>41733</v>
      </c>
      <c r="P22" s="5">
        <f t="shared" si="5"/>
        <v>9280</v>
      </c>
      <c r="Q22" s="7">
        <f t="shared" si="3"/>
        <v>14.62</v>
      </c>
      <c r="R22" s="1">
        <f t="shared" si="6"/>
        <v>-0.26000000000000156</v>
      </c>
    </row>
    <row r="23" spans="1:18">
      <c r="A23" s="4">
        <v>39995</v>
      </c>
      <c r="B23" s="5">
        <v>43731</v>
      </c>
      <c r="C23" s="16">
        <v>52363</v>
      </c>
      <c r="D23" s="5">
        <v>798072</v>
      </c>
      <c r="E23" s="5">
        <v>11641</v>
      </c>
      <c r="F23" s="7">
        <v>198.2</v>
      </c>
      <c r="G23" s="7">
        <v>190.2</v>
      </c>
      <c r="H23" s="7">
        <v>14.61</v>
      </c>
      <c r="I23" s="12">
        <v>14.75</v>
      </c>
      <c r="J23" s="5">
        <v>80256</v>
      </c>
      <c r="L23" s="4">
        <f t="shared" si="0"/>
        <v>39995</v>
      </c>
      <c r="M23" s="5">
        <f t="shared" si="1"/>
        <v>43731</v>
      </c>
      <c r="N23" s="5">
        <f t="shared" si="4"/>
        <v>9217</v>
      </c>
      <c r="O23" s="5">
        <f t="shared" si="2"/>
        <v>52363</v>
      </c>
      <c r="P23" s="5">
        <f t="shared" si="5"/>
        <v>10630</v>
      </c>
      <c r="Q23" s="7">
        <f t="shared" si="3"/>
        <v>14.75</v>
      </c>
      <c r="R23" s="1">
        <f t="shared" si="6"/>
        <v>0.13000000000000078</v>
      </c>
    </row>
    <row r="24" spans="1:18">
      <c r="A24" s="4">
        <v>40026</v>
      </c>
      <c r="B24" s="5">
        <v>54201</v>
      </c>
      <c r="C24" s="16">
        <v>63288</v>
      </c>
      <c r="D24" s="5">
        <v>798117</v>
      </c>
      <c r="E24" s="5">
        <v>12777</v>
      </c>
      <c r="F24" s="7">
        <v>197.9</v>
      </c>
      <c r="G24" s="7">
        <v>196.6</v>
      </c>
      <c r="H24" s="7">
        <v>14.64</v>
      </c>
      <c r="I24" s="12">
        <v>14.8</v>
      </c>
      <c r="J24" s="5">
        <v>85226</v>
      </c>
      <c r="L24" s="4">
        <f t="shared" si="0"/>
        <v>40026</v>
      </c>
      <c r="M24" s="5">
        <f t="shared" si="1"/>
        <v>54201</v>
      </c>
      <c r="N24" s="5">
        <f t="shared" si="4"/>
        <v>10470</v>
      </c>
      <c r="O24" s="5">
        <f t="shared" si="2"/>
        <v>63288</v>
      </c>
      <c r="P24" s="5">
        <f t="shared" si="5"/>
        <v>10925</v>
      </c>
      <c r="Q24" s="7">
        <f t="shared" si="3"/>
        <v>14.8</v>
      </c>
      <c r="R24" s="1">
        <f t="shared" si="6"/>
        <v>5.0000000000000711E-2</v>
      </c>
    </row>
    <row r="25" spans="1:18">
      <c r="A25" s="4">
        <v>40057</v>
      </c>
      <c r="B25" s="5">
        <v>64428</v>
      </c>
      <c r="C25" s="16">
        <v>73726</v>
      </c>
      <c r="D25" s="5">
        <v>797793</v>
      </c>
      <c r="E25" s="5">
        <v>13913</v>
      </c>
      <c r="F25" s="7">
        <v>197.7</v>
      </c>
      <c r="G25" s="7">
        <v>196.2</v>
      </c>
      <c r="H25" s="7">
        <v>14.62</v>
      </c>
      <c r="I25" s="12">
        <v>14.45</v>
      </c>
      <c r="J25" s="5">
        <v>80525</v>
      </c>
      <c r="L25" s="4">
        <f t="shared" si="0"/>
        <v>40057</v>
      </c>
      <c r="M25" s="5">
        <f t="shared" si="1"/>
        <v>64428</v>
      </c>
      <c r="N25" s="5">
        <f t="shared" si="4"/>
        <v>10227</v>
      </c>
      <c r="O25" s="5">
        <f t="shared" si="2"/>
        <v>73726</v>
      </c>
      <c r="P25" s="5">
        <f t="shared" si="5"/>
        <v>10438</v>
      </c>
      <c r="Q25" s="7">
        <f t="shared" si="3"/>
        <v>14.45</v>
      </c>
      <c r="R25" s="1">
        <f t="shared" si="6"/>
        <v>-0.35000000000000142</v>
      </c>
    </row>
    <row r="26" spans="1:18">
      <c r="A26" s="4">
        <v>40087</v>
      </c>
      <c r="B26" s="5">
        <v>76373</v>
      </c>
      <c r="C26" s="16">
        <v>86153</v>
      </c>
      <c r="D26" s="5">
        <v>798083</v>
      </c>
      <c r="E26" s="5">
        <v>15379</v>
      </c>
      <c r="F26" s="7">
        <v>197.6</v>
      </c>
      <c r="G26" s="7">
        <v>196.9</v>
      </c>
      <c r="H26" s="7">
        <v>14.59</v>
      </c>
      <c r="I26" s="12">
        <v>14.41</v>
      </c>
      <c r="J26" s="5">
        <v>80887</v>
      </c>
      <c r="L26" s="4">
        <f t="shared" si="0"/>
        <v>40087</v>
      </c>
      <c r="M26" s="5">
        <f t="shared" si="1"/>
        <v>76373</v>
      </c>
      <c r="N26" s="5">
        <f t="shared" si="4"/>
        <v>11945</v>
      </c>
      <c r="O26" s="5">
        <f t="shared" si="2"/>
        <v>86153</v>
      </c>
      <c r="P26" s="5">
        <f t="shared" si="5"/>
        <v>12427</v>
      </c>
      <c r="Q26" s="7">
        <f t="shared" si="3"/>
        <v>14.41</v>
      </c>
      <c r="R26" s="1">
        <f t="shared" si="6"/>
        <v>-3.9999999999999147E-2</v>
      </c>
    </row>
    <row r="27" spans="1:18">
      <c r="A27" s="4">
        <v>40118</v>
      </c>
      <c r="B27" s="5">
        <v>90933</v>
      </c>
      <c r="C27" s="16">
        <v>101377</v>
      </c>
      <c r="D27" s="5">
        <v>800784</v>
      </c>
      <c r="E27" s="5">
        <v>16494</v>
      </c>
      <c r="F27" s="7">
        <v>197.6</v>
      </c>
      <c r="G27" s="7">
        <v>197.9</v>
      </c>
      <c r="H27" s="7">
        <v>14.53</v>
      </c>
      <c r="I27" s="12">
        <v>14.2</v>
      </c>
      <c r="J27" s="5">
        <v>81172</v>
      </c>
      <c r="L27" s="4">
        <f t="shared" si="0"/>
        <v>40118</v>
      </c>
      <c r="M27" s="5">
        <f t="shared" si="1"/>
        <v>90933</v>
      </c>
      <c r="N27" s="5">
        <f t="shared" si="4"/>
        <v>14560</v>
      </c>
      <c r="O27" s="5">
        <f t="shared" si="2"/>
        <v>101377</v>
      </c>
      <c r="P27" s="5">
        <f t="shared" si="5"/>
        <v>15224</v>
      </c>
      <c r="Q27" s="7">
        <f t="shared" si="3"/>
        <v>14.2</v>
      </c>
      <c r="R27" s="1">
        <f t="shared" si="6"/>
        <v>-0.21000000000000085</v>
      </c>
    </row>
    <row r="28" spans="1:18">
      <c r="A28" s="4">
        <v>40148</v>
      </c>
      <c r="B28" s="5">
        <v>105376</v>
      </c>
      <c r="C28" s="16">
        <v>116891</v>
      </c>
      <c r="D28" s="5">
        <v>803559</v>
      </c>
      <c r="E28" s="5">
        <v>17367</v>
      </c>
      <c r="F28" s="7">
        <v>198.3</v>
      </c>
      <c r="G28" s="7">
        <v>202.4</v>
      </c>
      <c r="H28" s="7">
        <v>14.45</v>
      </c>
      <c r="I28" s="12">
        <v>13.92</v>
      </c>
      <c r="J28" s="5">
        <v>83623</v>
      </c>
      <c r="L28" s="4">
        <f t="shared" si="0"/>
        <v>40148</v>
      </c>
      <c r="M28" s="5">
        <f t="shared" si="1"/>
        <v>105376</v>
      </c>
      <c r="N28" s="5">
        <f t="shared" si="4"/>
        <v>14443</v>
      </c>
      <c r="O28" s="5">
        <f t="shared" si="2"/>
        <v>116891</v>
      </c>
      <c r="P28" s="5">
        <f t="shared" si="5"/>
        <v>15514</v>
      </c>
      <c r="Q28" s="7">
        <f t="shared" si="3"/>
        <v>13.92</v>
      </c>
      <c r="R28" s="1">
        <f t="shared" si="6"/>
        <v>-0.27999999999999936</v>
      </c>
    </row>
    <row r="29" spans="1:18">
      <c r="A29" s="4">
        <v>40179</v>
      </c>
      <c r="B29" s="5">
        <v>128004</v>
      </c>
      <c r="C29" s="16">
        <v>142968</v>
      </c>
      <c r="D29" s="5">
        <v>812775</v>
      </c>
      <c r="E29" s="5">
        <v>18526</v>
      </c>
      <c r="F29" s="7">
        <v>197.5</v>
      </c>
      <c r="G29" s="5">
        <v>194</v>
      </c>
      <c r="H29" s="7">
        <v>14.32</v>
      </c>
      <c r="I29" s="12">
        <v>13.72</v>
      </c>
      <c r="J29" s="5">
        <v>83075</v>
      </c>
      <c r="L29" s="4">
        <f t="shared" si="0"/>
        <v>40179</v>
      </c>
      <c r="M29" s="5">
        <f t="shared" si="1"/>
        <v>128004</v>
      </c>
      <c r="N29" s="5">
        <f t="shared" si="4"/>
        <v>22628</v>
      </c>
      <c r="O29" s="5">
        <f t="shared" si="2"/>
        <v>142968</v>
      </c>
      <c r="P29" s="5">
        <f t="shared" si="5"/>
        <v>26077</v>
      </c>
      <c r="Q29" s="7">
        <f t="shared" si="3"/>
        <v>13.72</v>
      </c>
      <c r="R29" s="1">
        <f t="shared" si="6"/>
        <v>-0.19999999999999929</v>
      </c>
    </row>
    <row r="30" spans="1:18">
      <c r="A30" s="4">
        <v>40210</v>
      </c>
      <c r="B30" s="5">
        <v>7354</v>
      </c>
      <c r="C30" s="16">
        <v>8016</v>
      </c>
      <c r="D30" s="5">
        <v>810660</v>
      </c>
      <c r="E30" s="5">
        <v>19099</v>
      </c>
      <c r="F30" s="7">
        <v>194.9</v>
      </c>
      <c r="G30" s="7">
        <v>194.9</v>
      </c>
      <c r="H30" s="7">
        <v>13.93</v>
      </c>
      <c r="I30" s="12">
        <v>13.93</v>
      </c>
      <c r="J30" s="5">
        <v>82606</v>
      </c>
      <c r="L30" s="4">
        <f t="shared" si="0"/>
        <v>40210</v>
      </c>
      <c r="M30" s="5">
        <f t="shared" si="1"/>
        <v>7354</v>
      </c>
      <c r="N30" s="5">
        <f t="shared" si="4"/>
        <v>-120650</v>
      </c>
      <c r="O30" s="5">
        <f t="shared" si="2"/>
        <v>8016</v>
      </c>
      <c r="P30" s="5">
        <f t="shared" si="5"/>
        <v>-134952</v>
      </c>
      <c r="Q30" s="7">
        <f t="shared" si="3"/>
        <v>13.93</v>
      </c>
      <c r="R30" s="1">
        <f t="shared" si="6"/>
        <v>0.20999999999999908</v>
      </c>
    </row>
    <row r="31" spans="1:18">
      <c r="A31" s="4">
        <v>40238</v>
      </c>
      <c r="B31" s="5">
        <v>20827</v>
      </c>
      <c r="C31" s="16">
        <v>23154</v>
      </c>
      <c r="D31" s="5">
        <v>812733</v>
      </c>
      <c r="E31" s="5">
        <v>19858</v>
      </c>
      <c r="F31" s="7">
        <v>196.1</v>
      </c>
      <c r="G31" s="7">
        <v>196.7</v>
      </c>
      <c r="H31" s="7">
        <v>13.74</v>
      </c>
      <c r="I31" s="12">
        <v>13.64</v>
      </c>
      <c r="J31" s="5">
        <v>82290</v>
      </c>
      <c r="L31" s="4">
        <f t="shared" si="0"/>
        <v>40238</v>
      </c>
      <c r="M31" s="5">
        <f t="shared" si="1"/>
        <v>20827</v>
      </c>
      <c r="N31" s="5">
        <f t="shared" si="4"/>
        <v>13473</v>
      </c>
      <c r="O31" s="5">
        <f t="shared" si="2"/>
        <v>23154</v>
      </c>
      <c r="P31" s="5">
        <f t="shared" si="5"/>
        <v>15138</v>
      </c>
      <c r="Q31" s="7">
        <f t="shared" si="3"/>
        <v>13.64</v>
      </c>
      <c r="R31" s="1">
        <f t="shared" si="6"/>
        <v>-0.28999999999999915</v>
      </c>
    </row>
    <row r="32" spans="1:18">
      <c r="A32" s="4">
        <v>40269</v>
      </c>
      <c r="B32" s="5">
        <v>39795</v>
      </c>
      <c r="C32" s="16">
        <v>46163</v>
      </c>
      <c r="D32" s="5">
        <v>819567</v>
      </c>
      <c r="E32" s="5">
        <v>20773</v>
      </c>
      <c r="F32" s="7">
        <v>196.6</v>
      </c>
      <c r="G32" s="7">
        <v>197.1</v>
      </c>
      <c r="H32" s="7">
        <v>13.58</v>
      </c>
      <c r="I32" s="12">
        <v>13.42</v>
      </c>
      <c r="J32" s="5">
        <v>81147</v>
      </c>
      <c r="L32" s="4">
        <f t="shared" si="0"/>
        <v>40269</v>
      </c>
      <c r="M32" s="5">
        <f t="shared" si="1"/>
        <v>39795</v>
      </c>
      <c r="N32" s="5">
        <f t="shared" si="4"/>
        <v>18968</v>
      </c>
      <c r="O32" s="5">
        <f t="shared" si="2"/>
        <v>46163</v>
      </c>
      <c r="P32" s="5">
        <f t="shared" si="5"/>
        <v>23009</v>
      </c>
      <c r="Q32" s="7">
        <f t="shared" si="3"/>
        <v>13.42</v>
      </c>
      <c r="R32" s="1">
        <f t="shared" si="6"/>
        <v>-0.22000000000000064</v>
      </c>
    </row>
    <row r="33" spans="1:18">
      <c r="A33" s="4">
        <v>40299</v>
      </c>
      <c r="B33" s="5">
        <v>61322</v>
      </c>
      <c r="C33" s="16">
        <v>72265</v>
      </c>
      <c r="D33" s="5">
        <v>828811</v>
      </c>
      <c r="E33" s="5">
        <v>21593</v>
      </c>
      <c r="F33" s="7">
        <v>196.8</v>
      </c>
      <c r="G33" s="7">
        <v>197.3</v>
      </c>
      <c r="H33" s="7">
        <v>13.52</v>
      </c>
      <c r="I33" s="12">
        <v>13.41</v>
      </c>
      <c r="J33" s="5">
        <v>81486</v>
      </c>
      <c r="L33" s="4">
        <f t="shared" si="0"/>
        <v>40299</v>
      </c>
      <c r="M33" s="5">
        <f t="shared" si="1"/>
        <v>61322</v>
      </c>
      <c r="N33" s="5">
        <f t="shared" si="4"/>
        <v>21527</v>
      </c>
      <c r="O33" s="5">
        <f t="shared" si="2"/>
        <v>72265</v>
      </c>
      <c r="P33" s="5">
        <f t="shared" si="5"/>
        <v>26102</v>
      </c>
      <c r="Q33" s="7">
        <f t="shared" si="3"/>
        <v>13.41</v>
      </c>
      <c r="R33" s="1">
        <f t="shared" si="6"/>
        <v>-9.9999999999997868E-3</v>
      </c>
    </row>
    <row r="34" spans="1:18">
      <c r="A34" s="4">
        <v>40330</v>
      </c>
      <c r="B34" s="5">
        <v>81715</v>
      </c>
      <c r="C34" s="16">
        <v>97227</v>
      </c>
      <c r="D34" s="5">
        <v>834515</v>
      </c>
      <c r="E34" s="5">
        <v>22414</v>
      </c>
      <c r="F34" s="7">
        <v>197.5</v>
      </c>
      <c r="G34" s="7">
        <v>199.4</v>
      </c>
      <c r="H34" s="7">
        <v>13.49</v>
      </c>
      <c r="I34" s="12">
        <v>13.41</v>
      </c>
      <c r="J34" s="5">
        <v>79501</v>
      </c>
      <c r="L34" s="4">
        <f t="shared" si="0"/>
        <v>40330</v>
      </c>
      <c r="M34" s="5">
        <f t="shared" si="1"/>
        <v>81715</v>
      </c>
      <c r="N34" s="5">
        <f t="shared" si="4"/>
        <v>20393</v>
      </c>
      <c r="O34" s="5">
        <f t="shared" si="2"/>
        <v>97227</v>
      </c>
      <c r="P34" s="5">
        <f t="shared" si="5"/>
        <v>24962</v>
      </c>
      <c r="Q34" s="7">
        <f t="shared" si="3"/>
        <v>13.41</v>
      </c>
      <c r="R34" s="1">
        <f t="shared" si="6"/>
        <v>0</v>
      </c>
    </row>
    <row r="35" spans="1:18">
      <c r="A35" s="4">
        <v>40360</v>
      </c>
      <c r="B35" s="5">
        <v>105624</v>
      </c>
      <c r="C35" s="16">
        <v>125900</v>
      </c>
      <c r="D35" s="5">
        <v>841468</v>
      </c>
      <c r="E35" s="5">
        <v>22279</v>
      </c>
      <c r="F35" s="7">
        <v>197.8</v>
      </c>
      <c r="G35" s="7">
        <v>198.8</v>
      </c>
      <c r="H35" s="7">
        <v>13.45</v>
      </c>
      <c r="I35" s="12">
        <v>13.32</v>
      </c>
      <c r="J35" s="5">
        <v>84419</v>
      </c>
      <c r="L35" s="4">
        <f t="shared" si="0"/>
        <v>40360</v>
      </c>
      <c r="M35" s="5">
        <f t="shared" si="1"/>
        <v>105624</v>
      </c>
      <c r="N35" s="5">
        <f t="shared" si="4"/>
        <v>23909</v>
      </c>
      <c r="O35" s="5">
        <f t="shared" si="2"/>
        <v>125900</v>
      </c>
      <c r="P35" s="5">
        <f t="shared" si="5"/>
        <v>28673</v>
      </c>
      <c r="Q35" s="7">
        <f t="shared" si="3"/>
        <v>13.32</v>
      </c>
      <c r="R35" s="1">
        <f t="shared" si="6"/>
        <v>-8.9999999999999858E-2</v>
      </c>
    </row>
    <row r="36" spans="1:18">
      <c r="A36" s="4">
        <v>40391</v>
      </c>
      <c r="B36" s="5">
        <v>131331</v>
      </c>
      <c r="C36" s="16">
        <v>157548</v>
      </c>
      <c r="D36" s="5">
        <v>856291</v>
      </c>
      <c r="E36" s="5">
        <v>23358</v>
      </c>
      <c r="F36" s="7">
        <v>196.8</v>
      </c>
      <c r="G36" s="5">
        <v>193</v>
      </c>
      <c r="H36" s="7">
        <v>13.39</v>
      </c>
      <c r="I36" s="12">
        <v>13.16</v>
      </c>
      <c r="J36" s="5">
        <v>84091</v>
      </c>
      <c r="L36" s="4">
        <f t="shared" si="0"/>
        <v>40391</v>
      </c>
      <c r="M36" s="5">
        <f t="shared" si="1"/>
        <v>131331</v>
      </c>
      <c r="N36" s="5">
        <f t="shared" si="4"/>
        <v>25707</v>
      </c>
      <c r="O36" s="5">
        <f t="shared" si="2"/>
        <v>157548</v>
      </c>
      <c r="P36" s="5">
        <f t="shared" si="5"/>
        <v>31648</v>
      </c>
      <c r="Q36" s="7">
        <f t="shared" si="3"/>
        <v>13.16</v>
      </c>
      <c r="R36" s="1">
        <f t="shared" si="6"/>
        <v>-0.16000000000000014</v>
      </c>
    </row>
    <row r="37" spans="1:18">
      <c r="A37" s="4">
        <v>40422</v>
      </c>
      <c r="B37" s="5">
        <v>156876</v>
      </c>
      <c r="C37" s="16">
        <v>188524</v>
      </c>
      <c r="D37" s="5">
        <v>868978</v>
      </c>
      <c r="E37" s="5">
        <v>24427</v>
      </c>
      <c r="F37" s="7">
        <v>196.7</v>
      </c>
      <c r="G37" s="7">
        <v>195.8</v>
      </c>
      <c r="H37" s="7">
        <v>13.38</v>
      </c>
      <c r="I37" s="12">
        <v>13.3</v>
      </c>
      <c r="J37" s="5">
        <v>83322</v>
      </c>
      <c r="L37" s="4">
        <f t="shared" si="0"/>
        <v>40422</v>
      </c>
      <c r="M37" s="5">
        <f t="shared" si="1"/>
        <v>156876</v>
      </c>
      <c r="N37" s="5">
        <f t="shared" si="4"/>
        <v>25545</v>
      </c>
      <c r="O37" s="5">
        <f t="shared" si="2"/>
        <v>188524</v>
      </c>
      <c r="P37" s="5">
        <f t="shared" si="5"/>
        <v>30976</v>
      </c>
      <c r="Q37" s="7">
        <f t="shared" si="3"/>
        <v>13.3</v>
      </c>
      <c r="R37" s="1">
        <f t="shared" si="6"/>
        <v>0.14000000000000057</v>
      </c>
    </row>
    <row r="38" spans="1:18">
      <c r="A38" s="4">
        <v>40452</v>
      </c>
      <c r="B38" s="5">
        <v>185016</v>
      </c>
      <c r="C38" s="16">
        <v>222960</v>
      </c>
      <c r="D38" s="5">
        <v>884305</v>
      </c>
      <c r="E38" s="5">
        <v>25026</v>
      </c>
      <c r="F38" s="7">
        <v>197.3</v>
      </c>
      <c r="G38" s="7">
        <v>200.7</v>
      </c>
      <c r="H38" s="7">
        <v>13.35</v>
      </c>
      <c r="I38" s="12">
        <v>13.22</v>
      </c>
      <c r="J38" s="5">
        <v>82440</v>
      </c>
      <c r="L38" s="4">
        <f t="shared" si="0"/>
        <v>40452</v>
      </c>
      <c r="M38" s="5">
        <f t="shared" si="1"/>
        <v>185016</v>
      </c>
      <c r="N38" s="5">
        <f t="shared" si="4"/>
        <v>28140</v>
      </c>
      <c r="O38" s="5">
        <f t="shared" si="2"/>
        <v>222960</v>
      </c>
      <c r="P38" s="5">
        <f t="shared" si="5"/>
        <v>34436</v>
      </c>
      <c r="Q38" s="7">
        <f t="shared" si="3"/>
        <v>13.22</v>
      </c>
      <c r="R38" s="1">
        <f t="shared" si="6"/>
        <v>-8.0000000000000071E-2</v>
      </c>
    </row>
    <row r="39" spans="1:18">
      <c r="A39" s="4">
        <v>40483</v>
      </c>
      <c r="B39" s="5">
        <v>215522</v>
      </c>
      <c r="C39" s="16">
        <v>260473</v>
      </c>
      <c r="D39" s="5">
        <v>900597</v>
      </c>
      <c r="E39" s="5">
        <v>25348</v>
      </c>
      <c r="F39" s="7">
        <v>196.6</v>
      </c>
      <c r="G39" s="7">
        <v>192.3</v>
      </c>
      <c r="H39" s="7">
        <v>13.27</v>
      </c>
      <c r="I39" s="12">
        <v>12.75</v>
      </c>
      <c r="J39" s="5">
        <v>82159</v>
      </c>
      <c r="L39" s="4">
        <f t="shared" si="0"/>
        <v>40483</v>
      </c>
      <c r="M39" s="5">
        <f t="shared" si="1"/>
        <v>215522</v>
      </c>
      <c r="N39" s="5">
        <f t="shared" si="4"/>
        <v>30506</v>
      </c>
      <c r="O39" s="5">
        <f t="shared" si="2"/>
        <v>260473</v>
      </c>
      <c r="P39" s="5">
        <f t="shared" si="5"/>
        <v>37513</v>
      </c>
      <c r="Q39" s="7">
        <f t="shared" si="3"/>
        <v>12.75</v>
      </c>
      <c r="R39" s="1">
        <f t="shared" si="6"/>
        <v>-0.47000000000000064</v>
      </c>
    </row>
    <row r="40" spans="1:18">
      <c r="A40" s="4">
        <v>40513</v>
      </c>
      <c r="B40" s="5">
        <v>247798</v>
      </c>
      <c r="C40" s="16">
        <v>301488</v>
      </c>
      <c r="D40" s="5">
        <v>918967</v>
      </c>
      <c r="E40" s="5">
        <v>26075</v>
      </c>
      <c r="F40" s="7">
        <v>195.9</v>
      </c>
      <c r="G40" s="7">
        <v>191.4</v>
      </c>
      <c r="H40" s="7">
        <v>13.18</v>
      </c>
      <c r="I40" s="12">
        <v>12.61</v>
      </c>
      <c r="J40" s="5">
        <v>86433</v>
      </c>
      <c r="L40" s="4">
        <f t="shared" si="0"/>
        <v>40513</v>
      </c>
      <c r="M40" s="5">
        <f t="shared" si="1"/>
        <v>247798</v>
      </c>
      <c r="N40" s="5">
        <f t="shared" si="4"/>
        <v>32276</v>
      </c>
      <c r="O40" s="5">
        <f t="shared" si="2"/>
        <v>301488</v>
      </c>
      <c r="P40" s="5">
        <f t="shared" si="5"/>
        <v>41015</v>
      </c>
      <c r="Q40" s="7">
        <f t="shared" si="3"/>
        <v>12.61</v>
      </c>
      <c r="R40" s="1">
        <f t="shared" si="6"/>
        <v>-0.14000000000000057</v>
      </c>
    </row>
    <row r="41" spans="1:18">
      <c r="A41" s="4">
        <v>40544</v>
      </c>
      <c r="B41" s="5">
        <v>298213</v>
      </c>
      <c r="C41" s="16">
        <v>364634</v>
      </c>
      <c r="D41" s="5">
        <v>949247</v>
      </c>
      <c r="E41" s="5">
        <v>23564</v>
      </c>
      <c r="F41" s="7">
        <v>196.3</v>
      </c>
      <c r="G41" s="7">
        <v>198.2</v>
      </c>
      <c r="H41" s="7">
        <v>13.05</v>
      </c>
      <c r="I41" s="12">
        <v>12.45</v>
      </c>
      <c r="J41" s="5">
        <v>83198</v>
      </c>
      <c r="L41" s="4">
        <f t="shared" si="0"/>
        <v>40544</v>
      </c>
      <c r="M41" s="5">
        <f t="shared" si="1"/>
        <v>298213</v>
      </c>
      <c r="N41" s="5">
        <f t="shared" si="4"/>
        <v>50415</v>
      </c>
      <c r="O41" s="5">
        <f t="shared" si="2"/>
        <v>364634</v>
      </c>
      <c r="P41" s="5">
        <f t="shared" si="5"/>
        <v>63146</v>
      </c>
      <c r="Q41" s="7">
        <f t="shared" si="3"/>
        <v>12.45</v>
      </c>
      <c r="R41" s="1">
        <f t="shared" si="6"/>
        <v>-0.16000000000000014</v>
      </c>
    </row>
    <row r="42" spans="1:18">
      <c r="A42" s="4">
        <v>40575</v>
      </c>
      <c r="B42" s="5">
        <v>15135</v>
      </c>
      <c r="C42" s="16">
        <v>19901</v>
      </c>
      <c r="D42" s="5">
        <v>958006</v>
      </c>
      <c r="E42" s="5">
        <v>24333</v>
      </c>
      <c r="F42" s="7">
        <v>196.4</v>
      </c>
      <c r="G42" s="7">
        <v>196.4</v>
      </c>
      <c r="H42" s="7">
        <v>12.63</v>
      </c>
      <c r="I42" s="12">
        <v>12.63</v>
      </c>
      <c r="J42" s="5">
        <v>83303</v>
      </c>
      <c r="L42" s="4">
        <f t="shared" si="0"/>
        <v>40575</v>
      </c>
      <c r="M42" s="5">
        <f t="shared" si="1"/>
        <v>15135</v>
      </c>
      <c r="N42" s="5">
        <f t="shared" si="4"/>
        <v>-283078</v>
      </c>
      <c r="O42" s="5">
        <f t="shared" si="2"/>
        <v>19901</v>
      </c>
      <c r="P42" s="5">
        <f t="shared" si="5"/>
        <v>-344733</v>
      </c>
      <c r="Q42" s="7">
        <f t="shared" si="3"/>
        <v>12.63</v>
      </c>
      <c r="R42" s="1">
        <f t="shared" si="6"/>
        <v>0.18000000000000149</v>
      </c>
    </row>
    <row r="43" spans="1:18">
      <c r="A43" s="4">
        <v>40603</v>
      </c>
      <c r="B43" s="5">
        <v>40421</v>
      </c>
      <c r="C43" s="16">
        <v>54280</v>
      </c>
      <c r="D43" s="5">
        <v>969771</v>
      </c>
      <c r="E43" s="5">
        <v>24221</v>
      </c>
      <c r="F43" s="7">
        <v>195.8</v>
      </c>
      <c r="G43" s="7">
        <v>195.5</v>
      </c>
      <c r="H43" s="7">
        <v>12.5</v>
      </c>
      <c r="I43" s="12">
        <v>12.43</v>
      </c>
      <c r="J43" s="5">
        <v>83139</v>
      </c>
      <c r="L43" s="4">
        <f t="shared" si="0"/>
        <v>40603</v>
      </c>
      <c r="M43" s="5">
        <f t="shared" si="1"/>
        <v>40421</v>
      </c>
      <c r="N43" s="5">
        <f t="shared" si="4"/>
        <v>25286</v>
      </c>
      <c r="O43" s="5">
        <f t="shared" si="2"/>
        <v>54280</v>
      </c>
      <c r="P43" s="5">
        <f t="shared" si="5"/>
        <v>34379</v>
      </c>
      <c r="Q43" s="7">
        <f t="shared" si="3"/>
        <v>12.43</v>
      </c>
      <c r="R43" s="1">
        <f t="shared" si="6"/>
        <v>-0.20000000000000107</v>
      </c>
    </row>
    <row r="44" spans="1:18">
      <c r="A44" s="4">
        <v>40634</v>
      </c>
      <c r="B44" s="5">
        <v>74750</v>
      </c>
      <c r="C44" s="16">
        <v>101913</v>
      </c>
      <c r="D44" s="5">
        <v>993849</v>
      </c>
      <c r="E44" s="5">
        <v>24476</v>
      </c>
      <c r="F44" s="7">
        <v>194.3</v>
      </c>
      <c r="G44" s="7">
        <v>192.5</v>
      </c>
      <c r="H44" s="7">
        <v>12.44</v>
      </c>
      <c r="I44" s="12">
        <v>12.37</v>
      </c>
      <c r="J44" s="5">
        <v>83456</v>
      </c>
      <c r="L44" s="4">
        <f t="shared" si="0"/>
        <v>40634</v>
      </c>
      <c r="M44" s="5">
        <f t="shared" si="1"/>
        <v>74750</v>
      </c>
      <c r="N44" s="5">
        <f t="shared" si="4"/>
        <v>34329</v>
      </c>
      <c r="O44" s="5">
        <f t="shared" si="2"/>
        <v>101913</v>
      </c>
      <c r="P44" s="5">
        <f t="shared" si="5"/>
        <v>47633</v>
      </c>
      <c r="Q44" s="7">
        <f t="shared" si="3"/>
        <v>12.37</v>
      </c>
      <c r="R44" s="1">
        <f t="shared" si="6"/>
        <v>-6.0000000000000497E-2</v>
      </c>
    </row>
    <row r="45" spans="1:18">
      <c r="A45" s="4">
        <v>40664</v>
      </c>
      <c r="B45" s="5">
        <v>111521</v>
      </c>
      <c r="C45" s="16">
        <v>152437</v>
      </c>
      <c r="D45" s="5">
        <v>1020032</v>
      </c>
      <c r="E45" s="5">
        <v>24586</v>
      </c>
      <c r="F45" s="7">
        <v>193.9</v>
      </c>
      <c r="G45" s="7">
        <v>193.1</v>
      </c>
      <c r="H45" s="7">
        <v>12.33</v>
      </c>
      <c r="I45" s="12">
        <v>12.12</v>
      </c>
      <c r="J45" s="5">
        <v>78279</v>
      </c>
      <c r="L45" s="4">
        <f t="shared" si="0"/>
        <v>40664</v>
      </c>
      <c r="M45" s="5">
        <f t="shared" si="1"/>
        <v>111521</v>
      </c>
      <c r="N45" s="5">
        <f t="shared" si="4"/>
        <v>36771</v>
      </c>
      <c r="O45" s="5">
        <f t="shared" si="2"/>
        <v>152437</v>
      </c>
      <c r="P45" s="5">
        <f t="shared" si="5"/>
        <v>50524</v>
      </c>
      <c r="Q45" s="7">
        <f t="shared" si="3"/>
        <v>12.12</v>
      </c>
      <c r="R45" s="1">
        <f t="shared" si="6"/>
        <v>-0.25</v>
      </c>
    </row>
    <row r="46" spans="1:18">
      <c r="A46" s="4">
        <v>40695</v>
      </c>
      <c r="B46" s="5">
        <v>151795</v>
      </c>
      <c r="C46" s="16">
        <v>204872</v>
      </c>
      <c r="D46" s="5">
        <v>1049487</v>
      </c>
      <c r="E46" s="5">
        <v>25007</v>
      </c>
      <c r="F46" s="7">
        <v>191.5</v>
      </c>
      <c r="G46" s="7">
        <v>184.7</v>
      </c>
      <c r="H46" s="7">
        <v>12.29</v>
      </c>
      <c r="I46" s="12">
        <v>12.16</v>
      </c>
      <c r="J46" s="5">
        <v>77784</v>
      </c>
      <c r="L46" s="4">
        <f t="shared" si="0"/>
        <v>40695</v>
      </c>
      <c r="M46" s="5">
        <f t="shared" si="1"/>
        <v>151795</v>
      </c>
      <c r="N46" s="5">
        <f t="shared" si="4"/>
        <v>40274</v>
      </c>
      <c r="O46" s="5">
        <f t="shared" si="2"/>
        <v>204872</v>
      </c>
      <c r="P46" s="5">
        <f t="shared" si="5"/>
        <v>52435</v>
      </c>
      <c r="Q46" s="7">
        <f t="shared" si="3"/>
        <v>12.16</v>
      </c>
      <c r="R46" s="1">
        <f t="shared" si="6"/>
        <v>4.0000000000000924E-2</v>
      </c>
    </row>
    <row r="47" spans="1:18">
      <c r="A47" s="4">
        <v>40725</v>
      </c>
      <c r="B47" s="5">
        <v>195803</v>
      </c>
      <c r="C47" s="16">
        <v>265304</v>
      </c>
      <c r="D47" s="5">
        <v>1083924</v>
      </c>
      <c r="E47" s="5">
        <v>25462</v>
      </c>
      <c r="F47" s="7">
        <v>188.3</v>
      </c>
      <c r="G47" s="7">
        <v>177.6</v>
      </c>
      <c r="H47" s="7">
        <v>12.25</v>
      </c>
      <c r="I47" s="12">
        <v>12.09</v>
      </c>
      <c r="J47" s="5">
        <v>78975</v>
      </c>
      <c r="L47" s="4">
        <f t="shared" si="0"/>
        <v>40725</v>
      </c>
      <c r="M47" s="5">
        <f t="shared" si="1"/>
        <v>195803</v>
      </c>
      <c r="N47" s="5">
        <f t="shared" si="4"/>
        <v>44008</v>
      </c>
      <c r="O47" s="5">
        <f t="shared" si="2"/>
        <v>265304</v>
      </c>
      <c r="P47" s="5">
        <f t="shared" si="5"/>
        <v>60432</v>
      </c>
      <c r="Q47" s="7">
        <f t="shared" si="3"/>
        <v>12.09</v>
      </c>
      <c r="R47" s="1">
        <f t="shared" si="6"/>
        <v>-7.0000000000000284E-2</v>
      </c>
    </row>
    <row r="48" spans="1:18">
      <c r="A48" s="4">
        <v>40756</v>
      </c>
      <c r="B48" s="5">
        <v>238957</v>
      </c>
      <c r="C48" s="16">
        <v>323275</v>
      </c>
      <c r="D48" s="5">
        <v>1113145</v>
      </c>
      <c r="E48" s="5">
        <v>25369</v>
      </c>
      <c r="F48" s="7">
        <v>187.8</v>
      </c>
      <c r="G48" s="7">
        <v>185.2</v>
      </c>
      <c r="H48" s="7">
        <v>12.18</v>
      </c>
      <c r="I48" s="12">
        <v>11.84</v>
      </c>
      <c r="J48" s="5">
        <v>79630</v>
      </c>
      <c r="L48" s="4">
        <f t="shared" si="0"/>
        <v>40756</v>
      </c>
      <c r="M48" s="5">
        <f t="shared" si="1"/>
        <v>238957</v>
      </c>
      <c r="N48" s="5">
        <f t="shared" si="4"/>
        <v>43154</v>
      </c>
      <c r="O48" s="5">
        <f t="shared" si="2"/>
        <v>323275</v>
      </c>
      <c r="P48" s="5">
        <f t="shared" si="5"/>
        <v>57971</v>
      </c>
      <c r="Q48" s="7">
        <f t="shared" si="3"/>
        <v>11.84</v>
      </c>
      <c r="R48" s="1">
        <f t="shared" si="6"/>
        <v>-0.25</v>
      </c>
    </row>
    <row r="49" spans="1:18">
      <c r="A49" s="4">
        <v>40787</v>
      </c>
      <c r="B49" s="5">
        <v>286350</v>
      </c>
      <c r="C49" s="16">
        <v>386388</v>
      </c>
      <c r="D49" s="5">
        <v>1150160</v>
      </c>
      <c r="E49" s="5">
        <v>25497</v>
      </c>
      <c r="F49" s="5">
        <v>186</v>
      </c>
      <c r="G49" s="7">
        <v>176.6</v>
      </c>
      <c r="H49" s="7">
        <v>12.14</v>
      </c>
      <c r="I49" s="12">
        <v>11.92</v>
      </c>
      <c r="J49" s="5">
        <v>75692</v>
      </c>
      <c r="L49" s="4">
        <f t="shared" si="0"/>
        <v>40787</v>
      </c>
      <c r="M49" s="5">
        <f t="shared" si="1"/>
        <v>286350</v>
      </c>
      <c r="N49" s="5">
        <f t="shared" si="4"/>
        <v>47393</v>
      </c>
      <c r="O49" s="5">
        <f t="shared" si="2"/>
        <v>386388</v>
      </c>
      <c r="P49" s="5">
        <f t="shared" si="5"/>
        <v>63113</v>
      </c>
      <c r="Q49" s="7">
        <f t="shared" si="3"/>
        <v>11.92</v>
      </c>
      <c r="R49" s="1">
        <f t="shared" si="6"/>
        <v>8.0000000000000071E-2</v>
      </c>
    </row>
    <row r="50" spans="1:18">
      <c r="A50" s="4">
        <v>40817</v>
      </c>
      <c r="B50" s="5">
        <v>337076</v>
      </c>
      <c r="C50" s="16">
        <v>452674</v>
      </c>
      <c r="D50" s="5">
        <v>1181914</v>
      </c>
      <c r="E50" s="5">
        <v>25583</v>
      </c>
      <c r="F50" s="7">
        <v>183.9</v>
      </c>
      <c r="G50" s="5">
        <v>172</v>
      </c>
      <c r="H50" s="7">
        <v>12.06</v>
      </c>
      <c r="I50" s="12">
        <v>11.57</v>
      </c>
      <c r="J50" s="5">
        <v>74230</v>
      </c>
      <c r="L50" s="4">
        <f t="shared" si="0"/>
        <v>40817</v>
      </c>
      <c r="M50" s="5">
        <f t="shared" si="1"/>
        <v>337076</v>
      </c>
      <c r="N50" s="5">
        <f t="shared" si="4"/>
        <v>50726</v>
      </c>
      <c r="O50" s="5">
        <f t="shared" si="2"/>
        <v>452674</v>
      </c>
      <c r="P50" s="5">
        <f t="shared" si="5"/>
        <v>66286</v>
      </c>
      <c r="Q50" s="7">
        <f t="shared" si="3"/>
        <v>11.57</v>
      </c>
      <c r="R50" s="1">
        <f t="shared" si="6"/>
        <v>-0.34999999999999964</v>
      </c>
    </row>
    <row r="51" spans="1:18">
      <c r="A51" s="4">
        <v>40848</v>
      </c>
      <c r="B51" s="5">
        <v>390319</v>
      </c>
      <c r="C51" s="16">
        <v>521529</v>
      </c>
      <c r="D51" s="5">
        <v>1217198</v>
      </c>
      <c r="E51" s="5">
        <v>25821</v>
      </c>
      <c r="F51" s="7">
        <v>182.1</v>
      </c>
      <c r="G51" s="7">
        <v>170.1</v>
      </c>
      <c r="H51" s="7">
        <v>12.02</v>
      </c>
      <c r="I51" s="12">
        <v>11.74</v>
      </c>
      <c r="J51" s="5">
        <v>70457</v>
      </c>
      <c r="L51" s="4">
        <f t="shared" si="0"/>
        <v>40848</v>
      </c>
      <c r="M51" s="5">
        <f t="shared" si="1"/>
        <v>390319</v>
      </c>
      <c r="N51" s="5">
        <f t="shared" si="4"/>
        <v>53243</v>
      </c>
      <c r="O51" s="5">
        <f t="shared" si="2"/>
        <v>521529</v>
      </c>
      <c r="P51" s="5">
        <f t="shared" si="5"/>
        <v>68855</v>
      </c>
      <c r="Q51" s="7">
        <f t="shared" si="3"/>
        <v>11.74</v>
      </c>
      <c r="R51" s="1">
        <f t="shared" si="6"/>
        <v>0.16999999999999993</v>
      </c>
    </row>
    <row r="52" spans="1:18">
      <c r="A52" s="4">
        <v>40878</v>
      </c>
      <c r="B52" s="5">
        <v>446614</v>
      </c>
      <c r="C52" s="16">
        <v>596508</v>
      </c>
      <c r="D52" s="5">
        <v>1262395</v>
      </c>
      <c r="E52" s="5">
        <v>26006</v>
      </c>
      <c r="F52" s="7">
        <v>180.3</v>
      </c>
      <c r="G52" s="7">
        <v>167.7</v>
      </c>
      <c r="H52" s="7">
        <v>11.95</v>
      </c>
      <c r="I52" s="12">
        <v>11.4</v>
      </c>
      <c r="J52" s="5">
        <v>69505</v>
      </c>
      <c r="L52" s="4">
        <f t="shared" si="0"/>
        <v>40878</v>
      </c>
      <c r="M52" s="5">
        <f t="shared" si="1"/>
        <v>446614</v>
      </c>
      <c r="N52" s="5">
        <f t="shared" si="4"/>
        <v>56295</v>
      </c>
      <c r="O52" s="5">
        <f t="shared" si="2"/>
        <v>596508</v>
      </c>
      <c r="P52" s="5">
        <f t="shared" si="5"/>
        <v>74979</v>
      </c>
      <c r="Q52" s="7">
        <f t="shared" si="3"/>
        <v>11.4</v>
      </c>
      <c r="R52" s="1">
        <f t="shared" si="6"/>
        <v>-0.33999999999999986</v>
      </c>
    </row>
    <row r="53" spans="1:18">
      <c r="A53" s="4">
        <v>40909</v>
      </c>
      <c r="B53" s="5">
        <v>520658</v>
      </c>
      <c r="C53" s="16">
        <v>697417</v>
      </c>
      <c r="D53" s="5">
        <v>1314331</v>
      </c>
      <c r="E53" s="5">
        <v>25946</v>
      </c>
      <c r="F53" s="7">
        <v>178.9</v>
      </c>
      <c r="G53" s="7">
        <v>170.6</v>
      </c>
      <c r="H53" s="7">
        <v>11.9</v>
      </c>
      <c r="I53" s="12">
        <v>11.63</v>
      </c>
      <c r="J53" s="5">
        <v>56337</v>
      </c>
      <c r="L53" s="4">
        <f t="shared" si="0"/>
        <v>40909</v>
      </c>
      <c r="M53" s="5">
        <f t="shared" si="1"/>
        <v>520658</v>
      </c>
      <c r="N53" s="5">
        <f t="shared" si="4"/>
        <v>74044</v>
      </c>
      <c r="O53" s="5">
        <f t="shared" si="2"/>
        <v>697417</v>
      </c>
      <c r="P53" s="5">
        <f t="shared" si="5"/>
        <v>100909</v>
      </c>
      <c r="Q53" s="7">
        <f t="shared" si="3"/>
        <v>11.63</v>
      </c>
      <c r="R53" s="1">
        <f t="shared" si="6"/>
        <v>0.23000000000000043</v>
      </c>
    </row>
    <row r="54" spans="1:18">
      <c r="A54" s="4">
        <v>40940</v>
      </c>
      <c r="B54" s="5">
        <v>28243</v>
      </c>
      <c r="C54" s="16">
        <v>38606</v>
      </c>
      <c r="D54" s="5">
        <v>1325953</v>
      </c>
      <c r="E54" s="5">
        <v>26188</v>
      </c>
      <c r="F54" s="5">
        <v>172</v>
      </c>
      <c r="G54" s="5">
        <v>172</v>
      </c>
      <c r="H54" s="7">
        <v>11.83</v>
      </c>
      <c r="I54" s="12">
        <v>11.83</v>
      </c>
      <c r="J54" s="5">
        <v>73069</v>
      </c>
      <c r="L54" s="4">
        <f t="shared" si="0"/>
        <v>40940</v>
      </c>
      <c r="M54" s="5">
        <f t="shared" si="1"/>
        <v>28243</v>
      </c>
      <c r="N54" s="5">
        <f t="shared" si="4"/>
        <v>-492415</v>
      </c>
      <c r="O54" s="5">
        <f t="shared" si="2"/>
        <v>38606</v>
      </c>
      <c r="P54" s="5">
        <f t="shared" si="5"/>
        <v>-658811</v>
      </c>
      <c r="Q54" s="7">
        <f t="shared" si="3"/>
        <v>11.83</v>
      </c>
      <c r="R54" s="1">
        <f t="shared" si="6"/>
        <v>0.19999999999999929</v>
      </c>
    </row>
    <row r="55" spans="1:18">
      <c r="A55" s="4">
        <v>40969</v>
      </c>
      <c r="B55" s="5">
        <v>73249</v>
      </c>
      <c r="C55" s="16">
        <v>102355</v>
      </c>
      <c r="D55" s="5">
        <v>1358002</v>
      </c>
      <c r="E55" s="5">
        <v>26254</v>
      </c>
      <c r="F55" s="7">
        <v>174.5</v>
      </c>
      <c r="G55" s="7">
        <v>176.1</v>
      </c>
      <c r="H55" s="7">
        <v>11.89</v>
      </c>
      <c r="I55" s="12">
        <v>11.92</v>
      </c>
      <c r="J55" s="5">
        <v>72788</v>
      </c>
      <c r="L55" s="4">
        <f t="shared" si="0"/>
        <v>40969</v>
      </c>
      <c r="M55" s="5">
        <f t="shared" si="1"/>
        <v>73249</v>
      </c>
      <c r="N55" s="5">
        <f t="shared" si="4"/>
        <v>45006</v>
      </c>
      <c r="O55" s="5">
        <f t="shared" si="2"/>
        <v>102355</v>
      </c>
      <c r="P55" s="5">
        <f t="shared" si="5"/>
        <v>63749</v>
      </c>
      <c r="Q55" s="7">
        <f t="shared" si="3"/>
        <v>11.92</v>
      </c>
      <c r="R55" s="1">
        <f t="shared" si="6"/>
        <v>8.9999999999999858E-2</v>
      </c>
    </row>
    <row r="56" spans="1:18">
      <c r="A56" s="4">
        <v>41000</v>
      </c>
      <c r="B56" s="5">
        <v>126750</v>
      </c>
      <c r="C56" s="16">
        <v>179153</v>
      </c>
      <c r="D56" s="5">
        <v>1398876</v>
      </c>
      <c r="E56" s="5">
        <v>25455</v>
      </c>
      <c r="F56" s="7">
        <v>176.1</v>
      </c>
      <c r="G56" s="7">
        <v>178.1</v>
      </c>
      <c r="H56" s="7">
        <v>11.97</v>
      </c>
      <c r="I56" s="12">
        <v>12.09</v>
      </c>
      <c r="J56" s="5">
        <v>72027</v>
      </c>
      <c r="L56" s="4">
        <f t="shared" si="0"/>
        <v>41000</v>
      </c>
      <c r="M56" s="5">
        <f t="shared" si="1"/>
        <v>126750</v>
      </c>
      <c r="N56" s="5">
        <f t="shared" si="4"/>
        <v>53501</v>
      </c>
      <c r="O56" s="5">
        <f t="shared" si="2"/>
        <v>179153</v>
      </c>
      <c r="P56" s="5">
        <f t="shared" si="5"/>
        <v>76798</v>
      </c>
      <c r="Q56" s="7">
        <f t="shared" si="3"/>
        <v>12.09</v>
      </c>
      <c r="R56" s="1">
        <f t="shared" si="6"/>
        <v>0.16999999999999993</v>
      </c>
    </row>
    <row r="57" spans="1:18">
      <c r="A57" s="4">
        <v>41030</v>
      </c>
      <c r="B57" s="5">
        <v>184513</v>
      </c>
      <c r="C57" s="16">
        <v>264049</v>
      </c>
      <c r="D57" s="5">
        <v>1449982</v>
      </c>
      <c r="E57" s="5">
        <v>25560</v>
      </c>
      <c r="F57" s="7">
        <v>177.5</v>
      </c>
      <c r="G57" s="7">
        <v>180.5</v>
      </c>
      <c r="H57" s="7">
        <v>12.01</v>
      </c>
      <c r="I57" s="12">
        <v>12.08</v>
      </c>
      <c r="J57" s="5">
        <v>72579</v>
      </c>
      <c r="L57" s="4">
        <f t="shared" si="0"/>
        <v>41030</v>
      </c>
      <c r="M57" s="5">
        <f t="shared" si="1"/>
        <v>184513</v>
      </c>
      <c r="N57" s="5">
        <f t="shared" si="4"/>
        <v>57763</v>
      </c>
      <c r="O57" s="5">
        <f t="shared" si="2"/>
        <v>264049</v>
      </c>
      <c r="P57" s="5">
        <f t="shared" si="5"/>
        <v>84896</v>
      </c>
      <c r="Q57" s="7">
        <f t="shared" si="3"/>
        <v>12.08</v>
      </c>
      <c r="R57" s="1">
        <f t="shared" si="6"/>
        <v>-9.9999999999997868E-3</v>
      </c>
    </row>
    <row r="58" spans="1:18">
      <c r="A58" s="4">
        <v>41061</v>
      </c>
      <c r="B58" s="5">
        <v>239631</v>
      </c>
      <c r="C58" s="16">
        <v>343701</v>
      </c>
      <c r="D58" s="5">
        <v>1492786</v>
      </c>
      <c r="E58" s="5">
        <v>25487</v>
      </c>
      <c r="F58" s="7">
        <v>177.9</v>
      </c>
      <c r="G58" s="7">
        <v>179.1</v>
      </c>
      <c r="H58" s="7">
        <v>12.05</v>
      </c>
      <c r="I58" s="12">
        <v>12.18</v>
      </c>
      <c r="J58" s="5">
        <v>74354</v>
      </c>
      <c r="L58" s="4">
        <f t="shared" si="0"/>
        <v>41061</v>
      </c>
      <c r="M58" s="5">
        <f t="shared" si="1"/>
        <v>239631</v>
      </c>
      <c r="N58" s="5">
        <f t="shared" si="4"/>
        <v>55118</v>
      </c>
      <c r="O58" s="5">
        <f t="shared" si="2"/>
        <v>343701</v>
      </c>
      <c r="P58" s="5">
        <f t="shared" si="5"/>
        <v>79652</v>
      </c>
      <c r="Q58" s="7">
        <f t="shared" si="3"/>
        <v>12.18</v>
      </c>
      <c r="R58" s="1">
        <f t="shared" si="6"/>
        <v>9.9999999999999645E-2</v>
      </c>
    </row>
    <row r="59" spans="1:18">
      <c r="A59" s="4">
        <v>41091</v>
      </c>
      <c r="B59" s="5">
        <v>294868</v>
      </c>
      <c r="C59" s="16">
        <v>424105</v>
      </c>
      <c r="D59" s="5">
        <v>1538264</v>
      </c>
      <c r="E59" s="5">
        <v>25409</v>
      </c>
      <c r="F59" s="7">
        <v>178.1</v>
      </c>
      <c r="G59" s="7">
        <v>179.3</v>
      </c>
      <c r="H59" s="7">
        <v>12.08</v>
      </c>
      <c r="I59" s="12">
        <v>12.2</v>
      </c>
      <c r="J59" s="5">
        <v>75288</v>
      </c>
      <c r="L59" s="4">
        <f t="shared" si="0"/>
        <v>41091</v>
      </c>
      <c r="M59" s="5">
        <f t="shared" si="1"/>
        <v>294868</v>
      </c>
      <c r="N59" s="5">
        <f t="shared" si="4"/>
        <v>55237</v>
      </c>
      <c r="O59" s="5">
        <f t="shared" si="2"/>
        <v>424105</v>
      </c>
      <c r="P59" s="5">
        <f t="shared" si="5"/>
        <v>80404</v>
      </c>
      <c r="Q59" s="7">
        <f t="shared" si="3"/>
        <v>12.2</v>
      </c>
      <c r="R59" s="1">
        <f t="shared" si="6"/>
        <v>1.9999999999999574E-2</v>
      </c>
    </row>
    <row r="60" spans="1:18">
      <c r="A60" s="4">
        <v>41122</v>
      </c>
      <c r="B60" s="5">
        <v>352542</v>
      </c>
      <c r="C60" s="16">
        <v>510527</v>
      </c>
      <c r="D60" s="5">
        <v>1580569</v>
      </c>
      <c r="E60" s="5">
        <v>25478</v>
      </c>
      <c r="F60" s="7">
        <v>178.7</v>
      </c>
      <c r="G60" s="7">
        <v>181.7</v>
      </c>
      <c r="H60" s="7">
        <v>12.11</v>
      </c>
      <c r="I60" s="12">
        <v>12.25</v>
      </c>
      <c r="J60" s="5">
        <v>78371</v>
      </c>
      <c r="L60" s="4">
        <f t="shared" si="0"/>
        <v>41122</v>
      </c>
      <c r="M60" s="5">
        <f t="shared" si="1"/>
        <v>352542</v>
      </c>
      <c r="N60" s="5">
        <f t="shared" si="4"/>
        <v>57674</v>
      </c>
      <c r="O60" s="5">
        <f t="shared" si="2"/>
        <v>510527</v>
      </c>
      <c r="P60" s="5">
        <f t="shared" si="5"/>
        <v>86422</v>
      </c>
      <c r="Q60" s="7">
        <f t="shared" si="3"/>
        <v>12.25</v>
      </c>
      <c r="R60" s="1">
        <f t="shared" si="6"/>
        <v>5.0000000000000711E-2</v>
      </c>
    </row>
    <row r="61" spans="1:18">
      <c r="A61" s="4">
        <v>41153</v>
      </c>
      <c r="B61" s="5">
        <v>416659</v>
      </c>
      <c r="C61" s="16">
        <v>604721</v>
      </c>
      <c r="D61" s="5">
        <v>1636799</v>
      </c>
      <c r="E61" s="5">
        <v>25406</v>
      </c>
      <c r="F61" s="5">
        <v>179</v>
      </c>
      <c r="G61" s="7">
        <v>180.5</v>
      </c>
      <c r="H61" s="7">
        <v>12.13</v>
      </c>
      <c r="I61" s="12">
        <v>12.26</v>
      </c>
      <c r="J61" s="5">
        <v>75712</v>
      </c>
      <c r="L61" s="4">
        <f t="shared" si="0"/>
        <v>41153</v>
      </c>
      <c r="M61" s="5">
        <f t="shared" si="1"/>
        <v>416659</v>
      </c>
      <c r="N61" s="5">
        <f t="shared" si="4"/>
        <v>64117</v>
      </c>
      <c r="O61" s="5">
        <f t="shared" si="2"/>
        <v>604721</v>
      </c>
      <c r="P61" s="5">
        <f t="shared" si="5"/>
        <v>94194</v>
      </c>
      <c r="Q61" s="7">
        <f t="shared" si="3"/>
        <v>12.26</v>
      </c>
      <c r="R61" s="1">
        <f t="shared" si="6"/>
        <v>9.9999999999997868E-3</v>
      </c>
    </row>
    <row r="62" spans="1:18">
      <c r="A62" s="4">
        <v>41183</v>
      </c>
      <c r="B62" s="5">
        <v>475235</v>
      </c>
      <c r="C62" s="16">
        <v>690820</v>
      </c>
      <c r="D62" s="5">
        <v>1686091</v>
      </c>
      <c r="E62" s="5">
        <v>25146</v>
      </c>
      <c r="F62" s="7">
        <v>178.5</v>
      </c>
      <c r="G62" s="7">
        <v>175.3</v>
      </c>
      <c r="H62" s="7">
        <v>12.16</v>
      </c>
      <c r="I62" s="12">
        <v>12.34</v>
      </c>
      <c r="J62" s="5">
        <v>76617</v>
      </c>
      <c r="L62" s="4">
        <f t="shared" si="0"/>
        <v>41183</v>
      </c>
      <c r="M62" s="5">
        <f t="shared" si="1"/>
        <v>475235</v>
      </c>
      <c r="N62" s="5">
        <f t="shared" si="4"/>
        <v>58576</v>
      </c>
      <c r="O62" s="5">
        <f t="shared" si="2"/>
        <v>690820</v>
      </c>
      <c r="P62" s="5">
        <f t="shared" si="5"/>
        <v>86099</v>
      </c>
      <c r="Q62" s="7">
        <f t="shared" si="3"/>
        <v>12.34</v>
      </c>
      <c r="R62" s="1">
        <f t="shared" si="6"/>
        <v>8.0000000000000071E-2</v>
      </c>
    </row>
    <row r="63" spans="1:18">
      <c r="A63" s="4">
        <v>41214</v>
      </c>
      <c r="B63" s="5">
        <v>543019</v>
      </c>
      <c r="C63" s="16">
        <v>791792</v>
      </c>
      <c r="D63" s="5">
        <v>1747734</v>
      </c>
      <c r="E63" s="5">
        <v>25006</v>
      </c>
      <c r="F63" s="7">
        <v>178.6</v>
      </c>
      <c r="G63" s="7">
        <v>179.2</v>
      </c>
      <c r="H63" s="7">
        <v>12.19</v>
      </c>
      <c r="I63" s="12">
        <v>12.44</v>
      </c>
      <c r="J63" s="5">
        <v>79973</v>
      </c>
      <c r="L63" s="4">
        <f t="shared" si="0"/>
        <v>41214</v>
      </c>
      <c r="M63" s="5">
        <f t="shared" si="1"/>
        <v>543019</v>
      </c>
      <c r="N63" s="5">
        <f t="shared" si="4"/>
        <v>67784</v>
      </c>
      <c r="O63" s="5">
        <f t="shared" si="2"/>
        <v>791792</v>
      </c>
      <c r="P63" s="5">
        <f t="shared" si="5"/>
        <v>100972</v>
      </c>
      <c r="Q63" s="7">
        <f t="shared" si="3"/>
        <v>12.44</v>
      </c>
      <c r="R63" s="1">
        <f t="shared" si="6"/>
        <v>9.9999999999999645E-2</v>
      </c>
    </row>
    <row r="64" spans="1:18">
      <c r="A64" s="4">
        <v>41244</v>
      </c>
      <c r="B64" s="5">
        <v>611061</v>
      </c>
      <c r="C64" s="16">
        <v>895130</v>
      </c>
      <c r="D64" s="5">
        <v>1807825</v>
      </c>
      <c r="E64" s="5">
        <v>24779</v>
      </c>
      <c r="F64" s="7">
        <v>178.9</v>
      </c>
      <c r="G64" s="7">
        <v>181.3</v>
      </c>
      <c r="H64" s="7">
        <v>12.24</v>
      </c>
      <c r="I64" s="12">
        <v>12.55</v>
      </c>
      <c r="J64" s="5">
        <v>77667</v>
      </c>
      <c r="L64" s="4">
        <f t="shared" si="0"/>
        <v>41244</v>
      </c>
      <c r="M64" s="5">
        <f t="shared" si="1"/>
        <v>611061</v>
      </c>
      <c r="N64" s="5">
        <f t="shared" si="4"/>
        <v>68042</v>
      </c>
      <c r="O64" s="5">
        <f t="shared" si="2"/>
        <v>895130</v>
      </c>
      <c r="P64" s="5">
        <f t="shared" si="5"/>
        <v>103338</v>
      </c>
      <c r="Q64" s="7">
        <f t="shared" si="3"/>
        <v>12.55</v>
      </c>
      <c r="R64" s="1">
        <f t="shared" si="6"/>
        <v>0.11000000000000121</v>
      </c>
    </row>
    <row r="65" spans="1:18">
      <c r="A65" s="4">
        <v>41275</v>
      </c>
      <c r="B65" s="5">
        <v>690050</v>
      </c>
      <c r="C65" s="16">
        <v>1017316</v>
      </c>
      <c r="D65" s="5">
        <v>1874345</v>
      </c>
      <c r="E65" s="5">
        <v>27533</v>
      </c>
      <c r="F65" s="7">
        <v>179.5</v>
      </c>
      <c r="G65" s="7">
        <v>183.4</v>
      </c>
      <c r="H65" s="7">
        <v>12.29</v>
      </c>
      <c r="I65" s="12">
        <v>12.67</v>
      </c>
      <c r="J65" s="5">
        <v>63271</v>
      </c>
      <c r="L65" s="4">
        <f t="shared" si="0"/>
        <v>41275</v>
      </c>
      <c r="M65" s="5">
        <f t="shared" si="1"/>
        <v>690050</v>
      </c>
      <c r="N65" s="5">
        <f t="shared" si="4"/>
        <v>78989</v>
      </c>
      <c r="O65" s="5">
        <f t="shared" si="2"/>
        <v>1017316</v>
      </c>
      <c r="P65" s="5">
        <f t="shared" si="5"/>
        <v>122186</v>
      </c>
      <c r="Q65" s="7">
        <f t="shared" si="3"/>
        <v>12.67</v>
      </c>
      <c r="R65" s="1">
        <f t="shared" si="6"/>
        <v>0.11999999999999922</v>
      </c>
    </row>
    <row r="66" spans="1:18">
      <c r="A66" s="4">
        <v>41306</v>
      </c>
      <c r="B66" s="5">
        <v>33580</v>
      </c>
      <c r="C66" s="16">
        <v>51472</v>
      </c>
      <c r="D66" s="5">
        <v>1890956</v>
      </c>
      <c r="E66" s="5">
        <v>28164</v>
      </c>
      <c r="F66" s="7">
        <v>181.6</v>
      </c>
      <c r="G66" s="7">
        <v>181.6</v>
      </c>
      <c r="H66" s="7">
        <v>12.69</v>
      </c>
      <c r="I66" s="12">
        <v>12.69</v>
      </c>
      <c r="J66" s="5">
        <v>72396</v>
      </c>
      <c r="L66" s="4">
        <f t="shared" si="0"/>
        <v>41306</v>
      </c>
      <c r="M66" s="5">
        <f t="shared" si="1"/>
        <v>33580</v>
      </c>
      <c r="N66" s="5">
        <f t="shared" si="4"/>
        <v>-656470</v>
      </c>
      <c r="O66" s="5">
        <f t="shared" si="2"/>
        <v>51472</v>
      </c>
      <c r="P66" s="5">
        <f t="shared" si="5"/>
        <v>-965844</v>
      </c>
      <c r="Q66" s="7">
        <f t="shared" si="3"/>
        <v>12.69</v>
      </c>
      <c r="R66" s="1">
        <f t="shared" si="6"/>
        <v>1.9999999999999574E-2</v>
      </c>
    </row>
    <row r="67" spans="1:18">
      <c r="A67" s="4">
        <v>41334</v>
      </c>
      <c r="B67" s="5">
        <v>83762</v>
      </c>
      <c r="C67" s="16">
        <v>131412</v>
      </c>
      <c r="D67" s="5">
        <v>1933625</v>
      </c>
      <c r="E67" s="5">
        <v>28038</v>
      </c>
      <c r="F67" s="7">
        <v>180.6</v>
      </c>
      <c r="G67" s="5">
        <v>180</v>
      </c>
      <c r="H67" s="7">
        <v>12.77</v>
      </c>
      <c r="I67" s="12">
        <v>12.83</v>
      </c>
      <c r="J67" s="5">
        <v>76553</v>
      </c>
      <c r="L67" s="4">
        <f t="shared" si="0"/>
        <v>41334</v>
      </c>
      <c r="M67" s="5">
        <f t="shared" si="1"/>
        <v>83762</v>
      </c>
      <c r="N67" s="5">
        <f t="shared" si="4"/>
        <v>50182</v>
      </c>
      <c r="O67" s="5">
        <f t="shared" si="2"/>
        <v>131412</v>
      </c>
      <c r="P67" s="5">
        <f t="shared" si="5"/>
        <v>79940</v>
      </c>
      <c r="Q67" s="7">
        <f t="shared" si="3"/>
        <v>12.83</v>
      </c>
      <c r="R67" s="1">
        <f t="shared" si="6"/>
        <v>0.14000000000000057</v>
      </c>
    </row>
    <row r="68" spans="1:18">
      <c r="A68" s="4">
        <v>41365</v>
      </c>
      <c r="B68" s="5">
        <v>142067</v>
      </c>
      <c r="C68" s="16">
        <v>224235</v>
      </c>
      <c r="D68" s="5">
        <v>1975575</v>
      </c>
      <c r="E68" s="5">
        <v>27867</v>
      </c>
      <c r="F68" s="7">
        <v>180.5</v>
      </c>
      <c r="G68" s="7">
        <v>180.3</v>
      </c>
      <c r="H68" s="7">
        <v>12.82</v>
      </c>
      <c r="I68" s="12">
        <v>12.89</v>
      </c>
      <c r="J68" s="5">
        <v>76371</v>
      </c>
      <c r="L68" s="4">
        <f t="shared" si="0"/>
        <v>41365</v>
      </c>
      <c r="M68" s="5">
        <f t="shared" si="1"/>
        <v>142067</v>
      </c>
      <c r="N68" s="5">
        <f t="shared" si="4"/>
        <v>58305</v>
      </c>
      <c r="O68" s="5">
        <f t="shared" si="2"/>
        <v>224235</v>
      </c>
      <c r="P68" s="5">
        <f t="shared" si="5"/>
        <v>92823</v>
      </c>
      <c r="Q68" s="7">
        <f t="shared" si="3"/>
        <v>12.89</v>
      </c>
      <c r="R68" s="1">
        <f t="shared" si="6"/>
        <v>6.0000000000000497E-2</v>
      </c>
    </row>
    <row r="69" spans="1:18">
      <c r="A69" s="4">
        <v>41395</v>
      </c>
      <c r="B69" s="5">
        <v>210950</v>
      </c>
      <c r="C69" s="16">
        <v>336199</v>
      </c>
      <c r="D69" s="5">
        <v>2042395</v>
      </c>
      <c r="E69" s="5">
        <v>27940</v>
      </c>
      <c r="F69" s="5">
        <v>180</v>
      </c>
      <c r="G69" s="7">
        <v>178.9</v>
      </c>
      <c r="H69" s="7">
        <v>12.76</v>
      </c>
      <c r="I69" s="12">
        <v>12.62</v>
      </c>
      <c r="J69" s="5">
        <v>75875</v>
      </c>
      <c r="L69" s="4">
        <f t="shared" si="0"/>
        <v>41395</v>
      </c>
      <c r="M69" s="16">
        <f t="shared" si="1"/>
        <v>210950</v>
      </c>
      <c r="N69" s="5">
        <f t="shared" si="4"/>
        <v>68883</v>
      </c>
      <c r="O69" s="5">
        <f t="shared" si="2"/>
        <v>336199</v>
      </c>
      <c r="P69" s="5">
        <f t="shared" si="5"/>
        <v>111964</v>
      </c>
      <c r="Q69" s="7">
        <f t="shared" si="3"/>
        <v>12.62</v>
      </c>
      <c r="R69" s="1">
        <f t="shared" si="6"/>
        <v>-0.27000000000000135</v>
      </c>
    </row>
    <row r="70" spans="1:18">
      <c r="A70" s="4">
        <v>41426</v>
      </c>
      <c r="B70" s="5">
        <v>269452</v>
      </c>
      <c r="C70" s="16">
        <v>429229</v>
      </c>
      <c r="D70" s="5">
        <v>2096144</v>
      </c>
      <c r="E70" s="5">
        <v>27710</v>
      </c>
      <c r="F70" s="5">
        <v>179</v>
      </c>
      <c r="G70" s="7">
        <v>175.5</v>
      </c>
      <c r="H70" s="7">
        <v>12.74</v>
      </c>
      <c r="I70" s="12">
        <v>12.7</v>
      </c>
      <c r="J70" s="5">
        <v>75444</v>
      </c>
      <c r="L70" s="4">
        <f t="shared" si="0"/>
        <v>41426</v>
      </c>
      <c r="M70" s="16">
        <f t="shared" si="1"/>
        <v>269452</v>
      </c>
      <c r="N70" s="5">
        <f t="shared" si="4"/>
        <v>58502</v>
      </c>
      <c r="O70" s="5">
        <f t="shared" si="2"/>
        <v>429229</v>
      </c>
      <c r="P70" s="5">
        <f t="shared" si="5"/>
        <v>93030</v>
      </c>
      <c r="Q70" s="7">
        <f t="shared" si="3"/>
        <v>12.7</v>
      </c>
      <c r="R70" s="1">
        <f t="shared" si="6"/>
        <v>8.0000000000000071E-2</v>
      </c>
    </row>
    <row r="71" spans="1:18">
      <c r="A71" s="4">
        <v>41456</v>
      </c>
      <c r="B71" s="5">
        <v>335210</v>
      </c>
      <c r="C71" s="16">
        <v>535188</v>
      </c>
      <c r="D71" s="5">
        <v>2154063</v>
      </c>
      <c r="E71" s="5">
        <v>26745</v>
      </c>
      <c r="F71" s="7">
        <v>178.5</v>
      </c>
      <c r="G71" s="7">
        <v>176.7</v>
      </c>
      <c r="H71" s="7">
        <v>12.72</v>
      </c>
      <c r="I71" s="12">
        <v>12.62</v>
      </c>
      <c r="J71" s="5">
        <v>72569</v>
      </c>
      <c r="L71" s="4">
        <f t="shared" si="0"/>
        <v>41456</v>
      </c>
      <c r="M71" s="16">
        <f t="shared" si="1"/>
        <v>335210</v>
      </c>
      <c r="N71" s="5">
        <f t="shared" si="4"/>
        <v>65758</v>
      </c>
      <c r="O71" s="5">
        <f t="shared" si="2"/>
        <v>535188</v>
      </c>
      <c r="P71" s="5">
        <f t="shared" si="5"/>
        <v>105959</v>
      </c>
      <c r="Q71" s="7">
        <f t="shared" si="3"/>
        <v>12.62</v>
      </c>
      <c r="R71" s="1">
        <f t="shared" si="6"/>
        <v>-8.0000000000000071E-2</v>
      </c>
    </row>
    <row r="72" spans="1:18">
      <c r="A72" s="4">
        <v>41487</v>
      </c>
      <c r="B72" s="5">
        <v>409887</v>
      </c>
      <c r="C72" s="16">
        <v>654765</v>
      </c>
      <c r="D72" s="5">
        <v>2221524</v>
      </c>
      <c r="E72" s="5">
        <v>27325</v>
      </c>
      <c r="F72" s="7">
        <v>178.2</v>
      </c>
      <c r="G72" s="7">
        <v>176.8</v>
      </c>
      <c r="H72" s="7">
        <v>12.67</v>
      </c>
      <c r="I72" s="12">
        <v>12.45</v>
      </c>
      <c r="J72" s="5">
        <v>75227</v>
      </c>
      <c r="L72" s="4">
        <f t="shared" si="0"/>
        <v>41487</v>
      </c>
      <c r="M72" s="16">
        <f t="shared" si="1"/>
        <v>409887</v>
      </c>
      <c r="N72" s="5">
        <f t="shared" si="4"/>
        <v>74677</v>
      </c>
      <c r="O72" s="5">
        <f t="shared" si="2"/>
        <v>654765</v>
      </c>
      <c r="P72" s="5">
        <f t="shared" si="5"/>
        <v>119577</v>
      </c>
      <c r="Q72" s="7">
        <f t="shared" si="3"/>
        <v>12.45</v>
      </c>
      <c r="R72" s="1">
        <f t="shared" si="6"/>
        <v>-0.16999999999999993</v>
      </c>
    </row>
    <row r="73" spans="1:18">
      <c r="A73" s="4">
        <v>41518</v>
      </c>
      <c r="B73" s="5">
        <v>484319</v>
      </c>
      <c r="C73" s="16">
        <v>774624</v>
      </c>
      <c r="D73" s="5">
        <v>2276773</v>
      </c>
      <c r="E73" s="5">
        <v>27374</v>
      </c>
      <c r="F73" s="7">
        <v>177.8</v>
      </c>
      <c r="G73" s="7">
        <v>175.6</v>
      </c>
      <c r="H73" s="7">
        <v>12.63</v>
      </c>
      <c r="I73" s="12">
        <v>12.41</v>
      </c>
      <c r="J73" s="5">
        <v>73916</v>
      </c>
      <c r="L73" s="4">
        <f t="shared" si="0"/>
        <v>41518</v>
      </c>
      <c r="M73" s="16">
        <f t="shared" si="1"/>
        <v>484319</v>
      </c>
      <c r="N73" s="5">
        <f t="shared" si="4"/>
        <v>74432</v>
      </c>
      <c r="O73" s="5">
        <f t="shared" si="2"/>
        <v>774624</v>
      </c>
      <c r="P73" s="5">
        <f t="shared" si="5"/>
        <v>119859</v>
      </c>
      <c r="Q73" s="7">
        <f t="shared" si="3"/>
        <v>12.41</v>
      </c>
      <c r="R73" s="1">
        <f t="shared" si="6"/>
        <v>-3.9999999999999147E-2</v>
      </c>
    </row>
    <row r="74" spans="1:18">
      <c r="A74" s="4">
        <v>41548</v>
      </c>
      <c r="B74" s="5">
        <v>556099</v>
      </c>
      <c r="C74" s="16">
        <v>894584</v>
      </c>
      <c r="D74" s="5">
        <v>2283576</v>
      </c>
      <c r="E74" s="5">
        <v>26319</v>
      </c>
      <c r="F74" s="7">
        <v>177.4</v>
      </c>
      <c r="G74" s="7">
        <v>174.8</v>
      </c>
      <c r="H74" s="7">
        <v>12.6</v>
      </c>
      <c r="I74" s="12">
        <v>12.37</v>
      </c>
      <c r="J74" s="5">
        <v>75254</v>
      </c>
      <c r="L74" s="4">
        <f t="shared" si="0"/>
        <v>41548</v>
      </c>
      <c r="M74" s="16">
        <f t="shared" si="1"/>
        <v>556099</v>
      </c>
      <c r="N74" s="5">
        <f t="shared" si="4"/>
        <v>71780</v>
      </c>
      <c r="O74" s="5">
        <f t="shared" si="2"/>
        <v>894584</v>
      </c>
      <c r="P74" s="5">
        <f t="shared" si="5"/>
        <v>119960</v>
      </c>
      <c r="Q74" s="7">
        <f t="shared" si="3"/>
        <v>12.37</v>
      </c>
      <c r="R74" s="1">
        <f t="shared" si="6"/>
        <v>-4.0000000000000924E-2</v>
      </c>
    </row>
    <row r="75" spans="1:18">
      <c r="A75" s="4">
        <v>41579</v>
      </c>
      <c r="B75" s="5">
        <v>637642</v>
      </c>
      <c r="C75" s="16">
        <v>1029124</v>
      </c>
      <c r="D75" s="5">
        <v>2367199</v>
      </c>
      <c r="E75" s="5">
        <v>26178</v>
      </c>
      <c r="F75" s="5">
        <v>176</v>
      </c>
      <c r="G75" s="7">
        <v>166.6</v>
      </c>
      <c r="H75" s="7">
        <v>12.56</v>
      </c>
      <c r="I75" s="12">
        <v>12.26</v>
      </c>
      <c r="J75" s="5">
        <v>75456</v>
      </c>
      <c r="L75" s="4">
        <f t="shared" si="0"/>
        <v>41579</v>
      </c>
      <c r="M75" s="16">
        <f t="shared" si="1"/>
        <v>637642</v>
      </c>
      <c r="N75" s="5">
        <f t="shared" si="4"/>
        <v>81543</v>
      </c>
      <c r="O75" s="5">
        <f t="shared" si="2"/>
        <v>1029124</v>
      </c>
      <c r="P75" s="5">
        <f t="shared" si="5"/>
        <v>134540</v>
      </c>
      <c r="Q75" s="7">
        <f t="shared" si="3"/>
        <v>12.26</v>
      </c>
      <c r="R75" s="1">
        <f t="shared" si="6"/>
        <v>-0.10999999999999943</v>
      </c>
    </row>
    <row r="76" spans="1:18">
      <c r="A76" s="4">
        <v>41609</v>
      </c>
      <c r="B76" s="5">
        <v>717498</v>
      </c>
      <c r="C76" s="16">
        <v>1160728</v>
      </c>
      <c r="D76" s="5">
        <v>2443924</v>
      </c>
      <c r="E76" s="5">
        <v>25639</v>
      </c>
      <c r="F76" s="7">
        <v>176.4</v>
      </c>
      <c r="G76" s="7">
        <v>179.6</v>
      </c>
      <c r="H76" s="7">
        <v>12.48</v>
      </c>
      <c r="I76" s="12">
        <v>11.93</v>
      </c>
      <c r="J76" s="5">
        <v>74390</v>
      </c>
      <c r="L76" s="4">
        <f t="shared" si="0"/>
        <v>41609</v>
      </c>
      <c r="M76" s="16">
        <f t="shared" si="1"/>
        <v>717498</v>
      </c>
      <c r="N76" s="5">
        <f t="shared" si="4"/>
        <v>79856</v>
      </c>
      <c r="O76" s="5">
        <f t="shared" si="2"/>
        <v>1160728</v>
      </c>
      <c r="P76" s="5">
        <f t="shared" si="5"/>
        <v>131604</v>
      </c>
      <c r="Q76" s="7">
        <f t="shared" si="3"/>
        <v>11.93</v>
      </c>
      <c r="R76" s="1">
        <f t="shared" si="6"/>
        <v>-0.33000000000000007</v>
      </c>
    </row>
    <row r="77" spans="1:18">
      <c r="A77" s="4">
        <v>41640</v>
      </c>
      <c r="B77" s="5">
        <v>823175</v>
      </c>
      <c r="C77" s="16">
        <v>1338731</v>
      </c>
      <c r="D77" s="5">
        <v>2536869</v>
      </c>
      <c r="E77" s="5">
        <v>25443</v>
      </c>
      <c r="F77" s="7">
        <v>176.4</v>
      </c>
      <c r="G77" s="7">
        <v>176.4</v>
      </c>
      <c r="H77" s="7">
        <v>12.44</v>
      </c>
      <c r="I77" s="12">
        <v>12.12</v>
      </c>
      <c r="J77" s="5">
        <v>61709</v>
      </c>
      <c r="L77" s="4">
        <f t="shared" si="0"/>
        <v>41640</v>
      </c>
      <c r="M77" s="16">
        <f t="shared" si="1"/>
        <v>823175</v>
      </c>
      <c r="N77" s="5">
        <f t="shared" si="4"/>
        <v>105677</v>
      </c>
      <c r="O77" s="5">
        <f t="shared" si="2"/>
        <v>1338731</v>
      </c>
      <c r="P77" s="5">
        <f t="shared" si="5"/>
        <v>178003</v>
      </c>
      <c r="Q77" s="7">
        <f t="shared" si="3"/>
        <v>12.12</v>
      </c>
      <c r="R77" s="1">
        <f t="shared" si="6"/>
        <v>0.1899999999999995</v>
      </c>
    </row>
    <row r="78" spans="1:18">
      <c r="A78" s="4">
        <v>41671</v>
      </c>
      <c r="B78" s="5">
        <v>47662</v>
      </c>
      <c r="C78" s="16">
        <v>79003</v>
      </c>
      <c r="D78" s="5">
        <v>2563580</v>
      </c>
      <c r="E78" s="5">
        <v>25567</v>
      </c>
      <c r="F78" s="7">
        <v>174.1</v>
      </c>
      <c r="G78" s="7">
        <v>174.1</v>
      </c>
      <c r="H78" s="7">
        <v>12.28</v>
      </c>
      <c r="I78" s="12">
        <v>12.28</v>
      </c>
      <c r="J78" s="5">
        <v>75418</v>
      </c>
      <c r="L78" s="4">
        <f t="shared" si="0"/>
        <v>41671</v>
      </c>
      <c r="M78" s="16">
        <f t="shared" si="1"/>
        <v>47662</v>
      </c>
      <c r="N78" s="5">
        <f t="shared" si="4"/>
        <v>-775513</v>
      </c>
      <c r="O78" s="5">
        <f t="shared" si="2"/>
        <v>79003</v>
      </c>
      <c r="P78" s="5">
        <f t="shared" si="5"/>
        <v>-1259728</v>
      </c>
      <c r="Q78" s="7">
        <f t="shared" si="3"/>
        <v>12.28</v>
      </c>
      <c r="R78" s="1">
        <f t="shared" si="6"/>
        <v>0.16000000000000014</v>
      </c>
    </row>
    <row r="79" spans="1:18">
      <c r="A79" s="4">
        <v>41699</v>
      </c>
      <c r="B79" s="5">
        <v>117701</v>
      </c>
      <c r="C79" s="16">
        <v>197265</v>
      </c>
      <c r="D79" s="5">
        <v>2628020</v>
      </c>
      <c r="E79" s="5">
        <v>25856</v>
      </c>
      <c r="F79" s="7">
        <v>181.2</v>
      </c>
      <c r="G79" s="5">
        <v>186</v>
      </c>
      <c r="H79" s="7">
        <v>12.29</v>
      </c>
      <c r="I79" s="12">
        <v>12.29</v>
      </c>
      <c r="J79" s="5">
        <v>75062</v>
      </c>
      <c r="L79" s="4">
        <f t="shared" si="0"/>
        <v>41699</v>
      </c>
      <c r="M79" s="16">
        <f t="shared" si="1"/>
        <v>117701</v>
      </c>
      <c r="N79" s="5">
        <f t="shared" si="4"/>
        <v>70039</v>
      </c>
      <c r="O79" s="5">
        <f t="shared" si="2"/>
        <v>197265</v>
      </c>
      <c r="P79" s="5">
        <f t="shared" si="5"/>
        <v>118262</v>
      </c>
      <c r="Q79" s="7">
        <f t="shared" si="3"/>
        <v>12.29</v>
      </c>
      <c r="R79" s="1">
        <f t="shared" si="6"/>
        <v>9.9999999999997868E-3</v>
      </c>
    </row>
    <row r="80" spans="1:18">
      <c r="A80" s="4">
        <v>41730</v>
      </c>
      <c r="B80" s="5">
        <v>197896</v>
      </c>
      <c r="C80" s="16">
        <v>333115</v>
      </c>
      <c r="D80" s="5">
        <v>2697532</v>
      </c>
      <c r="E80" s="5">
        <v>25767</v>
      </c>
      <c r="F80" s="7">
        <v>183.9</v>
      </c>
      <c r="G80" s="7">
        <v>187.8</v>
      </c>
      <c r="H80" s="7">
        <v>12.16</v>
      </c>
      <c r="I80" s="12">
        <v>11.97</v>
      </c>
      <c r="J80" s="5">
        <v>74700</v>
      </c>
      <c r="L80" s="4">
        <f t="shared" si="0"/>
        <v>41730</v>
      </c>
      <c r="M80" s="16">
        <f t="shared" si="1"/>
        <v>197896</v>
      </c>
      <c r="N80" s="5">
        <f t="shared" si="4"/>
        <v>80195</v>
      </c>
      <c r="O80" s="5">
        <f t="shared" si="2"/>
        <v>333115</v>
      </c>
      <c r="P80" s="5">
        <f t="shared" si="5"/>
        <v>135850</v>
      </c>
      <c r="Q80" s="7">
        <f t="shared" si="3"/>
        <v>11.97</v>
      </c>
      <c r="R80" s="1">
        <f t="shared" si="6"/>
        <v>-0.31999999999999851</v>
      </c>
    </row>
    <row r="81" spans="1:18">
      <c r="A81" s="4">
        <v>41760</v>
      </c>
      <c r="B81" s="5">
        <v>291566</v>
      </c>
      <c r="C81" s="16">
        <v>493603</v>
      </c>
      <c r="D81" s="5">
        <v>2794925</v>
      </c>
      <c r="E81" s="5">
        <v>26075</v>
      </c>
      <c r="F81" s="7">
        <v>174.5</v>
      </c>
      <c r="G81" s="7">
        <v>154.9</v>
      </c>
      <c r="H81" s="7">
        <v>12.2</v>
      </c>
      <c r="I81" s="12">
        <v>12.3</v>
      </c>
      <c r="J81" s="5">
        <v>75752</v>
      </c>
      <c r="L81" s="4">
        <f t="shared" si="0"/>
        <v>41760</v>
      </c>
      <c r="M81" s="5">
        <f t="shared" si="1"/>
        <v>291566</v>
      </c>
      <c r="N81" s="5">
        <f t="shared" si="4"/>
        <v>93670</v>
      </c>
      <c r="O81" s="5">
        <f t="shared" si="2"/>
        <v>493603</v>
      </c>
      <c r="P81" s="5">
        <f t="shared" si="5"/>
        <v>160488</v>
      </c>
      <c r="Q81" s="7">
        <f t="shared" si="3"/>
        <v>12.3</v>
      </c>
      <c r="R81" s="1">
        <f t="shared" si="6"/>
        <v>0.33000000000000007</v>
      </c>
    </row>
    <row r="82" spans="1:18">
      <c r="A82" s="4">
        <v>41791</v>
      </c>
      <c r="B82" s="5">
        <v>369809</v>
      </c>
      <c r="C82" s="16">
        <v>628163</v>
      </c>
      <c r="D82" s="5">
        <v>2870705</v>
      </c>
      <c r="E82" s="5">
        <v>26357</v>
      </c>
      <c r="F82" s="7">
        <v>176.2</v>
      </c>
      <c r="G82" s="7">
        <v>182.2</v>
      </c>
      <c r="H82" s="7">
        <v>12.2</v>
      </c>
      <c r="I82" s="12">
        <v>12.2</v>
      </c>
      <c r="J82" s="5">
        <v>76965</v>
      </c>
      <c r="L82" s="4">
        <f t="shared" si="0"/>
        <v>41791</v>
      </c>
      <c r="M82" s="5">
        <f t="shared" si="1"/>
        <v>369809</v>
      </c>
      <c r="N82" s="5">
        <f t="shared" si="4"/>
        <v>78243</v>
      </c>
      <c r="O82" s="5">
        <f t="shared" si="2"/>
        <v>628163</v>
      </c>
      <c r="P82" s="5">
        <f t="shared" si="5"/>
        <v>134560</v>
      </c>
      <c r="Q82" s="7">
        <f t="shared" si="3"/>
        <v>12.2</v>
      </c>
      <c r="R82" s="1">
        <f t="shared" si="6"/>
        <v>-0.10000000000000142</v>
      </c>
    </row>
    <row r="83" spans="1:18">
      <c r="A83" s="4">
        <v>41821</v>
      </c>
      <c r="B83" s="5">
        <v>448163</v>
      </c>
      <c r="C83" s="16">
        <v>766009</v>
      </c>
      <c r="D83" s="5">
        <v>2936427</v>
      </c>
      <c r="E83" s="5">
        <v>26368</v>
      </c>
      <c r="F83" s="7">
        <v>175.9</v>
      </c>
      <c r="G83" s="7">
        <v>174.7</v>
      </c>
      <c r="H83" s="7">
        <v>12.2</v>
      </c>
      <c r="I83" s="12">
        <v>12.23</v>
      </c>
      <c r="J83" s="5">
        <v>77076</v>
      </c>
      <c r="L83" s="4">
        <f t="shared" ref="L83:L137" si="7">A83</f>
        <v>41821</v>
      </c>
      <c r="M83" s="5">
        <f t="shared" ref="M83:M137" si="8">B83</f>
        <v>448163</v>
      </c>
      <c r="N83" s="5">
        <f t="shared" si="4"/>
        <v>78354</v>
      </c>
      <c r="O83" s="5">
        <f t="shared" ref="O83:O137" si="9">C83</f>
        <v>766009</v>
      </c>
      <c r="P83" s="5">
        <f t="shared" si="5"/>
        <v>137846</v>
      </c>
      <c r="Q83" s="7">
        <f t="shared" ref="Q83:Q137" si="10">I83</f>
        <v>12.23</v>
      </c>
      <c r="R83" s="1">
        <f t="shared" si="6"/>
        <v>3.0000000000001137E-2</v>
      </c>
    </row>
    <row r="84" spans="1:18">
      <c r="A84" s="4">
        <v>41852</v>
      </c>
      <c r="B84" s="5">
        <v>538045</v>
      </c>
      <c r="C84" s="16">
        <v>922855</v>
      </c>
      <c r="D84" s="5">
        <v>3028347</v>
      </c>
      <c r="E84" s="5">
        <v>26859</v>
      </c>
      <c r="F84" s="7">
        <v>178.4</v>
      </c>
      <c r="G84" s="7">
        <v>190.5</v>
      </c>
      <c r="H84" s="7">
        <v>12.21</v>
      </c>
      <c r="I84" s="12">
        <v>12.22</v>
      </c>
      <c r="J84" s="5">
        <v>75450</v>
      </c>
      <c r="L84" s="4">
        <f t="shared" si="7"/>
        <v>41852</v>
      </c>
      <c r="M84" s="5">
        <f t="shared" si="8"/>
        <v>538045</v>
      </c>
      <c r="N84" s="5">
        <f t="shared" ref="N84:N137" si="11">M84-M83</f>
        <v>89882</v>
      </c>
      <c r="O84" s="5">
        <f t="shared" si="9"/>
        <v>922855</v>
      </c>
      <c r="P84" s="5">
        <f t="shared" ref="P84:P137" si="12">O84-O83</f>
        <v>156846</v>
      </c>
      <c r="Q84" s="7">
        <f t="shared" si="10"/>
        <v>12.22</v>
      </c>
      <c r="R84" s="1">
        <f t="shared" ref="R84:R137" si="13">Q84-Q83</f>
        <v>-9.9999999999997868E-3</v>
      </c>
    </row>
    <row r="85" spans="1:18">
      <c r="A85" s="4">
        <v>41883</v>
      </c>
      <c r="B85" s="5">
        <v>620874</v>
      </c>
      <c r="C85" s="16">
        <v>1067947</v>
      </c>
      <c r="D85" s="5">
        <v>3096218</v>
      </c>
      <c r="E85" s="5">
        <v>27005</v>
      </c>
      <c r="F85" s="7">
        <v>178.4</v>
      </c>
      <c r="G85" s="7">
        <v>178.7</v>
      </c>
      <c r="H85" s="7">
        <v>12.22</v>
      </c>
      <c r="I85" s="12">
        <v>12.29</v>
      </c>
      <c r="J85" s="5">
        <v>76390</v>
      </c>
      <c r="L85" s="4">
        <f t="shared" si="7"/>
        <v>41883</v>
      </c>
      <c r="M85" s="5">
        <f t="shared" si="8"/>
        <v>620874</v>
      </c>
      <c r="N85" s="5">
        <f t="shared" si="11"/>
        <v>82829</v>
      </c>
      <c r="O85" s="5">
        <f t="shared" si="9"/>
        <v>1067947</v>
      </c>
      <c r="P85" s="5">
        <f t="shared" si="12"/>
        <v>145092</v>
      </c>
      <c r="Q85" s="7">
        <f t="shared" si="10"/>
        <v>12.29</v>
      </c>
      <c r="R85" s="1">
        <f t="shared" si="13"/>
        <v>6.9999999999998508E-2</v>
      </c>
    </row>
    <row r="86" spans="1:18">
      <c r="A86" s="4">
        <v>41913</v>
      </c>
      <c r="B86" s="5">
        <v>703771</v>
      </c>
      <c r="C86" s="16">
        <v>1215518</v>
      </c>
      <c r="D86" s="5">
        <v>3169450</v>
      </c>
      <c r="E86" s="5">
        <v>26961</v>
      </c>
      <c r="F86" s="7">
        <v>178.8</v>
      </c>
      <c r="G86" s="7">
        <v>181.7</v>
      </c>
      <c r="H86" s="7">
        <v>12.24</v>
      </c>
      <c r="I86" s="12">
        <v>12.44</v>
      </c>
      <c r="J86" s="5">
        <v>76131</v>
      </c>
      <c r="L86" s="4">
        <f t="shared" si="7"/>
        <v>41913</v>
      </c>
      <c r="M86" s="5">
        <f t="shared" si="8"/>
        <v>703771</v>
      </c>
      <c r="N86" s="5">
        <f t="shared" si="11"/>
        <v>82897</v>
      </c>
      <c r="O86" s="5">
        <f t="shared" si="9"/>
        <v>1215518</v>
      </c>
      <c r="P86" s="5">
        <f t="shared" si="12"/>
        <v>147571</v>
      </c>
      <c r="Q86" s="7">
        <f t="shared" si="10"/>
        <v>12.44</v>
      </c>
      <c r="R86" s="1">
        <f t="shared" si="13"/>
        <v>0.15000000000000036</v>
      </c>
    </row>
    <row r="87" spans="1:18">
      <c r="A87" s="4">
        <v>41944</v>
      </c>
      <c r="B87" s="5">
        <v>796585</v>
      </c>
      <c r="C87" s="16">
        <v>1379684</v>
      </c>
      <c r="D87" s="5">
        <v>3239516</v>
      </c>
      <c r="E87" s="5">
        <v>27205</v>
      </c>
      <c r="F87" s="7">
        <v>179.5</v>
      </c>
      <c r="G87" s="7">
        <v>184.8</v>
      </c>
      <c r="H87" s="7">
        <v>12.32</v>
      </c>
      <c r="I87" s="12">
        <v>12.85</v>
      </c>
      <c r="J87" s="5">
        <v>78089</v>
      </c>
      <c r="L87" s="4">
        <f t="shared" si="7"/>
        <v>41944</v>
      </c>
      <c r="M87" s="5">
        <f t="shared" si="8"/>
        <v>796585</v>
      </c>
      <c r="N87" s="5">
        <f t="shared" si="11"/>
        <v>92814</v>
      </c>
      <c r="O87" s="5">
        <f t="shared" si="9"/>
        <v>1379684</v>
      </c>
      <c r="P87" s="5">
        <f t="shared" si="12"/>
        <v>164166</v>
      </c>
      <c r="Q87" s="7">
        <f t="shared" si="10"/>
        <v>12.85</v>
      </c>
      <c r="R87" s="1">
        <f t="shared" si="13"/>
        <v>0.41000000000000014</v>
      </c>
    </row>
    <row r="88" spans="1:18">
      <c r="A88" s="4">
        <v>41974</v>
      </c>
      <c r="B88" s="5">
        <v>881772</v>
      </c>
      <c r="C88" s="16">
        <v>1528991</v>
      </c>
      <c r="D88" s="5">
        <v>3320792</v>
      </c>
      <c r="E88" s="5">
        <v>27691</v>
      </c>
      <c r="F88" s="7">
        <v>179.7</v>
      </c>
      <c r="G88" s="7">
        <v>181.4</v>
      </c>
      <c r="H88" s="7">
        <v>12.35</v>
      </c>
      <c r="I88" s="12">
        <v>12.62</v>
      </c>
      <c r="J88" s="5">
        <v>72409</v>
      </c>
      <c r="L88" s="4">
        <f t="shared" si="7"/>
        <v>41974</v>
      </c>
      <c r="M88" s="5">
        <f t="shared" si="8"/>
        <v>881772</v>
      </c>
      <c r="N88" s="5">
        <f t="shared" si="11"/>
        <v>85187</v>
      </c>
      <c r="O88" s="5">
        <f t="shared" si="9"/>
        <v>1528991</v>
      </c>
      <c r="P88" s="5">
        <f t="shared" si="12"/>
        <v>149307</v>
      </c>
      <c r="Q88" s="7">
        <f t="shared" si="10"/>
        <v>12.62</v>
      </c>
      <c r="R88" s="1">
        <f t="shared" si="13"/>
        <v>-0.23000000000000043</v>
      </c>
    </row>
    <row r="89" spans="1:18">
      <c r="A89" s="4">
        <v>42005</v>
      </c>
      <c r="B89" s="5">
        <v>1012064</v>
      </c>
      <c r="C89" s="16">
        <v>1753294</v>
      </c>
      <c r="D89" s="5">
        <v>3391888</v>
      </c>
      <c r="E89" s="5">
        <v>28954</v>
      </c>
      <c r="F89" s="7">
        <v>179.5</v>
      </c>
      <c r="G89" s="7">
        <v>177.9</v>
      </c>
      <c r="H89" s="7">
        <v>12.45</v>
      </c>
      <c r="I89" s="12">
        <v>13.17</v>
      </c>
      <c r="J89" s="5">
        <v>72229</v>
      </c>
      <c r="L89" s="4">
        <f t="shared" si="7"/>
        <v>42005</v>
      </c>
      <c r="M89" s="5">
        <f t="shared" si="8"/>
        <v>1012064</v>
      </c>
      <c r="N89" s="5">
        <f t="shared" si="11"/>
        <v>130292</v>
      </c>
      <c r="O89" s="5">
        <f t="shared" si="9"/>
        <v>1753294</v>
      </c>
      <c r="P89" s="5">
        <f t="shared" si="12"/>
        <v>224303</v>
      </c>
      <c r="Q89" s="7">
        <f t="shared" si="10"/>
        <v>13.17</v>
      </c>
      <c r="R89" s="1">
        <f t="shared" si="13"/>
        <v>0.55000000000000071</v>
      </c>
    </row>
    <row r="90" spans="1:18">
      <c r="A90" s="4">
        <v>42036</v>
      </c>
      <c r="B90" s="5">
        <v>43016</v>
      </c>
      <c r="C90" s="16">
        <v>70259</v>
      </c>
      <c r="D90" s="5">
        <v>3394376</v>
      </c>
      <c r="E90" s="5">
        <v>29638</v>
      </c>
      <c r="F90" s="7">
        <v>176.5</v>
      </c>
      <c r="G90" s="7">
        <v>176.5</v>
      </c>
      <c r="H90" s="7">
        <v>14.16</v>
      </c>
      <c r="I90" s="12">
        <v>14.16</v>
      </c>
      <c r="J90" s="5">
        <v>67310</v>
      </c>
      <c r="L90" s="4">
        <f t="shared" si="7"/>
        <v>42036</v>
      </c>
      <c r="M90" s="5">
        <f t="shared" si="8"/>
        <v>43016</v>
      </c>
      <c r="N90" s="5">
        <f t="shared" si="11"/>
        <v>-969048</v>
      </c>
      <c r="O90" s="5">
        <f t="shared" si="9"/>
        <v>70259</v>
      </c>
      <c r="P90" s="5">
        <f t="shared" si="12"/>
        <v>-1683035</v>
      </c>
      <c r="Q90" s="7">
        <f t="shared" si="10"/>
        <v>14.16</v>
      </c>
      <c r="R90" s="1">
        <f t="shared" si="13"/>
        <v>0.99000000000000021</v>
      </c>
    </row>
    <row r="91" spans="1:18">
      <c r="A91" s="4">
        <v>42064</v>
      </c>
      <c r="B91" s="5">
        <v>92052</v>
      </c>
      <c r="C91" s="16">
        <v>149640</v>
      </c>
      <c r="D91" s="5">
        <v>3421314</v>
      </c>
      <c r="E91" s="5">
        <v>30176</v>
      </c>
      <c r="F91" s="7">
        <v>175.5</v>
      </c>
      <c r="G91" s="7">
        <v>174.6</v>
      </c>
      <c r="H91" s="7">
        <v>14.45</v>
      </c>
      <c r="I91" s="12">
        <v>14.71</v>
      </c>
      <c r="J91" s="5">
        <v>69952</v>
      </c>
      <c r="L91" s="4">
        <f t="shared" si="7"/>
        <v>42064</v>
      </c>
      <c r="M91" s="5">
        <f t="shared" si="8"/>
        <v>92052</v>
      </c>
      <c r="N91" s="5">
        <f t="shared" si="11"/>
        <v>49036</v>
      </c>
      <c r="O91" s="5">
        <f t="shared" si="9"/>
        <v>149640</v>
      </c>
      <c r="P91" s="5">
        <f t="shared" si="12"/>
        <v>79381</v>
      </c>
      <c r="Q91" s="7">
        <f t="shared" si="10"/>
        <v>14.71</v>
      </c>
      <c r="R91" s="1">
        <f t="shared" si="13"/>
        <v>0.55000000000000071</v>
      </c>
    </row>
    <row r="92" spans="1:18">
      <c r="A92" s="4">
        <v>42095</v>
      </c>
      <c r="B92" s="5">
        <v>135162</v>
      </c>
      <c r="C92" s="16">
        <v>217176</v>
      </c>
      <c r="D92" s="5">
        <v>3424346</v>
      </c>
      <c r="E92" s="5">
        <v>31342</v>
      </c>
      <c r="F92" s="5">
        <v>174</v>
      </c>
      <c r="G92" s="7">
        <v>170.7</v>
      </c>
      <c r="H92" s="7">
        <v>14.53</v>
      </c>
      <c r="I92" s="12">
        <v>14.7</v>
      </c>
      <c r="J92" s="5">
        <v>66746</v>
      </c>
      <c r="L92" s="4">
        <f t="shared" si="7"/>
        <v>42095</v>
      </c>
      <c r="M92" s="5">
        <f t="shared" si="8"/>
        <v>135162</v>
      </c>
      <c r="N92" s="5">
        <f t="shared" si="11"/>
        <v>43110</v>
      </c>
      <c r="O92" s="5">
        <f t="shared" si="9"/>
        <v>217176</v>
      </c>
      <c r="P92" s="5">
        <f t="shared" si="12"/>
        <v>67536</v>
      </c>
      <c r="Q92" s="7">
        <f t="shared" si="10"/>
        <v>14.7</v>
      </c>
      <c r="R92" s="1">
        <f t="shared" si="13"/>
        <v>-1.0000000000001563E-2</v>
      </c>
    </row>
    <row r="93" spans="1:18">
      <c r="A93" s="4">
        <v>42125</v>
      </c>
      <c r="B93" s="5">
        <v>184431</v>
      </c>
      <c r="C93" s="16">
        <v>297857</v>
      </c>
      <c r="D93" s="5">
        <v>3448873</v>
      </c>
      <c r="E93" s="5">
        <v>32418</v>
      </c>
      <c r="F93" s="7">
        <v>173.1</v>
      </c>
      <c r="G93" s="7">
        <v>170.5</v>
      </c>
      <c r="H93" s="7">
        <v>14.4</v>
      </c>
      <c r="I93" s="12">
        <v>14.05</v>
      </c>
      <c r="J93" s="5">
        <v>70156</v>
      </c>
      <c r="L93" s="4">
        <f t="shared" si="7"/>
        <v>42125</v>
      </c>
      <c r="M93" s="16">
        <f t="shared" si="8"/>
        <v>184431</v>
      </c>
      <c r="N93" s="5">
        <f t="shared" si="11"/>
        <v>49269</v>
      </c>
      <c r="O93" s="5">
        <f t="shared" si="9"/>
        <v>297857</v>
      </c>
      <c r="P93" s="5">
        <f t="shared" si="12"/>
        <v>80681</v>
      </c>
      <c r="Q93" s="7">
        <f t="shared" si="10"/>
        <v>14.05</v>
      </c>
      <c r="R93" s="1">
        <f t="shared" si="13"/>
        <v>-0.64999999999999858</v>
      </c>
    </row>
    <row r="94" spans="1:18">
      <c r="A94" s="4">
        <v>42156</v>
      </c>
      <c r="B94" s="5">
        <v>228196</v>
      </c>
      <c r="C94" s="16">
        <v>371332</v>
      </c>
      <c r="D94" s="5">
        <v>3474034</v>
      </c>
      <c r="E94" s="5">
        <v>33286</v>
      </c>
      <c r="F94" s="7">
        <v>172.7</v>
      </c>
      <c r="G94" s="7">
        <v>171.5</v>
      </c>
      <c r="H94" s="7">
        <v>14.22</v>
      </c>
      <c r="I94" s="12">
        <v>13.46</v>
      </c>
      <c r="J94" s="5">
        <v>51783</v>
      </c>
      <c r="L94" s="4">
        <f t="shared" si="7"/>
        <v>42156</v>
      </c>
      <c r="M94" s="16">
        <f t="shared" si="8"/>
        <v>228196</v>
      </c>
      <c r="N94" s="5">
        <f t="shared" si="11"/>
        <v>43765</v>
      </c>
      <c r="O94" s="5">
        <f t="shared" si="9"/>
        <v>371332</v>
      </c>
      <c r="P94" s="5">
        <f t="shared" si="12"/>
        <v>73475</v>
      </c>
      <c r="Q94" s="7">
        <f t="shared" si="10"/>
        <v>13.46</v>
      </c>
      <c r="R94" s="1">
        <f t="shared" si="13"/>
        <v>-0.58999999999999986</v>
      </c>
    </row>
    <row r="95" spans="1:18">
      <c r="A95" s="4">
        <v>42186</v>
      </c>
      <c r="B95" s="5">
        <v>280440</v>
      </c>
      <c r="C95" s="16">
        <v>458999</v>
      </c>
      <c r="D95" s="5">
        <v>3493319</v>
      </c>
      <c r="E95" s="5">
        <v>34104</v>
      </c>
      <c r="F95" s="7">
        <v>173.3</v>
      </c>
      <c r="G95" s="7">
        <v>175.4</v>
      </c>
      <c r="H95" s="7">
        <v>14.04</v>
      </c>
      <c r="I95" s="12">
        <v>13.29</v>
      </c>
      <c r="J95" s="5">
        <v>50430</v>
      </c>
      <c r="L95" s="4">
        <f t="shared" si="7"/>
        <v>42186</v>
      </c>
      <c r="M95" s="16">
        <f t="shared" si="8"/>
        <v>280440</v>
      </c>
      <c r="N95" s="5">
        <f t="shared" si="11"/>
        <v>52244</v>
      </c>
      <c r="O95" s="5">
        <f t="shared" si="9"/>
        <v>458999</v>
      </c>
      <c r="P95" s="5">
        <f t="shared" si="12"/>
        <v>87667</v>
      </c>
      <c r="Q95" s="7">
        <f t="shared" si="10"/>
        <v>13.29</v>
      </c>
      <c r="R95" s="1">
        <f t="shared" si="13"/>
        <v>-0.17000000000000171</v>
      </c>
    </row>
    <row r="96" spans="1:18">
      <c r="A96" s="4">
        <v>42217</v>
      </c>
      <c r="B96" s="5">
        <v>338512</v>
      </c>
      <c r="C96" s="16">
        <v>555335</v>
      </c>
      <c r="D96" s="5">
        <v>3527048</v>
      </c>
      <c r="E96" s="5">
        <v>34867</v>
      </c>
      <c r="F96" s="7">
        <v>173.3</v>
      </c>
      <c r="G96" s="7">
        <v>173.7</v>
      </c>
      <c r="H96" s="7">
        <v>13.93</v>
      </c>
      <c r="I96" s="12">
        <v>13.44</v>
      </c>
      <c r="J96" s="5">
        <v>68655</v>
      </c>
      <c r="L96" s="4">
        <f t="shared" si="7"/>
        <v>42217</v>
      </c>
      <c r="M96" s="16">
        <f t="shared" si="8"/>
        <v>338512</v>
      </c>
      <c r="N96" s="5">
        <f t="shared" si="11"/>
        <v>58072</v>
      </c>
      <c r="O96" s="5">
        <f t="shared" si="9"/>
        <v>555335</v>
      </c>
      <c r="P96" s="5">
        <f t="shared" si="12"/>
        <v>96336</v>
      </c>
      <c r="Q96" s="7">
        <f t="shared" si="10"/>
        <v>13.44</v>
      </c>
      <c r="R96" s="1">
        <f t="shared" si="13"/>
        <v>0.15000000000000036</v>
      </c>
    </row>
    <row r="97" spans="1:18">
      <c r="A97" s="4">
        <v>42248</v>
      </c>
      <c r="B97" s="5">
        <v>396147</v>
      </c>
      <c r="C97" s="16">
        <v>650852</v>
      </c>
      <c r="D97" s="5">
        <v>3569433</v>
      </c>
      <c r="E97" s="5">
        <v>36185</v>
      </c>
      <c r="F97" s="7">
        <v>173.8</v>
      </c>
      <c r="G97" s="7">
        <v>176.3</v>
      </c>
      <c r="H97" s="7">
        <v>13.78</v>
      </c>
      <c r="I97" s="12">
        <v>12.88</v>
      </c>
      <c r="J97" s="5">
        <v>69858</v>
      </c>
      <c r="L97" s="4">
        <f t="shared" si="7"/>
        <v>42248</v>
      </c>
      <c r="M97" s="16">
        <f t="shared" si="8"/>
        <v>396147</v>
      </c>
      <c r="N97" s="5">
        <f t="shared" si="11"/>
        <v>57635</v>
      </c>
      <c r="O97" s="5">
        <f t="shared" si="9"/>
        <v>650852</v>
      </c>
      <c r="P97" s="5">
        <f t="shared" si="12"/>
        <v>95517</v>
      </c>
      <c r="Q97" s="7">
        <f t="shared" si="10"/>
        <v>12.88</v>
      </c>
      <c r="R97" s="1">
        <f t="shared" si="13"/>
        <v>-0.55999999999999872</v>
      </c>
    </row>
    <row r="98" spans="1:18">
      <c r="A98" s="4">
        <v>42278</v>
      </c>
      <c r="B98" s="5">
        <v>461182</v>
      </c>
      <c r="C98" s="16">
        <v>759239</v>
      </c>
      <c r="D98" s="5">
        <v>3615354</v>
      </c>
      <c r="E98" s="5">
        <v>36918</v>
      </c>
      <c r="F98" s="7">
        <v>174.3</v>
      </c>
      <c r="G98" s="7">
        <v>177.8</v>
      </c>
      <c r="H98" s="7">
        <v>13.68</v>
      </c>
      <c r="I98" s="12">
        <v>13.12</v>
      </c>
      <c r="J98" s="5">
        <v>70121</v>
      </c>
      <c r="L98" s="4">
        <f t="shared" si="7"/>
        <v>42278</v>
      </c>
      <c r="M98" s="16">
        <f t="shared" si="8"/>
        <v>461182</v>
      </c>
      <c r="N98" s="5">
        <f t="shared" si="11"/>
        <v>65035</v>
      </c>
      <c r="O98" s="5">
        <f t="shared" si="9"/>
        <v>759239</v>
      </c>
      <c r="P98" s="5">
        <f t="shared" si="12"/>
        <v>108387</v>
      </c>
      <c r="Q98" s="7">
        <f t="shared" si="10"/>
        <v>13.12</v>
      </c>
      <c r="R98" s="1">
        <f t="shared" si="13"/>
        <v>0.23999999999999844</v>
      </c>
    </row>
    <row r="99" spans="1:18">
      <c r="A99" s="4">
        <v>42309</v>
      </c>
      <c r="B99" s="5">
        <v>526707</v>
      </c>
      <c r="C99" s="16">
        <v>870312</v>
      </c>
      <c r="D99" s="5">
        <v>3666185</v>
      </c>
      <c r="E99" s="5">
        <v>37647</v>
      </c>
      <c r="F99" s="7">
        <v>174.7</v>
      </c>
      <c r="G99" s="7">
        <v>177.2</v>
      </c>
      <c r="H99" s="7">
        <v>13.58</v>
      </c>
      <c r="I99" s="12">
        <v>12.89</v>
      </c>
      <c r="J99" s="5">
        <v>70646</v>
      </c>
      <c r="L99" s="4">
        <f t="shared" si="7"/>
        <v>42309</v>
      </c>
      <c r="M99" s="16">
        <f t="shared" si="8"/>
        <v>526707</v>
      </c>
      <c r="N99" s="5">
        <f t="shared" si="11"/>
        <v>65525</v>
      </c>
      <c r="O99" s="5">
        <f t="shared" si="9"/>
        <v>870312</v>
      </c>
      <c r="P99" s="5">
        <f t="shared" si="12"/>
        <v>111073</v>
      </c>
      <c r="Q99" s="7">
        <f t="shared" si="10"/>
        <v>12.89</v>
      </c>
      <c r="R99" s="1">
        <f t="shared" si="13"/>
        <v>-0.22999999999999865</v>
      </c>
    </row>
    <row r="100" spans="1:18">
      <c r="A100" s="4">
        <v>42339</v>
      </c>
      <c r="B100" s="5">
        <v>594192</v>
      </c>
      <c r="C100" s="16">
        <v>982732</v>
      </c>
      <c r="D100" s="5">
        <v>3716496</v>
      </c>
      <c r="E100" s="5">
        <v>38995</v>
      </c>
      <c r="F100" s="7">
        <v>175.4</v>
      </c>
      <c r="G100" s="7">
        <v>180.7</v>
      </c>
      <c r="H100" s="7">
        <v>13.43</v>
      </c>
      <c r="I100" s="12">
        <v>12.29</v>
      </c>
      <c r="J100" s="5">
        <v>71078</v>
      </c>
      <c r="L100" s="4">
        <f t="shared" si="7"/>
        <v>42339</v>
      </c>
      <c r="M100" s="16">
        <f t="shared" si="8"/>
        <v>594192</v>
      </c>
      <c r="N100" s="5">
        <f t="shared" si="11"/>
        <v>67485</v>
      </c>
      <c r="O100" s="5">
        <f t="shared" si="9"/>
        <v>982732</v>
      </c>
      <c r="P100" s="5">
        <f t="shared" si="12"/>
        <v>112420</v>
      </c>
      <c r="Q100" s="7">
        <f t="shared" si="10"/>
        <v>12.29</v>
      </c>
      <c r="R100" s="1">
        <f t="shared" si="13"/>
        <v>-0.60000000000000142</v>
      </c>
    </row>
    <row r="101" spans="1:18">
      <c r="A101" s="4">
        <v>42370</v>
      </c>
      <c r="B101" s="5">
        <v>699419</v>
      </c>
      <c r="C101" s="16">
        <v>1157760</v>
      </c>
      <c r="D101" s="5">
        <v>3851153</v>
      </c>
      <c r="E101" s="5">
        <v>39524</v>
      </c>
      <c r="F101" s="7">
        <v>176.5</v>
      </c>
      <c r="G101" s="7">
        <v>182.9</v>
      </c>
      <c r="H101" s="7">
        <v>13.35</v>
      </c>
      <c r="I101" s="12">
        <v>12.92</v>
      </c>
      <c r="J101" s="5">
        <v>81467</v>
      </c>
      <c r="L101" s="4">
        <f t="shared" si="7"/>
        <v>42370</v>
      </c>
      <c r="M101" s="16">
        <f t="shared" si="8"/>
        <v>699419</v>
      </c>
      <c r="N101" s="5">
        <f t="shared" si="11"/>
        <v>105227</v>
      </c>
      <c r="O101" s="5">
        <f t="shared" si="9"/>
        <v>1157760</v>
      </c>
      <c r="P101" s="5">
        <f t="shared" si="12"/>
        <v>175028</v>
      </c>
      <c r="Q101" s="7">
        <f t="shared" si="10"/>
        <v>12.92</v>
      </c>
      <c r="R101" s="1">
        <f t="shared" si="13"/>
        <v>0.63000000000000078</v>
      </c>
    </row>
    <row r="102" spans="1:18">
      <c r="A102" s="4">
        <v>42401</v>
      </c>
      <c r="B102" s="5">
        <v>37145</v>
      </c>
      <c r="C102" s="16">
        <v>61771</v>
      </c>
      <c r="D102" s="5">
        <v>3868230</v>
      </c>
      <c r="E102" s="5">
        <v>41159</v>
      </c>
      <c r="F102" s="7">
        <v>180.6</v>
      </c>
      <c r="G102" s="7">
        <v>180.6</v>
      </c>
      <c r="H102" s="7">
        <v>12.5</v>
      </c>
      <c r="I102" s="12">
        <v>12.5</v>
      </c>
      <c r="J102" s="5">
        <v>86939</v>
      </c>
      <c r="L102" s="4">
        <f t="shared" si="7"/>
        <v>42401</v>
      </c>
      <c r="M102" s="16">
        <f t="shared" si="8"/>
        <v>37145</v>
      </c>
      <c r="N102" s="5">
        <f t="shared" si="11"/>
        <v>-662274</v>
      </c>
      <c r="O102" s="5">
        <f t="shared" si="9"/>
        <v>61771</v>
      </c>
      <c r="P102" s="5">
        <f t="shared" si="12"/>
        <v>-1095989</v>
      </c>
      <c r="Q102" s="7">
        <f t="shared" si="10"/>
        <v>12.5</v>
      </c>
      <c r="R102" s="1">
        <f t="shared" si="13"/>
        <v>-0.41999999999999993</v>
      </c>
    </row>
    <row r="103" spans="1:18">
      <c r="A103" s="4">
        <v>42430</v>
      </c>
      <c r="B103" s="5">
        <v>117372</v>
      </c>
      <c r="C103" s="16">
        <v>204390</v>
      </c>
      <c r="D103" s="5">
        <v>3941371</v>
      </c>
      <c r="E103" s="5">
        <v>42208</v>
      </c>
      <c r="F103" s="7">
        <v>181.5</v>
      </c>
      <c r="G103" s="7">
        <v>181.9</v>
      </c>
      <c r="H103" s="7">
        <v>12.23</v>
      </c>
      <c r="I103" s="12">
        <v>12.11</v>
      </c>
      <c r="J103" s="5">
        <v>86622</v>
      </c>
      <c r="L103" s="4">
        <f t="shared" si="7"/>
        <v>42430</v>
      </c>
      <c r="M103" s="16">
        <f t="shared" si="8"/>
        <v>117372</v>
      </c>
      <c r="N103" s="5">
        <f t="shared" si="11"/>
        <v>80227</v>
      </c>
      <c r="O103" s="5">
        <f t="shared" si="9"/>
        <v>204390</v>
      </c>
      <c r="P103" s="5">
        <f t="shared" si="12"/>
        <v>142619</v>
      </c>
      <c r="Q103" s="7">
        <f t="shared" si="10"/>
        <v>12.11</v>
      </c>
      <c r="R103" s="1">
        <f t="shared" si="13"/>
        <v>-0.39000000000000057</v>
      </c>
    </row>
    <row r="104" spans="1:18">
      <c r="A104" s="4">
        <v>42461</v>
      </c>
      <c r="B104" s="5">
        <v>188449</v>
      </c>
      <c r="C104" s="16">
        <v>323380</v>
      </c>
      <c r="D104" s="5">
        <v>3984292</v>
      </c>
      <c r="E104" s="5">
        <v>43202</v>
      </c>
      <c r="F104" s="7">
        <v>181.5</v>
      </c>
      <c r="G104" s="7">
        <v>181.4</v>
      </c>
      <c r="H104" s="7">
        <v>12.47</v>
      </c>
      <c r="I104" s="12">
        <v>12.89</v>
      </c>
      <c r="J104" s="5">
        <v>90418</v>
      </c>
      <c r="L104" s="4">
        <f t="shared" si="7"/>
        <v>42461</v>
      </c>
      <c r="M104" s="16">
        <f t="shared" si="8"/>
        <v>188449</v>
      </c>
      <c r="N104" s="5">
        <f t="shared" si="11"/>
        <v>71077</v>
      </c>
      <c r="O104" s="5">
        <f t="shared" si="9"/>
        <v>323380</v>
      </c>
      <c r="P104" s="5">
        <f t="shared" si="12"/>
        <v>118990</v>
      </c>
      <c r="Q104" s="7">
        <f t="shared" si="10"/>
        <v>12.89</v>
      </c>
      <c r="R104" s="1">
        <f t="shared" si="13"/>
        <v>0.78000000000000114</v>
      </c>
    </row>
    <row r="105" spans="1:18">
      <c r="A105" s="4">
        <v>42491</v>
      </c>
      <c r="B105" s="5">
        <v>261125</v>
      </c>
      <c r="C105" s="16">
        <v>446285</v>
      </c>
      <c r="D105" s="5">
        <v>4025465</v>
      </c>
      <c r="E105" s="5">
        <v>43976</v>
      </c>
      <c r="F105" s="5">
        <v>182</v>
      </c>
      <c r="G105" s="7">
        <v>183.4</v>
      </c>
      <c r="H105" s="7">
        <v>12.6</v>
      </c>
      <c r="I105" s="12">
        <v>12.92</v>
      </c>
      <c r="J105" s="5">
        <v>91464</v>
      </c>
      <c r="L105" s="4">
        <f t="shared" si="7"/>
        <v>42491</v>
      </c>
      <c r="M105" s="5">
        <f t="shared" si="8"/>
        <v>261125</v>
      </c>
      <c r="N105" s="5">
        <f t="shared" si="11"/>
        <v>72676</v>
      </c>
      <c r="O105" s="5">
        <f t="shared" si="9"/>
        <v>446285</v>
      </c>
      <c r="P105" s="5">
        <f t="shared" si="12"/>
        <v>122905</v>
      </c>
      <c r="Q105" s="7">
        <f t="shared" si="10"/>
        <v>12.92</v>
      </c>
      <c r="R105" s="1">
        <f t="shared" si="13"/>
        <v>2.9999999999999361E-2</v>
      </c>
    </row>
    <row r="106" spans="1:18">
      <c r="A106" s="4">
        <v>42522</v>
      </c>
      <c r="B106" s="5">
        <v>322703</v>
      </c>
      <c r="C106" s="16">
        <v>550082</v>
      </c>
      <c r="D106" s="5">
        <v>4058186</v>
      </c>
      <c r="E106" s="5">
        <v>45280</v>
      </c>
      <c r="F106" s="7">
        <v>182.6</v>
      </c>
      <c r="G106" s="7">
        <v>185.2</v>
      </c>
      <c r="H106" s="7">
        <v>12.69</v>
      </c>
      <c r="I106" s="12">
        <v>13.08</v>
      </c>
      <c r="J106" s="5">
        <v>89494</v>
      </c>
      <c r="L106" s="4">
        <f t="shared" si="7"/>
        <v>42522</v>
      </c>
      <c r="M106" s="5">
        <f t="shared" si="8"/>
        <v>322703</v>
      </c>
      <c r="N106" s="5">
        <f t="shared" si="11"/>
        <v>61578</v>
      </c>
      <c r="O106" s="5">
        <f t="shared" si="9"/>
        <v>550082</v>
      </c>
      <c r="P106" s="5">
        <f t="shared" si="12"/>
        <v>103797</v>
      </c>
      <c r="Q106" s="7">
        <f t="shared" si="10"/>
        <v>13.08</v>
      </c>
      <c r="R106" s="1">
        <f t="shared" si="13"/>
        <v>0.16000000000000014</v>
      </c>
    </row>
    <row r="107" spans="1:18">
      <c r="A107" s="4">
        <v>42552</v>
      </c>
      <c r="B107" s="5">
        <v>390085</v>
      </c>
      <c r="C107" s="16">
        <v>664227</v>
      </c>
      <c r="D107" s="5">
        <v>4092126</v>
      </c>
      <c r="E107" s="5">
        <v>45764</v>
      </c>
      <c r="F107" s="7">
        <v>182.6</v>
      </c>
      <c r="G107" s="7">
        <v>182.6</v>
      </c>
      <c r="H107" s="7">
        <v>12.73</v>
      </c>
      <c r="I107" s="12">
        <v>12.93</v>
      </c>
      <c r="J107" s="5">
        <v>89710</v>
      </c>
      <c r="L107" s="4">
        <f t="shared" si="7"/>
        <v>42552</v>
      </c>
      <c r="M107" s="5">
        <f t="shared" si="8"/>
        <v>390085</v>
      </c>
      <c r="N107" s="5">
        <f t="shared" si="11"/>
        <v>67382</v>
      </c>
      <c r="O107" s="5">
        <f t="shared" si="9"/>
        <v>664227</v>
      </c>
      <c r="P107" s="5">
        <f t="shared" si="12"/>
        <v>114145</v>
      </c>
      <c r="Q107" s="7">
        <f t="shared" si="10"/>
        <v>12.93</v>
      </c>
      <c r="R107" s="1">
        <f t="shared" si="13"/>
        <v>-0.15000000000000036</v>
      </c>
    </row>
    <row r="108" spans="1:18">
      <c r="A108" s="4">
        <v>42583</v>
      </c>
      <c r="B108" s="5">
        <v>455219</v>
      </c>
      <c r="C108" s="16">
        <v>774990</v>
      </c>
      <c r="D108" s="5">
        <v>4133720</v>
      </c>
      <c r="E108" s="5">
        <v>46362</v>
      </c>
      <c r="F108" s="7">
        <v>182.6</v>
      </c>
      <c r="G108" s="7">
        <v>182.5</v>
      </c>
      <c r="H108" s="7">
        <v>12.74</v>
      </c>
      <c r="I108" s="12">
        <v>12.83</v>
      </c>
      <c r="J108" s="5">
        <v>92335</v>
      </c>
      <c r="L108" s="4">
        <f t="shared" si="7"/>
        <v>42583</v>
      </c>
      <c r="M108" s="5">
        <f t="shared" si="8"/>
        <v>455219</v>
      </c>
      <c r="N108" s="5">
        <f t="shared" si="11"/>
        <v>65134</v>
      </c>
      <c r="O108" s="5">
        <f t="shared" si="9"/>
        <v>774990</v>
      </c>
      <c r="P108" s="5">
        <f t="shared" si="12"/>
        <v>110763</v>
      </c>
      <c r="Q108" s="7">
        <f t="shared" si="10"/>
        <v>12.83</v>
      </c>
      <c r="R108" s="1">
        <f t="shared" si="13"/>
        <v>-9.9999999999999645E-2</v>
      </c>
    </row>
    <row r="109" spans="1:18">
      <c r="A109" s="4">
        <v>42614</v>
      </c>
      <c r="B109" s="5">
        <v>528274</v>
      </c>
      <c r="C109" s="16">
        <v>899870</v>
      </c>
      <c r="D109" s="5">
        <v>4185628</v>
      </c>
      <c r="E109" s="5">
        <v>47204</v>
      </c>
      <c r="F109" s="7">
        <v>182.3</v>
      </c>
      <c r="G109" s="7">
        <v>180.8</v>
      </c>
      <c r="H109" s="7">
        <v>12.73</v>
      </c>
      <c r="I109" s="12">
        <v>12.66</v>
      </c>
      <c r="J109" s="5">
        <v>88195</v>
      </c>
      <c r="L109" s="4">
        <f t="shared" si="7"/>
        <v>42614</v>
      </c>
      <c r="M109" s="5">
        <f t="shared" si="8"/>
        <v>528274</v>
      </c>
      <c r="N109" s="5">
        <f t="shared" si="11"/>
        <v>73055</v>
      </c>
      <c r="O109" s="5">
        <f t="shared" si="9"/>
        <v>899870</v>
      </c>
      <c r="P109" s="5">
        <f t="shared" si="12"/>
        <v>124880</v>
      </c>
      <c r="Q109" s="7">
        <f t="shared" si="10"/>
        <v>12.66</v>
      </c>
      <c r="R109" s="1">
        <f t="shared" si="13"/>
        <v>-0.16999999999999993</v>
      </c>
    </row>
    <row r="110" spans="1:18">
      <c r="A110" s="4">
        <v>42644</v>
      </c>
      <c r="B110" s="5">
        <v>602553</v>
      </c>
      <c r="C110" s="16">
        <v>1026667</v>
      </c>
      <c r="D110" s="5">
        <v>4234805</v>
      </c>
      <c r="E110" s="5">
        <v>47272</v>
      </c>
      <c r="F110" s="7">
        <v>182.4</v>
      </c>
      <c r="G110" s="7">
        <v>182.7</v>
      </c>
      <c r="H110" s="7">
        <v>12.71</v>
      </c>
      <c r="I110" s="12">
        <v>12.51</v>
      </c>
      <c r="J110" s="5">
        <v>90934</v>
      </c>
      <c r="L110" s="4">
        <f t="shared" si="7"/>
        <v>42644</v>
      </c>
      <c r="M110" s="5">
        <f t="shared" si="8"/>
        <v>602553</v>
      </c>
      <c r="N110" s="5">
        <f t="shared" si="11"/>
        <v>74279</v>
      </c>
      <c r="O110" s="5">
        <f t="shared" si="9"/>
        <v>1026667</v>
      </c>
      <c r="P110" s="5">
        <f t="shared" si="12"/>
        <v>126797</v>
      </c>
      <c r="Q110" s="7">
        <f t="shared" si="10"/>
        <v>12.51</v>
      </c>
      <c r="R110" s="1">
        <f t="shared" si="13"/>
        <v>-0.15000000000000036</v>
      </c>
    </row>
    <row r="111" spans="1:18">
      <c r="A111" s="4">
        <v>42675</v>
      </c>
      <c r="B111" s="5">
        <v>674727</v>
      </c>
      <c r="C111" s="16">
        <v>1151728</v>
      </c>
      <c r="D111" s="5">
        <v>4285774</v>
      </c>
      <c r="E111" s="5">
        <v>47715</v>
      </c>
      <c r="F111" s="7">
        <v>182.5</v>
      </c>
      <c r="G111" s="7">
        <v>183.8</v>
      </c>
      <c r="H111" s="7">
        <v>12.67</v>
      </c>
      <c r="I111" s="12">
        <v>12.41</v>
      </c>
      <c r="J111" s="5">
        <v>90817</v>
      </c>
      <c r="L111" s="4">
        <f t="shared" si="7"/>
        <v>42675</v>
      </c>
      <c r="M111" s="5">
        <f t="shared" si="8"/>
        <v>674727</v>
      </c>
      <c r="N111" s="5">
        <f t="shared" si="11"/>
        <v>72174</v>
      </c>
      <c r="O111" s="5">
        <f t="shared" si="9"/>
        <v>1151728</v>
      </c>
      <c r="P111" s="5">
        <f t="shared" si="12"/>
        <v>125061</v>
      </c>
      <c r="Q111" s="7">
        <f t="shared" si="10"/>
        <v>12.41</v>
      </c>
      <c r="R111" s="1">
        <f t="shared" si="13"/>
        <v>-9.9999999999999645E-2</v>
      </c>
    </row>
    <row r="112" spans="1:18">
      <c r="A112" s="4">
        <v>42705</v>
      </c>
      <c r="B112" s="5">
        <v>753064</v>
      </c>
      <c r="C112" s="16">
        <v>1288531</v>
      </c>
      <c r="D112" s="5">
        <v>4345935</v>
      </c>
      <c r="E112" s="5">
        <v>48336</v>
      </c>
      <c r="F112" s="7">
        <v>182.8</v>
      </c>
      <c r="G112" s="5">
        <v>185</v>
      </c>
      <c r="H112" s="7">
        <v>12.62</v>
      </c>
      <c r="I112" s="12">
        <v>12.16</v>
      </c>
      <c r="J112" s="5">
        <v>99709</v>
      </c>
      <c r="L112" s="4">
        <f t="shared" si="7"/>
        <v>42705</v>
      </c>
      <c r="M112" s="5">
        <f t="shared" si="8"/>
        <v>753064</v>
      </c>
      <c r="N112" s="5">
        <f t="shared" si="11"/>
        <v>78337</v>
      </c>
      <c r="O112" s="5">
        <f t="shared" si="9"/>
        <v>1288531</v>
      </c>
      <c r="P112" s="5">
        <f t="shared" si="12"/>
        <v>136803</v>
      </c>
      <c r="Q112" s="7">
        <f t="shared" si="10"/>
        <v>12.16</v>
      </c>
      <c r="R112" s="1">
        <f t="shared" si="13"/>
        <v>-0.25</v>
      </c>
    </row>
    <row r="113" spans="1:18">
      <c r="A113" s="4">
        <v>42736</v>
      </c>
      <c r="B113" s="5">
        <v>856521</v>
      </c>
      <c r="C113" s="16">
        <v>1472380</v>
      </c>
      <c r="D113" s="5">
        <v>4422239</v>
      </c>
      <c r="E113" s="5">
        <v>48059</v>
      </c>
      <c r="F113" s="5">
        <v>183</v>
      </c>
      <c r="G113" s="7">
        <v>184.6</v>
      </c>
      <c r="H113" s="7">
        <v>12.48</v>
      </c>
      <c r="I113" s="12">
        <v>11.54</v>
      </c>
      <c r="J113" s="5">
        <v>100174</v>
      </c>
      <c r="L113" s="4">
        <f t="shared" si="7"/>
        <v>42736</v>
      </c>
      <c r="M113" s="5">
        <f t="shared" si="8"/>
        <v>856521</v>
      </c>
      <c r="N113" s="5">
        <f t="shared" si="11"/>
        <v>103457</v>
      </c>
      <c r="O113" s="5">
        <f t="shared" si="9"/>
        <v>1472380</v>
      </c>
      <c r="P113" s="5">
        <f t="shared" si="12"/>
        <v>183849</v>
      </c>
      <c r="Q113" s="7">
        <f t="shared" si="10"/>
        <v>11.54</v>
      </c>
      <c r="R113" s="1">
        <f t="shared" si="13"/>
        <v>-0.62000000000000099</v>
      </c>
    </row>
    <row r="114" spans="1:18">
      <c r="A114" s="4">
        <v>42767</v>
      </c>
      <c r="B114" s="5">
        <v>40039</v>
      </c>
      <c r="C114" s="16">
        <v>71083</v>
      </c>
      <c r="D114" s="5">
        <v>4410903</v>
      </c>
      <c r="E114" s="5">
        <v>48927</v>
      </c>
      <c r="F114" s="7">
        <v>186.5</v>
      </c>
      <c r="G114" s="7">
        <v>186.5</v>
      </c>
      <c r="H114" s="7">
        <v>11.84</v>
      </c>
      <c r="I114" s="12">
        <v>11.84</v>
      </c>
      <c r="J114" s="5">
        <v>110008</v>
      </c>
      <c r="L114" s="4">
        <f t="shared" si="7"/>
        <v>42767</v>
      </c>
      <c r="M114" s="5">
        <f t="shared" si="8"/>
        <v>40039</v>
      </c>
      <c r="N114" s="5">
        <f t="shared" si="11"/>
        <v>-816482</v>
      </c>
      <c r="O114" s="5">
        <f t="shared" si="9"/>
        <v>71083</v>
      </c>
      <c r="P114" s="5">
        <f t="shared" si="12"/>
        <v>-1401297</v>
      </c>
      <c r="Q114" s="7">
        <f t="shared" si="10"/>
        <v>11.84</v>
      </c>
      <c r="R114" s="1">
        <f t="shared" si="13"/>
        <v>0.30000000000000071</v>
      </c>
    </row>
    <row r="115" spans="1:18">
      <c r="A115" s="4">
        <v>42795</v>
      </c>
      <c r="B115" s="5">
        <v>97826</v>
      </c>
      <c r="C115" s="16">
        <v>174330</v>
      </c>
      <c r="D115" s="5">
        <v>4434873</v>
      </c>
      <c r="E115" s="5">
        <v>49516</v>
      </c>
      <c r="F115" s="7">
        <v>185.3</v>
      </c>
      <c r="G115" s="7">
        <v>184.6</v>
      </c>
      <c r="H115" s="7">
        <v>11.9</v>
      </c>
      <c r="I115" s="12">
        <v>11.94</v>
      </c>
      <c r="J115" s="5">
        <v>108377</v>
      </c>
      <c r="L115" s="4">
        <f t="shared" si="7"/>
        <v>42795</v>
      </c>
      <c r="M115" s="5">
        <f t="shared" si="8"/>
        <v>97826</v>
      </c>
      <c r="N115" s="5">
        <f t="shared" si="11"/>
        <v>57787</v>
      </c>
      <c r="O115" s="5">
        <f t="shared" si="9"/>
        <v>174330</v>
      </c>
      <c r="P115" s="5">
        <f t="shared" si="12"/>
        <v>103247</v>
      </c>
      <c r="Q115" s="7">
        <f t="shared" si="10"/>
        <v>11.94</v>
      </c>
      <c r="R115" s="1">
        <f t="shared" si="13"/>
        <v>9.9999999999999645E-2</v>
      </c>
    </row>
    <row r="116" spans="1:18">
      <c r="A116" s="4">
        <v>42826</v>
      </c>
      <c r="B116" s="5">
        <v>178334</v>
      </c>
      <c r="C116" s="16">
        <v>321074</v>
      </c>
      <c r="D116" s="5">
        <v>4487673</v>
      </c>
      <c r="E116" s="5">
        <v>50577</v>
      </c>
      <c r="F116" s="7">
        <v>185.4</v>
      </c>
      <c r="G116" s="7">
        <v>185.5</v>
      </c>
      <c r="H116" s="7">
        <v>11.8</v>
      </c>
      <c r="I116" s="12">
        <v>11.68</v>
      </c>
      <c r="J116" s="5">
        <v>112943</v>
      </c>
      <c r="L116" s="4">
        <f t="shared" si="7"/>
        <v>42826</v>
      </c>
      <c r="M116" s="5">
        <f t="shared" si="8"/>
        <v>178334</v>
      </c>
      <c r="N116" s="5">
        <f t="shared" si="11"/>
        <v>80508</v>
      </c>
      <c r="O116" s="5">
        <f t="shared" si="9"/>
        <v>321074</v>
      </c>
      <c r="P116" s="5">
        <f t="shared" si="12"/>
        <v>146744</v>
      </c>
      <c r="Q116" s="7">
        <f t="shared" si="10"/>
        <v>11.68</v>
      </c>
      <c r="R116" s="1">
        <f t="shared" si="13"/>
        <v>-0.25999999999999979</v>
      </c>
    </row>
    <row r="117" spans="1:18">
      <c r="A117" s="4">
        <v>42856</v>
      </c>
      <c r="B117" s="5">
        <v>259996</v>
      </c>
      <c r="C117" s="16">
        <v>470577</v>
      </c>
      <c r="D117" s="5">
        <v>4551779</v>
      </c>
      <c r="E117" s="5">
        <v>51362</v>
      </c>
      <c r="F117" s="7">
        <v>185.7</v>
      </c>
      <c r="G117" s="7">
        <v>186.2</v>
      </c>
      <c r="H117" s="7">
        <v>11.69</v>
      </c>
      <c r="I117" s="12">
        <v>11.44</v>
      </c>
      <c r="J117" s="5">
        <v>115843</v>
      </c>
      <c r="L117" s="4">
        <f t="shared" si="7"/>
        <v>42856</v>
      </c>
      <c r="M117" s="5">
        <f t="shared" si="8"/>
        <v>259996</v>
      </c>
      <c r="N117" s="5">
        <f t="shared" si="11"/>
        <v>81662</v>
      </c>
      <c r="O117" s="5">
        <f t="shared" si="9"/>
        <v>470577</v>
      </c>
      <c r="P117" s="5">
        <f t="shared" si="12"/>
        <v>149503</v>
      </c>
      <c r="Q117" s="7">
        <f t="shared" si="10"/>
        <v>11.44</v>
      </c>
      <c r="R117" s="1">
        <f t="shared" si="13"/>
        <v>-0.24000000000000021</v>
      </c>
    </row>
    <row r="118" spans="1:18">
      <c r="A118" s="4">
        <v>42887</v>
      </c>
      <c r="B118" s="5">
        <v>338765</v>
      </c>
      <c r="C118" s="16">
        <v>615484</v>
      </c>
      <c r="D118" s="5">
        <v>4554650</v>
      </c>
      <c r="E118" s="5">
        <v>52462</v>
      </c>
      <c r="F118" s="7">
        <v>185.9</v>
      </c>
      <c r="G118" s="7">
        <v>186.7</v>
      </c>
      <c r="H118" s="7">
        <v>11.6</v>
      </c>
      <c r="I118" s="12">
        <v>11.33</v>
      </c>
      <c r="J118" s="5">
        <v>112106</v>
      </c>
      <c r="L118" s="4">
        <f t="shared" si="7"/>
        <v>42887</v>
      </c>
      <c r="M118" s="5">
        <f t="shared" si="8"/>
        <v>338765</v>
      </c>
      <c r="N118" s="5">
        <f t="shared" si="11"/>
        <v>78769</v>
      </c>
      <c r="O118" s="5">
        <f t="shared" si="9"/>
        <v>615484</v>
      </c>
      <c r="P118" s="5">
        <f t="shared" si="12"/>
        <v>144907</v>
      </c>
      <c r="Q118" s="7">
        <f t="shared" si="10"/>
        <v>11.33</v>
      </c>
      <c r="R118" s="1">
        <f t="shared" si="13"/>
        <v>-0.10999999999999943</v>
      </c>
    </row>
    <row r="119" spans="1:18">
      <c r="A119" s="4">
        <v>42917</v>
      </c>
      <c r="B119" s="5">
        <v>423482</v>
      </c>
      <c r="C119" s="16">
        <v>772692</v>
      </c>
      <c r="D119" s="5">
        <v>4616329</v>
      </c>
      <c r="E119" s="5">
        <v>52260</v>
      </c>
      <c r="F119" s="7">
        <v>186.2</v>
      </c>
      <c r="G119" s="7">
        <v>187.2</v>
      </c>
      <c r="H119" s="7">
        <v>11.5</v>
      </c>
      <c r="I119" s="12">
        <v>11.1</v>
      </c>
      <c r="J119" s="5">
        <v>127113</v>
      </c>
      <c r="L119" s="4">
        <f t="shared" si="7"/>
        <v>42917</v>
      </c>
      <c r="M119" s="5">
        <f t="shared" si="8"/>
        <v>423482</v>
      </c>
      <c r="N119" s="5">
        <f t="shared" si="11"/>
        <v>84717</v>
      </c>
      <c r="O119" s="5">
        <f t="shared" si="9"/>
        <v>772692</v>
      </c>
      <c r="P119" s="5">
        <f t="shared" si="12"/>
        <v>157208</v>
      </c>
      <c r="Q119" s="7">
        <f t="shared" si="10"/>
        <v>11.1</v>
      </c>
      <c r="R119" s="1">
        <f t="shared" si="13"/>
        <v>-0.23000000000000043</v>
      </c>
    </row>
    <row r="120" spans="1:18">
      <c r="A120" s="4">
        <v>42948</v>
      </c>
      <c r="B120" s="5">
        <v>507866</v>
      </c>
      <c r="C120" s="16">
        <v>927297</v>
      </c>
      <c r="D120" s="5">
        <v>4678205</v>
      </c>
      <c r="E120" s="5">
        <v>53512</v>
      </c>
      <c r="F120" s="7">
        <v>186.2</v>
      </c>
      <c r="G120" s="7">
        <v>186.4</v>
      </c>
      <c r="H120" s="7">
        <v>11.41</v>
      </c>
      <c r="I120" s="12">
        <v>10.94</v>
      </c>
      <c r="J120" s="5">
        <v>112645</v>
      </c>
      <c r="L120" s="4">
        <f t="shared" si="7"/>
        <v>42948</v>
      </c>
      <c r="M120" s="5">
        <f t="shared" si="8"/>
        <v>507866</v>
      </c>
      <c r="N120" s="5">
        <f t="shared" si="11"/>
        <v>84384</v>
      </c>
      <c r="O120" s="5">
        <f t="shared" si="9"/>
        <v>927297</v>
      </c>
      <c r="P120" s="5">
        <f t="shared" si="12"/>
        <v>154605</v>
      </c>
      <c r="Q120" s="7">
        <f t="shared" si="10"/>
        <v>10.94</v>
      </c>
      <c r="R120" s="1">
        <f t="shared" si="13"/>
        <v>-0.16000000000000014</v>
      </c>
    </row>
    <row r="121" spans="1:18">
      <c r="A121" s="4">
        <v>42979</v>
      </c>
      <c r="B121" s="5">
        <v>602220</v>
      </c>
      <c r="C121" s="16">
        <v>1101396</v>
      </c>
      <c r="D121" s="5">
        <v>4758039</v>
      </c>
      <c r="E121" s="5">
        <v>53879</v>
      </c>
      <c r="F121" s="7">
        <v>186.3</v>
      </c>
      <c r="G121" s="7">
        <v>186.7</v>
      </c>
      <c r="H121" s="7">
        <v>11.28</v>
      </c>
      <c r="I121" s="12">
        <v>10.58</v>
      </c>
      <c r="J121" s="5">
        <v>133887</v>
      </c>
      <c r="L121" s="4">
        <f t="shared" si="7"/>
        <v>42979</v>
      </c>
      <c r="M121" s="5">
        <f t="shared" si="8"/>
        <v>602220</v>
      </c>
      <c r="N121" s="5">
        <f t="shared" si="11"/>
        <v>94354</v>
      </c>
      <c r="O121" s="5">
        <f t="shared" si="9"/>
        <v>1101396</v>
      </c>
      <c r="P121" s="5">
        <f t="shared" si="12"/>
        <v>174099</v>
      </c>
      <c r="Q121" s="7">
        <f t="shared" si="10"/>
        <v>10.58</v>
      </c>
      <c r="R121" s="1">
        <f t="shared" si="13"/>
        <v>-0.35999999999999943</v>
      </c>
    </row>
    <row r="122" spans="1:18">
      <c r="A122" s="4">
        <v>43009</v>
      </c>
      <c r="B122" s="5">
        <v>700634</v>
      </c>
      <c r="C122" s="16">
        <v>1285259</v>
      </c>
      <c r="D122" s="5">
        <v>4848716</v>
      </c>
      <c r="E122" s="5">
        <v>54550</v>
      </c>
      <c r="F122" s="7">
        <v>186.3</v>
      </c>
      <c r="G122" s="7">
        <v>186.6</v>
      </c>
      <c r="H122" s="7">
        <v>11.1</v>
      </c>
      <c r="I122" s="12">
        <v>10.050000000000001</v>
      </c>
      <c r="J122" s="5">
        <v>127841</v>
      </c>
      <c r="L122" s="4">
        <f t="shared" si="7"/>
        <v>43009</v>
      </c>
      <c r="M122" s="5">
        <f t="shared" si="8"/>
        <v>700634</v>
      </c>
      <c r="N122" s="5">
        <f t="shared" si="11"/>
        <v>98414</v>
      </c>
      <c r="O122" s="5">
        <f t="shared" si="9"/>
        <v>1285259</v>
      </c>
      <c r="P122" s="5">
        <f t="shared" si="12"/>
        <v>183863</v>
      </c>
      <c r="Q122" s="7">
        <f t="shared" si="10"/>
        <v>10.050000000000001</v>
      </c>
      <c r="R122" s="1">
        <f t="shared" si="13"/>
        <v>-0.52999999999999936</v>
      </c>
    </row>
    <row r="123" spans="1:18">
      <c r="A123" s="4">
        <v>43040</v>
      </c>
      <c r="B123" s="5">
        <v>813342</v>
      </c>
      <c r="C123" s="16">
        <v>1498318</v>
      </c>
      <c r="D123" s="5">
        <v>4901760</v>
      </c>
      <c r="E123" s="5">
        <v>55644</v>
      </c>
      <c r="F123" s="7">
        <v>186.5</v>
      </c>
      <c r="G123" s="7">
        <v>187.3</v>
      </c>
      <c r="H123" s="7">
        <v>10.94</v>
      </c>
      <c r="I123" s="12">
        <v>9.9499999999999993</v>
      </c>
      <c r="J123" s="5">
        <v>130049</v>
      </c>
      <c r="L123" s="4">
        <f t="shared" si="7"/>
        <v>43040</v>
      </c>
      <c r="M123" s="5">
        <f t="shared" si="8"/>
        <v>813342</v>
      </c>
      <c r="N123" s="5">
        <f t="shared" si="11"/>
        <v>112708</v>
      </c>
      <c r="O123" s="5">
        <f t="shared" si="9"/>
        <v>1498318</v>
      </c>
      <c r="P123" s="5">
        <f t="shared" si="12"/>
        <v>213059</v>
      </c>
      <c r="Q123" s="7">
        <f t="shared" si="10"/>
        <v>9.9499999999999993</v>
      </c>
      <c r="R123" s="1">
        <f t="shared" si="13"/>
        <v>-0.10000000000000142</v>
      </c>
    </row>
    <row r="124" spans="1:18">
      <c r="A124" s="4">
        <v>43070</v>
      </c>
      <c r="B124" s="5">
        <v>935632</v>
      </c>
      <c r="C124" s="16">
        <v>1730933</v>
      </c>
      <c r="D124" s="5">
        <v>5016067</v>
      </c>
      <c r="E124" s="5">
        <v>56309</v>
      </c>
      <c r="F124" s="7">
        <v>186.7</v>
      </c>
      <c r="G124" s="7">
        <v>188.3</v>
      </c>
      <c r="H124" s="7">
        <v>10.78</v>
      </c>
      <c r="I124" s="12">
        <v>9.8000000000000007</v>
      </c>
      <c r="J124" s="5">
        <v>140113</v>
      </c>
      <c r="L124" s="4">
        <f t="shared" si="7"/>
        <v>43070</v>
      </c>
      <c r="M124" s="5">
        <f t="shared" si="8"/>
        <v>935632</v>
      </c>
      <c r="N124" s="5">
        <f t="shared" si="11"/>
        <v>122290</v>
      </c>
      <c r="O124" s="5">
        <f t="shared" si="9"/>
        <v>1730933</v>
      </c>
      <c r="P124" s="5">
        <f t="shared" si="12"/>
        <v>232615</v>
      </c>
      <c r="Q124" s="7">
        <f t="shared" si="10"/>
        <v>9.8000000000000007</v>
      </c>
      <c r="R124" s="1">
        <f t="shared" si="13"/>
        <v>-0.14999999999999858</v>
      </c>
    </row>
    <row r="125" spans="1:18">
      <c r="A125" s="4">
        <v>43101</v>
      </c>
      <c r="B125" s="5">
        <v>1086940</v>
      </c>
      <c r="C125" s="16">
        <v>2021402</v>
      </c>
      <c r="D125" s="5">
        <v>5144935</v>
      </c>
      <c r="E125" s="5">
        <v>54575</v>
      </c>
      <c r="F125" s="7">
        <v>186.8</v>
      </c>
      <c r="G125" s="7">
        <v>187.5</v>
      </c>
      <c r="H125" s="7">
        <v>10.64</v>
      </c>
      <c r="I125" s="12">
        <v>9.7899999999999991</v>
      </c>
      <c r="J125" s="5">
        <v>134733</v>
      </c>
      <c r="L125" s="4">
        <f t="shared" si="7"/>
        <v>43101</v>
      </c>
      <c r="M125" s="5">
        <f t="shared" si="8"/>
        <v>1086940</v>
      </c>
      <c r="N125" s="5">
        <f t="shared" si="11"/>
        <v>151308</v>
      </c>
      <c r="O125" s="5">
        <f t="shared" si="9"/>
        <v>2021402</v>
      </c>
      <c r="P125" s="5">
        <f t="shared" si="12"/>
        <v>290469</v>
      </c>
      <c r="Q125" s="7">
        <f t="shared" si="10"/>
        <v>9.7899999999999991</v>
      </c>
      <c r="R125" s="1">
        <f t="shared" si="13"/>
        <v>-1.0000000000001563E-2</v>
      </c>
    </row>
    <row r="126" spans="1:18">
      <c r="A126" s="4">
        <v>43132</v>
      </c>
      <c r="B126" s="5">
        <v>78043</v>
      </c>
      <c r="C126" s="16">
        <v>148275</v>
      </c>
      <c r="D126" s="5">
        <v>5184693</v>
      </c>
      <c r="E126" s="5">
        <v>55965</v>
      </c>
      <c r="F126" s="7">
        <v>191.1</v>
      </c>
      <c r="G126" s="7">
        <v>191.1</v>
      </c>
      <c r="H126" s="7">
        <v>9.85</v>
      </c>
      <c r="I126" s="12">
        <v>9.85</v>
      </c>
      <c r="J126" s="5">
        <v>133665</v>
      </c>
      <c r="L126" s="4">
        <f t="shared" si="7"/>
        <v>43132</v>
      </c>
      <c r="M126" s="5">
        <f t="shared" si="8"/>
        <v>78043</v>
      </c>
      <c r="N126" s="5">
        <f t="shared" si="11"/>
        <v>-1008897</v>
      </c>
      <c r="O126" s="5">
        <f t="shared" si="9"/>
        <v>148275</v>
      </c>
      <c r="P126" s="5">
        <f t="shared" si="12"/>
        <v>-1873127</v>
      </c>
      <c r="Q126" s="7">
        <f t="shared" si="10"/>
        <v>9.85</v>
      </c>
      <c r="R126" s="1">
        <f t="shared" si="13"/>
        <v>6.0000000000000497E-2</v>
      </c>
    </row>
    <row r="127" spans="1:18">
      <c r="A127" s="4">
        <v>43160</v>
      </c>
      <c r="B127" s="5">
        <v>180697</v>
      </c>
      <c r="C127" s="16">
        <v>347215</v>
      </c>
      <c r="D127" s="5">
        <v>5272275</v>
      </c>
      <c r="E127" s="5">
        <v>56636</v>
      </c>
      <c r="F127" s="7">
        <v>190.5</v>
      </c>
      <c r="G127" s="5">
        <v>190</v>
      </c>
      <c r="H127" s="7">
        <v>9.7899999999999991</v>
      </c>
      <c r="I127" s="12">
        <v>9.75</v>
      </c>
      <c r="J127" s="5">
        <v>138745</v>
      </c>
      <c r="L127" s="4">
        <f t="shared" si="7"/>
        <v>43160</v>
      </c>
      <c r="M127" s="5">
        <f t="shared" si="8"/>
        <v>180697</v>
      </c>
      <c r="N127" s="5">
        <f t="shared" si="11"/>
        <v>102654</v>
      </c>
      <c r="O127" s="5">
        <f t="shared" si="9"/>
        <v>347215</v>
      </c>
      <c r="P127" s="5">
        <f t="shared" si="12"/>
        <v>198940</v>
      </c>
      <c r="Q127" s="7">
        <f t="shared" si="10"/>
        <v>9.75</v>
      </c>
      <c r="R127" s="1">
        <f t="shared" si="13"/>
        <v>-9.9999999999999645E-2</v>
      </c>
    </row>
    <row r="128" spans="1:18">
      <c r="A128" s="4">
        <v>43191</v>
      </c>
      <c r="B128" s="5">
        <v>299399</v>
      </c>
      <c r="C128" s="16">
        <v>581971</v>
      </c>
      <c r="D128" s="5">
        <v>5381187</v>
      </c>
      <c r="E128" s="5">
        <v>56469</v>
      </c>
      <c r="F128" s="7">
        <v>190.6</v>
      </c>
      <c r="G128" s="7">
        <v>190.8</v>
      </c>
      <c r="H128" s="7">
        <v>9.73</v>
      </c>
      <c r="I128" s="12">
        <v>9.64</v>
      </c>
      <c r="J128" s="5">
        <v>139759</v>
      </c>
      <c r="L128" s="4">
        <f t="shared" si="7"/>
        <v>43191</v>
      </c>
      <c r="M128" s="5">
        <f t="shared" si="8"/>
        <v>299399</v>
      </c>
      <c r="N128" s="5">
        <f t="shared" si="11"/>
        <v>118702</v>
      </c>
      <c r="O128" s="5">
        <f t="shared" si="9"/>
        <v>581971</v>
      </c>
      <c r="P128" s="5">
        <f t="shared" si="12"/>
        <v>234756</v>
      </c>
      <c r="Q128" s="7">
        <f t="shared" si="10"/>
        <v>9.64</v>
      </c>
      <c r="R128" s="1">
        <f t="shared" si="13"/>
        <v>-0.10999999999999943</v>
      </c>
    </row>
    <row r="129" spans="1:18">
      <c r="A129" s="4">
        <v>43221</v>
      </c>
      <c r="B129" s="5">
        <v>424699</v>
      </c>
      <c r="C129" s="16">
        <v>831238</v>
      </c>
      <c r="D129" s="5">
        <v>5500317</v>
      </c>
      <c r="E129" s="5">
        <v>57186</v>
      </c>
      <c r="F129" s="5">
        <v>191</v>
      </c>
      <c r="G129" s="5">
        <v>192</v>
      </c>
      <c r="H129" s="7">
        <v>9.68</v>
      </c>
      <c r="I129" s="12">
        <v>9.57</v>
      </c>
      <c r="J129" s="5">
        <v>138488</v>
      </c>
      <c r="L129" s="4">
        <f t="shared" si="7"/>
        <v>43221</v>
      </c>
      <c r="M129" s="5">
        <f t="shared" si="8"/>
        <v>424699</v>
      </c>
      <c r="N129" s="5">
        <f t="shared" si="11"/>
        <v>125300</v>
      </c>
      <c r="O129" s="5">
        <f t="shared" si="9"/>
        <v>831238</v>
      </c>
      <c r="P129" s="5">
        <f t="shared" si="12"/>
        <v>249267</v>
      </c>
      <c r="Q129" s="7">
        <f t="shared" si="10"/>
        <v>9.57</v>
      </c>
      <c r="R129" s="1">
        <f t="shared" si="13"/>
        <v>-7.0000000000000284E-2</v>
      </c>
    </row>
    <row r="130" spans="1:18">
      <c r="A130" s="4">
        <v>43252</v>
      </c>
      <c r="B130" s="5">
        <v>542814</v>
      </c>
      <c r="C130" s="16">
        <v>1066642</v>
      </c>
      <c r="D130" s="5">
        <v>5601787</v>
      </c>
      <c r="E130" s="5">
        <v>58002</v>
      </c>
      <c r="F130" s="7">
        <v>191.3</v>
      </c>
      <c r="G130" s="7">
        <v>192.2</v>
      </c>
      <c r="H130" s="7">
        <v>9.66</v>
      </c>
      <c r="I130" s="12">
        <v>9.56</v>
      </c>
      <c r="J130" s="5">
        <v>140732</v>
      </c>
      <c r="L130" s="4">
        <f t="shared" si="7"/>
        <v>43252</v>
      </c>
      <c r="M130" s="5">
        <f t="shared" si="8"/>
        <v>542814</v>
      </c>
      <c r="N130" s="5">
        <f t="shared" si="11"/>
        <v>118115</v>
      </c>
      <c r="O130" s="5">
        <f t="shared" si="9"/>
        <v>1066642</v>
      </c>
      <c r="P130" s="5">
        <f t="shared" si="12"/>
        <v>235404</v>
      </c>
      <c r="Q130" s="7">
        <f t="shared" si="10"/>
        <v>9.56</v>
      </c>
      <c r="R130" s="1">
        <f t="shared" si="13"/>
        <v>-9.9999999999997868E-3</v>
      </c>
    </row>
    <row r="131" spans="1:18">
      <c r="A131" s="4">
        <v>43282</v>
      </c>
      <c r="B131" s="5">
        <v>663352</v>
      </c>
      <c r="C131" s="16">
        <v>1309282</v>
      </c>
      <c r="D131" s="5">
        <v>5719239</v>
      </c>
      <c r="E131" s="5">
        <v>58056</v>
      </c>
      <c r="F131" s="7">
        <v>191.7</v>
      </c>
      <c r="G131" s="7">
        <v>193.3</v>
      </c>
      <c r="H131" s="7">
        <v>9.6199999999999992</v>
      </c>
      <c r="I131" s="12">
        <v>9.48</v>
      </c>
      <c r="J131" s="5">
        <v>137713</v>
      </c>
      <c r="L131" s="4">
        <f t="shared" si="7"/>
        <v>43282</v>
      </c>
      <c r="M131" s="5">
        <f t="shared" si="8"/>
        <v>663352</v>
      </c>
      <c r="N131" s="5">
        <f t="shared" si="11"/>
        <v>120538</v>
      </c>
      <c r="O131" s="5">
        <f t="shared" si="9"/>
        <v>1309282</v>
      </c>
      <c r="P131" s="5">
        <f t="shared" si="12"/>
        <v>242640</v>
      </c>
      <c r="Q131" s="7">
        <f t="shared" si="10"/>
        <v>9.48</v>
      </c>
      <c r="R131" s="1">
        <f t="shared" si="13"/>
        <v>-8.0000000000000071E-2</v>
      </c>
    </row>
    <row r="132" spans="1:18">
      <c r="A132" s="4">
        <v>43313</v>
      </c>
      <c r="B132" s="5">
        <v>785111</v>
      </c>
      <c r="C132" s="16">
        <v>1555677</v>
      </c>
      <c r="D132" s="5">
        <v>5827840</v>
      </c>
      <c r="E132" s="5">
        <v>59294</v>
      </c>
      <c r="F132" s="7">
        <v>193.5</v>
      </c>
      <c r="G132" s="7">
        <v>203.5</v>
      </c>
      <c r="H132" s="7">
        <v>9.6199999999999992</v>
      </c>
      <c r="I132" s="12">
        <v>9.57</v>
      </c>
      <c r="J132" s="5">
        <v>135214</v>
      </c>
      <c r="L132" s="4">
        <f t="shared" si="7"/>
        <v>43313</v>
      </c>
      <c r="M132" s="5">
        <f t="shared" si="8"/>
        <v>785111</v>
      </c>
      <c r="N132" s="5">
        <f t="shared" si="11"/>
        <v>121759</v>
      </c>
      <c r="O132" s="5">
        <f t="shared" si="9"/>
        <v>1555677</v>
      </c>
      <c r="P132" s="5">
        <f t="shared" si="12"/>
        <v>246395</v>
      </c>
      <c r="Q132" s="7">
        <f t="shared" si="10"/>
        <v>9.57</v>
      </c>
      <c r="R132" s="1">
        <f t="shared" si="13"/>
        <v>8.9999999999999858E-2</v>
      </c>
    </row>
    <row r="133" spans="1:18">
      <c r="A133" s="4">
        <v>43344</v>
      </c>
      <c r="B133" s="5">
        <v>911333</v>
      </c>
      <c r="C133" s="16">
        <v>1815652</v>
      </c>
      <c r="D133" s="5">
        <v>5953984</v>
      </c>
      <c r="E133" s="5">
        <v>59893</v>
      </c>
      <c r="F133" s="7">
        <v>193.8</v>
      </c>
      <c r="G133" s="7">
        <v>195.5</v>
      </c>
      <c r="H133" s="7">
        <v>9.59</v>
      </c>
      <c r="I133" s="12">
        <v>9.42</v>
      </c>
      <c r="J133" s="5">
        <v>136624</v>
      </c>
      <c r="L133" s="4">
        <f t="shared" si="7"/>
        <v>43344</v>
      </c>
      <c r="M133" s="5">
        <f t="shared" si="8"/>
        <v>911333</v>
      </c>
      <c r="N133" s="5">
        <f t="shared" si="11"/>
        <v>126222</v>
      </c>
      <c r="O133" s="5">
        <f t="shared" si="9"/>
        <v>1815652</v>
      </c>
      <c r="P133" s="5">
        <f t="shared" si="12"/>
        <v>259975</v>
      </c>
      <c r="Q133" s="7">
        <f t="shared" si="10"/>
        <v>9.42</v>
      </c>
      <c r="R133" s="1">
        <f t="shared" si="13"/>
        <v>-0.15000000000000036</v>
      </c>
    </row>
    <row r="134" spans="1:18">
      <c r="A134" s="4">
        <v>43374</v>
      </c>
      <c r="B134" s="5">
        <v>1033354</v>
      </c>
      <c r="C134" s="16">
        <v>2070498</v>
      </c>
      <c r="D134" s="5">
        <v>6084291</v>
      </c>
      <c r="E134" s="5">
        <v>60282</v>
      </c>
      <c r="F134" s="7">
        <v>194.1</v>
      </c>
      <c r="G134" s="7">
        <v>196.2</v>
      </c>
      <c r="H134" s="7">
        <v>9.56</v>
      </c>
      <c r="I134" s="12">
        <v>9.41</v>
      </c>
      <c r="J134" s="5">
        <v>134058</v>
      </c>
      <c r="L134" s="4">
        <f t="shared" si="7"/>
        <v>43374</v>
      </c>
      <c r="M134" s="5">
        <f t="shared" si="8"/>
        <v>1033354</v>
      </c>
      <c r="N134" s="5">
        <f t="shared" si="11"/>
        <v>122021</v>
      </c>
      <c r="O134" s="5">
        <f t="shared" si="9"/>
        <v>2070498</v>
      </c>
      <c r="P134" s="5">
        <f t="shared" si="12"/>
        <v>254846</v>
      </c>
      <c r="Q134" s="7">
        <f t="shared" si="10"/>
        <v>9.41</v>
      </c>
      <c r="R134" s="1">
        <f t="shared" si="13"/>
        <v>-9.9999999999997868E-3</v>
      </c>
    </row>
    <row r="135" spans="1:18">
      <c r="A135" s="4">
        <v>43405</v>
      </c>
      <c r="B135" s="5">
        <v>1174604</v>
      </c>
      <c r="C135" s="16">
        <v>2370237</v>
      </c>
      <c r="D135" s="5">
        <v>6169169</v>
      </c>
      <c r="E135" s="5">
        <v>61103</v>
      </c>
      <c r="F135" s="7">
        <v>194.7</v>
      </c>
      <c r="G135" s="7">
        <v>198.4</v>
      </c>
      <c r="H135" s="7">
        <v>9.5500000000000007</v>
      </c>
      <c r="I135" s="12">
        <v>9.41</v>
      </c>
      <c r="J135" s="5">
        <v>141661</v>
      </c>
      <c r="L135" s="4">
        <f t="shared" si="7"/>
        <v>43405</v>
      </c>
      <c r="M135" s="5">
        <f t="shared" si="8"/>
        <v>1174604</v>
      </c>
      <c r="N135" s="5">
        <f t="shared" si="11"/>
        <v>141250</v>
      </c>
      <c r="O135" s="5">
        <f t="shared" si="9"/>
        <v>2370237</v>
      </c>
      <c r="P135" s="5">
        <f t="shared" si="12"/>
        <v>299739</v>
      </c>
      <c r="Q135" s="7">
        <f t="shared" si="10"/>
        <v>9.41</v>
      </c>
      <c r="R135" s="1">
        <f t="shared" si="13"/>
        <v>0</v>
      </c>
    </row>
    <row r="136" spans="1:18">
      <c r="A136" s="4">
        <v>43435</v>
      </c>
      <c r="B136" s="5">
        <v>1314573</v>
      </c>
      <c r="C136" s="16">
        <v>2671789</v>
      </c>
      <c r="D136" s="5">
        <v>6323159</v>
      </c>
      <c r="E136" s="5">
        <v>60999</v>
      </c>
      <c r="F136" s="7">
        <v>195.2</v>
      </c>
      <c r="G136" s="5">
        <v>199</v>
      </c>
      <c r="H136" s="7">
        <v>9.5399999999999991</v>
      </c>
      <c r="I136" s="12">
        <v>9.52</v>
      </c>
      <c r="J136" s="5">
        <v>151130</v>
      </c>
      <c r="L136" s="4">
        <f t="shared" si="7"/>
        <v>43435</v>
      </c>
      <c r="M136" s="5">
        <f t="shared" si="8"/>
        <v>1314573</v>
      </c>
      <c r="N136" s="5">
        <f t="shared" si="11"/>
        <v>139969</v>
      </c>
      <c r="O136" s="5">
        <f t="shared" si="9"/>
        <v>2671789</v>
      </c>
      <c r="P136" s="5">
        <f t="shared" si="12"/>
        <v>301552</v>
      </c>
      <c r="Q136" s="7">
        <f t="shared" si="10"/>
        <v>9.52</v>
      </c>
      <c r="R136" s="1">
        <f t="shared" si="13"/>
        <v>0.10999999999999943</v>
      </c>
    </row>
    <row r="137" spans="1:18">
      <c r="A137" s="4">
        <v>43466</v>
      </c>
      <c r="B137" s="5">
        <v>1471809</v>
      </c>
      <c r="C137" s="16">
        <v>3012702</v>
      </c>
      <c r="D137" s="5">
        <v>6376845</v>
      </c>
      <c r="E137" s="5">
        <v>61300</v>
      </c>
      <c r="F137" s="7">
        <v>195.7</v>
      </c>
      <c r="G137" s="5">
        <v>200</v>
      </c>
      <c r="H137" s="7">
        <v>9.56</v>
      </c>
      <c r="I137" s="12">
        <v>9.66</v>
      </c>
      <c r="J137" s="5">
        <v>149793</v>
      </c>
      <c r="L137" s="4">
        <f t="shared" si="7"/>
        <v>43466</v>
      </c>
      <c r="M137" s="5">
        <f t="shared" si="8"/>
        <v>1471809</v>
      </c>
      <c r="N137" s="5">
        <f t="shared" si="11"/>
        <v>157236</v>
      </c>
      <c r="O137" s="5">
        <f t="shared" si="9"/>
        <v>3012702</v>
      </c>
      <c r="P137" s="5">
        <f t="shared" si="12"/>
        <v>340913</v>
      </c>
      <c r="Q137" s="7">
        <f t="shared" si="10"/>
        <v>9.66</v>
      </c>
      <c r="R137" s="1">
        <f t="shared" si="13"/>
        <v>0.14000000000000057</v>
      </c>
    </row>
  </sheetData>
  <mergeCells count="7">
    <mergeCell ref="H3:I3"/>
    <mergeCell ref="J3:J4"/>
    <mergeCell ref="A3:A4"/>
    <mergeCell ref="B3:B4"/>
    <mergeCell ref="C3:C4"/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1"/>
  <sheetViews>
    <sheetView tabSelected="1" topLeftCell="A107" workbookViewId="0">
      <selection activeCell="A122" sqref="A122:G176"/>
    </sheetView>
  </sheetViews>
  <sheetFormatPr defaultRowHeight="15"/>
  <cols>
    <col min="1" max="1" width="10.140625" style="4" bestFit="1" customWidth="1"/>
  </cols>
  <sheetData>
    <row r="1" spans="1:7">
      <c r="A1" s="4" t="str">
        <f>'Таблица 4-3'!L17</f>
        <v>Date</v>
      </c>
      <c r="B1" t="str">
        <f>'Таблица 4-3'!M17</f>
        <v>N</v>
      </c>
      <c r="C1" t="str">
        <f>'Таблица 4-3'!N17</f>
        <v>N change</v>
      </c>
      <c r="D1" t="str">
        <f>'Таблица 4-3'!O17</f>
        <v>Value</v>
      </c>
      <c r="E1" t="str">
        <f>'Таблица 4-3'!P17</f>
        <v>Value change</v>
      </c>
      <c r="F1" t="str">
        <f>'Таблица 4-3'!Q17</f>
        <v>rate</v>
      </c>
      <c r="G1" t="str">
        <f>'Таблица 4-3'!R17</f>
        <v>rate change</v>
      </c>
    </row>
    <row r="2" spans="1:7">
      <c r="A2" s="4">
        <f>'Таблица 4-3'!L18</f>
        <v>39845</v>
      </c>
      <c r="B2">
        <f>'Таблица 4-3'!M18</f>
        <v>4967</v>
      </c>
      <c r="C2">
        <f>'Таблица 4-3'!N18</f>
        <v>0</v>
      </c>
      <c r="D2">
        <f>'Таблица 4-3'!O18</f>
        <v>6421</v>
      </c>
      <c r="E2">
        <f>'Таблица 4-3'!P18</f>
        <v>0</v>
      </c>
      <c r="F2">
        <f>'Таблица 4-3'!Q18</f>
        <v>14.2</v>
      </c>
      <c r="G2">
        <f>'Таблица 4-3'!R18</f>
        <v>0</v>
      </c>
    </row>
    <row r="3" spans="1:7">
      <c r="A3" s="4">
        <f>'Таблица 4-3'!L19</f>
        <v>39873</v>
      </c>
      <c r="B3">
        <f>'Таблица 4-3'!M19</f>
        <v>11056</v>
      </c>
      <c r="C3">
        <f>'Таблица 4-3'!N19</f>
        <v>6089</v>
      </c>
      <c r="D3">
        <f>'Таблица 4-3'!O19</f>
        <v>14384</v>
      </c>
      <c r="E3">
        <f>'Таблица 4-3'!P19</f>
        <v>7963</v>
      </c>
      <c r="F3">
        <f>'Таблица 4-3'!Q19</f>
        <v>14.47</v>
      </c>
      <c r="G3">
        <f>'Таблица 4-3'!R19</f>
        <v>0.27000000000000135</v>
      </c>
    </row>
    <row r="4" spans="1:7">
      <c r="A4" s="4">
        <f>'Таблица 4-3'!L20</f>
        <v>39904</v>
      </c>
      <c r="B4">
        <f>'Таблица 4-3'!M20</f>
        <v>18542</v>
      </c>
      <c r="C4">
        <f>'Таблица 4-3'!N20</f>
        <v>7486</v>
      </c>
      <c r="D4">
        <f>'Таблица 4-3'!O20</f>
        <v>23330</v>
      </c>
      <c r="E4">
        <f>'Таблица 4-3'!P20</f>
        <v>8946</v>
      </c>
      <c r="F4">
        <f>'Таблица 4-3'!Q20</f>
        <v>14.6</v>
      </c>
      <c r="G4">
        <f>'Таблица 4-3'!R20</f>
        <v>0.12999999999999901</v>
      </c>
    </row>
    <row r="5" spans="1:7">
      <c r="A5" s="4">
        <f>'Таблица 4-3'!L21</f>
        <v>39934</v>
      </c>
      <c r="B5">
        <f>'Таблица 4-3'!M21</f>
        <v>26695</v>
      </c>
      <c r="C5">
        <f>'Таблица 4-3'!N21</f>
        <v>8153</v>
      </c>
      <c r="D5">
        <f>'Таблица 4-3'!O21</f>
        <v>32453</v>
      </c>
      <c r="E5">
        <f>'Таблица 4-3'!P21</f>
        <v>9123</v>
      </c>
      <c r="F5">
        <f>'Таблица 4-3'!Q21</f>
        <v>14.88</v>
      </c>
      <c r="G5">
        <f>'Таблица 4-3'!R21</f>
        <v>0.28000000000000114</v>
      </c>
    </row>
    <row r="6" spans="1:7">
      <c r="A6" s="4">
        <f>'Таблица 4-3'!L22</f>
        <v>39965</v>
      </c>
      <c r="B6">
        <f>'Таблица 4-3'!M22</f>
        <v>34514</v>
      </c>
      <c r="C6">
        <f>'Таблица 4-3'!N22</f>
        <v>7819</v>
      </c>
      <c r="D6">
        <f>'Таблица 4-3'!O22</f>
        <v>41733</v>
      </c>
      <c r="E6">
        <f>'Таблица 4-3'!P22</f>
        <v>9280</v>
      </c>
      <c r="F6">
        <f>'Таблица 4-3'!Q22</f>
        <v>14.62</v>
      </c>
      <c r="G6">
        <f>'Таблица 4-3'!R22</f>
        <v>-0.26000000000000156</v>
      </c>
    </row>
    <row r="7" spans="1:7">
      <c r="A7" s="4">
        <f>'Таблица 4-3'!L23</f>
        <v>39995</v>
      </c>
      <c r="B7">
        <f>'Таблица 4-3'!M23</f>
        <v>43731</v>
      </c>
      <c r="C7">
        <f>'Таблица 4-3'!N23</f>
        <v>9217</v>
      </c>
      <c r="D7">
        <f>'Таблица 4-3'!O23</f>
        <v>52363</v>
      </c>
      <c r="E7">
        <f>'Таблица 4-3'!P23</f>
        <v>10630</v>
      </c>
      <c r="F7">
        <f>'Таблица 4-3'!Q23</f>
        <v>14.75</v>
      </c>
      <c r="G7">
        <f>'Таблица 4-3'!R23</f>
        <v>0.13000000000000078</v>
      </c>
    </row>
    <row r="8" spans="1:7">
      <c r="A8" s="4">
        <f>'Таблица 4-3'!L24</f>
        <v>40026</v>
      </c>
      <c r="B8">
        <f>'Таблица 4-3'!M24</f>
        <v>54201</v>
      </c>
      <c r="C8">
        <f>'Таблица 4-3'!N24</f>
        <v>10470</v>
      </c>
      <c r="D8">
        <f>'Таблица 4-3'!O24</f>
        <v>63288</v>
      </c>
      <c r="E8">
        <f>'Таблица 4-3'!P24</f>
        <v>10925</v>
      </c>
      <c r="F8">
        <f>'Таблица 4-3'!Q24</f>
        <v>14.8</v>
      </c>
      <c r="G8">
        <f>'Таблица 4-3'!R24</f>
        <v>5.0000000000000711E-2</v>
      </c>
    </row>
    <row r="9" spans="1:7">
      <c r="A9" s="4">
        <f>'Таблица 4-3'!L25</f>
        <v>40057</v>
      </c>
      <c r="B9">
        <f>'Таблица 4-3'!M25</f>
        <v>64428</v>
      </c>
      <c r="C9">
        <f>'Таблица 4-3'!N25</f>
        <v>10227</v>
      </c>
      <c r="D9">
        <f>'Таблица 4-3'!O25</f>
        <v>73726</v>
      </c>
      <c r="E9">
        <f>'Таблица 4-3'!P25</f>
        <v>10438</v>
      </c>
      <c r="F9">
        <f>'Таблица 4-3'!Q25</f>
        <v>14.45</v>
      </c>
      <c r="G9">
        <f>'Таблица 4-3'!R25</f>
        <v>-0.35000000000000142</v>
      </c>
    </row>
    <row r="10" spans="1:7">
      <c r="A10" s="4">
        <f>'Таблица 4-3'!L26</f>
        <v>40087</v>
      </c>
      <c r="B10">
        <f>'Таблица 4-3'!M26</f>
        <v>76373</v>
      </c>
      <c r="C10">
        <f>'Таблица 4-3'!N26</f>
        <v>11945</v>
      </c>
      <c r="D10">
        <f>'Таблица 4-3'!O26</f>
        <v>86153</v>
      </c>
      <c r="E10">
        <f>'Таблица 4-3'!P26</f>
        <v>12427</v>
      </c>
      <c r="F10">
        <f>'Таблица 4-3'!Q26</f>
        <v>14.41</v>
      </c>
      <c r="G10">
        <f>'Таблица 4-3'!R26</f>
        <v>-3.9999999999999147E-2</v>
      </c>
    </row>
    <row r="11" spans="1:7">
      <c r="A11" s="4">
        <f>'Таблица 4-3'!L27</f>
        <v>40118</v>
      </c>
      <c r="B11">
        <f>'Таблица 4-3'!M27</f>
        <v>90933</v>
      </c>
      <c r="C11">
        <f>'Таблица 4-3'!N27</f>
        <v>14560</v>
      </c>
      <c r="D11">
        <f>'Таблица 4-3'!O27</f>
        <v>101377</v>
      </c>
      <c r="E11">
        <f>'Таблица 4-3'!P27</f>
        <v>15224</v>
      </c>
      <c r="F11">
        <f>'Таблица 4-3'!Q27</f>
        <v>14.2</v>
      </c>
      <c r="G11">
        <f>'Таблица 4-3'!R27</f>
        <v>-0.21000000000000085</v>
      </c>
    </row>
    <row r="12" spans="1:7">
      <c r="A12" s="4">
        <f>'Таблица 4-3'!L28</f>
        <v>40148</v>
      </c>
      <c r="B12">
        <f>'Таблица 4-3'!M28</f>
        <v>105376</v>
      </c>
      <c r="C12">
        <f>'Таблица 4-3'!N28</f>
        <v>14443</v>
      </c>
      <c r="D12">
        <f>'Таблица 4-3'!O28</f>
        <v>116891</v>
      </c>
      <c r="E12">
        <f>'Таблица 4-3'!P28</f>
        <v>15514</v>
      </c>
      <c r="F12">
        <f>'Таблица 4-3'!Q28</f>
        <v>13.92</v>
      </c>
      <c r="G12">
        <f>'Таблица 4-3'!R28</f>
        <v>-0.27999999999999936</v>
      </c>
    </row>
    <row r="13" spans="1:7">
      <c r="A13" s="4">
        <f>'Таблица 4-3'!L29</f>
        <v>40179</v>
      </c>
      <c r="B13">
        <f>'Таблица 4-3'!M29</f>
        <v>128004</v>
      </c>
      <c r="C13">
        <f>'Таблица 4-3'!N29</f>
        <v>22628</v>
      </c>
      <c r="D13">
        <f>'Таблица 4-3'!O29</f>
        <v>142968</v>
      </c>
      <c r="E13">
        <f>'Таблица 4-3'!P29</f>
        <v>26077</v>
      </c>
      <c r="F13">
        <f>'Таблица 4-3'!Q29</f>
        <v>13.72</v>
      </c>
      <c r="G13">
        <f>'Таблица 4-3'!R29</f>
        <v>-0.19999999999999929</v>
      </c>
    </row>
    <row r="14" spans="1:7">
      <c r="A14" s="4">
        <f>'Таблица 4-3'!L30</f>
        <v>40210</v>
      </c>
      <c r="B14">
        <f>'Таблица 4-3'!M30</f>
        <v>7354</v>
      </c>
      <c r="C14">
        <f>'Таблица 4-3'!N30</f>
        <v>-120650</v>
      </c>
      <c r="D14">
        <f>'Таблица 4-3'!O30</f>
        <v>8016</v>
      </c>
      <c r="E14">
        <f>'Таблица 4-3'!P30</f>
        <v>-134952</v>
      </c>
      <c r="F14">
        <f>'Таблица 4-3'!Q30</f>
        <v>13.93</v>
      </c>
      <c r="G14">
        <f>'Таблица 4-3'!R30</f>
        <v>0.20999999999999908</v>
      </c>
    </row>
    <row r="15" spans="1:7">
      <c r="A15" s="4">
        <f>'Таблица 4-3'!L31</f>
        <v>40238</v>
      </c>
      <c r="B15">
        <f>'Таблица 4-3'!M31</f>
        <v>20827</v>
      </c>
      <c r="C15">
        <f>'Таблица 4-3'!N31</f>
        <v>13473</v>
      </c>
      <c r="D15">
        <f>'Таблица 4-3'!O31</f>
        <v>23154</v>
      </c>
      <c r="E15">
        <f>'Таблица 4-3'!P31</f>
        <v>15138</v>
      </c>
      <c r="F15">
        <f>'Таблица 4-3'!Q31</f>
        <v>13.64</v>
      </c>
      <c r="G15">
        <f>'Таблица 4-3'!R31</f>
        <v>-0.28999999999999915</v>
      </c>
    </row>
    <row r="16" spans="1:7">
      <c r="A16" s="4">
        <f>'Таблица 4-3'!L32</f>
        <v>40269</v>
      </c>
      <c r="B16">
        <f>'Таблица 4-3'!M32</f>
        <v>39795</v>
      </c>
      <c r="C16">
        <f>'Таблица 4-3'!N32</f>
        <v>18968</v>
      </c>
      <c r="D16">
        <f>'Таблица 4-3'!O32</f>
        <v>46163</v>
      </c>
      <c r="E16">
        <f>'Таблица 4-3'!P32</f>
        <v>23009</v>
      </c>
      <c r="F16">
        <f>'Таблица 4-3'!Q32</f>
        <v>13.42</v>
      </c>
      <c r="G16">
        <f>'Таблица 4-3'!R32</f>
        <v>-0.22000000000000064</v>
      </c>
    </row>
    <row r="17" spans="1:7">
      <c r="A17" s="4">
        <f>'Таблица 4-3'!L33</f>
        <v>40299</v>
      </c>
      <c r="B17">
        <f>'Таблица 4-3'!M33</f>
        <v>61322</v>
      </c>
      <c r="C17">
        <f>'Таблица 4-3'!N33</f>
        <v>21527</v>
      </c>
      <c r="D17">
        <f>'Таблица 4-3'!O33</f>
        <v>72265</v>
      </c>
      <c r="E17">
        <f>'Таблица 4-3'!P33</f>
        <v>26102</v>
      </c>
      <c r="F17">
        <f>'Таблица 4-3'!Q33</f>
        <v>13.41</v>
      </c>
      <c r="G17">
        <f>'Таблица 4-3'!R33</f>
        <v>-9.9999999999997868E-3</v>
      </c>
    </row>
    <row r="18" spans="1:7">
      <c r="A18" s="4">
        <f>'Таблица 4-3'!L34</f>
        <v>40330</v>
      </c>
      <c r="B18">
        <f>'Таблица 4-3'!M34</f>
        <v>81715</v>
      </c>
      <c r="C18">
        <f>'Таблица 4-3'!N34</f>
        <v>20393</v>
      </c>
      <c r="D18">
        <f>'Таблица 4-3'!O34</f>
        <v>97227</v>
      </c>
      <c r="E18">
        <f>'Таблица 4-3'!P34</f>
        <v>24962</v>
      </c>
      <c r="F18">
        <f>'Таблица 4-3'!Q34</f>
        <v>13.41</v>
      </c>
      <c r="G18">
        <f>'Таблица 4-3'!R34</f>
        <v>0</v>
      </c>
    </row>
    <row r="19" spans="1:7">
      <c r="A19" s="4">
        <f>'Таблица 4-3'!L35</f>
        <v>40360</v>
      </c>
      <c r="B19">
        <f>'Таблица 4-3'!M35</f>
        <v>105624</v>
      </c>
      <c r="C19">
        <f>'Таблица 4-3'!N35</f>
        <v>23909</v>
      </c>
      <c r="D19">
        <f>'Таблица 4-3'!O35</f>
        <v>125900</v>
      </c>
      <c r="E19">
        <f>'Таблица 4-3'!P35</f>
        <v>28673</v>
      </c>
      <c r="F19">
        <f>'Таблица 4-3'!Q35</f>
        <v>13.32</v>
      </c>
      <c r="G19">
        <f>'Таблица 4-3'!R35</f>
        <v>-8.9999999999999858E-2</v>
      </c>
    </row>
    <row r="20" spans="1:7">
      <c r="A20" s="4">
        <f>'Таблица 4-3'!L36</f>
        <v>40391</v>
      </c>
      <c r="B20">
        <f>'Таблица 4-3'!M36</f>
        <v>131331</v>
      </c>
      <c r="C20">
        <f>'Таблица 4-3'!N36</f>
        <v>25707</v>
      </c>
      <c r="D20">
        <f>'Таблица 4-3'!O36</f>
        <v>157548</v>
      </c>
      <c r="E20">
        <f>'Таблица 4-3'!P36</f>
        <v>31648</v>
      </c>
      <c r="F20">
        <f>'Таблица 4-3'!Q36</f>
        <v>13.16</v>
      </c>
      <c r="G20">
        <f>'Таблица 4-3'!R36</f>
        <v>-0.16000000000000014</v>
      </c>
    </row>
    <row r="21" spans="1:7">
      <c r="A21" s="4">
        <f>'Таблица 4-3'!L37</f>
        <v>40422</v>
      </c>
      <c r="B21">
        <f>'Таблица 4-3'!M37</f>
        <v>156876</v>
      </c>
      <c r="C21">
        <f>'Таблица 4-3'!N37</f>
        <v>25545</v>
      </c>
      <c r="D21">
        <f>'Таблица 4-3'!O37</f>
        <v>188524</v>
      </c>
      <c r="E21">
        <f>'Таблица 4-3'!P37</f>
        <v>30976</v>
      </c>
      <c r="F21">
        <f>'Таблица 4-3'!Q37</f>
        <v>13.3</v>
      </c>
      <c r="G21">
        <f>'Таблица 4-3'!R37</f>
        <v>0.14000000000000057</v>
      </c>
    </row>
    <row r="22" spans="1:7">
      <c r="A22" s="4">
        <f>'Таблица 4-3'!L38</f>
        <v>40452</v>
      </c>
      <c r="B22">
        <f>'Таблица 4-3'!M38</f>
        <v>185016</v>
      </c>
      <c r="C22">
        <f>'Таблица 4-3'!N38</f>
        <v>28140</v>
      </c>
      <c r="D22">
        <f>'Таблица 4-3'!O38</f>
        <v>222960</v>
      </c>
      <c r="E22">
        <f>'Таблица 4-3'!P38</f>
        <v>34436</v>
      </c>
      <c r="F22">
        <f>'Таблица 4-3'!Q38</f>
        <v>13.22</v>
      </c>
      <c r="G22">
        <f>'Таблица 4-3'!R38</f>
        <v>-8.0000000000000071E-2</v>
      </c>
    </row>
    <row r="23" spans="1:7">
      <c r="A23" s="4">
        <f>'Таблица 4-3'!L39</f>
        <v>40483</v>
      </c>
      <c r="B23">
        <f>'Таблица 4-3'!M39</f>
        <v>215522</v>
      </c>
      <c r="C23">
        <f>'Таблица 4-3'!N39</f>
        <v>30506</v>
      </c>
      <c r="D23">
        <f>'Таблица 4-3'!O39</f>
        <v>260473</v>
      </c>
      <c r="E23">
        <f>'Таблица 4-3'!P39</f>
        <v>37513</v>
      </c>
      <c r="F23">
        <f>'Таблица 4-3'!Q39</f>
        <v>12.75</v>
      </c>
      <c r="G23">
        <f>'Таблица 4-3'!R39</f>
        <v>-0.47000000000000064</v>
      </c>
    </row>
    <row r="24" spans="1:7">
      <c r="A24" s="4">
        <f>'Таблица 4-3'!L40</f>
        <v>40513</v>
      </c>
      <c r="B24">
        <f>'Таблица 4-3'!M40</f>
        <v>247798</v>
      </c>
      <c r="C24">
        <f>'Таблица 4-3'!N40</f>
        <v>32276</v>
      </c>
      <c r="D24">
        <f>'Таблица 4-3'!O40</f>
        <v>301488</v>
      </c>
      <c r="E24">
        <f>'Таблица 4-3'!P40</f>
        <v>41015</v>
      </c>
      <c r="F24">
        <f>'Таблица 4-3'!Q40</f>
        <v>12.61</v>
      </c>
      <c r="G24">
        <f>'Таблица 4-3'!R40</f>
        <v>-0.14000000000000057</v>
      </c>
    </row>
    <row r="25" spans="1:7">
      <c r="A25" s="4">
        <f>'Таблица 4-3'!L41</f>
        <v>40544</v>
      </c>
      <c r="B25">
        <f>'Таблица 4-3'!M41</f>
        <v>298213</v>
      </c>
      <c r="C25">
        <f>'Таблица 4-3'!N41</f>
        <v>50415</v>
      </c>
      <c r="D25">
        <f>'Таблица 4-3'!O41</f>
        <v>364634</v>
      </c>
      <c r="E25">
        <f>'Таблица 4-3'!P41</f>
        <v>63146</v>
      </c>
      <c r="F25">
        <f>'Таблица 4-3'!Q41</f>
        <v>12.45</v>
      </c>
      <c r="G25">
        <f>'Таблица 4-3'!R41</f>
        <v>-0.16000000000000014</v>
      </c>
    </row>
    <row r="26" spans="1:7">
      <c r="A26" s="4">
        <f>'Таблица 4-3'!L42</f>
        <v>40575</v>
      </c>
      <c r="B26">
        <f>'Таблица 4-3'!M42</f>
        <v>15135</v>
      </c>
      <c r="C26">
        <f>'Таблица 4-3'!N42</f>
        <v>-283078</v>
      </c>
      <c r="D26">
        <f>'Таблица 4-3'!O42</f>
        <v>19901</v>
      </c>
      <c r="E26">
        <f>'Таблица 4-3'!P42</f>
        <v>-344733</v>
      </c>
      <c r="F26">
        <f>'Таблица 4-3'!Q42</f>
        <v>12.63</v>
      </c>
      <c r="G26">
        <f>'Таблица 4-3'!R42</f>
        <v>0.18000000000000149</v>
      </c>
    </row>
    <row r="27" spans="1:7">
      <c r="A27" s="4">
        <f>'Таблица 4-3'!L43</f>
        <v>40603</v>
      </c>
      <c r="B27">
        <f>'Таблица 4-3'!M43</f>
        <v>40421</v>
      </c>
      <c r="C27">
        <f>'Таблица 4-3'!N43</f>
        <v>25286</v>
      </c>
      <c r="D27">
        <f>'Таблица 4-3'!O43</f>
        <v>54280</v>
      </c>
      <c r="E27">
        <f>'Таблица 4-3'!P43</f>
        <v>34379</v>
      </c>
      <c r="F27">
        <f>'Таблица 4-3'!Q43</f>
        <v>12.43</v>
      </c>
      <c r="G27">
        <f>'Таблица 4-3'!R43</f>
        <v>-0.20000000000000107</v>
      </c>
    </row>
    <row r="28" spans="1:7">
      <c r="A28" s="4">
        <f>'Таблица 4-3'!L44</f>
        <v>40634</v>
      </c>
      <c r="B28">
        <f>'Таблица 4-3'!M44</f>
        <v>74750</v>
      </c>
      <c r="C28">
        <f>'Таблица 4-3'!N44</f>
        <v>34329</v>
      </c>
      <c r="D28">
        <f>'Таблица 4-3'!O44</f>
        <v>101913</v>
      </c>
      <c r="E28">
        <f>'Таблица 4-3'!P44</f>
        <v>47633</v>
      </c>
      <c r="F28">
        <f>'Таблица 4-3'!Q44</f>
        <v>12.37</v>
      </c>
      <c r="G28">
        <f>'Таблица 4-3'!R44</f>
        <v>-6.0000000000000497E-2</v>
      </c>
    </row>
    <row r="29" spans="1:7">
      <c r="A29" s="4">
        <f>'Таблица 4-3'!L45</f>
        <v>40664</v>
      </c>
      <c r="B29">
        <f>'Таблица 4-3'!M45</f>
        <v>111521</v>
      </c>
      <c r="C29">
        <f>'Таблица 4-3'!N45</f>
        <v>36771</v>
      </c>
      <c r="D29">
        <f>'Таблица 4-3'!O45</f>
        <v>152437</v>
      </c>
      <c r="E29">
        <f>'Таблица 4-3'!P45</f>
        <v>50524</v>
      </c>
      <c r="F29">
        <f>'Таблица 4-3'!Q45</f>
        <v>12.12</v>
      </c>
      <c r="G29">
        <f>'Таблица 4-3'!R45</f>
        <v>-0.25</v>
      </c>
    </row>
    <row r="30" spans="1:7">
      <c r="A30" s="4">
        <f>'Таблица 4-3'!L46</f>
        <v>40695</v>
      </c>
      <c r="B30">
        <f>'Таблица 4-3'!M46</f>
        <v>151795</v>
      </c>
      <c r="C30">
        <f>'Таблица 4-3'!N46</f>
        <v>40274</v>
      </c>
      <c r="D30">
        <f>'Таблица 4-3'!O46</f>
        <v>204872</v>
      </c>
      <c r="E30">
        <f>'Таблица 4-3'!P46</f>
        <v>52435</v>
      </c>
      <c r="F30">
        <f>'Таблица 4-3'!Q46</f>
        <v>12.16</v>
      </c>
      <c r="G30">
        <f>'Таблица 4-3'!R46</f>
        <v>4.0000000000000924E-2</v>
      </c>
    </row>
    <row r="31" spans="1:7">
      <c r="A31" s="4">
        <f>'Таблица 4-3'!L47</f>
        <v>40725</v>
      </c>
      <c r="B31">
        <f>'Таблица 4-3'!M47</f>
        <v>195803</v>
      </c>
      <c r="C31">
        <f>'Таблица 4-3'!N47</f>
        <v>44008</v>
      </c>
      <c r="D31">
        <f>'Таблица 4-3'!O47</f>
        <v>265304</v>
      </c>
      <c r="E31">
        <f>'Таблица 4-3'!P47</f>
        <v>60432</v>
      </c>
      <c r="F31">
        <f>'Таблица 4-3'!Q47</f>
        <v>12.09</v>
      </c>
      <c r="G31">
        <f>'Таблица 4-3'!R47</f>
        <v>-7.0000000000000284E-2</v>
      </c>
    </row>
    <row r="32" spans="1:7">
      <c r="A32" s="4">
        <f>'Таблица 4-3'!L48</f>
        <v>40756</v>
      </c>
      <c r="B32">
        <f>'Таблица 4-3'!M48</f>
        <v>238957</v>
      </c>
      <c r="C32">
        <f>'Таблица 4-3'!N48</f>
        <v>43154</v>
      </c>
      <c r="D32">
        <f>'Таблица 4-3'!O48</f>
        <v>323275</v>
      </c>
      <c r="E32">
        <f>'Таблица 4-3'!P48</f>
        <v>57971</v>
      </c>
      <c r="F32">
        <f>'Таблица 4-3'!Q48</f>
        <v>11.84</v>
      </c>
      <c r="G32">
        <f>'Таблица 4-3'!R48</f>
        <v>-0.25</v>
      </c>
    </row>
    <row r="33" spans="1:7">
      <c r="A33" s="4">
        <f>'Таблица 4-3'!L49</f>
        <v>40787</v>
      </c>
      <c r="B33">
        <f>'Таблица 4-3'!M49</f>
        <v>286350</v>
      </c>
      <c r="C33">
        <f>'Таблица 4-3'!N49</f>
        <v>47393</v>
      </c>
      <c r="D33">
        <f>'Таблица 4-3'!O49</f>
        <v>386388</v>
      </c>
      <c r="E33">
        <f>'Таблица 4-3'!P49</f>
        <v>63113</v>
      </c>
      <c r="F33">
        <f>'Таблица 4-3'!Q49</f>
        <v>11.92</v>
      </c>
      <c r="G33">
        <f>'Таблица 4-3'!R49</f>
        <v>8.0000000000000071E-2</v>
      </c>
    </row>
    <row r="34" spans="1:7">
      <c r="A34" s="4">
        <f>'Таблица 4-3'!L50</f>
        <v>40817</v>
      </c>
      <c r="B34">
        <f>'Таблица 4-3'!M50</f>
        <v>337076</v>
      </c>
      <c r="C34">
        <f>'Таблица 4-3'!N50</f>
        <v>50726</v>
      </c>
      <c r="D34">
        <f>'Таблица 4-3'!O50</f>
        <v>452674</v>
      </c>
      <c r="E34">
        <f>'Таблица 4-3'!P50</f>
        <v>66286</v>
      </c>
      <c r="F34">
        <f>'Таблица 4-3'!Q50</f>
        <v>11.57</v>
      </c>
      <c r="G34">
        <f>'Таблица 4-3'!R50</f>
        <v>-0.34999999999999964</v>
      </c>
    </row>
    <row r="35" spans="1:7">
      <c r="A35" s="4">
        <f>'Таблица 4-3'!L51</f>
        <v>40848</v>
      </c>
      <c r="B35">
        <f>'Таблица 4-3'!M51</f>
        <v>390319</v>
      </c>
      <c r="C35">
        <f>'Таблица 4-3'!N51</f>
        <v>53243</v>
      </c>
      <c r="D35">
        <f>'Таблица 4-3'!O51</f>
        <v>521529</v>
      </c>
      <c r="E35">
        <f>'Таблица 4-3'!P51</f>
        <v>68855</v>
      </c>
      <c r="F35">
        <f>'Таблица 4-3'!Q51</f>
        <v>11.74</v>
      </c>
      <c r="G35">
        <f>'Таблица 4-3'!R51</f>
        <v>0.16999999999999993</v>
      </c>
    </row>
    <row r="36" spans="1:7">
      <c r="A36" s="4">
        <f>'Таблица 4-3'!L52</f>
        <v>40878</v>
      </c>
      <c r="B36">
        <f>'Таблица 4-3'!M52</f>
        <v>446614</v>
      </c>
      <c r="C36">
        <f>'Таблица 4-3'!N52</f>
        <v>56295</v>
      </c>
      <c r="D36">
        <f>'Таблица 4-3'!O52</f>
        <v>596508</v>
      </c>
      <c r="E36">
        <f>'Таблица 4-3'!P52</f>
        <v>74979</v>
      </c>
      <c r="F36">
        <f>'Таблица 4-3'!Q52</f>
        <v>11.4</v>
      </c>
      <c r="G36">
        <f>'Таблица 4-3'!R52</f>
        <v>-0.33999999999999986</v>
      </c>
    </row>
    <row r="37" spans="1:7">
      <c r="A37" s="4">
        <f>'Таблица 4-3'!L53</f>
        <v>40909</v>
      </c>
      <c r="B37">
        <f>'Таблица 4-3'!M53</f>
        <v>520658</v>
      </c>
      <c r="C37">
        <f>'Таблица 4-3'!N53</f>
        <v>74044</v>
      </c>
      <c r="D37">
        <f>'Таблица 4-3'!O53</f>
        <v>697417</v>
      </c>
      <c r="E37">
        <f>'Таблица 4-3'!P53</f>
        <v>100909</v>
      </c>
      <c r="F37">
        <f>'Таблица 4-3'!Q53</f>
        <v>11.63</v>
      </c>
      <c r="G37">
        <f>'Таблица 4-3'!R53</f>
        <v>0.23000000000000043</v>
      </c>
    </row>
    <row r="38" spans="1:7">
      <c r="A38" s="4">
        <f>'Таблица 4-3'!L54</f>
        <v>40940</v>
      </c>
      <c r="B38">
        <f>'Таблица 4-3'!M54</f>
        <v>28243</v>
      </c>
      <c r="C38">
        <f>'Таблица 4-3'!N54</f>
        <v>-492415</v>
      </c>
      <c r="D38">
        <f>'Таблица 4-3'!O54</f>
        <v>38606</v>
      </c>
      <c r="E38">
        <f>'Таблица 4-3'!P54</f>
        <v>-658811</v>
      </c>
      <c r="F38">
        <f>'Таблица 4-3'!Q54</f>
        <v>11.83</v>
      </c>
      <c r="G38">
        <f>'Таблица 4-3'!R54</f>
        <v>0.19999999999999929</v>
      </c>
    </row>
    <row r="39" spans="1:7">
      <c r="A39" s="4">
        <f>'Таблица 4-3'!L55</f>
        <v>40969</v>
      </c>
      <c r="B39">
        <f>'Таблица 4-3'!M55</f>
        <v>73249</v>
      </c>
      <c r="C39">
        <f>'Таблица 4-3'!N55</f>
        <v>45006</v>
      </c>
      <c r="D39">
        <f>'Таблица 4-3'!O55</f>
        <v>102355</v>
      </c>
      <c r="E39">
        <f>'Таблица 4-3'!P55</f>
        <v>63749</v>
      </c>
      <c r="F39">
        <f>'Таблица 4-3'!Q55</f>
        <v>11.92</v>
      </c>
      <c r="G39">
        <f>'Таблица 4-3'!R55</f>
        <v>8.9999999999999858E-2</v>
      </c>
    </row>
    <row r="40" spans="1:7">
      <c r="A40" s="4">
        <f>'Таблица 4-3'!L56</f>
        <v>41000</v>
      </c>
      <c r="B40">
        <f>'Таблица 4-3'!M56</f>
        <v>126750</v>
      </c>
      <c r="C40">
        <f>'Таблица 4-3'!N56</f>
        <v>53501</v>
      </c>
      <c r="D40">
        <f>'Таблица 4-3'!O56</f>
        <v>179153</v>
      </c>
      <c r="E40">
        <f>'Таблица 4-3'!P56</f>
        <v>76798</v>
      </c>
      <c r="F40">
        <f>'Таблица 4-3'!Q56</f>
        <v>12.09</v>
      </c>
      <c r="G40">
        <f>'Таблица 4-3'!R56</f>
        <v>0.16999999999999993</v>
      </c>
    </row>
    <row r="41" spans="1:7">
      <c r="A41" s="4">
        <f>'Таблица 4-3'!L57</f>
        <v>41030</v>
      </c>
      <c r="B41">
        <f>'Таблица 4-3'!M57</f>
        <v>184513</v>
      </c>
      <c r="C41">
        <f>'Таблица 4-3'!N57</f>
        <v>57763</v>
      </c>
      <c r="D41">
        <f>'Таблица 4-3'!O57</f>
        <v>264049</v>
      </c>
      <c r="E41">
        <f>'Таблица 4-3'!P57</f>
        <v>84896</v>
      </c>
      <c r="F41">
        <f>'Таблица 4-3'!Q57</f>
        <v>12.08</v>
      </c>
      <c r="G41">
        <f>'Таблица 4-3'!R57</f>
        <v>-9.9999999999997868E-3</v>
      </c>
    </row>
    <row r="42" spans="1:7">
      <c r="A42" s="4">
        <f>'Таблица 4-3'!L58</f>
        <v>41061</v>
      </c>
      <c r="B42">
        <f>'Таблица 4-3'!M58</f>
        <v>239631</v>
      </c>
      <c r="C42">
        <f>'Таблица 4-3'!N58</f>
        <v>55118</v>
      </c>
      <c r="D42">
        <f>'Таблица 4-3'!O58</f>
        <v>343701</v>
      </c>
      <c r="E42">
        <f>'Таблица 4-3'!P58</f>
        <v>79652</v>
      </c>
      <c r="F42">
        <f>'Таблица 4-3'!Q58</f>
        <v>12.18</v>
      </c>
      <c r="G42">
        <f>'Таблица 4-3'!R58</f>
        <v>9.9999999999999645E-2</v>
      </c>
    </row>
    <row r="43" spans="1:7">
      <c r="A43" s="4">
        <f>'Таблица 4-3'!L59</f>
        <v>41091</v>
      </c>
      <c r="B43">
        <f>'Таблица 4-3'!M59</f>
        <v>294868</v>
      </c>
      <c r="C43">
        <f>'Таблица 4-3'!N59</f>
        <v>55237</v>
      </c>
      <c r="D43">
        <f>'Таблица 4-3'!O59</f>
        <v>424105</v>
      </c>
      <c r="E43">
        <f>'Таблица 4-3'!P59</f>
        <v>80404</v>
      </c>
      <c r="F43">
        <f>'Таблица 4-3'!Q59</f>
        <v>12.2</v>
      </c>
      <c r="G43">
        <f>'Таблица 4-3'!R59</f>
        <v>1.9999999999999574E-2</v>
      </c>
    </row>
    <row r="44" spans="1:7">
      <c r="A44" s="4">
        <f>'Таблица 4-3'!L60</f>
        <v>41122</v>
      </c>
      <c r="B44">
        <f>'Таблица 4-3'!M60</f>
        <v>352542</v>
      </c>
      <c r="C44">
        <f>'Таблица 4-3'!N60</f>
        <v>57674</v>
      </c>
      <c r="D44">
        <f>'Таблица 4-3'!O60</f>
        <v>510527</v>
      </c>
      <c r="E44">
        <f>'Таблица 4-3'!P60</f>
        <v>86422</v>
      </c>
      <c r="F44">
        <f>'Таблица 4-3'!Q60</f>
        <v>12.25</v>
      </c>
      <c r="G44">
        <f>'Таблица 4-3'!R60</f>
        <v>5.0000000000000711E-2</v>
      </c>
    </row>
    <row r="45" spans="1:7">
      <c r="A45" s="4">
        <f>'Таблица 4-3'!L61</f>
        <v>41153</v>
      </c>
      <c r="B45">
        <f>'Таблица 4-3'!M61</f>
        <v>416659</v>
      </c>
      <c r="C45">
        <f>'Таблица 4-3'!N61</f>
        <v>64117</v>
      </c>
      <c r="D45">
        <f>'Таблица 4-3'!O61</f>
        <v>604721</v>
      </c>
      <c r="E45">
        <f>'Таблица 4-3'!P61</f>
        <v>94194</v>
      </c>
      <c r="F45">
        <f>'Таблица 4-3'!Q61</f>
        <v>12.26</v>
      </c>
      <c r="G45">
        <f>'Таблица 4-3'!R61</f>
        <v>9.9999999999997868E-3</v>
      </c>
    </row>
    <row r="46" spans="1:7">
      <c r="A46" s="4">
        <f>'Таблица 4-3'!L62</f>
        <v>41183</v>
      </c>
      <c r="B46">
        <f>'Таблица 4-3'!M62</f>
        <v>475235</v>
      </c>
      <c r="C46">
        <f>'Таблица 4-3'!N62</f>
        <v>58576</v>
      </c>
      <c r="D46">
        <f>'Таблица 4-3'!O62</f>
        <v>690820</v>
      </c>
      <c r="E46">
        <f>'Таблица 4-3'!P62</f>
        <v>86099</v>
      </c>
      <c r="F46">
        <f>'Таблица 4-3'!Q62</f>
        <v>12.34</v>
      </c>
      <c r="G46">
        <f>'Таблица 4-3'!R62</f>
        <v>8.0000000000000071E-2</v>
      </c>
    </row>
    <row r="47" spans="1:7">
      <c r="A47" s="4">
        <f>'Таблица 4-3'!L63</f>
        <v>41214</v>
      </c>
      <c r="B47">
        <f>'Таблица 4-3'!M63</f>
        <v>543019</v>
      </c>
      <c r="C47">
        <f>'Таблица 4-3'!N63</f>
        <v>67784</v>
      </c>
      <c r="D47">
        <f>'Таблица 4-3'!O63</f>
        <v>791792</v>
      </c>
      <c r="E47">
        <f>'Таблица 4-3'!P63</f>
        <v>100972</v>
      </c>
      <c r="F47">
        <f>'Таблица 4-3'!Q63</f>
        <v>12.44</v>
      </c>
      <c r="G47">
        <f>'Таблица 4-3'!R63</f>
        <v>9.9999999999999645E-2</v>
      </c>
    </row>
    <row r="48" spans="1:7">
      <c r="A48" s="4">
        <f>'Таблица 4-3'!L64</f>
        <v>41244</v>
      </c>
      <c r="B48">
        <f>'Таблица 4-3'!M64</f>
        <v>611061</v>
      </c>
      <c r="C48">
        <f>'Таблица 4-3'!N64</f>
        <v>68042</v>
      </c>
      <c r="D48">
        <f>'Таблица 4-3'!O64</f>
        <v>895130</v>
      </c>
      <c r="E48">
        <f>'Таблица 4-3'!P64</f>
        <v>103338</v>
      </c>
      <c r="F48">
        <f>'Таблица 4-3'!Q64</f>
        <v>12.55</v>
      </c>
      <c r="G48">
        <f>'Таблица 4-3'!R64</f>
        <v>0.11000000000000121</v>
      </c>
    </row>
    <row r="49" spans="1:7">
      <c r="A49" s="4">
        <f>'Таблица 4-3'!L65</f>
        <v>41275</v>
      </c>
      <c r="B49">
        <f>'Таблица 4-3'!M65</f>
        <v>690050</v>
      </c>
      <c r="C49">
        <f>'Таблица 4-3'!N65</f>
        <v>78989</v>
      </c>
      <c r="D49">
        <f>'Таблица 4-3'!O65</f>
        <v>1017316</v>
      </c>
      <c r="E49">
        <f>'Таблица 4-3'!P65</f>
        <v>122186</v>
      </c>
      <c r="F49">
        <f>'Таблица 4-3'!Q65</f>
        <v>12.67</v>
      </c>
      <c r="G49">
        <f>'Таблица 4-3'!R65</f>
        <v>0.11999999999999922</v>
      </c>
    </row>
    <row r="50" spans="1:7">
      <c r="A50" s="4">
        <f>'Таблица 4-3'!L66</f>
        <v>41306</v>
      </c>
      <c r="B50">
        <f>'Таблица 4-3'!M66</f>
        <v>33580</v>
      </c>
      <c r="C50">
        <f>'Таблица 4-3'!N66</f>
        <v>-656470</v>
      </c>
      <c r="D50">
        <f>'Таблица 4-3'!O66</f>
        <v>51472</v>
      </c>
      <c r="E50">
        <f>'Таблица 4-3'!P66</f>
        <v>-965844</v>
      </c>
      <c r="F50">
        <f>'Таблица 4-3'!Q66</f>
        <v>12.69</v>
      </c>
      <c r="G50">
        <f>'Таблица 4-3'!R66</f>
        <v>1.9999999999999574E-2</v>
      </c>
    </row>
    <row r="51" spans="1:7">
      <c r="A51" s="4">
        <f>'Таблица 4-3'!L67</f>
        <v>41334</v>
      </c>
      <c r="B51">
        <f>'Таблица 4-3'!M67</f>
        <v>83762</v>
      </c>
      <c r="C51">
        <f>'Таблица 4-3'!N67</f>
        <v>50182</v>
      </c>
      <c r="D51">
        <f>'Таблица 4-3'!O67</f>
        <v>131412</v>
      </c>
      <c r="E51">
        <f>'Таблица 4-3'!P67</f>
        <v>79940</v>
      </c>
      <c r="F51">
        <f>'Таблица 4-3'!Q67</f>
        <v>12.83</v>
      </c>
      <c r="G51">
        <f>'Таблица 4-3'!R67</f>
        <v>0.14000000000000057</v>
      </c>
    </row>
    <row r="52" spans="1:7">
      <c r="A52" s="4">
        <f>'Таблица 4-3'!L68</f>
        <v>41365</v>
      </c>
      <c r="B52">
        <f>'Таблица 4-3'!M68</f>
        <v>142067</v>
      </c>
      <c r="C52">
        <f>'Таблица 4-3'!N68</f>
        <v>58305</v>
      </c>
      <c r="D52">
        <f>'Таблица 4-3'!O68</f>
        <v>224235</v>
      </c>
      <c r="E52">
        <f>'Таблица 4-3'!P68</f>
        <v>92823</v>
      </c>
      <c r="F52">
        <f>'Таблица 4-3'!Q68</f>
        <v>12.89</v>
      </c>
      <c r="G52">
        <f>'Таблица 4-3'!R68</f>
        <v>6.0000000000000497E-2</v>
      </c>
    </row>
    <row r="53" spans="1:7">
      <c r="A53" s="4">
        <f>'Таблица 4-3'!L69</f>
        <v>41395</v>
      </c>
      <c r="B53">
        <f>'Таблица 4-3'!M69</f>
        <v>210950</v>
      </c>
      <c r="C53">
        <f>'Таблица 4-3'!N69</f>
        <v>68883</v>
      </c>
      <c r="D53">
        <f>'Таблица 4-3'!O69</f>
        <v>336199</v>
      </c>
      <c r="E53">
        <f>'Таблица 4-3'!P69</f>
        <v>111964</v>
      </c>
      <c r="F53">
        <f>'Таблица 4-3'!Q69</f>
        <v>12.62</v>
      </c>
      <c r="G53">
        <f>'Таблица 4-3'!R69</f>
        <v>-0.27000000000000135</v>
      </c>
    </row>
    <row r="54" spans="1:7">
      <c r="A54" s="4">
        <f>'Таблица 4-3'!L70</f>
        <v>41426</v>
      </c>
      <c r="B54">
        <f>'Таблица 4-3'!M70</f>
        <v>269452</v>
      </c>
      <c r="C54">
        <f>'Таблица 4-3'!N70</f>
        <v>58502</v>
      </c>
      <c r="D54">
        <f>'Таблица 4-3'!O70</f>
        <v>429229</v>
      </c>
      <c r="E54">
        <f>'Таблица 4-3'!P70</f>
        <v>93030</v>
      </c>
      <c r="F54">
        <f>'Таблица 4-3'!Q70</f>
        <v>12.7</v>
      </c>
      <c r="G54">
        <f>'Таблица 4-3'!R70</f>
        <v>8.0000000000000071E-2</v>
      </c>
    </row>
    <row r="55" spans="1:7">
      <c r="A55" s="4">
        <f>'Таблица 4-3'!L71</f>
        <v>41456</v>
      </c>
      <c r="B55">
        <f>'Таблица 4-3'!M71</f>
        <v>335210</v>
      </c>
      <c r="C55">
        <f>'Таблица 4-3'!N71</f>
        <v>65758</v>
      </c>
      <c r="D55">
        <f>'Таблица 4-3'!O71</f>
        <v>535188</v>
      </c>
      <c r="E55">
        <f>'Таблица 4-3'!P71</f>
        <v>105959</v>
      </c>
      <c r="F55">
        <f>'Таблица 4-3'!Q71</f>
        <v>12.62</v>
      </c>
      <c r="G55">
        <f>'Таблица 4-3'!R71</f>
        <v>-8.0000000000000071E-2</v>
      </c>
    </row>
    <row r="56" spans="1:7">
      <c r="A56" s="4">
        <f>'Таблица 4-3'!L72</f>
        <v>41487</v>
      </c>
      <c r="B56">
        <f>'Таблица 4-3'!M72</f>
        <v>409887</v>
      </c>
      <c r="C56">
        <f>'Таблица 4-3'!N72</f>
        <v>74677</v>
      </c>
      <c r="D56">
        <f>'Таблица 4-3'!O72</f>
        <v>654765</v>
      </c>
      <c r="E56">
        <f>'Таблица 4-3'!P72</f>
        <v>119577</v>
      </c>
      <c r="F56">
        <f>'Таблица 4-3'!Q72</f>
        <v>12.45</v>
      </c>
      <c r="G56">
        <f>'Таблица 4-3'!R72</f>
        <v>-0.16999999999999993</v>
      </c>
    </row>
    <row r="57" spans="1:7">
      <c r="A57" s="4">
        <f>'Таблица 4-3'!L73</f>
        <v>41518</v>
      </c>
      <c r="B57">
        <f>'Таблица 4-3'!M73</f>
        <v>484319</v>
      </c>
      <c r="C57">
        <f>'Таблица 4-3'!N73</f>
        <v>74432</v>
      </c>
      <c r="D57">
        <f>'Таблица 4-3'!O73</f>
        <v>774624</v>
      </c>
      <c r="E57">
        <f>'Таблица 4-3'!P73</f>
        <v>119859</v>
      </c>
      <c r="F57">
        <f>'Таблица 4-3'!Q73</f>
        <v>12.41</v>
      </c>
      <c r="G57">
        <f>'Таблица 4-3'!R73</f>
        <v>-3.9999999999999147E-2</v>
      </c>
    </row>
    <row r="58" spans="1:7">
      <c r="A58" s="4">
        <f>'Таблица 4-3'!L74</f>
        <v>41548</v>
      </c>
      <c r="B58">
        <f>'Таблица 4-3'!M74</f>
        <v>556099</v>
      </c>
      <c r="C58">
        <f>'Таблица 4-3'!N74</f>
        <v>71780</v>
      </c>
      <c r="D58">
        <f>'Таблица 4-3'!O74</f>
        <v>894584</v>
      </c>
      <c r="E58">
        <f>'Таблица 4-3'!P74</f>
        <v>119960</v>
      </c>
      <c r="F58">
        <f>'Таблица 4-3'!Q74</f>
        <v>12.37</v>
      </c>
      <c r="G58">
        <f>'Таблица 4-3'!R74</f>
        <v>-4.0000000000000924E-2</v>
      </c>
    </row>
    <row r="59" spans="1:7">
      <c r="A59" s="4">
        <f>'Таблица 4-3'!L75</f>
        <v>41579</v>
      </c>
      <c r="B59">
        <f>'Таблица 4-3'!M75</f>
        <v>637642</v>
      </c>
      <c r="C59">
        <f>'Таблица 4-3'!N75</f>
        <v>81543</v>
      </c>
      <c r="D59">
        <f>'Таблица 4-3'!O75</f>
        <v>1029124</v>
      </c>
      <c r="E59">
        <f>'Таблица 4-3'!P75</f>
        <v>134540</v>
      </c>
      <c r="F59">
        <f>'Таблица 4-3'!Q75</f>
        <v>12.26</v>
      </c>
      <c r="G59">
        <f>'Таблица 4-3'!R75</f>
        <v>-0.10999999999999943</v>
      </c>
    </row>
    <row r="60" spans="1:7">
      <c r="A60" s="4">
        <f>'Таблица 4-3'!L76</f>
        <v>41609</v>
      </c>
      <c r="B60">
        <f>'Таблица 4-3'!M76</f>
        <v>717498</v>
      </c>
      <c r="C60">
        <f>'Таблица 4-3'!N76</f>
        <v>79856</v>
      </c>
      <c r="D60">
        <f>'Таблица 4-3'!O76</f>
        <v>1160728</v>
      </c>
      <c r="E60">
        <f>'Таблица 4-3'!P76</f>
        <v>131604</v>
      </c>
      <c r="F60">
        <f>'Таблица 4-3'!Q76</f>
        <v>11.93</v>
      </c>
      <c r="G60">
        <f>'Таблица 4-3'!R76</f>
        <v>-0.33000000000000007</v>
      </c>
    </row>
    <row r="61" spans="1:7">
      <c r="A61" s="4">
        <f>'Таблица 4-3'!L77</f>
        <v>41640</v>
      </c>
      <c r="B61">
        <f>'Таблица 4-3'!M77</f>
        <v>823175</v>
      </c>
      <c r="C61">
        <f>'Таблица 4-3'!N77</f>
        <v>105677</v>
      </c>
      <c r="D61">
        <f>'Таблица 4-3'!O77</f>
        <v>1338731</v>
      </c>
      <c r="E61">
        <f>'Таблица 4-3'!P77</f>
        <v>178003</v>
      </c>
      <c r="F61">
        <f>'Таблица 4-3'!Q77</f>
        <v>12.12</v>
      </c>
      <c r="G61">
        <f>'Таблица 4-3'!R77</f>
        <v>0.1899999999999995</v>
      </c>
    </row>
    <row r="62" spans="1:7">
      <c r="A62" s="4">
        <f>'Таблица 4-3'!L78</f>
        <v>41671</v>
      </c>
      <c r="B62">
        <f>'Таблица 4-3'!M78</f>
        <v>47662</v>
      </c>
      <c r="C62">
        <f>'Таблица 4-3'!N78</f>
        <v>-775513</v>
      </c>
      <c r="D62">
        <f>'Таблица 4-3'!O78</f>
        <v>79003</v>
      </c>
      <c r="E62">
        <f>'Таблица 4-3'!P78</f>
        <v>-1259728</v>
      </c>
      <c r="F62">
        <f>'Таблица 4-3'!Q78</f>
        <v>12.28</v>
      </c>
      <c r="G62">
        <f>'Таблица 4-3'!R78</f>
        <v>0.16000000000000014</v>
      </c>
    </row>
    <row r="63" spans="1:7">
      <c r="A63" s="4">
        <f>'Таблица 4-3'!L79</f>
        <v>41699</v>
      </c>
      <c r="B63">
        <f>'Таблица 4-3'!M79</f>
        <v>117701</v>
      </c>
      <c r="C63">
        <f>'Таблица 4-3'!N79</f>
        <v>70039</v>
      </c>
      <c r="D63">
        <f>'Таблица 4-3'!O79</f>
        <v>197265</v>
      </c>
      <c r="E63">
        <f>'Таблица 4-3'!P79</f>
        <v>118262</v>
      </c>
      <c r="F63">
        <f>'Таблица 4-3'!Q79</f>
        <v>12.29</v>
      </c>
      <c r="G63">
        <f>'Таблица 4-3'!R79</f>
        <v>9.9999999999997868E-3</v>
      </c>
    </row>
    <row r="64" spans="1:7">
      <c r="A64" s="4">
        <f>'Таблица 4-3'!L80</f>
        <v>41730</v>
      </c>
      <c r="B64">
        <f>'Таблица 4-3'!M80</f>
        <v>197896</v>
      </c>
      <c r="C64">
        <f>'Таблица 4-3'!N80</f>
        <v>80195</v>
      </c>
      <c r="D64">
        <f>'Таблица 4-3'!O80</f>
        <v>333115</v>
      </c>
      <c r="E64">
        <f>'Таблица 4-3'!P80</f>
        <v>135850</v>
      </c>
      <c r="F64">
        <f>'Таблица 4-3'!Q80</f>
        <v>11.97</v>
      </c>
      <c r="G64">
        <f>'Таблица 4-3'!R80</f>
        <v>-0.31999999999999851</v>
      </c>
    </row>
    <row r="65" spans="1:7">
      <c r="A65" s="4">
        <f>'Таблица 4-3'!L81</f>
        <v>41760</v>
      </c>
      <c r="B65">
        <f>'Таблица 4-3'!M81</f>
        <v>291566</v>
      </c>
      <c r="C65">
        <f>'Таблица 4-3'!N81</f>
        <v>93670</v>
      </c>
      <c r="D65">
        <f>'Таблица 4-3'!O81</f>
        <v>493603</v>
      </c>
      <c r="E65">
        <f>'Таблица 4-3'!P81</f>
        <v>160488</v>
      </c>
      <c r="F65">
        <f>'Таблица 4-3'!Q81</f>
        <v>12.3</v>
      </c>
      <c r="G65">
        <f>'Таблица 4-3'!R81</f>
        <v>0.33000000000000007</v>
      </c>
    </row>
    <row r="66" spans="1:7">
      <c r="A66" s="4">
        <f>'Таблица 4-3'!L82</f>
        <v>41791</v>
      </c>
      <c r="B66">
        <f>'Таблица 4-3'!M82</f>
        <v>369809</v>
      </c>
      <c r="C66">
        <f>'Таблица 4-3'!N82</f>
        <v>78243</v>
      </c>
      <c r="D66">
        <f>'Таблица 4-3'!O82</f>
        <v>628163</v>
      </c>
      <c r="E66">
        <f>'Таблица 4-3'!P82</f>
        <v>134560</v>
      </c>
      <c r="F66">
        <f>'Таблица 4-3'!Q82</f>
        <v>12.2</v>
      </c>
      <c r="G66">
        <f>'Таблица 4-3'!R82</f>
        <v>-0.10000000000000142</v>
      </c>
    </row>
    <row r="67" spans="1:7">
      <c r="A67" s="4">
        <f>'Таблица 4-3'!L83</f>
        <v>41821</v>
      </c>
      <c r="B67">
        <f>'Таблица 4-3'!M83</f>
        <v>448163</v>
      </c>
      <c r="C67">
        <f>'Таблица 4-3'!N83</f>
        <v>78354</v>
      </c>
      <c r="D67">
        <f>'Таблица 4-3'!O83</f>
        <v>766009</v>
      </c>
      <c r="E67">
        <f>'Таблица 4-3'!P83</f>
        <v>137846</v>
      </c>
      <c r="F67">
        <f>'Таблица 4-3'!Q83</f>
        <v>12.23</v>
      </c>
      <c r="G67">
        <f>'Таблица 4-3'!R83</f>
        <v>3.0000000000001137E-2</v>
      </c>
    </row>
    <row r="68" spans="1:7">
      <c r="A68" s="4">
        <f>'Таблица 4-3'!L84</f>
        <v>41852</v>
      </c>
      <c r="B68">
        <f>'Таблица 4-3'!M84</f>
        <v>538045</v>
      </c>
      <c r="C68">
        <f>'Таблица 4-3'!N84</f>
        <v>89882</v>
      </c>
      <c r="D68">
        <f>'Таблица 4-3'!O84</f>
        <v>922855</v>
      </c>
      <c r="E68">
        <f>'Таблица 4-3'!P84</f>
        <v>156846</v>
      </c>
      <c r="F68">
        <f>'Таблица 4-3'!Q84</f>
        <v>12.22</v>
      </c>
      <c r="G68">
        <f>'Таблица 4-3'!R84</f>
        <v>-9.9999999999997868E-3</v>
      </c>
    </row>
    <row r="69" spans="1:7">
      <c r="A69" s="4">
        <f>'Таблица 4-3'!L85</f>
        <v>41883</v>
      </c>
      <c r="B69">
        <f>'Таблица 4-3'!M85</f>
        <v>620874</v>
      </c>
      <c r="C69">
        <f>'Таблица 4-3'!N85</f>
        <v>82829</v>
      </c>
      <c r="D69">
        <f>'Таблица 4-3'!O85</f>
        <v>1067947</v>
      </c>
      <c r="E69">
        <f>'Таблица 4-3'!P85</f>
        <v>145092</v>
      </c>
      <c r="F69">
        <f>'Таблица 4-3'!Q85</f>
        <v>12.29</v>
      </c>
      <c r="G69">
        <f>'Таблица 4-3'!R85</f>
        <v>6.9999999999998508E-2</v>
      </c>
    </row>
    <row r="70" spans="1:7">
      <c r="A70" s="4">
        <f>'Таблица 4-3'!L86</f>
        <v>41913</v>
      </c>
      <c r="B70">
        <f>'Таблица 4-3'!M86</f>
        <v>703771</v>
      </c>
      <c r="C70">
        <f>'Таблица 4-3'!N86</f>
        <v>82897</v>
      </c>
      <c r="D70">
        <f>'Таблица 4-3'!O86</f>
        <v>1215518</v>
      </c>
      <c r="E70">
        <f>'Таблица 4-3'!P86</f>
        <v>147571</v>
      </c>
      <c r="F70">
        <f>'Таблица 4-3'!Q86</f>
        <v>12.44</v>
      </c>
      <c r="G70">
        <f>'Таблица 4-3'!R86</f>
        <v>0.15000000000000036</v>
      </c>
    </row>
    <row r="71" spans="1:7">
      <c r="A71" s="4">
        <f>'Таблица 4-3'!L87</f>
        <v>41944</v>
      </c>
      <c r="B71">
        <f>'Таблица 4-3'!M87</f>
        <v>796585</v>
      </c>
      <c r="C71">
        <f>'Таблица 4-3'!N87</f>
        <v>92814</v>
      </c>
      <c r="D71">
        <f>'Таблица 4-3'!O87</f>
        <v>1379684</v>
      </c>
      <c r="E71">
        <f>'Таблица 4-3'!P87</f>
        <v>164166</v>
      </c>
      <c r="F71">
        <f>'Таблица 4-3'!Q87</f>
        <v>12.85</v>
      </c>
      <c r="G71">
        <f>'Таблица 4-3'!R87</f>
        <v>0.41000000000000014</v>
      </c>
    </row>
    <row r="72" spans="1:7">
      <c r="A72" s="4">
        <f>'Таблица 4-3'!L88</f>
        <v>41974</v>
      </c>
      <c r="B72">
        <f>'Таблица 4-3'!M88</f>
        <v>881772</v>
      </c>
      <c r="C72">
        <f>'Таблица 4-3'!N88</f>
        <v>85187</v>
      </c>
      <c r="D72">
        <f>'Таблица 4-3'!O88</f>
        <v>1528991</v>
      </c>
      <c r="E72">
        <f>'Таблица 4-3'!P88</f>
        <v>149307</v>
      </c>
      <c r="F72">
        <f>'Таблица 4-3'!Q88</f>
        <v>12.62</v>
      </c>
      <c r="G72">
        <f>'Таблица 4-3'!R88</f>
        <v>-0.23000000000000043</v>
      </c>
    </row>
    <row r="73" spans="1:7">
      <c r="A73" s="4">
        <f>'Таблица 4-3'!L89</f>
        <v>42005</v>
      </c>
      <c r="B73">
        <f>'Таблица 4-3'!M89</f>
        <v>1012064</v>
      </c>
      <c r="C73">
        <f>'Таблица 4-3'!N89</f>
        <v>130292</v>
      </c>
      <c r="D73">
        <f>'Таблица 4-3'!O89</f>
        <v>1753294</v>
      </c>
      <c r="E73">
        <f>'Таблица 4-3'!P89</f>
        <v>224303</v>
      </c>
      <c r="F73">
        <f>'Таблица 4-3'!Q89</f>
        <v>13.17</v>
      </c>
      <c r="G73">
        <f>'Таблица 4-3'!R89</f>
        <v>0.55000000000000071</v>
      </c>
    </row>
    <row r="74" spans="1:7">
      <c r="A74" s="4">
        <f>'Таблица 4-3'!L90</f>
        <v>42036</v>
      </c>
      <c r="B74">
        <f>'Таблица 4-3'!M90</f>
        <v>43016</v>
      </c>
      <c r="C74">
        <f>'Таблица 4-3'!N90</f>
        <v>-969048</v>
      </c>
      <c r="D74">
        <f>'Таблица 4-3'!O90</f>
        <v>70259</v>
      </c>
      <c r="E74">
        <f>'Таблица 4-3'!P90</f>
        <v>-1683035</v>
      </c>
      <c r="F74">
        <f>'Таблица 4-3'!Q90</f>
        <v>14.16</v>
      </c>
      <c r="G74">
        <f>'Таблица 4-3'!R90</f>
        <v>0.99000000000000021</v>
      </c>
    </row>
    <row r="75" spans="1:7">
      <c r="A75" s="4">
        <f>'Таблица 4-3'!L91</f>
        <v>42064</v>
      </c>
      <c r="B75">
        <f>'Таблица 4-3'!M91</f>
        <v>92052</v>
      </c>
      <c r="C75">
        <f>'Таблица 4-3'!N91</f>
        <v>49036</v>
      </c>
      <c r="D75">
        <f>'Таблица 4-3'!O91</f>
        <v>149640</v>
      </c>
      <c r="E75">
        <f>'Таблица 4-3'!P91</f>
        <v>79381</v>
      </c>
      <c r="F75">
        <f>'Таблица 4-3'!Q91</f>
        <v>14.71</v>
      </c>
      <c r="G75">
        <f>'Таблица 4-3'!R91</f>
        <v>0.55000000000000071</v>
      </c>
    </row>
    <row r="76" spans="1:7">
      <c r="A76" s="4">
        <f>'Таблица 4-3'!L92</f>
        <v>42095</v>
      </c>
      <c r="B76">
        <f>'Таблица 4-3'!M92</f>
        <v>135162</v>
      </c>
      <c r="C76">
        <f>'Таблица 4-3'!N92</f>
        <v>43110</v>
      </c>
      <c r="D76">
        <f>'Таблица 4-3'!O92</f>
        <v>217176</v>
      </c>
      <c r="E76">
        <f>'Таблица 4-3'!P92</f>
        <v>67536</v>
      </c>
      <c r="F76">
        <f>'Таблица 4-3'!Q92</f>
        <v>14.7</v>
      </c>
      <c r="G76">
        <f>'Таблица 4-3'!R92</f>
        <v>-1.0000000000001563E-2</v>
      </c>
    </row>
    <row r="77" spans="1:7">
      <c r="A77" s="4">
        <f>'Таблица 4-3'!L93</f>
        <v>42125</v>
      </c>
      <c r="B77">
        <f>'Таблица 4-3'!M93</f>
        <v>184431</v>
      </c>
      <c r="C77">
        <f>'Таблица 4-3'!N93</f>
        <v>49269</v>
      </c>
      <c r="D77">
        <f>'Таблица 4-3'!O93</f>
        <v>297857</v>
      </c>
      <c r="E77">
        <f>'Таблица 4-3'!P93</f>
        <v>80681</v>
      </c>
      <c r="F77">
        <f>'Таблица 4-3'!Q93</f>
        <v>14.05</v>
      </c>
      <c r="G77">
        <f>'Таблица 4-3'!R93</f>
        <v>-0.64999999999999858</v>
      </c>
    </row>
    <row r="78" spans="1:7">
      <c r="A78" s="4">
        <f>'Таблица 4-3'!L94</f>
        <v>42156</v>
      </c>
      <c r="B78">
        <f>'Таблица 4-3'!M94</f>
        <v>228196</v>
      </c>
      <c r="C78">
        <f>'Таблица 4-3'!N94</f>
        <v>43765</v>
      </c>
      <c r="D78">
        <f>'Таблица 4-3'!O94</f>
        <v>371332</v>
      </c>
      <c r="E78">
        <f>'Таблица 4-3'!P94</f>
        <v>73475</v>
      </c>
      <c r="F78">
        <f>'Таблица 4-3'!Q94</f>
        <v>13.46</v>
      </c>
      <c r="G78">
        <f>'Таблица 4-3'!R94</f>
        <v>-0.58999999999999986</v>
      </c>
    </row>
    <row r="79" spans="1:7">
      <c r="A79" s="4">
        <f>'Таблица 4-3'!L95</f>
        <v>42186</v>
      </c>
      <c r="B79">
        <f>'Таблица 4-3'!M95</f>
        <v>280440</v>
      </c>
      <c r="C79">
        <f>'Таблица 4-3'!N95</f>
        <v>52244</v>
      </c>
      <c r="D79">
        <f>'Таблица 4-3'!O95</f>
        <v>458999</v>
      </c>
      <c r="E79">
        <f>'Таблица 4-3'!P95</f>
        <v>87667</v>
      </c>
      <c r="F79">
        <f>'Таблица 4-3'!Q95</f>
        <v>13.29</v>
      </c>
      <c r="G79">
        <f>'Таблица 4-3'!R95</f>
        <v>-0.17000000000000171</v>
      </c>
    </row>
    <row r="80" spans="1:7">
      <c r="A80" s="4">
        <f>'Таблица 4-3'!L96</f>
        <v>42217</v>
      </c>
      <c r="B80">
        <f>'Таблица 4-3'!M96</f>
        <v>338512</v>
      </c>
      <c r="C80">
        <f>'Таблица 4-3'!N96</f>
        <v>58072</v>
      </c>
      <c r="D80">
        <f>'Таблица 4-3'!O96</f>
        <v>555335</v>
      </c>
      <c r="E80">
        <f>'Таблица 4-3'!P96</f>
        <v>96336</v>
      </c>
      <c r="F80">
        <f>'Таблица 4-3'!Q96</f>
        <v>13.44</v>
      </c>
      <c r="G80">
        <f>'Таблица 4-3'!R96</f>
        <v>0.15000000000000036</v>
      </c>
    </row>
    <row r="81" spans="1:7">
      <c r="A81" s="4">
        <f>'Таблица 4-3'!L97</f>
        <v>42248</v>
      </c>
      <c r="B81">
        <f>'Таблица 4-3'!M97</f>
        <v>396147</v>
      </c>
      <c r="C81">
        <f>'Таблица 4-3'!N97</f>
        <v>57635</v>
      </c>
      <c r="D81">
        <f>'Таблица 4-3'!O97</f>
        <v>650852</v>
      </c>
      <c r="E81">
        <f>'Таблица 4-3'!P97</f>
        <v>95517</v>
      </c>
      <c r="F81">
        <f>'Таблица 4-3'!Q97</f>
        <v>12.88</v>
      </c>
      <c r="G81">
        <f>'Таблица 4-3'!R97</f>
        <v>-0.55999999999999872</v>
      </c>
    </row>
    <row r="82" spans="1:7">
      <c r="A82" s="4">
        <f>'Таблица 4-3'!L98</f>
        <v>42278</v>
      </c>
      <c r="B82">
        <f>'Таблица 4-3'!M98</f>
        <v>461182</v>
      </c>
      <c r="C82">
        <f>'Таблица 4-3'!N98</f>
        <v>65035</v>
      </c>
      <c r="D82">
        <f>'Таблица 4-3'!O98</f>
        <v>759239</v>
      </c>
      <c r="E82">
        <f>'Таблица 4-3'!P98</f>
        <v>108387</v>
      </c>
      <c r="F82">
        <f>'Таблица 4-3'!Q98</f>
        <v>13.12</v>
      </c>
      <c r="G82">
        <f>'Таблица 4-3'!R98</f>
        <v>0.23999999999999844</v>
      </c>
    </row>
    <row r="83" spans="1:7">
      <c r="A83" s="4">
        <f>'Таблица 4-3'!L99</f>
        <v>42309</v>
      </c>
      <c r="B83">
        <f>'Таблица 4-3'!M99</f>
        <v>526707</v>
      </c>
      <c r="C83">
        <f>'Таблица 4-3'!N99</f>
        <v>65525</v>
      </c>
      <c r="D83">
        <f>'Таблица 4-3'!O99</f>
        <v>870312</v>
      </c>
      <c r="E83">
        <f>'Таблица 4-3'!P99</f>
        <v>111073</v>
      </c>
      <c r="F83">
        <f>'Таблица 4-3'!Q99</f>
        <v>12.89</v>
      </c>
      <c r="G83">
        <f>'Таблица 4-3'!R99</f>
        <v>-0.22999999999999865</v>
      </c>
    </row>
    <row r="84" spans="1:7">
      <c r="A84" s="4">
        <f>'Таблица 4-3'!L100</f>
        <v>42339</v>
      </c>
      <c r="B84">
        <f>'Таблица 4-3'!M100</f>
        <v>594192</v>
      </c>
      <c r="C84">
        <f>'Таблица 4-3'!N100</f>
        <v>67485</v>
      </c>
      <c r="D84">
        <f>'Таблица 4-3'!O100</f>
        <v>982732</v>
      </c>
      <c r="E84">
        <f>'Таблица 4-3'!P100</f>
        <v>112420</v>
      </c>
      <c r="F84">
        <f>'Таблица 4-3'!Q100</f>
        <v>12.29</v>
      </c>
      <c r="G84">
        <f>'Таблица 4-3'!R100</f>
        <v>-0.60000000000000142</v>
      </c>
    </row>
    <row r="85" spans="1:7">
      <c r="A85" s="4">
        <f>'Таблица 4-3'!L101</f>
        <v>42370</v>
      </c>
      <c r="B85">
        <f>'Таблица 4-3'!M101</f>
        <v>699419</v>
      </c>
      <c r="C85">
        <f>'Таблица 4-3'!N101</f>
        <v>105227</v>
      </c>
      <c r="D85">
        <f>'Таблица 4-3'!O101</f>
        <v>1157760</v>
      </c>
      <c r="E85">
        <f>'Таблица 4-3'!P101</f>
        <v>175028</v>
      </c>
      <c r="F85">
        <f>'Таблица 4-3'!Q101</f>
        <v>12.92</v>
      </c>
      <c r="G85">
        <f>'Таблица 4-3'!R101</f>
        <v>0.63000000000000078</v>
      </c>
    </row>
    <row r="86" spans="1:7">
      <c r="A86" s="4">
        <f>'Таблица 4-3'!L102</f>
        <v>42401</v>
      </c>
      <c r="B86">
        <f>'Таблица 4-3'!M102</f>
        <v>37145</v>
      </c>
      <c r="C86">
        <f>'Таблица 4-3'!N102</f>
        <v>-662274</v>
      </c>
      <c r="D86">
        <f>'Таблица 4-3'!O102</f>
        <v>61771</v>
      </c>
      <c r="E86">
        <f>'Таблица 4-3'!P102</f>
        <v>-1095989</v>
      </c>
      <c r="F86">
        <f>'Таблица 4-3'!Q102</f>
        <v>12.5</v>
      </c>
      <c r="G86">
        <f>'Таблица 4-3'!R102</f>
        <v>-0.41999999999999993</v>
      </c>
    </row>
    <row r="87" spans="1:7">
      <c r="A87" s="4">
        <f>'Таблица 4-3'!L103</f>
        <v>42430</v>
      </c>
      <c r="B87">
        <f>'Таблица 4-3'!M103</f>
        <v>117372</v>
      </c>
      <c r="C87">
        <f>'Таблица 4-3'!N103</f>
        <v>80227</v>
      </c>
      <c r="D87">
        <f>'Таблица 4-3'!O103</f>
        <v>204390</v>
      </c>
      <c r="E87">
        <f>'Таблица 4-3'!P103</f>
        <v>142619</v>
      </c>
      <c r="F87">
        <f>'Таблица 4-3'!Q103</f>
        <v>12.11</v>
      </c>
      <c r="G87">
        <f>'Таблица 4-3'!R103</f>
        <v>-0.39000000000000057</v>
      </c>
    </row>
    <row r="88" spans="1:7">
      <c r="A88" s="4">
        <f>'Таблица 4-3'!L104</f>
        <v>42461</v>
      </c>
      <c r="B88">
        <f>'Таблица 4-3'!M104</f>
        <v>188449</v>
      </c>
      <c r="C88">
        <f>'Таблица 4-3'!N104</f>
        <v>71077</v>
      </c>
      <c r="D88">
        <f>'Таблица 4-3'!O104</f>
        <v>323380</v>
      </c>
      <c r="E88">
        <f>'Таблица 4-3'!P104</f>
        <v>118990</v>
      </c>
      <c r="F88">
        <f>'Таблица 4-3'!Q104</f>
        <v>12.89</v>
      </c>
      <c r="G88">
        <f>'Таблица 4-3'!R104</f>
        <v>0.78000000000000114</v>
      </c>
    </row>
    <row r="89" spans="1:7">
      <c r="A89" s="4">
        <f>'Таблица 4-3'!L105</f>
        <v>42491</v>
      </c>
      <c r="B89">
        <f>'Таблица 4-3'!M105</f>
        <v>261125</v>
      </c>
      <c r="C89">
        <f>'Таблица 4-3'!N105</f>
        <v>72676</v>
      </c>
      <c r="D89">
        <f>'Таблица 4-3'!O105</f>
        <v>446285</v>
      </c>
      <c r="E89">
        <f>'Таблица 4-3'!P105</f>
        <v>122905</v>
      </c>
      <c r="F89">
        <f>'Таблица 4-3'!Q105</f>
        <v>12.92</v>
      </c>
      <c r="G89">
        <f>'Таблица 4-3'!R105</f>
        <v>2.9999999999999361E-2</v>
      </c>
    </row>
    <row r="90" spans="1:7">
      <c r="A90" s="4">
        <f>'Таблица 4-3'!L106</f>
        <v>42522</v>
      </c>
      <c r="B90">
        <f>'Таблица 4-3'!M106</f>
        <v>322703</v>
      </c>
      <c r="C90">
        <f>'Таблица 4-3'!N106</f>
        <v>61578</v>
      </c>
      <c r="D90">
        <f>'Таблица 4-3'!O106</f>
        <v>550082</v>
      </c>
      <c r="E90">
        <f>'Таблица 4-3'!P106</f>
        <v>103797</v>
      </c>
      <c r="F90">
        <f>'Таблица 4-3'!Q106</f>
        <v>13.08</v>
      </c>
      <c r="G90">
        <f>'Таблица 4-3'!R106</f>
        <v>0.16000000000000014</v>
      </c>
    </row>
    <row r="91" spans="1:7">
      <c r="A91" s="4">
        <f>'Таблица 4-3'!L107</f>
        <v>42552</v>
      </c>
      <c r="B91">
        <f>'Таблица 4-3'!M107</f>
        <v>390085</v>
      </c>
      <c r="C91">
        <f>'Таблица 4-3'!N107</f>
        <v>67382</v>
      </c>
      <c r="D91">
        <f>'Таблица 4-3'!O107</f>
        <v>664227</v>
      </c>
      <c r="E91">
        <f>'Таблица 4-3'!P107</f>
        <v>114145</v>
      </c>
      <c r="F91">
        <f>'Таблица 4-3'!Q107</f>
        <v>12.93</v>
      </c>
      <c r="G91">
        <f>'Таблица 4-3'!R107</f>
        <v>-0.15000000000000036</v>
      </c>
    </row>
    <row r="92" spans="1:7">
      <c r="A92" s="4">
        <f>'Таблица 4-3'!L108</f>
        <v>42583</v>
      </c>
      <c r="B92">
        <f>'Таблица 4-3'!M108</f>
        <v>455219</v>
      </c>
      <c r="C92">
        <f>'Таблица 4-3'!N108</f>
        <v>65134</v>
      </c>
      <c r="D92">
        <f>'Таблица 4-3'!O108</f>
        <v>774990</v>
      </c>
      <c r="E92">
        <f>'Таблица 4-3'!P108</f>
        <v>110763</v>
      </c>
      <c r="F92">
        <f>'Таблица 4-3'!Q108</f>
        <v>12.83</v>
      </c>
      <c r="G92">
        <f>'Таблица 4-3'!R108</f>
        <v>-9.9999999999999645E-2</v>
      </c>
    </row>
    <row r="93" spans="1:7">
      <c r="A93" s="4">
        <f>'Таблица 4-3'!L109</f>
        <v>42614</v>
      </c>
      <c r="B93">
        <f>'Таблица 4-3'!M109</f>
        <v>528274</v>
      </c>
      <c r="C93">
        <f>'Таблица 4-3'!N109</f>
        <v>73055</v>
      </c>
      <c r="D93">
        <f>'Таблица 4-3'!O109</f>
        <v>899870</v>
      </c>
      <c r="E93">
        <f>'Таблица 4-3'!P109</f>
        <v>124880</v>
      </c>
      <c r="F93">
        <f>'Таблица 4-3'!Q109</f>
        <v>12.66</v>
      </c>
      <c r="G93">
        <f>'Таблица 4-3'!R109</f>
        <v>-0.16999999999999993</v>
      </c>
    </row>
    <row r="94" spans="1:7">
      <c r="A94" s="4">
        <f>'Таблица 4-3'!L110</f>
        <v>42644</v>
      </c>
      <c r="B94">
        <f>'Таблица 4-3'!M110</f>
        <v>602553</v>
      </c>
      <c r="C94">
        <f>'Таблица 4-3'!N110</f>
        <v>74279</v>
      </c>
      <c r="D94">
        <f>'Таблица 4-3'!O110</f>
        <v>1026667</v>
      </c>
      <c r="E94">
        <f>'Таблица 4-3'!P110</f>
        <v>126797</v>
      </c>
      <c r="F94">
        <f>'Таблица 4-3'!Q110</f>
        <v>12.51</v>
      </c>
      <c r="G94">
        <f>'Таблица 4-3'!R110</f>
        <v>-0.15000000000000036</v>
      </c>
    </row>
    <row r="95" spans="1:7">
      <c r="A95" s="4">
        <f>'Таблица 4-3'!L111</f>
        <v>42675</v>
      </c>
      <c r="B95">
        <f>'Таблица 4-3'!M111</f>
        <v>674727</v>
      </c>
      <c r="C95">
        <f>'Таблица 4-3'!N111</f>
        <v>72174</v>
      </c>
      <c r="D95">
        <f>'Таблица 4-3'!O111</f>
        <v>1151728</v>
      </c>
      <c r="E95">
        <f>'Таблица 4-3'!P111</f>
        <v>125061</v>
      </c>
      <c r="F95">
        <f>'Таблица 4-3'!Q111</f>
        <v>12.41</v>
      </c>
      <c r="G95">
        <f>'Таблица 4-3'!R111</f>
        <v>-9.9999999999999645E-2</v>
      </c>
    </row>
    <row r="96" spans="1:7">
      <c r="A96" s="4">
        <f>'Таблица 4-3'!L112</f>
        <v>42705</v>
      </c>
      <c r="B96">
        <f>'Таблица 4-3'!M112</f>
        <v>753064</v>
      </c>
      <c r="C96">
        <f>'Таблица 4-3'!N112</f>
        <v>78337</v>
      </c>
      <c r="D96">
        <f>'Таблица 4-3'!O112</f>
        <v>1288531</v>
      </c>
      <c r="E96">
        <f>'Таблица 4-3'!P112</f>
        <v>136803</v>
      </c>
      <c r="F96">
        <f>'Таблица 4-3'!Q112</f>
        <v>12.16</v>
      </c>
      <c r="G96">
        <f>'Таблица 4-3'!R112</f>
        <v>-0.25</v>
      </c>
    </row>
    <row r="97" spans="1:7">
      <c r="A97" s="4">
        <f>'Таблица 4-3'!L113</f>
        <v>42736</v>
      </c>
      <c r="B97">
        <f>'Таблица 4-3'!M113</f>
        <v>856521</v>
      </c>
      <c r="C97">
        <f>'Таблица 4-3'!N113</f>
        <v>103457</v>
      </c>
      <c r="D97">
        <f>'Таблица 4-3'!O113</f>
        <v>1472380</v>
      </c>
      <c r="E97">
        <f>'Таблица 4-3'!P113</f>
        <v>183849</v>
      </c>
      <c r="F97">
        <f>'Таблица 4-3'!Q113</f>
        <v>11.54</v>
      </c>
      <c r="G97">
        <f>'Таблица 4-3'!R113</f>
        <v>-0.62000000000000099</v>
      </c>
    </row>
    <row r="98" spans="1:7">
      <c r="A98" s="4">
        <f>'Таблица 4-3'!L114</f>
        <v>42767</v>
      </c>
      <c r="B98">
        <f>'Таблица 4-3'!M114</f>
        <v>40039</v>
      </c>
      <c r="C98">
        <f>'Таблица 4-3'!N114</f>
        <v>-816482</v>
      </c>
      <c r="D98">
        <f>'Таблица 4-3'!O114</f>
        <v>71083</v>
      </c>
      <c r="E98">
        <f>'Таблица 4-3'!P114</f>
        <v>-1401297</v>
      </c>
      <c r="F98">
        <f>'Таблица 4-3'!Q114</f>
        <v>11.84</v>
      </c>
      <c r="G98">
        <f>'Таблица 4-3'!R114</f>
        <v>0.30000000000000071</v>
      </c>
    </row>
    <row r="99" spans="1:7">
      <c r="A99" s="4">
        <f>'Таблица 4-3'!L115</f>
        <v>42795</v>
      </c>
      <c r="B99">
        <f>'Таблица 4-3'!M115</f>
        <v>97826</v>
      </c>
      <c r="C99">
        <f>'Таблица 4-3'!N115</f>
        <v>57787</v>
      </c>
      <c r="D99">
        <f>'Таблица 4-3'!O115</f>
        <v>174330</v>
      </c>
      <c r="E99">
        <f>'Таблица 4-3'!P115</f>
        <v>103247</v>
      </c>
      <c r="F99">
        <f>'Таблица 4-3'!Q115</f>
        <v>11.94</v>
      </c>
      <c r="G99">
        <f>'Таблица 4-3'!R115</f>
        <v>9.9999999999999645E-2</v>
      </c>
    </row>
    <row r="100" spans="1:7">
      <c r="A100" s="4">
        <f>'Таблица 4-3'!L116</f>
        <v>42826</v>
      </c>
      <c r="B100">
        <f>'Таблица 4-3'!M116</f>
        <v>178334</v>
      </c>
      <c r="C100">
        <f>'Таблица 4-3'!N116</f>
        <v>80508</v>
      </c>
      <c r="D100">
        <f>'Таблица 4-3'!O116</f>
        <v>321074</v>
      </c>
      <c r="E100">
        <f>'Таблица 4-3'!P116</f>
        <v>146744</v>
      </c>
      <c r="F100">
        <f>'Таблица 4-3'!Q116</f>
        <v>11.68</v>
      </c>
      <c r="G100">
        <f>'Таблица 4-3'!R116</f>
        <v>-0.25999999999999979</v>
      </c>
    </row>
    <row r="101" spans="1:7">
      <c r="A101" s="4">
        <f>'Таблица 4-3'!L117</f>
        <v>42856</v>
      </c>
      <c r="B101">
        <f>'Таблица 4-3'!M117</f>
        <v>259996</v>
      </c>
      <c r="C101">
        <f>'Таблица 4-3'!N117</f>
        <v>81662</v>
      </c>
      <c r="D101">
        <f>'Таблица 4-3'!O117</f>
        <v>470577</v>
      </c>
      <c r="E101">
        <f>'Таблица 4-3'!P117</f>
        <v>149503</v>
      </c>
      <c r="F101">
        <f>'Таблица 4-3'!Q117</f>
        <v>11.44</v>
      </c>
      <c r="G101">
        <f>'Таблица 4-3'!R117</f>
        <v>-0.24000000000000021</v>
      </c>
    </row>
    <row r="102" spans="1:7">
      <c r="A102" s="4">
        <f>'Таблица 4-3'!L118</f>
        <v>42887</v>
      </c>
      <c r="B102">
        <f>'Таблица 4-3'!M118</f>
        <v>338765</v>
      </c>
      <c r="C102">
        <f>'Таблица 4-3'!N118</f>
        <v>78769</v>
      </c>
      <c r="D102">
        <f>'Таблица 4-3'!O118</f>
        <v>615484</v>
      </c>
      <c r="E102">
        <f>'Таблица 4-3'!P118</f>
        <v>144907</v>
      </c>
      <c r="F102">
        <f>'Таблица 4-3'!Q118</f>
        <v>11.33</v>
      </c>
      <c r="G102">
        <f>'Таблица 4-3'!R118</f>
        <v>-0.10999999999999943</v>
      </c>
    </row>
    <row r="103" spans="1:7">
      <c r="A103" s="4">
        <f>'Таблица 4-3'!L119</f>
        <v>42917</v>
      </c>
      <c r="B103">
        <f>'Таблица 4-3'!M119</f>
        <v>423482</v>
      </c>
      <c r="C103">
        <f>'Таблица 4-3'!N119</f>
        <v>84717</v>
      </c>
      <c r="D103">
        <f>'Таблица 4-3'!O119</f>
        <v>772692</v>
      </c>
      <c r="E103">
        <f>'Таблица 4-3'!P119</f>
        <v>157208</v>
      </c>
      <c r="F103">
        <f>'Таблица 4-3'!Q119</f>
        <v>11.1</v>
      </c>
      <c r="G103">
        <f>'Таблица 4-3'!R119</f>
        <v>-0.23000000000000043</v>
      </c>
    </row>
    <row r="104" spans="1:7">
      <c r="A104" s="4">
        <f>'Таблица 4-3'!L120</f>
        <v>42948</v>
      </c>
      <c r="B104">
        <f>'Таблица 4-3'!M120</f>
        <v>507866</v>
      </c>
      <c r="C104">
        <f>'Таблица 4-3'!N120</f>
        <v>84384</v>
      </c>
      <c r="D104">
        <f>'Таблица 4-3'!O120</f>
        <v>927297</v>
      </c>
      <c r="E104">
        <f>'Таблица 4-3'!P120</f>
        <v>154605</v>
      </c>
      <c r="F104">
        <f>'Таблица 4-3'!Q120</f>
        <v>10.94</v>
      </c>
      <c r="G104">
        <f>'Таблица 4-3'!R120</f>
        <v>-0.16000000000000014</v>
      </c>
    </row>
    <row r="105" spans="1:7">
      <c r="A105" s="4">
        <f>'Таблица 4-3'!L121</f>
        <v>42979</v>
      </c>
      <c r="B105">
        <f>'Таблица 4-3'!M121</f>
        <v>602220</v>
      </c>
      <c r="C105">
        <f>'Таблица 4-3'!N121</f>
        <v>94354</v>
      </c>
      <c r="D105">
        <f>'Таблица 4-3'!O121</f>
        <v>1101396</v>
      </c>
      <c r="E105">
        <f>'Таблица 4-3'!P121</f>
        <v>174099</v>
      </c>
      <c r="F105">
        <f>'Таблица 4-3'!Q121</f>
        <v>10.58</v>
      </c>
      <c r="G105">
        <f>'Таблица 4-3'!R121</f>
        <v>-0.35999999999999943</v>
      </c>
    </row>
    <row r="106" spans="1:7">
      <c r="A106" s="4">
        <f>'Таблица 4-3'!L122</f>
        <v>43009</v>
      </c>
      <c r="B106">
        <f>'Таблица 4-3'!M122</f>
        <v>700634</v>
      </c>
      <c r="C106">
        <f>'Таблица 4-3'!N122</f>
        <v>98414</v>
      </c>
      <c r="D106">
        <f>'Таблица 4-3'!O122</f>
        <v>1285259</v>
      </c>
      <c r="E106">
        <f>'Таблица 4-3'!P122</f>
        <v>183863</v>
      </c>
      <c r="F106">
        <f>'Таблица 4-3'!Q122</f>
        <v>10.050000000000001</v>
      </c>
      <c r="G106">
        <f>'Таблица 4-3'!R122</f>
        <v>-0.52999999999999936</v>
      </c>
    </row>
    <row r="107" spans="1:7">
      <c r="A107" s="4">
        <f>'Таблица 4-3'!L123</f>
        <v>43040</v>
      </c>
      <c r="B107">
        <f>'Таблица 4-3'!M123</f>
        <v>813342</v>
      </c>
      <c r="C107">
        <f>'Таблица 4-3'!N123</f>
        <v>112708</v>
      </c>
      <c r="D107">
        <f>'Таблица 4-3'!O123</f>
        <v>1498318</v>
      </c>
      <c r="E107">
        <f>'Таблица 4-3'!P123</f>
        <v>213059</v>
      </c>
      <c r="F107">
        <f>'Таблица 4-3'!Q123</f>
        <v>9.9499999999999993</v>
      </c>
      <c r="G107">
        <f>'Таблица 4-3'!R123</f>
        <v>-0.10000000000000142</v>
      </c>
    </row>
    <row r="108" spans="1:7">
      <c r="A108" s="4">
        <f>'Таблица 4-3'!L124</f>
        <v>43070</v>
      </c>
      <c r="B108">
        <f>'Таблица 4-3'!M124</f>
        <v>935632</v>
      </c>
      <c r="C108">
        <f>'Таблица 4-3'!N124</f>
        <v>122290</v>
      </c>
      <c r="D108">
        <f>'Таблица 4-3'!O124</f>
        <v>1730933</v>
      </c>
      <c r="E108">
        <f>'Таблица 4-3'!P124</f>
        <v>232615</v>
      </c>
      <c r="F108">
        <f>'Таблица 4-3'!Q124</f>
        <v>9.8000000000000007</v>
      </c>
      <c r="G108">
        <f>'Таблица 4-3'!R124</f>
        <v>-0.14999999999999858</v>
      </c>
    </row>
    <row r="109" spans="1:7">
      <c r="A109" s="4">
        <f>'Таблица 4-3'!L125</f>
        <v>43101</v>
      </c>
      <c r="B109">
        <f>'Таблица 4-3'!M125</f>
        <v>1086940</v>
      </c>
      <c r="C109">
        <f>'Таблица 4-3'!N125</f>
        <v>151308</v>
      </c>
      <c r="D109">
        <f>'Таблица 4-3'!O125</f>
        <v>2021402</v>
      </c>
      <c r="E109">
        <f>'Таблица 4-3'!P125</f>
        <v>290469</v>
      </c>
      <c r="F109">
        <f>'Таблица 4-3'!Q125</f>
        <v>9.7899999999999991</v>
      </c>
      <c r="G109">
        <f>'Таблица 4-3'!R125</f>
        <v>-1.0000000000001563E-2</v>
      </c>
    </row>
    <row r="110" spans="1:7">
      <c r="A110" s="4">
        <f>'Таблица 4-3'!L126</f>
        <v>43132</v>
      </c>
      <c r="B110">
        <f>'Таблица 4-3'!M126</f>
        <v>78043</v>
      </c>
      <c r="C110">
        <f>'Таблица 4-3'!N126</f>
        <v>-1008897</v>
      </c>
      <c r="D110">
        <f>'Таблица 4-3'!O126</f>
        <v>148275</v>
      </c>
      <c r="E110">
        <f>'Таблица 4-3'!P126</f>
        <v>-1873127</v>
      </c>
      <c r="F110">
        <f>'Таблица 4-3'!Q126</f>
        <v>9.85</v>
      </c>
      <c r="G110">
        <f>'Таблица 4-3'!R126</f>
        <v>6.0000000000000497E-2</v>
      </c>
    </row>
    <row r="111" spans="1:7">
      <c r="A111" s="4">
        <f>'Таблица 4-3'!L127</f>
        <v>43160</v>
      </c>
      <c r="B111">
        <f>'Таблица 4-3'!M127</f>
        <v>180697</v>
      </c>
      <c r="C111">
        <f>'Таблица 4-3'!N127</f>
        <v>102654</v>
      </c>
      <c r="D111">
        <f>'Таблица 4-3'!O127</f>
        <v>347215</v>
      </c>
      <c r="E111">
        <f>'Таблица 4-3'!P127</f>
        <v>198940</v>
      </c>
      <c r="F111">
        <f>'Таблица 4-3'!Q127</f>
        <v>9.75</v>
      </c>
      <c r="G111">
        <f>'Таблица 4-3'!R127</f>
        <v>-9.9999999999999645E-2</v>
      </c>
    </row>
    <row r="112" spans="1:7">
      <c r="A112" s="4">
        <f>'Таблица 4-3'!L128</f>
        <v>43191</v>
      </c>
      <c r="B112">
        <f>'Таблица 4-3'!M128</f>
        <v>299399</v>
      </c>
      <c r="C112">
        <f>'Таблица 4-3'!N128</f>
        <v>118702</v>
      </c>
      <c r="D112">
        <f>'Таблица 4-3'!O128</f>
        <v>581971</v>
      </c>
      <c r="E112">
        <f>'Таблица 4-3'!P128</f>
        <v>234756</v>
      </c>
      <c r="F112">
        <f>'Таблица 4-3'!Q128</f>
        <v>9.64</v>
      </c>
      <c r="G112">
        <f>'Таблица 4-3'!R128</f>
        <v>-0.10999999999999943</v>
      </c>
    </row>
    <row r="113" spans="1:7">
      <c r="A113" s="4">
        <f>'Таблица 4-3'!L129</f>
        <v>43221</v>
      </c>
      <c r="B113">
        <f>'Таблица 4-3'!M129</f>
        <v>424699</v>
      </c>
      <c r="C113">
        <f>'Таблица 4-3'!N129</f>
        <v>125300</v>
      </c>
      <c r="D113">
        <f>'Таблица 4-3'!O129</f>
        <v>831238</v>
      </c>
      <c r="E113">
        <f>'Таблица 4-3'!P129</f>
        <v>249267</v>
      </c>
      <c r="F113">
        <f>'Таблица 4-3'!Q129</f>
        <v>9.57</v>
      </c>
      <c r="G113">
        <f>'Таблица 4-3'!R129</f>
        <v>-7.0000000000000284E-2</v>
      </c>
    </row>
    <row r="114" spans="1:7">
      <c r="A114" s="4">
        <f>'Таблица 4-3'!L130</f>
        <v>43252</v>
      </c>
      <c r="B114">
        <f>'Таблица 4-3'!M130</f>
        <v>542814</v>
      </c>
      <c r="C114">
        <f>'Таблица 4-3'!N130</f>
        <v>118115</v>
      </c>
      <c r="D114">
        <f>'Таблица 4-3'!O130</f>
        <v>1066642</v>
      </c>
      <c r="E114">
        <f>'Таблица 4-3'!P130</f>
        <v>235404</v>
      </c>
      <c r="F114">
        <f>'Таблица 4-3'!Q130</f>
        <v>9.56</v>
      </c>
      <c r="G114">
        <f>'Таблица 4-3'!R130</f>
        <v>-9.9999999999997868E-3</v>
      </c>
    </row>
    <row r="115" spans="1:7">
      <c r="A115" s="4">
        <f>'Таблица 4-3'!L131</f>
        <v>43282</v>
      </c>
      <c r="B115">
        <f>'Таблица 4-3'!M131</f>
        <v>663352</v>
      </c>
      <c r="C115">
        <f>'Таблица 4-3'!N131</f>
        <v>120538</v>
      </c>
      <c r="D115">
        <f>'Таблица 4-3'!O131</f>
        <v>1309282</v>
      </c>
      <c r="E115">
        <f>'Таблица 4-3'!P131</f>
        <v>242640</v>
      </c>
      <c r="F115">
        <f>'Таблица 4-3'!Q131</f>
        <v>9.48</v>
      </c>
      <c r="G115">
        <f>'Таблица 4-3'!R131</f>
        <v>-8.0000000000000071E-2</v>
      </c>
    </row>
    <row r="116" spans="1:7">
      <c r="A116" s="4">
        <f>'Таблица 4-3'!L132</f>
        <v>43313</v>
      </c>
      <c r="B116">
        <f>'Таблица 4-3'!M132</f>
        <v>785111</v>
      </c>
      <c r="C116">
        <f>'Таблица 4-3'!N132</f>
        <v>121759</v>
      </c>
      <c r="D116">
        <f>'Таблица 4-3'!O132</f>
        <v>1555677</v>
      </c>
      <c r="E116">
        <f>'Таблица 4-3'!P132</f>
        <v>246395</v>
      </c>
      <c r="F116">
        <f>'Таблица 4-3'!Q132</f>
        <v>9.57</v>
      </c>
      <c r="G116">
        <f>'Таблица 4-3'!R132</f>
        <v>8.9999999999999858E-2</v>
      </c>
    </row>
    <row r="117" spans="1:7">
      <c r="A117" s="4">
        <f>'Таблица 4-3'!L133</f>
        <v>43344</v>
      </c>
      <c r="B117">
        <f>'Таблица 4-3'!M133</f>
        <v>911333</v>
      </c>
      <c r="C117">
        <f>'Таблица 4-3'!N133</f>
        <v>126222</v>
      </c>
      <c r="D117">
        <f>'Таблица 4-3'!O133</f>
        <v>1815652</v>
      </c>
      <c r="E117">
        <f>'Таблица 4-3'!P133</f>
        <v>259975</v>
      </c>
      <c r="F117">
        <f>'Таблица 4-3'!Q133</f>
        <v>9.42</v>
      </c>
      <c r="G117">
        <f>'Таблица 4-3'!R133</f>
        <v>-0.15000000000000036</v>
      </c>
    </row>
    <row r="118" spans="1:7">
      <c r="A118" s="4">
        <f>'Таблица 4-3'!L134</f>
        <v>43374</v>
      </c>
      <c r="B118">
        <f>'Таблица 4-3'!M134</f>
        <v>1033354</v>
      </c>
      <c r="C118">
        <f>'Таблица 4-3'!N134</f>
        <v>122021</v>
      </c>
      <c r="D118">
        <f>'Таблица 4-3'!O134</f>
        <v>2070498</v>
      </c>
      <c r="E118">
        <f>'Таблица 4-3'!P134</f>
        <v>254846</v>
      </c>
      <c r="F118">
        <f>'Таблица 4-3'!Q134</f>
        <v>9.41</v>
      </c>
      <c r="G118">
        <f>'Таблица 4-3'!R134</f>
        <v>-9.9999999999997868E-3</v>
      </c>
    </row>
    <row r="119" spans="1:7">
      <c r="A119" s="4">
        <f>'Таблица 4-3'!L135</f>
        <v>43405</v>
      </c>
      <c r="B119">
        <f>'Таблица 4-3'!M135</f>
        <v>1174604</v>
      </c>
      <c r="C119">
        <f>'Таблица 4-3'!N135</f>
        <v>141250</v>
      </c>
      <c r="D119">
        <f>'Таблица 4-3'!O135</f>
        <v>2370237</v>
      </c>
      <c r="E119">
        <f>'Таблица 4-3'!P135</f>
        <v>299739</v>
      </c>
      <c r="F119">
        <f>'Таблица 4-3'!Q135</f>
        <v>9.41</v>
      </c>
      <c r="G119">
        <f>'Таблица 4-3'!R135</f>
        <v>0</v>
      </c>
    </row>
    <row r="120" spans="1:7">
      <c r="A120" s="4">
        <f>'Таблица 4-3'!L136</f>
        <v>43435</v>
      </c>
      <c r="B120">
        <f>'Таблица 4-3'!M136</f>
        <v>1314573</v>
      </c>
      <c r="C120">
        <f>'Таблица 4-3'!N136</f>
        <v>139969</v>
      </c>
      <c r="D120">
        <f>'Таблица 4-3'!O136</f>
        <v>2671789</v>
      </c>
      <c r="E120">
        <f>'Таблица 4-3'!P136</f>
        <v>301552</v>
      </c>
      <c r="F120">
        <f>'Таблица 4-3'!Q136</f>
        <v>9.52</v>
      </c>
      <c r="G120">
        <f>'Таблица 4-3'!R136</f>
        <v>0.10999999999999943</v>
      </c>
    </row>
    <row r="121" spans="1:7">
      <c r="A121" s="4">
        <f>'Таблица 4-3'!L137</f>
        <v>43466</v>
      </c>
      <c r="B121">
        <f>'Таблица 4-3'!M137</f>
        <v>1471809</v>
      </c>
      <c r="C121">
        <f>'Таблица 4-3'!N137</f>
        <v>157236</v>
      </c>
      <c r="D121">
        <f>'Таблица 4-3'!O137</f>
        <v>3012702</v>
      </c>
      <c r="E121">
        <f>'Таблица 4-3'!P137</f>
        <v>340913</v>
      </c>
      <c r="F121">
        <f>'Таблица 4-3'!Q137</f>
        <v>9.66</v>
      </c>
      <c r="G121">
        <f>'Таблица 4-3'!R137</f>
        <v>0.14000000000000057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4-3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Информация</dc:title>
  <dc:creator>PiterGavrinev</dc:creator>
  <cp:lastModifiedBy>Vasiliy</cp:lastModifiedBy>
  <dcterms:created xsi:type="dcterms:W3CDTF">2019-03-19T06:43:43Z</dcterms:created>
  <dcterms:modified xsi:type="dcterms:W3CDTF">2019-06-09T14:04:37Z</dcterms:modified>
</cp:coreProperties>
</file>